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data" sheetId="14" r:id="rId1"/>
    <sheet name="résultat" sheetId="19" r:id="rId2"/>
  </sheets>
  <calcPr calcId="152511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45" i="19" l="1"/>
  <c r="I36" i="19"/>
  <c r="I40" i="19"/>
  <c r="I44" i="19"/>
  <c r="I42" i="19"/>
  <c r="I39" i="19"/>
  <c r="I37" i="19"/>
  <c r="I41" i="19"/>
  <c r="I38" i="19"/>
  <c r="I43" i="19"/>
  <c r="I35" i="19"/>
  <c r="J45" i="19"/>
  <c r="J41" i="19"/>
  <c r="J37" i="19"/>
  <c r="J40" i="19"/>
  <c r="J35" i="19"/>
  <c r="J44" i="19"/>
  <c r="J36" i="19"/>
  <c r="J43" i="19"/>
  <c r="J39" i="19"/>
  <c r="J42" i="19"/>
  <c r="J38" i="19"/>
  <c r="H36" i="19"/>
  <c r="H44" i="19"/>
  <c r="H43" i="19"/>
  <c r="H39" i="19"/>
  <c r="H35" i="19"/>
  <c r="H42" i="19"/>
  <c r="H38" i="19"/>
  <c r="H45" i="19"/>
  <c r="H41" i="19"/>
  <c r="H37" i="19"/>
  <c r="H40" i="19"/>
  <c r="E43" i="19"/>
  <c r="E39" i="19"/>
  <c r="E35" i="19"/>
  <c r="E42" i="19"/>
  <c r="E38" i="19"/>
  <c r="E45" i="19"/>
  <c r="E41" i="19"/>
  <c r="E37" i="19"/>
  <c r="E44" i="19"/>
  <c r="E40" i="19"/>
  <c r="E36" i="19"/>
  <c r="D45" i="19"/>
  <c r="D36" i="19"/>
  <c r="D40" i="19"/>
  <c r="D44" i="19"/>
  <c r="D38" i="19"/>
  <c r="D39" i="19"/>
  <c r="D43" i="19"/>
  <c r="D37" i="19"/>
  <c r="D41" i="19"/>
  <c r="D42" i="19"/>
  <c r="D35" i="19"/>
  <c r="C45" i="19"/>
  <c r="C36" i="19"/>
  <c r="C40" i="19"/>
  <c r="C44" i="19"/>
  <c r="C41" i="19"/>
  <c r="C39" i="19"/>
  <c r="C37" i="19"/>
  <c r="C38" i="19"/>
  <c r="C42" i="19"/>
  <c r="C43" i="19"/>
  <c r="C35" i="19"/>
  <c r="G45" i="19"/>
  <c r="B45" i="19"/>
  <c r="B36" i="19"/>
  <c r="B37" i="19"/>
  <c r="B38" i="19"/>
  <c r="B39" i="19"/>
  <c r="B40" i="19"/>
  <c r="B41" i="19"/>
  <c r="B42" i="19"/>
  <c r="B43" i="19"/>
  <c r="B44" i="19"/>
  <c r="G44" i="19"/>
  <c r="G38" i="19"/>
  <c r="G42" i="19"/>
  <c r="G37" i="19"/>
  <c r="G43" i="19"/>
  <c r="G40" i="19"/>
  <c r="G36" i="19"/>
  <c r="G39" i="19"/>
  <c r="G41" i="19"/>
  <c r="G35" i="19"/>
  <c r="B35" i="19"/>
</calcChain>
</file>

<file path=xl/sharedStrings.xml><?xml version="1.0" encoding="utf-8"?>
<sst xmlns="http://schemas.openxmlformats.org/spreadsheetml/2006/main" count="420" uniqueCount="21">
  <si>
    <t>Nom du centre hospitalier</t>
  </si>
  <si>
    <t>Hop 1</t>
  </si>
  <si>
    <t>Hop 2</t>
  </si>
  <si>
    <t>Hop 3</t>
  </si>
  <si>
    <t>Hop 4</t>
  </si>
  <si>
    <t>Hop 5</t>
  </si>
  <si>
    <t>Hop 6</t>
  </si>
  <si>
    <t>Hop 7</t>
  </si>
  <si>
    <t>Hop 8</t>
  </si>
  <si>
    <t>Hop 10</t>
  </si>
  <si>
    <t>Hop 11</t>
  </si>
  <si>
    <t>Satisfaction moyenne</t>
  </si>
  <si>
    <t>Pas très satisfait</t>
  </si>
  <si>
    <t>Pas satisfait</t>
  </si>
  <si>
    <t>Je suis très satisfait</t>
  </si>
  <si>
    <t>L_43</t>
  </si>
  <si>
    <t>Total général</t>
  </si>
  <si>
    <t>Nombre de L_43</t>
  </si>
  <si>
    <t>Hop</t>
  </si>
  <si>
    <t>Niveau</t>
  </si>
  <si>
    <t>Tous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</si>
</sst>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0" fontId="1" fillId="0" borderId="0"/>
    <xf numFmtId="9" fontId="2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wrapText="1"/>
    </xf>
    <xf numFmtId="0" fontId="1" fillId="0" borderId="0" xfId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9" fontId="0" fillId="0" borderId="0" xfId="2" applyFont="1"/>
    <xf numFmtId="0" fontId="0" fillId="0" borderId="0" xfId="0" pivotButton="1" applyAlignment="1">
      <alignment wrapText="1"/>
    </xf>
    <xf numFmtId="0" fontId="0" fillId="0" borderId="0" xfId="0" applyFill="1"/>
    <xf numFmtId="0" fontId="3" fillId="0" borderId="1" xfId="0" applyFont="1" applyFill="1" applyBorder="1"/>
    <xf numFmtId="9" fontId="3" fillId="2" borderId="0" xfId="2" applyFont="1" applyFill="1"/>
  </cellXfs>
  <cellStyles count="3">
    <cellStyle name="Normal" xfId="0" builtinId="0"/>
    <cellStyle name="Normal 2" xfId="1"/>
    <cellStyle name="Pourcentage" xfId="2" builtinId="5"/>
  </cellStyles>
  <dxfs count="3">
    <dxf>
      <alignment wrapText="1" readingOrder="0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[Essai Eval 2020 Likert.xlsx]résultat!Tableau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rgbClr val="00B050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6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rgbClr val="FFC000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rgbClr val="FF0000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résultat!$B$3:$B$4</c:f>
              <c:strCache>
                <c:ptCount val="1"/>
                <c:pt idx="0">
                  <c:v>Je suis très satisfait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cat>
            <c:strRef>
              <c:f>résultat!$A$5:$A$15</c:f>
              <c:strCache>
                <c:ptCount val="10"/>
                <c:pt idx="0">
                  <c:v>Hop 1</c:v>
                </c:pt>
                <c:pt idx="1">
                  <c:v>Hop 2</c:v>
                </c:pt>
                <c:pt idx="2">
                  <c:v>Hop 3</c:v>
                </c:pt>
                <c:pt idx="3">
                  <c:v>Hop 4</c:v>
                </c:pt>
                <c:pt idx="4">
                  <c:v>Hop 5</c:v>
                </c:pt>
                <c:pt idx="5">
                  <c:v>Hop 6</c:v>
                </c:pt>
                <c:pt idx="6">
                  <c:v>Hop 7</c:v>
                </c:pt>
                <c:pt idx="7">
                  <c:v>Hop 8</c:v>
                </c:pt>
                <c:pt idx="8">
                  <c:v>Hop 10</c:v>
                </c:pt>
                <c:pt idx="9">
                  <c:v>Hop 11</c:v>
                </c:pt>
              </c:strCache>
            </c:strRef>
          </c:cat>
          <c:val>
            <c:numRef>
              <c:f>résultat!$B$5:$B$15</c:f>
              <c:numCache>
                <c:formatCode>General</c:formatCode>
                <c:ptCount val="10"/>
                <c:pt idx="0">
                  <c:v>1</c:v>
                </c:pt>
                <c:pt idx="1">
                  <c:v>9</c:v>
                </c:pt>
                <c:pt idx="2">
                  <c:v>3</c:v>
                </c:pt>
                <c:pt idx="5">
                  <c:v>9</c:v>
                </c:pt>
                <c:pt idx="6">
                  <c:v>1</c:v>
                </c:pt>
                <c:pt idx="7">
                  <c:v>2</c:v>
                </c:pt>
                <c:pt idx="8">
                  <c:v>5</c:v>
                </c:pt>
                <c:pt idx="9">
                  <c:v>7</c:v>
                </c:pt>
              </c:numCache>
            </c:numRef>
          </c:val>
        </c:ser>
        <c:ser>
          <c:idx val="1"/>
          <c:order val="1"/>
          <c:tx>
            <c:strRef>
              <c:f>résultat!$C$3:$C$4</c:f>
              <c:strCache>
                <c:ptCount val="1"/>
                <c:pt idx="0">
                  <c:v>Satisfaction moyenne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résultat!$A$5:$A$15</c:f>
              <c:strCache>
                <c:ptCount val="10"/>
                <c:pt idx="0">
                  <c:v>Hop 1</c:v>
                </c:pt>
                <c:pt idx="1">
                  <c:v>Hop 2</c:v>
                </c:pt>
                <c:pt idx="2">
                  <c:v>Hop 3</c:v>
                </c:pt>
                <c:pt idx="3">
                  <c:v>Hop 4</c:v>
                </c:pt>
                <c:pt idx="4">
                  <c:v>Hop 5</c:v>
                </c:pt>
                <c:pt idx="5">
                  <c:v>Hop 6</c:v>
                </c:pt>
                <c:pt idx="6">
                  <c:v>Hop 7</c:v>
                </c:pt>
                <c:pt idx="7">
                  <c:v>Hop 8</c:v>
                </c:pt>
                <c:pt idx="8">
                  <c:v>Hop 10</c:v>
                </c:pt>
                <c:pt idx="9">
                  <c:v>Hop 11</c:v>
                </c:pt>
              </c:strCache>
            </c:strRef>
          </c:cat>
          <c:val>
            <c:numRef>
              <c:f>résultat!$C$5:$C$15</c:f>
              <c:numCache>
                <c:formatCode>General</c:formatCode>
                <c:ptCount val="10"/>
                <c:pt idx="0">
                  <c:v>1</c:v>
                </c:pt>
                <c:pt idx="1">
                  <c:v>8</c:v>
                </c:pt>
                <c:pt idx="2">
                  <c:v>7</c:v>
                </c:pt>
                <c:pt idx="4">
                  <c:v>1</c:v>
                </c:pt>
                <c:pt idx="5">
                  <c:v>8</c:v>
                </c:pt>
                <c:pt idx="6">
                  <c:v>1</c:v>
                </c:pt>
                <c:pt idx="7">
                  <c:v>1</c:v>
                </c:pt>
                <c:pt idx="8">
                  <c:v>8</c:v>
                </c:pt>
                <c:pt idx="9">
                  <c:v>8</c:v>
                </c:pt>
              </c:numCache>
            </c:numRef>
          </c:val>
        </c:ser>
        <c:ser>
          <c:idx val="2"/>
          <c:order val="2"/>
          <c:tx>
            <c:strRef>
              <c:f>résultat!$D$3:$D$4</c:f>
              <c:strCache>
                <c:ptCount val="1"/>
                <c:pt idx="0">
                  <c:v>Pas très satisfait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cat>
            <c:strRef>
              <c:f>résultat!$A$5:$A$15</c:f>
              <c:strCache>
                <c:ptCount val="10"/>
                <c:pt idx="0">
                  <c:v>Hop 1</c:v>
                </c:pt>
                <c:pt idx="1">
                  <c:v>Hop 2</c:v>
                </c:pt>
                <c:pt idx="2">
                  <c:v>Hop 3</c:v>
                </c:pt>
                <c:pt idx="3">
                  <c:v>Hop 4</c:v>
                </c:pt>
                <c:pt idx="4">
                  <c:v>Hop 5</c:v>
                </c:pt>
                <c:pt idx="5">
                  <c:v>Hop 6</c:v>
                </c:pt>
                <c:pt idx="6">
                  <c:v>Hop 7</c:v>
                </c:pt>
                <c:pt idx="7">
                  <c:v>Hop 8</c:v>
                </c:pt>
                <c:pt idx="8">
                  <c:v>Hop 10</c:v>
                </c:pt>
                <c:pt idx="9">
                  <c:v>Hop 11</c:v>
                </c:pt>
              </c:strCache>
            </c:strRef>
          </c:cat>
          <c:val>
            <c:numRef>
              <c:f>résultat!$D$5:$D$15</c:f>
              <c:numCache>
                <c:formatCode>General</c:formatCode>
                <c:ptCount val="10"/>
                <c:pt idx="1">
                  <c:v>13</c:v>
                </c:pt>
                <c:pt idx="2">
                  <c:v>8</c:v>
                </c:pt>
                <c:pt idx="5">
                  <c:v>13</c:v>
                </c:pt>
                <c:pt idx="6">
                  <c:v>1</c:v>
                </c:pt>
                <c:pt idx="7">
                  <c:v>1</c:v>
                </c:pt>
                <c:pt idx="8">
                  <c:v>12</c:v>
                </c:pt>
                <c:pt idx="9">
                  <c:v>10</c:v>
                </c:pt>
              </c:numCache>
            </c:numRef>
          </c:val>
        </c:ser>
        <c:ser>
          <c:idx val="3"/>
          <c:order val="3"/>
          <c:tx>
            <c:strRef>
              <c:f>résultat!$E$3:$E$4</c:f>
              <c:strCache>
                <c:ptCount val="1"/>
                <c:pt idx="0">
                  <c:v>Pas satisfait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résultat!$A$5:$A$15</c:f>
              <c:strCache>
                <c:ptCount val="10"/>
                <c:pt idx="0">
                  <c:v>Hop 1</c:v>
                </c:pt>
                <c:pt idx="1">
                  <c:v>Hop 2</c:v>
                </c:pt>
                <c:pt idx="2">
                  <c:v>Hop 3</c:v>
                </c:pt>
                <c:pt idx="3">
                  <c:v>Hop 4</c:v>
                </c:pt>
                <c:pt idx="4">
                  <c:v>Hop 5</c:v>
                </c:pt>
                <c:pt idx="5">
                  <c:v>Hop 6</c:v>
                </c:pt>
                <c:pt idx="6">
                  <c:v>Hop 7</c:v>
                </c:pt>
                <c:pt idx="7">
                  <c:v>Hop 8</c:v>
                </c:pt>
                <c:pt idx="8">
                  <c:v>Hop 10</c:v>
                </c:pt>
                <c:pt idx="9">
                  <c:v>Hop 11</c:v>
                </c:pt>
              </c:strCache>
            </c:strRef>
          </c:cat>
          <c:val>
            <c:numRef>
              <c:f>résultat!$E$5:$E$15</c:f>
              <c:numCache>
                <c:formatCode>General</c:formatCode>
                <c:ptCount val="10"/>
                <c:pt idx="1">
                  <c:v>12</c:v>
                </c:pt>
                <c:pt idx="2">
                  <c:v>6</c:v>
                </c:pt>
                <c:pt idx="3">
                  <c:v>1</c:v>
                </c:pt>
                <c:pt idx="5">
                  <c:v>11</c:v>
                </c:pt>
                <c:pt idx="6">
                  <c:v>2</c:v>
                </c:pt>
                <c:pt idx="7">
                  <c:v>1</c:v>
                </c:pt>
                <c:pt idx="8">
                  <c:v>10</c:v>
                </c:pt>
                <c:pt idx="9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47461912"/>
        <c:axId val="147468184"/>
      </c:barChart>
      <c:catAx>
        <c:axId val="14746191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7468184"/>
        <c:crosses val="autoZero"/>
        <c:auto val="1"/>
        <c:lblAlgn val="ctr"/>
        <c:lblOffset val="100"/>
        <c:noMultiLvlLbl val="0"/>
      </c:catAx>
      <c:valAx>
        <c:axId val="147468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74619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82549</xdr:colOff>
      <xdr:row>16</xdr:row>
      <xdr:rowOff>25400</xdr:rowOff>
    </xdr:from>
    <xdr:to>
      <xdr:col>9</xdr:col>
      <xdr:colOff>120650</xdr:colOff>
      <xdr:row>31</xdr:row>
      <xdr:rowOff>6350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955.193343055558" createdVersion="5" refreshedVersion="5" minRefreshableVersion="3" recordCount="191">
  <cacheSource type="worksheet">
    <worksheetSource ref="A1:B192" sheet="data"/>
  </cacheSource>
  <cacheFields count="2">
    <cacheField name="Nom du centre hospitalier" numFmtId="0">
      <sharedItems count="10">
        <s v="Hop 1"/>
        <s v="Hop 2"/>
        <s v="Hop 3"/>
        <s v="Hop 4"/>
        <s v="Hop 5"/>
        <s v="Hop 6"/>
        <s v="Hop 7"/>
        <s v="Hop 8"/>
        <s v="Hop 10"/>
        <s v="Hop 11"/>
      </sharedItems>
    </cacheField>
    <cacheField name="L_43" numFmtId="0">
      <sharedItems count="4">
        <s v="Je suis très satisfait"/>
        <s v="Satisfaction moyenne"/>
        <s v="Pas très satisfait"/>
        <s v="Pas satisfait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1">
  <r>
    <x v="0"/>
    <x v="0"/>
  </r>
  <r>
    <x v="0"/>
    <x v="1"/>
  </r>
  <r>
    <x v="1"/>
    <x v="2"/>
  </r>
  <r>
    <x v="1"/>
    <x v="3"/>
  </r>
  <r>
    <x v="1"/>
    <x v="0"/>
  </r>
  <r>
    <x v="1"/>
    <x v="3"/>
  </r>
  <r>
    <x v="1"/>
    <x v="2"/>
  </r>
  <r>
    <x v="1"/>
    <x v="1"/>
  </r>
  <r>
    <x v="1"/>
    <x v="0"/>
  </r>
  <r>
    <x v="1"/>
    <x v="1"/>
  </r>
  <r>
    <x v="1"/>
    <x v="2"/>
  </r>
  <r>
    <x v="1"/>
    <x v="3"/>
  </r>
  <r>
    <x v="1"/>
    <x v="0"/>
  </r>
  <r>
    <x v="1"/>
    <x v="3"/>
  </r>
  <r>
    <x v="1"/>
    <x v="2"/>
  </r>
  <r>
    <x v="1"/>
    <x v="1"/>
  </r>
  <r>
    <x v="1"/>
    <x v="0"/>
  </r>
  <r>
    <x v="1"/>
    <x v="3"/>
  </r>
  <r>
    <x v="1"/>
    <x v="2"/>
  </r>
  <r>
    <x v="1"/>
    <x v="0"/>
  </r>
  <r>
    <x v="1"/>
    <x v="2"/>
  </r>
  <r>
    <x v="1"/>
    <x v="3"/>
  </r>
  <r>
    <x v="1"/>
    <x v="1"/>
  </r>
  <r>
    <x v="1"/>
    <x v="2"/>
  </r>
  <r>
    <x v="1"/>
    <x v="3"/>
  </r>
  <r>
    <x v="1"/>
    <x v="3"/>
  </r>
  <r>
    <x v="1"/>
    <x v="2"/>
  </r>
  <r>
    <x v="1"/>
    <x v="2"/>
  </r>
  <r>
    <x v="1"/>
    <x v="1"/>
  </r>
  <r>
    <x v="1"/>
    <x v="0"/>
  </r>
  <r>
    <x v="1"/>
    <x v="1"/>
  </r>
  <r>
    <x v="1"/>
    <x v="2"/>
  </r>
  <r>
    <x v="1"/>
    <x v="3"/>
  </r>
  <r>
    <x v="1"/>
    <x v="0"/>
  </r>
  <r>
    <x v="1"/>
    <x v="3"/>
  </r>
  <r>
    <x v="1"/>
    <x v="2"/>
  </r>
  <r>
    <x v="1"/>
    <x v="1"/>
  </r>
  <r>
    <x v="1"/>
    <x v="0"/>
  </r>
  <r>
    <x v="1"/>
    <x v="1"/>
  </r>
  <r>
    <x v="1"/>
    <x v="2"/>
  </r>
  <r>
    <x v="1"/>
    <x v="3"/>
  </r>
  <r>
    <x v="1"/>
    <x v="0"/>
  </r>
  <r>
    <x v="1"/>
    <x v="3"/>
  </r>
  <r>
    <x v="1"/>
    <x v="2"/>
  </r>
  <r>
    <x v="2"/>
    <x v="1"/>
  </r>
  <r>
    <x v="2"/>
    <x v="0"/>
  </r>
  <r>
    <x v="2"/>
    <x v="3"/>
  </r>
  <r>
    <x v="2"/>
    <x v="2"/>
  </r>
  <r>
    <x v="2"/>
    <x v="0"/>
  </r>
  <r>
    <x v="2"/>
    <x v="2"/>
  </r>
  <r>
    <x v="2"/>
    <x v="3"/>
  </r>
  <r>
    <x v="2"/>
    <x v="1"/>
  </r>
  <r>
    <x v="2"/>
    <x v="2"/>
  </r>
  <r>
    <x v="2"/>
    <x v="3"/>
  </r>
  <r>
    <x v="2"/>
    <x v="3"/>
  </r>
  <r>
    <x v="2"/>
    <x v="2"/>
  </r>
  <r>
    <x v="2"/>
    <x v="2"/>
  </r>
  <r>
    <x v="2"/>
    <x v="1"/>
  </r>
  <r>
    <x v="2"/>
    <x v="1"/>
  </r>
  <r>
    <x v="2"/>
    <x v="1"/>
  </r>
  <r>
    <x v="2"/>
    <x v="3"/>
  </r>
  <r>
    <x v="2"/>
    <x v="2"/>
  </r>
  <r>
    <x v="2"/>
    <x v="1"/>
  </r>
  <r>
    <x v="2"/>
    <x v="3"/>
  </r>
  <r>
    <x v="2"/>
    <x v="1"/>
  </r>
  <r>
    <x v="2"/>
    <x v="2"/>
  </r>
  <r>
    <x v="2"/>
    <x v="0"/>
  </r>
  <r>
    <x v="2"/>
    <x v="2"/>
  </r>
  <r>
    <x v="3"/>
    <x v="3"/>
  </r>
  <r>
    <x v="4"/>
    <x v="1"/>
  </r>
  <r>
    <x v="5"/>
    <x v="2"/>
  </r>
  <r>
    <x v="5"/>
    <x v="0"/>
  </r>
  <r>
    <x v="5"/>
    <x v="2"/>
  </r>
  <r>
    <x v="5"/>
    <x v="3"/>
  </r>
  <r>
    <x v="5"/>
    <x v="0"/>
  </r>
  <r>
    <x v="5"/>
    <x v="3"/>
  </r>
  <r>
    <x v="5"/>
    <x v="2"/>
  </r>
  <r>
    <x v="5"/>
    <x v="1"/>
  </r>
  <r>
    <x v="5"/>
    <x v="3"/>
  </r>
  <r>
    <x v="5"/>
    <x v="0"/>
  </r>
  <r>
    <x v="5"/>
    <x v="1"/>
  </r>
  <r>
    <x v="5"/>
    <x v="2"/>
  </r>
  <r>
    <x v="5"/>
    <x v="3"/>
  </r>
  <r>
    <x v="5"/>
    <x v="0"/>
  </r>
  <r>
    <x v="5"/>
    <x v="3"/>
  </r>
  <r>
    <x v="5"/>
    <x v="2"/>
  </r>
  <r>
    <x v="5"/>
    <x v="1"/>
  </r>
  <r>
    <x v="5"/>
    <x v="0"/>
  </r>
  <r>
    <x v="5"/>
    <x v="1"/>
  </r>
  <r>
    <x v="5"/>
    <x v="2"/>
  </r>
  <r>
    <x v="5"/>
    <x v="3"/>
  </r>
  <r>
    <x v="5"/>
    <x v="0"/>
  </r>
  <r>
    <x v="5"/>
    <x v="3"/>
  </r>
  <r>
    <x v="5"/>
    <x v="2"/>
  </r>
  <r>
    <x v="5"/>
    <x v="1"/>
  </r>
  <r>
    <x v="5"/>
    <x v="0"/>
  </r>
  <r>
    <x v="5"/>
    <x v="3"/>
  </r>
  <r>
    <x v="5"/>
    <x v="2"/>
  </r>
  <r>
    <x v="5"/>
    <x v="0"/>
  </r>
  <r>
    <x v="5"/>
    <x v="2"/>
  </r>
  <r>
    <x v="5"/>
    <x v="3"/>
  </r>
  <r>
    <x v="5"/>
    <x v="1"/>
  </r>
  <r>
    <x v="5"/>
    <x v="2"/>
  </r>
  <r>
    <x v="5"/>
    <x v="3"/>
  </r>
  <r>
    <x v="5"/>
    <x v="3"/>
  </r>
  <r>
    <x v="5"/>
    <x v="2"/>
  </r>
  <r>
    <x v="5"/>
    <x v="2"/>
  </r>
  <r>
    <x v="5"/>
    <x v="1"/>
  </r>
  <r>
    <x v="5"/>
    <x v="0"/>
  </r>
  <r>
    <x v="5"/>
    <x v="1"/>
  </r>
  <r>
    <x v="5"/>
    <x v="2"/>
  </r>
  <r>
    <x v="6"/>
    <x v="3"/>
  </r>
  <r>
    <x v="6"/>
    <x v="0"/>
  </r>
  <r>
    <x v="6"/>
    <x v="3"/>
  </r>
  <r>
    <x v="6"/>
    <x v="2"/>
  </r>
  <r>
    <x v="6"/>
    <x v="1"/>
  </r>
  <r>
    <x v="7"/>
    <x v="0"/>
  </r>
  <r>
    <x v="7"/>
    <x v="1"/>
  </r>
  <r>
    <x v="7"/>
    <x v="2"/>
  </r>
  <r>
    <x v="7"/>
    <x v="3"/>
  </r>
  <r>
    <x v="7"/>
    <x v="0"/>
  </r>
  <r>
    <x v="8"/>
    <x v="3"/>
  </r>
  <r>
    <x v="8"/>
    <x v="2"/>
  </r>
  <r>
    <x v="8"/>
    <x v="1"/>
  </r>
  <r>
    <x v="8"/>
    <x v="0"/>
  </r>
  <r>
    <x v="8"/>
    <x v="3"/>
  </r>
  <r>
    <x v="8"/>
    <x v="2"/>
  </r>
  <r>
    <x v="8"/>
    <x v="0"/>
  </r>
  <r>
    <x v="8"/>
    <x v="2"/>
  </r>
  <r>
    <x v="8"/>
    <x v="3"/>
  </r>
  <r>
    <x v="8"/>
    <x v="1"/>
  </r>
  <r>
    <x v="8"/>
    <x v="2"/>
  </r>
  <r>
    <x v="8"/>
    <x v="3"/>
  </r>
  <r>
    <x v="8"/>
    <x v="3"/>
  </r>
  <r>
    <x v="8"/>
    <x v="2"/>
  </r>
  <r>
    <x v="8"/>
    <x v="2"/>
  </r>
  <r>
    <x v="8"/>
    <x v="1"/>
  </r>
  <r>
    <x v="8"/>
    <x v="1"/>
  </r>
  <r>
    <x v="8"/>
    <x v="1"/>
  </r>
  <r>
    <x v="8"/>
    <x v="3"/>
  </r>
  <r>
    <x v="8"/>
    <x v="2"/>
  </r>
  <r>
    <x v="8"/>
    <x v="1"/>
  </r>
  <r>
    <x v="8"/>
    <x v="3"/>
  </r>
  <r>
    <x v="8"/>
    <x v="1"/>
  </r>
  <r>
    <x v="8"/>
    <x v="2"/>
  </r>
  <r>
    <x v="8"/>
    <x v="0"/>
  </r>
  <r>
    <x v="8"/>
    <x v="2"/>
  </r>
  <r>
    <x v="8"/>
    <x v="3"/>
  </r>
  <r>
    <x v="8"/>
    <x v="1"/>
  </r>
  <r>
    <x v="8"/>
    <x v="2"/>
  </r>
  <r>
    <x v="8"/>
    <x v="0"/>
  </r>
  <r>
    <x v="8"/>
    <x v="2"/>
  </r>
  <r>
    <x v="8"/>
    <x v="3"/>
  </r>
  <r>
    <x v="8"/>
    <x v="0"/>
  </r>
  <r>
    <x v="8"/>
    <x v="3"/>
  </r>
  <r>
    <x v="8"/>
    <x v="2"/>
  </r>
  <r>
    <x v="9"/>
    <x v="1"/>
  </r>
  <r>
    <x v="9"/>
    <x v="3"/>
  </r>
  <r>
    <x v="9"/>
    <x v="0"/>
  </r>
  <r>
    <x v="9"/>
    <x v="1"/>
  </r>
  <r>
    <x v="9"/>
    <x v="2"/>
  </r>
  <r>
    <x v="9"/>
    <x v="3"/>
  </r>
  <r>
    <x v="9"/>
    <x v="0"/>
  </r>
  <r>
    <x v="9"/>
    <x v="3"/>
  </r>
  <r>
    <x v="9"/>
    <x v="2"/>
  </r>
  <r>
    <x v="9"/>
    <x v="1"/>
  </r>
  <r>
    <x v="9"/>
    <x v="0"/>
  </r>
  <r>
    <x v="9"/>
    <x v="1"/>
  </r>
  <r>
    <x v="9"/>
    <x v="2"/>
  </r>
  <r>
    <x v="9"/>
    <x v="3"/>
  </r>
  <r>
    <x v="9"/>
    <x v="0"/>
  </r>
  <r>
    <x v="9"/>
    <x v="3"/>
  </r>
  <r>
    <x v="9"/>
    <x v="2"/>
  </r>
  <r>
    <x v="9"/>
    <x v="1"/>
  </r>
  <r>
    <x v="9"/>
    <x v="0"/>
  </r>
  <r>
    <x v="9"/>
    <x v="3"/>
  </r>
  <r>
    <x v="9"/>
    <x v="2"/>
  </r>
  <r>
    <x v="9"/>
    <x v="0"/>
  </r>
  <r>
    <x v="9"/>
    <x v="2"/>
  </r>
  <r>
    <x v="9"/>
    <x v="3"/>
  </r>
  <r>
    <x v="9"/>
    <x v="1"/>
  </r>
  <r>
    <x v="9"/>
    <x v="2"/>
  </r>
  <r>
    <x v="9"/>
    <x v="3"/>
  </r>
  <r>
    <x v="9"/>
    <x v="3"/>
  </r>
  <r>
    <x v="9"/>
    <x v="2"/>
  </r>
  <r>
    <x v="9"/>
    <x v="2"/>
  </r>
  <r>
    <x v="9"/>
    <x v="1"/>
  </r>
  <r>
    <x v="9"/>
    <x v="0"/>
  </r>
  <r>
    <x v="9"/>
    <x v="1"/>
  </r>
  <r>
    <x v="9"/>
    <x v="2"/>
  </r>
  <r>
    <x v="9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7" rowHeaderCaption="Niveau" colHeaderCaption="Hop">
  <location ref="A3:F15" firstHeaderRow="1" firstDataRow="2" firstDataCol="1"/>
  <pivotFields count="2">
    <pivotField axis="axisRow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axis="axisCol" dataField="1" showAll="0">
      <items count="5">
        <item x="0"/>
        <item x="1"/>
        <item x="2"/>
        <item x="3"/>
        <item t="default"/>
      </items>
    </pivotField>
  </pivotFields>
  <rowFields count="1">
    <field x="0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1"/>
  </colFields>
  <colItems count="5">
    <i>
      <x/>
    </i>
    <i>
      <x v="1"/>
    </i>
    <i>
      <x v="2"/>
    </i>
    <i>
      <x v="3"/>
    </i>
    <i t="grand">
      <x/>
    </i>
  </colItems>
  <dataFields count="1">
    <dataField name="Nombre de L_43" fld="1" subtotal="count" baseField="0" baseItem="0"/>
  </dataFields>
  <formats count="3">
    <format dxfId="2">
      <pivotArea field="0" type="button" dataOnly="0" labelOnly="1" outline="0" axis="axisRow" fieldPosition="0"/>
    </format>
    <format dxfId="1">
      <pivotArea dataOnly="0" labelOnly="1" fieldPosition="0">
        <references count="1">
          <reference field="1" count="0"/>
        </references>
      </pivotArea>
    </format>
    <format dxfId="0">
      <pivotArea dataOnly="0" labelOnly="1" grandCol="1" outline="0" fieldPosition="0"/>
    </format>
  </formats>
  <chartFormats count="18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6" format="1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6" format="1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6" format="1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6" format="1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B192"/>
  <sheetViews>
    <sheetView workbookViewId="0">
      <selection activeCell="A4" sqref="A4"/>
    </sheetView>
  </sheetViews>
  <sheetFormatPr baseColWidth="10" defaultRowHeight="14.5" x14ac:dyDescent="0.35"/>
  <cols>
    <col min="1" max="1" width="22.6328125" bestFit="1" customWidth="1"/>
    <col min="2" max="2" width="18.7265625" bestFit="1" customWidth="1"/>
  </cols>
  <sheetData>
    <row r="1" spans="1:2" x14ac:dyDescent="0.35">
      <c r="A1" s="1" t="s">
        <v>0</v>
      </c>
      <c r="B1" t="s">
        <v>15</v>
      </c>
    </row>
    <row r="2" spans="1:2" x14ac:dyDescent="0.35">
      <c r="A2" t="s">
        <v>1</v>
      </c>
      <c r="B2" t="s">
        <v>14</v>
      </c>
    </row>
    <row r="3" spans="1:2" x14ac:dyDescent="0.35">
      <c r="A3" t="s">
        <v>1</v>
      </c>
      <c r="B3" t="s">
        <v>11</v>
      </c>
    </row>
    <row r="4" spans="1:2" x14ac:dyDescent="0.35">
      <c r="A4" t="s">
        <v>2</v>
      </c>
      <c r="B4" t="s">
        <v>12</v>
      </c>
    </row>
    <row r="5" spans="1:2" x14ac:dyDescent="0.35">
      <c r="A5" t="s">
        <v>2</v>
      </c>
      <c r="B5" t="s">
        <v>13</v>
      </c>
    </row>
    <row r="6" spans="1:2" x14ac:dyDescent="0.35">
      <c r="A6" t="s">
        <v>2</v>
      </c>
      <c r="B6" t="s">
        <v>14</v>
      </c>
    </row>
    <row r="7" spans="1:2" x14ac:dyDescent="0.35">
      <c r="A7" t="s">
        <v>2</v>
      </c>
      <c r="B7" t="s">
        <v>13</v>
      </c>
    </row>
    <row r="8" spans="1:2" x14ac:dyDescent="0.35">
      <c r="A8" t="s">
        <v>2</v>
      </c>
      <c r="B8" t="s">
        <v>12</v>
      </c>
    </row>
    <row r="9" spans="1:2" x14ac:dyDescent="0.35">
      <c r="A9" t="s">
        <v>2</v>
      </c>
      <c r="B9" t="s">
        <v>11</v>
      </c>
    </row>
    <row r="10" spans="1:2" x14ac:dyDescent="0.35">
      <c r="A10" t="s">
        <v>2</v>
      </c>
      <c r="B10" t="s">
        <v>14</v>
      </c>
    </row>
    <row r="11" spans="1:2" x14ac:dyDescent="0.35">
      <c r="A11" t="s">
        <v>2</v>
      </c>
      <c r="B11" t="s">
        <v>11</v>
      </c>
    </row>
    <row r="12" spans="1:2" x14ac:dyDescent="0.35">
      <c r="A12" t="s">
        <v>2</v>
      </c>
      <c r="B12" t="s">
        <v>12</v>
      </c>
    </row>
    <row r="13" spans="1:2" x14ac:dyDescent="0.35">
      <c r="A13" t="s">
        <v>2</v>
      </c>
      <c r="B13" t="s">
        <v>13</v>
      </c>
    </row>
    <row r="14" spans="1:2" x14ac:dyDescent="0.35">
      <c r="A14" t="s">
        <v>2</v>
      </c>
      <c r="B14" t="s">
        <v>14</v>
      </c>
    </row>
    <row r="15" spans="1:2" x14ac:dyDescent="0.35">
      <c r="A15" t="s">
        <v>2</v>
      </c>
      <c r="B15" t="s">
        <v>13</v>
      </c>
    </row>
    <row r="16" spans="1:2" x14ac:dyDescent="0.35">
      <c r="A16" t="s">
        <v>2</v>
      </c>
      <c r="B16" t="s">
        <v>12</v>
      </c>
    </row>
    <row r="17" spans="1:2" x14ac:dyDescent="0.35">
      <c r="A17" t="s">
        <v>2</v>
      </c>
      <c r="B17" t="s">
        <v>11</v>
      </c>
    </row>
    <row r="18" spans="1:2" x14ac:dyDescent="0.35">
      <c r="A18" t="s">
        <v>2</v>
      </c>
      <c r="B18" t="s">
        <v>14</v>
      </c>
    </row>
    <row r="19" spans="1:2" x14ac:dyDescent="0.35">
      <c r="A19" t="s">
        <v>2</v>
      </c>
      <c r="B19" t="s">
        <v>13</v>
      </c>
    </row>
    <row r="20" spans="1:2" x14ac:dyDescent="0.35">
      <c r="A20" t="s">
        <v>2</v>
      </c>
      <c r="B20" t="s">
        <v>12</v>
      </c>
    </row>
    <row r="21" spans="1:2" x14ac:dyDescent="0.35">
      <c r="A21" t="s">
        <v>2</v>
      </c>
      <c r="B21" t="s">
        <v>14</v>
      </c>
    </row>
    <row r="22" spans="1:2" x14ac:dyDescent="0.35">
      <c r="A22" t="s">
        <v>2</v>
      </c>
      <c r="B22" t="s">
        <v>12</v>
      </c>
    </row>
    <row r="23" spans="1:2" x14ac:dyDescent="0.35">
      <c r="A23" t="s">
        <v>2</v>
      </c>
      <c r="B23" t="s">
        <v>13</v>
      </c>
    </row>
    <row r="24" spans="1:2" x14ac:dyDescent="0.35">
      <c r="A24" t="s">
        <v>2</v>
      </c>
      <c r="B24" t="s">
        <v>11</v>
      </c>
    </row>
    <row r="25" spans="1:2" x14ac:dyDescent="0.35">
      <c r="A25" t="s">
        <v>2</v>
      </c>
      <c r="B25" t="s">
        <v>12</v>
      </c>
    </row>
    <row r="26" spans="1:2" x14ac:dyDescent="0.35">
      <c r="A26" t="s">
        <v>2</v>
      </c>
      <c r="B26" t="s">
        <v>13</v>
      </c>
    </row>
    <row r="27" spans="1:2" x14ac:dyDescent="0.35">
      <c r="A27" t="s">
        <v>2</v>
      </c>
      <c r="B27" t="s">
        <v>13</v>
      </c>
    </row>
    <row r="28" spans="1:2" x14ac:dyDescent="0.35">
      <c r="A28" t="s">
        <v>2</v>
      </c>
      <c r="B28" t="s">
        <v>12</v>
      </c>
    </row>
    <row r="29" spans="1:2" x14ac:dyDescent="0.35">
      <c r="A29" t="s">
        <v>2</v>
      </c>
      <c r="B29" t="s">
        <v>12</v>
      </c>
    </row>
    <row r="30" spans="1:2" x14ac:dyDescent="0.35">
      <c r="A30" t="s">
        <v>2</v>
      </c>
      <c r="B30" t="s">
        <v>11</v>
      </c>
    </row>
    <row r="31" spans="1:2" x14ac:dyDescent="0.35">
      <c r="A31" t="s">
        <v>2</v>
      </c>
      <c r="B31" t="s">
        <v>14</v>
      </c>
    </row>
    <row r="32" spans="1:2" x14ac:dyDescent="0.35">
      <c r="A32" t="s">
        <v>2</v>
      </c>
      <c r="B32" t="s">
        <v>11</v>
      </c>
    </row>
    <row r="33" spans="1:2" x14ac:dyDescent="0.35">
      <c r="A33" t="s">
        <v>2</v>
      </c>
      <c r="B33" t="s">
        <v>12</v>
      </c>
    </row>
    <row r="34" spans="1:2" x14ac:dyDescent="0.35">
      <c r="A34" t="s">
        <v>2</v>
      </c>
      <c r="B34" t="s">
        <v>13</v>
      </c>
    </row>
    <row r="35" spans="1:2" x14ac:dyDescent="0.35">
      <c r="A35" t="s">
        <v>2</v>
      </c>
      <c r="B35" t="s">
        <v>14</v>
      </c>
    </row>
    <row r="36" spans="1:2" x14ac:dyDescent="0.35">
      <c r="A36" t="s">
        <v>2</v>
      </c>
      <c r="B36" t="s">
        <v>13</v>
      </c>
    </row>
    <row r="37" spans="1:2" x14ac:dyDescent="0.35">
      <c r="A37" t="s">
        <v>2</v>
      </c>
      <c r="B37" t="s">
        <v>12</v>
      </c>
    </row>
    <row r="38" spans="1:2" x14ac:dyDescent="0.35">
      <c r="A38" t="s">
        <v>2</v>
      </c>
      <c r="B38" t="s">
        <v>11</v>
      </c>
    </row>
    <row r="39" spans="1:2" x14ac:dyDescent="0.35">
      <c r="A39" t="s">
        <v>2</v>
      </c>
      <c r="B39" t="s">
        <v>14</v>
      </c>
    </row>
    <row r="40" spans="1:2" x14ac:dyDescent="0.35">
      <c r="A40" t="s">
        <v>2</v>
      </c>
      <c r="B40" t="s">
        <v>11</v>
      </c>
    </row>
    <row r="41" spans="1:2" x14ac:dyDescent="0.35">
      <c r="A41" t="s">
        <v>2</v>
      </c>
      <c r="B41" t="s">
        <v>12</v>
      </c>
    </row>
    <row r="42" spans="1:2" x14ac:dyDescent="0.35">
      <c r="A42" t="s">
        <v>2</v>
      </c>
      <c r="B42" t="s">
        <v>13</v>
      </c>
    </row>
    <row r="43" spans="1:2" x14ac:dyDescent="0.35">
      <c r="A43" t="s">
        <v>2</v>
      </c>
      <c r="B43" t="s">
        <v>14</v>
      </c>
    </row>
    <row r="44" spans="1:2" x14ac:dyDescent="0.35">
      <c r="A44" t="s">
        <v>2</v>
      </c>
      <c r="B44" t="s">
        <v>13</v>
      </c>
    </row>
    <row r="45" spans="1:2" x14ac:dyDescent="0.35">
      <c r="A45" t="s">
        <v>2</v>
      </c>
      <c r="B45" t="s">
        <v>12</v>
      </c>
    </row>
    <row r="46" spans="1:2" x14ac:dyDescent="0.35">
      <c r="A46" t="s">
        <v>3</v>
      </c>
      <c r="B46" t="s">
        <v>11</v>
      </c>
    </row>
    <row r="47" spans="1:2" x14ac:dyDescent="0.35">
      <c r="A47" t="s">
        <v>3</v>
      </c>
      <c r="B47" t="s">
        <v>14</v>
      </c>
    </row>
    <row r="48" spans="1:2" x14ac:dyDescent="0.35">
      <c r="A48" t="s">
        <v>3</v>
      </c>
      <c r="B48" t="s">
        <v>13</v>
      </c>
    </row>
    <row r="49" spans="1:2" x14ac:dyDescent="0.35">
      <c r="A49" t="s">
        <v>3</v>
      </c>
      <c r="B49" t="s">
        <v>12</v>
      </c>
    </row>
    <row r="50" spans="1:2" x14ac:dyDescent="0.35">
      <c r="A50" t="s">
        <v>3</v>
      </c>
      <c r="B50" t="s">
        <v>14</v>
      </c>
    </row>
    <row r="51" spans="1:2" x14ac:dyDescent="0.35">
      <c r="A51" t="s">
        <v>3</v>
      </c>
      <c r="B51" t="s">
        <v>12</v>
      </c>
    </row>
    <row r="52" spans="1:2" x14ac:dyDescent="0.35">
      <c r="A52" t="s">
        <v>3</v>
      </c>
      <c r="B52" t="s">
        <v>13</v>
      </c>
    </row>
    <row r="53" spans="1:2" x14ac:dyDescent="0.35">
      <c r="A53" t="s">
        <v>3</v>
      </c>
      <c r="B53" t="s">
        <v>11</v>
      </c>
    </row>
    <row r="54" spans="1:2" x14ac:dyDescent="0.35">
      <c r="A54" t="s">
        <v>3</v>
      </c>
      <c r="B54" t="s">
        <v>12</v>
      </c>
    </row>
    <row r="55" spans="1:2" x14ac:dyDescent="0.35">
      <c r="A55" t="s">
        <v>3</v>
      </c>
      <c r="B55" t="s">
        <v>13</v>
      </c>
    </row>
    <row r="56" spans="1:2" x14ac:dyDescent="0.35">
      <c r="A56" t="s">
        <v>3</v>
      </c>
      <c r="B56" t="s">
        <v>13</v>
      </c>
    </row>
    <row r="57" spans="1:2" x14ac:dyDescent="0.35">
      <c r="A57" t="s">
        <v>3</v>
      </c>
      <c r="B57" t="s">
        <v>12</v>
      </c>
    </row>
    <row r="58" spans="1:2" x14ac:dyDescent="0.35">
      <c r="A58" t="s">
        <v>3</v>
      </c>
      <c r="B58" t="s">
        <v>12</v>
      </c>
    </row>
    <row r="59" spans="1:2" x14ac:dyDescent="0.35">
      <c r="A59" t="s">
        <v>3</v>
      </c>
      <c r="B59" t="s">
        <v>11</v>
      </c>
    </row>
    <row r="60" spans="1:2" x14ac:dyDescent="0.35">
      <c r="A60" t="s">
        <v>3</v>
      </c>
      <c r="B60" t="s">
        <v>11</v>
      </c>
    </row>
    <row r="61" spans="1:2" x14ac:dyDescent="0.35">
      <c r="A61" t="s">
        <v>3</v>
      </c>
      <c r="B61" t="s">
        <v>11</v>
      </c>
    </row>
    <row r="62" spans="1:2" x14ac:dyDescent="0.35">
      <c r="A62" t="s">
        <v>3</v>
      </c>
      <c r="B62" t="s">
        <v>13</v>
      </c>
    </row>
    <row r="63" spans="1:2" x14ac:dyDescent="0.35">
      <c r="A63" t="s">
        <v>3</v>
      </c>
      <c r="B63" t="s">
        <v>12</v>
      </c>
    </row>
    <row r="64" spans="1:2" x14ac:dyDescent="0.35">
      <c r="A64" t="s">
        <v>3</v>
      </c>
      <c r="B64" t="s">
        <v>11</v>
      </c>
    </row>
    <row r="65" spans="1:2" x14ac:dyDescent="0.35">
      <c r="A65" t="s">
        <v>3</v>
      </c>
      <c r="B65" t="s">
        <v>13</v>
      </c>
    </row>
    <row r="66" spans="1:2" x14ac:dyDescent="0.35">
      <c r="A66" t="s">
        <v>3</v>
      </c>
      <c r="B66" t="s">
        <v>11</v>
      </c>
    </row>
    <row r="67" spans="1:2" x14ac:dyDescent="0.35">
      <c r="A67" t="s">
        <v>3</v>
      </c>
      <c r="B67" t="s">
        <v>12</v>
      </c>
    </row>
    <row r="68" spans="1:2" x14ac:dyDescent="0.35">
      <c r="A68" t="s">
        <v>3</v>
      </c>
      <c r="B68" t="s">
        <v>14</v>
      </c>
    </row>
    <row r="69" spans="1:2" x14ac:dyDescent="0.35">
      <c r="A69" t="s">
        <v>3</v>
      </c>
      <c r="B69" t="s">
        <v>12</v>
      </c>
    </row>
    <row r="70" spans="1:2" x14ac:dyDescent="0.35">
      <c r="A70" t="s">
        <v>4</v>
      </c>
      <c r="B70" t="s">
        <v>13</v>
      </c>
    </row>
    <row r="71" spans="1:2" x14ac:dyDescent="0.35">
      <c r="A71" t="s">
        <v>5</v>
      </c>
      <c r="B71" t="s">
        <v>11</v>
      </c>
    </row>
    <row r="72" spans="1:2" x14ac:dyDescent="0.35">
      <c r="A72" t="s">
        <v>6</v>
      </c>
      <c r="B72" t="s">
        <v>12</v>
      </c>
    </row>
    <row r="73" spans="1:2" x14ac:dyDescent="0.35">
      <c r="A73" t="s">
        <v>6</v>
      </c>
      <c r="B73" t="s">
        <v>14</v>
      </c>
    </row>
    <row r="74" spans="1:2" x14ac:dyDescent="0.35">
      <c r="A74" t="s">
        <v>6</v>
      </c>
      <c r="B74" t="s">
        <v>12</v>
      </c>
    </row>
    <row r="75" spans="1:2" x14ac:dyDescent="0.35">
      <c r="A75" t="s">
        <v>6</v>
      </c>
      <c r="B75" t="s">
        <v>13</v>
      </c>
    </row>
    <row r="76" spans="1:2" x14ac:dyDescent="0.35">
      <c r="A76" t="s">
        <v>6</v>
      </c>
      <c r="B76" t="s">
        <v>14</v>
      </c>
    </row>
    <row r="77" spans="1:2" x14ac:dyDescent="0.35">
      <c r="A77" t="s">
        <v>6</v>
      </c>
      <c r="B77" t="s">
        <v>13</v>
      </c>
    </row>
    <row r="78" spans="1:2" x14ac:dyDescent="0.35">
      <c r="A78" t="s">
        <v>6</v>
      </c>
      <c r="B78" t="s">
        <v>12</v>
      </c>
    </row>
    <row r="79" spans="1:2" x14ac:dyDescent="0.35">
      <c r="A79" t="s">
        <v>6</v>
      </c>
      <c r="B79" t="s">
        <v>11</v>
      </c>
    </row>
    <row r="80" spans="1:2" x14ac:dyDescent="0.35">
      <c r="A80" t="s">
        <v>6</v>
      </c>
      <c r="B80" t="s">
        <v>13</v>
      </c>
    </row>
    <row r="81" spans="1:2" x14ac:dyDescent="0.35">
      <c r="A81" t="s">
        <v>6</v>
      </c>
      <c r="B81" t="s">
        <v>14</v>
      </c>
    </row>
    <row r="82" spans="1:2" x14ac:dyDescent="0.35">
      <c r="A82" t="s">
        <v>6</v>
      </c>
      <c r="B82" t="s">
        <v>11</v>
      </c>
    </row>
    <row r="83" spans="1:2" x14ac:dyDescent="0.35">
      <c r="A83" t="s">
        <v>6</v>
      </c>
      <c r="B83" t="s">
        <v>12</v>
      </c>
    </row>
    <row r="84" spans="1:2" x14ac:dyDescent="0.35">
      <c r="A84" t="s">
        <v>6</v>
      </c>
      <c r="B84" t="s">
        <v>13</v>
      </c>
    </row>
    <row r="85" spans="1:2" x14ac:dyDescent="0.35">
      <c r="A85" t="s">
        <v>6</v>
      </c>
      <c r="B85" t="s">
        <v>14</v>
      </c>
    </row>
    <row r="86" spans="1:2" x14ac:dyDescent="0.35">
      <c r="A86" t="s">
        <v>6</v>
      </c>
      <c r="B86" t="s">
        <v>13</v>
      </c>
    </row>
    <row r="87" spans="1:2" x14ac:dyDescent="0.35">
      <c r="A87" t="s">
        <v>6</v>
      </c>
      <c r="B87" t="s">
        <v>12</v>
      </c>
    </row>
    <row r="88" spans="1:2" x14ac:dyDescent="0.35">
      <c r="A88" t="s">
        <v>6</v>
      </c>
      <c r="B88" t="s">
        <v>11</v>
      </c>
    </row>
    <row r="89" spans="1:2" x14ac:dyDescent="0.35">
      <c r="A89" t="s">
        <v>6</v>
      </c>
      <c r="B89" t="s">
        <v>14</v>
      </c>
    </row>
    <row r="90" spans="1:2" x14ac:dyDescent="0.35">
      <c r="A90" t="s">
        <v>6</v>
      </c>
      <c r="B90" t="s">
        <v>11</v>
      </c>
    </row>
    <row r="91" spans="1:2" x14ac:dyDescent="0.35">
      <c r="A91" t="s">
        <v>6</v>
      </c>
      <c r="B91" t="s">
        <v>12</v>
      </c>
    </row>
    <row r="92" spans="1:2" x14ac:dyDescent="0.35">
      <c r="A92" t="s">
        <v>6</v>
      </c>
      <c r="B92" t="s">
        <v>13</v>
      </c>
    </row>
    <row r="93" spans="1:2" x14ac:dyDescent="0.35">
      <c r="A93" t="s">
        <v>6</v>
      </c>
      <c r="B93" t="s">
        <v>14</v>
      </c>
    </row>
    <row r="94" spans="1:2" x14ac:dyDescent="0.35">
      <c r="A94" t="s">
        <v>6</v>
      </c>
      <c r="B94" t="s">
        <v>13</v>
      </c>
    </row>
    <row r="95" spans="1:2" x14ac:dyDescent="0.35">
      <c r="A95" t="s">
        <v>6</v>
      </c>
      <c r="B95" t="s">
        <v>12</v>
      </c>
    </row>
    <row r="96" spans="1:2" x14ac:dyDescent="0.35">
      <c r="A96" t="s">
        <v>6</v>
      </c>
      <c r="B96" t="s">
        <v>11</v>
      </c>
    </row>
    <row r="97" spans="1:2" x14ac:dyDescent="0.35">
      <c r="A97" t="s">
        <v>6</v>
      </c>
      <c r="B97" t="s">
        <v>14</v>
      </c>
    </row>
    <row r="98" spans="1:2" x14ac:dyDescent="0.35">
      <c r="A98" t="s">
        <v>6</v>
      </c>
      <c r="B98" t="s">
        <v>13</v>
      </c>
    </row>
    <row r="99" spans="1:2" x14ac:dyDescent="0.35">
      <c r="A99" t="s">
        <v>6</v>
      </c>
      <c r="B99" t="s">
        <v>12</v>
      </c>
    </row>
    <row r="100" spans="1:2" x14ac:dyDescent="0.35">
      <c r="A100" t="s">
        <v>6</v>
      </c>
      <c r="B100" t="s">
        <v>14</v>
      </c>
    </row>
    <row r="101" spans="1:2" x14ac:dyDescent="0.35">
      <c r="A101" t="s">
        <v>6</v>
      </c>
      <c r="B101" t="s">
        <v>12</v>
      </c>
    </row>
    <row r="102" spans="1:2" x14ac:dyDescent="0.35">
      <c r="A102" t="s">
        <v>6</v>
      </c>
      <c r="B102" t="s">
        <v>13</v>
      </c>
    </row>
    <row r="103" spans="1:2" x14ac:dyDescent="0.35">
      <c r="A103" t="s">
        <v>6</v>
      </c>
      <c r="B103" t="s">
        <v>11</v>
      </c>
    </row>
    <row r="104" spans="1:2" x14ac:dyDescent="0.35">
      <c r="A104" t="s">
        <v>6</v>
      </c>
      <c r="B104" t="s">
        <v>12</v>
      </c>
    </row>
    <row r="105" spans="1:2" x14ac:dyDescent="0.35">
      <c r="A105" t="s">
        <v>6</v>
      </c>
      <c r="B105" t="s">
        <v>13</v>
      </c>
    </row>
    <row r="106" spans="1:2" x14ac:dyDescent="0.35">
      <c r="A106" t="s">
        <v>6</v>
      </c>
      <c r="B106" t="s">
        <v>13</v>
      </c>
    </row>
    <row r="107" spans="1:2" x14ac:dyDescent="0.35">
      <c r="A107" t="s">
        <v>6</v>
      </c>
      <c r="B107" t="s">
        <v>12</v>
      </c>
    </row>
    <row r="108" spans="1:2" x14ac:dyDescent="0.35">
      <c r="A108" t="s">
        <v>6</v>
      </c>
      <c r="B108" t="s">
        <v>12</v>
      </c>
    </row>
    <row r="109" spans="1:2" x14ac:dyDescent="0.35">
      <c r="A109" t="s">
        <v>6</v>
      </c>
      <c r="B109" t="s">
        <v>11</v>
      </c>
    </row>
    <row r="110" spans="1:2" x14ac:dyDescent="0.35">
      <c r="A110" t="s">
        <v>6</v>
      </c>
      <c r="B110" t="s">
        <v>14</v>
      </c>
    </row>
    <row r="111" spans="1:2" x14ac:dyDescent="0.35">
      <c r="A111" t="s">
        <v>6</v>
      </c>
      <c r="B111" t="s">
        <v>11</v>
      </c>
    </row>
    <row r="112" spans="1:2" x14ac:dyDescent="0.35">
      <c r="A112" t="s">
        <v>6</v>
      </c>
      <c r="B112" t="s">
        <v>12</v>
      </c>
    </row>
    <row r="113" spans="1:2" x14ac:dyDescent="0.35">
      <c r="A113" s="2" t="s">
        <v>7</v>
      </c>
      <c r="B113" t="s">
        <v>13</v>
      </c>
    </row>
    <row r="114" spans="1:2" x14ac:dyDescent="0.35">
      <c r="A114" s="2" t="s">
        <v>7</v>
      </c>
      <c r="B114" t="s">
        <v>14</v>
      </c>
    </row>
    <row r="115" spans="1:2" x14ac:dyDescent="0.35">
      <c r="A115" s="2" t="s">
        <v>7</v>
      </c>
      <c r="B115" t="s">
        <v>13</v>
      </c>
    </row>
    <row r="116" spans="1:2" x14ac:dyDescent="0.35">
      <c r="A116" s="2" t="s">
        <v>7</v>
      </c>
      <c r="B116" t="s">
        <v>12</v>
      </c>
    </row>
    <row r="117" spans="1:2" x14ac:dyDescent="0.35">
      <c r="A117" s="2" t="s">
        <v>7</v>
      </c>
      <c r="B117" t="s">
        <v>11</v>
      </c>
    </row>
    <row r="118" spans="1:2" x14ac:dyDescent="0.35">
      <c r="A118" t="s">
        <v>8</v>
      </c>
      <c r="B118" t="s">
        <v>14</v>
      </c>
    </row>
    <row r="119" spans="1:2" x14ac:dyDescent="0.35">
      <c r="A119" t="s">
        <v>8</v>
      </c>
      <c r="B119" t="s">
        <v>11</v>
      </c>
    </row>
    <row r="120" spans="1:2" x14ac:dyDescent="0.35">
      <c r="A120" t="s">
        <v>8</v>
      </c>
      <c r="B120" t="s">
        <v>12</v>
      </c>
    </row>
    <row r="121" spans="1:2" x14ac:dyDescent="0.35">
      <c r="A121" t="s">
        <v>8</v>
      </c>
      <c r="B121" t="s">
        <v>13</v>
      </c>
    </row>
    <row r="122" spans="1:2" x14ac:dyDescent="0.35">
      <c r="A122" t="s">
        <v>8</v>
      </c>
      <c r="B122" t="s">
        <v>14</v>
      </c>
    </row>
    <row r="123" spans="1:2" x14ac:dyDescent="0.35">
      <c r="A123" t="s">
        <v>9</v>
      </c>
      <c r="B123" t="s">
        <v>13</v>
      </c>
    </row>
    <row r="124" spans="1:2" x14ac:dyDescent="0.35">
      <c r="A124" t="s">
        <v>9</v>
      </c>
      <c r="B124" t="s">
        <v>12</v>
      </c>
    </row>
    <row r="125" spans="1:2" x14ac:dyDescent="0.35">
      <c r="A125" t="s">
        <v>9</v>
      </c>
      <c r="B125" t="s">
        <v>11</v>
      </c>
    </row>
    <row r="126" spans="1:2" x14ac:dyDescent="0.35">
      <c r="A126" t="s">
        <v>9</v>
      </c>
      <c r="B126" t="s">
        <v>14</v>
      </c>
    </row>
    <row r="127" spans="1:2" x14ac:dyDescent="0.35">
      <c r="A127" t="s">
        <v>9</v>
      </c>
      <c r="B127" t="s">
        <v>13</v>
      </c>
    </row>
    <row r="128" spans="1:2" x14ac:dyDescent="0.35">
      <c r="A128" t="s">
        <v>9</v>
      </c>
      <c r="B128" t="s">
        <v>12</v>
      </c>
    </row>
    <row r="129" spans="1:2" x14ac:dyDescent="0.35">
      <c r="A129" t="s">
        <v>9</v>
      </c>
      <c r="B129" t="s">
        <v>14</v>
      </c>
    </row>
    <row r="130" spans="1:2" x14ac:dyDescent="0.35">
      <c r="A130" t="s">
        <v>9</v>
      </c>
      <c r="B130" t="s">
        <v>12</v>
      </c>
    </row>
    <row r="131" spans="1:2" x14ac:dyDescent="0.35">
      <c r="A131" t="s">
        <v>9</v>
      </c>
      <c r="B131" t="s">
        <v>13</v>
      </c>
    </row>
    <row r="132" spans="1:2" x14ac:dyDescent="0.35">
      <c r="A132" t="s">
        <v>9</v>
      </c>
      <c r="B132" t="s">
        <v>11</v>
      </c>
    </row>
    <row r="133" spans="1:2" x14ac:dyDescent="0.35">
      <c r="A133" t="s">
        <v>9</v>
      </c>
      <c r="B133" t="s">
        <v>12</v>
      </c>
    </row>
    <row r="134" spans="1:2" x14ac:dyDescent="0.35">
      <c r="A134" t="s">
        <v>9</v>
      </c>
      <c r="B134" t="s">
        <v>13</v>
      </c>
    </row>
    <row r="135" spans="1:2" x14ac:dyDescent="0.35">
      <c r="A135" t="s">
        <v>9</v>
      </c>
      <c r="B135" t="s">
        <v>13</v>
      </c>
    </row>
    <row r="136" spans="1:2" x14ac:dyDescent="0.35">
      <c r="A136" t="s">
        <v>9</v>
      </c>
      <c r="B136" t="s">
        <v>12</v>
      </c>
    </row>
    <row r="137" spans="1:2" x14ac:dyDescent="0.35">
      <c r="A137" t="s">
        <v>9</v>
      </c>
      <c r="B137" t="s">
        <v>12</v>
      </c>
    </row>
    <row r="138" spans="1:2" x14ac:dyDescent="0.35">
      <c r="A138" t="s">
        <v>9</v>
      </c>
      <c r="B138" t="s">
        <v>11</v>
      </c>
    </row>
    <row r="139" spans="1:2" x14ac:dyDescent="0.35">
      <c r="A139" t="s">
        <v>9</v>
      </c>
      <c r="B139" t="s">
        <v>11</v>
      </c>
    </row>
    <row r="140" spans="1:2" x14ac:dyDescent="0.35">
      <c r="A140" t="s">
        <v>9</v>
      </c>
      <c r="B140" t="s">
        <v>11</v>
      </c>
    </row>
    <row r="141" spans="1:2" x14ac:dyDescent="0.35">
      <c r="A141" t="s">
        <v>9</v>
      </c>
      <c r="B141" t="s">
        <v>13</v>
      </c>
    </row>
    <row r="142" spans="1:2" x14ac:dyDescent="0.35">
      <c r="A142" t="s">
        <v>9</v>
      </c>
      <c r="B142" t="s">
        <v>12</v>
      </c>
    </row>
    <row r="143" spans="1:2" x14ac:dyDescent="0.35">
      <c r="A143" t="s">
        <v>9</v>
      </c>
      <c r="B143" t="s">
        <v>11</v>
      </c>
    </row>
    <row r="144" spans="1:2" x14ac:dyDescent="0.35">
      <c r="A144" t="s">
        <v>9</v>
      </c>
      <c r="B144" t="s">
        <v>13</v>
      </c>
    </row>
    <row r="145" spans="1:2" x14ac:dyDescent="0.35">
      <c r="A145" t="s">
        <v>9</v>
      </c>
      <c r="B145" t="s">
        <v>11</v>
      </c>
    </row>
    <row r="146" spans="1:2" x14ac:dyDescent="0.35">
      <c r="A146" t="s">
        <v>9</v>
      </c>
      <c r="B146" t="s">
        <v>12</v>
      </c>
    </row>
    <row r="147" spans="1:2" x14ac:dyDescent="0.35">
      <c r="A147" t="s">
        <v>9</v>
      </c>
      <c r="B147" t="s">
        <v>14</v>
      </c>
    </row>
    <row r="148" spans="1:2" x14ac:dyDescent="0.35">
      <c r="A148" t="s">
        <v>9</v>
      </c>
      <c r="B148" t="s">
        <v>12</v>
      </c>
    </row>
    <row r="149" spans="1:2" x14ac:dyDescent="0.35">
      <c r="A149" t="s">
        <v>9</v>
      </c>
      <c r="B149" t="s">
        <v>13</v>
      </c>
    </row>
    <row r="150" spans="1:2" x14ac:dyDescent="0.35">
      <c r="A150" t="s">
        <v>9</v>
      </c>
      <c r="B150" t="s">
        <v>11</v>
      </c>
    </row>
    <row r="151" spans="1:2" x14ac:dyDescent="0.35">
      <c r="A151" t="s">
        <v>9</v>
      </c>
      <c r="B151" t="s">
        <v>12</v>
      </c>
    </row>
    <row r="152" spans="1:2" x14ac:dyDescent="0.35">
      <c r="A152" t="s">
        <v>9</v>
      </c>
      <c r="B152" t="s">
        <v>14</v>
      </c>
    </row>
    <row r="153" spans="1:2" x14ac:dyDescent="0.35">
      <c r="A153" t="s">
        <v>9</v>
      </c>
      <c r="B153" t="s">
        <v>12</v>
      </c>
    </row>
    <row r="154" spans="1:2" x14ac:dyDescent="0.35">
      <c r="A154" t="s">
        <v>9</v>
      </c>
      <c r="B154" t="s">
        <v>13</v>
      </c>
    </row>
    <row r="155" spans="1:2" x14ac:dyDescent="0.35">
      <c r="A155" t="s">
        <v>9</v>
      </c>
      <c r="B155" t="s">
        <v>14</v>
      </c>
    </row>
    <row r="156" spans="1:2" x14ac:dyDescent="0.35">
      <c r="A156" t="s">
        <v>9</v>
      </c>
      <c r="B156" t="s">
        <v>13</v>
      </c>
    </row>
    <row r="157" spans="1:2" x14ac:dyDescent="0.35">
      <c r="A157" t="s">
        <v>9</v>
      </c>
      <c r="B157" t="s">
        <v>12</v>
      </c>
    </row>
    <row r="158" spans="1:2" x14ac:dyDescent="0.35">
      <c r="A158" t="s">
        <v>10</v>
      </c>
      <c r="B158" t="s">
        <v>11</v>
      </c>
    </row>
    <row r="159" spans="1:2" x14ac:dyDescent="0.35">
      <c r="A159" t="s">
        <v>10</v>
      </c>
      <c r="B159" t="s">
        <v>13</v>
      </c>
    </row>
    <row r="160" spans="1:2" x14ac:dyDescent="0.35">
      <c r="A160" t="s">
        <v>10</v>
      </c>
      <c r="B160" t="s">
        <v>14</v>
      </c>
    </row>
    <row r="161" spans="1:2" x14ac:dyDescent="0.35">
      <c r="A161" t="s">
        <v>10</v>
      </c>
      <c r="B161" t="s">
        <v>11</v>
      </c>
    </row>
    <row r="162" spans="1:2" x14ac:dyDescent="0.35">
      <c r="A162" t="s">
        <v>10</v>
      </c>
      <c r="B162" t="s">
        <v>12</v>
      </c>
    </row>
    <row r="163" spans="1:2" x14ac:dyDescent="0.35">
      <c r="A163" t="s">
        <v>10</v>
      </c>
      <c r="B163" t="s">
        <v>13</v>
      </c>
    </row>
    <row r="164" spans="1:2" x14ac:dyDescent="0.35">
      <c r="A164" t="s">
        <v>10</v>
      </c>
      <c r="B164" t="s">
        <v>14</v>
      </c>
    </row>
    <row r="165" spans="1:2" x14ac:dyDescent="0.35">
      <c r="A165" t="s">
        <v>10</v>
      </c>
      <c r="B165" t="s">
        <v>13</v>
      </c>
    </row>
    <row r="166" spans="1:2" x14ac:dyDescent="0.35">
      <c r="A166" t="s">
        <v>10</v>
      </c>
      <c r="B166" t="s">
        <v>12</v>
      </c>
    </row>
    <row r="167" spans="1:2" x14ac:dyDescent="0.35">
      <c r="A167" t="s">
        <v>10</v>
      </c>
      <c r="B167" t="s">
        <v>11</v>
      </c>
    </row>
    <row r="168" spans="1:2" x14ac:dyDescent="0.35">
      <c r="A168" t="s">
        <v>10</v>
      </c>
      <c r="B168" t="s">
        <v>14</v>
      </c>
    </row>
    <row r="169" spans="1:2" x14ac:dyDescent="0.35">
      <c r="A169" t="s">
        <v>10</v>
      </c>
      <c r="B169" t="s">
        <v>11</v>
      </c>
    </row>
    <row r="170" spans="1:2" x14ac:dyDescent="0.35">
      <c r="A170" t="s">
        <v>10</v>
      </c>
      <c r="B170" t="s">
        <v>12</v>
      </c>
    </row>
    <row r="171" spans="1:2" x14ac:dyDescent="0.35">
      <c r="A171" t="s">
        <v>10</v>
      </c>
      <c r="B171" t="s">
        <v>13</v>
      </c>
    </row>
    <row r="172" spans="1:2" x14ac:dyDescent="0.35">
      <c r="A172" t="s">
        <v>10</v>
      </c>
      <c r="B172" t="s">
        <v>14</v>
      </c>
    </row>
    <row r="173" spans="1:2" x14ac:dyDescent="0.35">
      <c r="A173" t="s">
        <v>10</v>
      </c>
      <c r="B173" t="s">
        <v>13</v>
      </c>
    </row>
    <row r="174" spans="1:2" x14ac:dyDescent="0.35">
      <c r="A174" t="s">
        <v>10</v>
      </c>
      <c r="B174" t="s">
        <v>12</v>
      </c>
    </row>
    <row r="175" spans="1:2" x14ac:dyDescent="0.35">
      <c r="A175" t="s">
        <v>10</v>
      </c>
      <c r="B175" t="s">
        <v>11</v>
      </c>
    </row>
    <row r="176" spans="1:2" x14ac:dyDescent="0.35">
      <c r="A176" t="s">
        <v>10</v>
      </c>
      <c r="B176" t="s">
        <v>14</v>
      </c>
    </row>
    <row r="177" spans="1:2" x14ac:dyDescent="0.35">
      <c r="A177" t="s">
        <v>10</v>
      </c>
      <c r="B177" t="s">
        <v>13</v>
      </c>
    </row>
    <row r="178" spans="1:2" x14ac:dyDescent="0.35">
      <c r="A178" t="s">
        <v>10</v>
      </c>
      <c r="B178" t="s">
        <v>12</v>
      </c>
    </row>
    <row r="179" spans="1:2" x14ac:dyDescent="0.35">
      <c r="A179" t="s">
        <v>10</v>
      </c>
      <c r="B179" t="s">
        <v>14</v>
      </c>
    </row>
    <row r="180" spans="1:2" x14ac:dyDescent="0.35">
      <c r="A180" t="s">
        <v>10</v>
      </c>
      <c r="B180" t="s">
        <v>12</v>
      </c>
    </row>
    <row r="181" spans="1:2" x14ac:dyDescent="0.35">
      <c r="A181" t="s">
        <v>10</v>
      </c>
      <c r="B181" t="s">
        <v>13</v>
      </c>
    </row>
    <row r="182" spans="1:2" x14ac:dyDescent="0.35">
      <c r="A182" t="s">
        <v>10</v>
      </c>
      <c r="B182" t="s">
        <v>11</v>
      </c>
    </row>
    <row r="183" spans="1:2" x14ac:dyDescent="0.35">
      <c r="A183" t="s">
        <v>10</v>
      </c>
      <c r="B183" t="s">
        <v>12</v>
      </c>
    </row>
    <row r="184" spans="1:2" x14ac:dyDescent="0.35">
      <c r="A184" t="s">
        <v>10</v>
      </c>
      <c r="B184" t="s">
        <v>13</v>
      </c>
    </row>
    <row r="185" spans="1:2" x14ac:dyDescent="0.35">
      <c r="A185" t="s">
        <v>10</v>
      </c>
      <c r="B185" t="s">
        <v>13</v>
      </c>
    </row>
    <row r="186" spans="1:2" x14ac:dyDescent="0.35">
      <c r="A186" t="s">
        <v>10</v>
      </c>
      <c r="B186" t="s">
        <v>12</v>
      </c>
    </row>
    <row r="187" spans="1:2" x14ac:dyDescent="0.35">
      <c r="A187" t="s">
        <v>10</v>
      </c>
      <c r="B187" t="s">
        <v>12</v>
      </c>
    </row>
    <row r="188" spans="1:2" x14ac:dyDescent="0.35">
      <c r="A188" t="s">
        <v>10</v>
      </c>
      <c r="B188" t="s">
        <v>11</v>
      </c>
    </row>
    <row r="189" spans="1:2" x14ac:dyDescent="0.35">
      <c r="A189" t="s">
        <v>10</v>
      </c>
      <c r="B189" t="s">
        <v>14</v>
      </c>
    </row>
    <row r="190" spans="1:2" x14ac:dyDescent="0.35">
      <c r="A190" t="s">
        <v>10</v>
      </c>
      <c r="B190" t="s">
        <v>11</v>
      </c>
    </row>
    <row r="191" spans="1:2" x14ac:dyDescent="0.35">
      <c r="A191" t="s">
        <v>10</v>
      </c>
      <c r="B191" t="s">
        <v>12</v>
      </c>
    </row>
    <row r="192" spans="1:2" x14ac:dyDescent="0.35">
      <c r="A192" t="s">
        <v>10</v>
      </c>
      <c r="B192" t="s">
        <v>13</v>
      </c>
    </row>
  </sheetData>
  <sortState ref="B6:B9">
    <sortCondition ref="B9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J45"/>
  <sheetViews>
    <sheetView tabSelected="1" topLeftCell="A16" workbookViewId="0">
      <selection activeCell="A33" sqref="A33:J45"/>
    </sheetView>
  </sheetViews>
  <sheetFormatPr baseColWidth="10" defaultColWidth="11.6328125" defaultRowHeight="14.5" x14ac:dyDescent="0.35"/>
  <sheetData>
    <row r="3" spans="1:6" x14ac:dyDescent="0.35">
      <c r="A3" s="3" t="s">
        <v>17</v>
      </c>
      <c r="B3" s="3" t="s">
        <v>18</v>
      </c>
    </row>
    <row r="4" spans="1:6" s="1" customFormat="1" ht="29" x14ac:dyDescent="0.35">
      <c r="A4" s="7" t="s">
        <v>19</v>
      </c>
      <c r="B4" s="1" t="s">
        <v>14</v>
      </c>
      <c r="C4" s="1" t="s">
        <v>11</v>
      </c>
      <c r="D4" s="1" t="s">
        <v>12</v>
      </c>
      <c r="E4" s="1" t="s">
        <v>13</v>
      </c>
      <c r="F4" s="1" t="s">
        <v>16</v>
      </c>
    </row>
    <row r="5" spans="1:6" x14ac:dyDescent="0.35">
      <c r="A5" s="4" t="s">
        <v>1</v>
      </c>
      <c r="B5" s="5">
        <v>1</v>
      </c>
      <c r="C5" s="5">
        <v>1</v>
      </c>
      <c r="D5" s="5"/>
      <c r="E5" s="5"/>
      <c r="F5" s="5">
        <v>2</v>
      </c>
    </row>
    <row r="6" spans="1:6" x14ac:dyDescent="0.35">
      <c r="A6" s="4" t="s">
        <v>2</v>
      </c>
      <c r="B6" s="5">
        <v>9</v>
      </c>
      <c r="C6" s="5">
        <v>8</v>
      </c>
      <c r="D6" s="5">
        <v>13</v>
      </c>
      <c r="E6" s="5">
        <v>12</v>
      </c>
      <c r="F6" s="5">
        <v>42</v>
      </c>
    </row>
    <row r="7" spans="1:6" x14ac:dyDescent="0.35">
      <c r="A7" s="4" t="s">
        <v>3</v>
      </c>
      <c r="B7" s="5">
        <v>3</v>
      </c>
      <c r="C7" s="5">
        <v>7</v>
      </c>
      <c r="D7" s="5">
        <v>8</v>
      </c>
      <c r="E7" s="5">
        <v>6</v>
      </c>
      <c r="F7" s="5">
        <v>24</v>
      </c>
    </row>
    <row r="8" spans="1:6" x14ac:dyDescent="0.35">
      <c r="A8" s="4" t="s">
        <v>4</v>
      </c>
      <c r="B8" s="5"/>
      <c r="C8" s="5"/>
      <c r="D8" s="5"/>
      <c r="E8" s="5">
        <v>1</v>
      </c>
      <c r="F8" s="5">
        <v>1</v>
      </c>
    </row>
    <row r="9" spans="1:6" x14ac:dyDescent="0.35">
      <c r="A9" s="4" t="s">
        <v>5</v>
      </c>
      <c r="B9" s="5"/>
      <c r="C9" s="5">
        <v>1</v>
      </c>
      <c r="D9" s="5"/>
      <c r="E9" s="5"/>
      <c r="F9" s="5">
        <v>1</v>
      </c>
    </row>
    <row r="10" spans="1:6" x14ac:dyDescent="0.35">
      <c r="A10" s="4" t="s">
        <v>6</v>
      </c>
      <c r="B10" s="5">
        <v>9</v>
      </c>
      <c r="C10" s="5">
        <v>8</v>
      </c>
      <c r="D10" s="5">
        <v>13</v>
      </c>
      <c r="E10" s="5">
        <v>11</v>
      </c>
      <c r="F10" s="5">
        <v>41</v>
      </c>
    </row>
    <row r="11" spans="1:6" x14ac:dyDescent="0.35">
      <c r="A11" s="4" t="s">
        <v>7</v>
      </c>
      <c r="B11" s="5">
        <v>1</v>
      </c>
      <c r="C11" s="5">
        <v>1</v>
      </c>
      <c r="D11" s="5">
        <v>1</v>
      </c>
      <c r="E11" s="5">
        <v>2</v>
      </c>
      <c r="F11" s="5">
        <v>5</v>
      </c>
    </row>
    <row r="12" spans="1:6" x14ac:dyDescent="0.35">
      <c r="A12" s="4" t="s">
        <v>8</v>
      </c>
      <c r="B12" s="5">
        <v>2</v>
      </c>
      <c r="C12" s="5">
        <v>1</v>
      </c>
      <c r="D12" s="5">
        <v>1</v>
      </c>
      <c r="E12" s="5">
        <v>1</v>
      </c>
      <c r="F12" s="5">
        <v>5</v>
      </c>
    </row>
    <row r="13" spans="1:6" x14ac:dyDescent="0.35">
      <c r="A13" s="4" t="s">
        <v>9</v>
      </c>
      <c r="B13" s="5">
        <v>5</v>
      </c>
      <c r="C13" s="5">
        <v>8</v>
      </c>
      <c r="D13" s="5">
        <v>12</v>
      </c>
      <c r="E13" s="5">
        <v>10</v>
      </c>
      <c r="F13" s="5">
        <v>35</v>
      </c>
    </row>
    <row r="14" spans="1:6" x14ac:dyDescent="0.35">
      <c r="A14" s="4" t="s">
        <v>10</v>
      </c>
      <c r="B14" s="5">
        <v>7</v>
      </c>
      <c r="C14" s="5">
        <v>8</v>
      </c>
      <c r="D14" s="5">
        <v>10</v>
      </c>
      <c r="E14" s="5">
        <v>10</v>
      </c>
      <c r="F14" s="5">
        <v>35</v>
      </c>
    </row>
    <row r="15" spans="1:6" x14ac:dyDescent="0.35">
      <c r="A15" s="4" t="s">
        <v>16</v>
      </c>
      <c r="B15" s="5">
        <v>37</v>
      </c>
      <c r="C15" s="5">
        <v>43</v>
      </c>
      <c r="D15" s="5">
        <v>58</v>
      </c>
      <c r="E15" s="5">
        <v>53</v>
      </c>
      <c r="F15" s="5">
        <v>191</v>
      </c>
    </row>
    <row r="33" spans="1:10" x14ac:dyDescent="0.35">
      <c r="B33" s="8"/>
      <c r="C33" s="8"/>
      <c r="D33" s="9" t="s">
        <v>14</v>
      </c>
      <c r="E33" s="8"/>
      <c r="F33" s="8"/>
      <c r="G33" s="8"/>
      <c r="H33" s="8"/>
      <c r="I33" s="9" t="s">
        <v>13</v>
      </c>
      <c r="J33" s="8"/>
    </row>
    <row r="34" spans="1:10" x14ac:dyDescent="0.35">
      <c r="B34" s="9" t="s">
        <v>14</v>
      </c>
      <c r="C34" s="8"/>
      <c r="D34" s="9" t="s">
        <v>11</v>
      </c>
      <c r="E34" s="8"/>
      <c r="F34" s="8"/>
      <c r="G34" s="9" t="s">
        <v>13</v>
      </c>
      <c r="H34" s="8"/>
      <c r="I34" s="9" t="s">
        <v>12</v>
      </c>
      <c r="J34" s="8"/>
    </row>
    <row r="35" spans="1:10" x14ac:dyDescent="0.35">
      <c r="A35" s="4" t="s">
        <v>1</v>
      </c>
      <c r="B35">
        <f>GETPIVOTDATA("L_43",$A$3,"Nom du centre hospitalier",$A35,"L_43",B$34)</f>
        <v>1</v>
      </c>
      <c r="C35" s="6">
        <f>B35/GETPIVOTDATA("L_43",$A$3,"Nom du centre hospitalier",$A35)</f>
        <v>0.5</v>
      </c>
      <c r="D35">
        <f>GETPIVOTDATA("L_43",$A$3,"Nom du centre hospitalier",$A35,"L_43",D$34)+B35</f>
        <v>2</v>
      </c>
      <c r="E35" s="6">
        <f>D35/GETPIVOTDATA("L_43",$A$3,"Nom du centre hospitalier",$A35)</f>
        <v>1</v>
      </c>
      <c r="G35">
        <f t="shared" ref="G35:G44" si="0">GETPIVOTDATA("L_43",$A$3,"Nom du centre hospitalier",$A35,"L_43",G$34)</f>
        <v>0</v>
      </c>
      <c r="H35" s="6">
        <f>G35/GETPIVOTDATA("L_43",$A$3,"Nom du centre hospitalier",$A35)</f>
        <v>0</v>
      </c>
      <c r="I35">
        <f>GETPIVOTDATA("L_43",$A$3,"Nom du centre hospitalier",$A35,"L_43",I$34)+G35</f>
        <v>0</v>
      </c>
      <c r="J35" s="6">
        <f>I35/GETPIVOTDATA("L_43",$A$3,"Nom du centre hospitalier",$A35)</f>
        <v>0</v>
      </c>
    </row>
    <row r="36" spans="1:10" x14ac:dyDescent="0.35">
      <c r="A36" s="4" t="s">
        <v>2</v>
      </c>
      <c r="B36">
        <f t="shared" ref="B36:B44" si="1">GETPIVOTDATA("L_43",$A$3,"Nom du centre hospitalier",$A36,"L_43",B$34)</f>
        <v>9</v>
      </c>
      <c r="C36" s="6">
        <f t="shared" ref="C36:E44" si="2">B36/GETPIVOTDATA("L_43",$A$3,"Nom du centre hospitalier",$A36)</f>
        <v>0.21428571428571427</v>
      </c>
      <c r="D36">
        <f t="shared" ref="D36:D44" si="3">GETPIVOTDATA("L_43",$A$3,"Nom du centre hospitalier",$A36,"L_43",D$34)+B36</f>
        <v>17</v>
      </c>
      <c r="E36" s="6">
        <f t="shared" si="2"/>
        <v>0.40476190476190477</v>
      </c>
      <c r="G36">
        <f t="shared" si="0"/>
        <v>12</v>
      </c>
      <c r="H36" s="6">
        <f t="shared" ref="H36" si="4">G36/GETPIVOTDATA("L_43",$A$3,"Nom du centre hospitalier",$A36)</f>
        <v>0.2857142857142857</v>
      </c>
      <c r="I36">
        <f t="shared" ref="I36:I44" si="5">GETPIVOTDATA("L_43",$A$3,"Nom du centre hospitalier",$A36,"L_43",I$34)+G36</f>
        <v>25</v>
      </c>
      <c r="J36" s="6">
        <f t="shared" ref="J36" si="6">I36/GETPIVOTDATA("L_43",$A$3,"Nom du centre hospitalier",$A36)</f>
        <v>0.59523809523809523</v>
      </c>
    </row>
    <row r="37" spans="1:10" x14ac:dyDescent="0.35">
      <c r="A37" s="4" t="s">
        <v>3</v>
      </c>
      <c r="B37">
        <f t="shared" si="1"/>
        <v>3</v>
      </c>
      <c r="C37" s="6">
        <f t="shared" si="2"/>
        <v>0.125</v>
      </c>
      <c r="D37">
        <f t="shared" si="3"/>
        <v>10</v>
      </c>
      <c r="E37" s="6">
        <f t="shared" si="2"/>
        <v>0.41666666666666669</v>
      </c>
      <c r="G37">
        <f t="shared" si="0"/>
        <v>6</v>
      </c>
      <c r="H37" s="6">
        <f t="shared" ref="H37" si="7">G37/GETPIVOTDATA("L_43",$A$3,"Nom du centre hospitalier",$A37)</f>
        <v>0.25</v>
      </c>
      <c r="I37">
        <f t="shared" si="5"/>
        <v>14</v>
      </c>
      <c r="J37" s="6">
        <f t="shared" ref="J37" si="8">I37/GETPIVOTDATA("L_43",$A$3,"Nom du centre hospitalier",$A37)</f>
        <v>0.58333333333333337</v>
      </c>
    </row>
    <row r="38" spans="1:10" x14ac:dyDescent="0.35">
      <c r="A38" s="4" t="s">
        <v>4</v>
      </c>
      <c r="B38">
        <f t="shared" si="1"/>
        <v>0</v>
      </c>
      <c r="C38" s="6">
        <f t="shared" si="2"/>
        <v>0</v>
      </c>
      <c r="D38">
        <f t="shared" si="3"/>
        <v>0</v>
      </c>
      <c r="E38" s="6">
        <f t="shared" si="2"/>
        <v>0</v>
      </c>
      <c r="G38">
        <f t="shared" si="0"/>
        <v>1</v>
      </c>
      <c r="H38" s="6">
        <f t="shared" ref="H38" si="9">G38/GETPIVOTDATA("L_43",$A$3,"Nom du centre hospitalier",$A38)</f>
        <v>1</v>
      </c>
      <c r="I38">
        <f t="shared" si="5"/>
        <v>1</v>
      </c>
      <c r="J38" s="6">
        <f t="shared" ref="J38" si="10">I38/GETPIVOTDATA("L_43",$A$3,"Nom du centre hospitalier",$A38)</f>
        <v>1</v>
      </c>
    </row>
    <row r="39" spans="1:10" x14ac:dyDescent="0.35">
      <c r="A39" s="4" t="s">
        <v>5</v>
      </c>
      <c r="B39">
        <f t="shared" si="1"/>
        <v>0</v>
      </c>
      <c r="C39" s="6">
        <f t="shared" si="2"/>
        <v>0</v>
      </c>
      <c r="D39">
        <f t="shared" si="3"/>
        <v>1</v>
      </c>
      <c r="E39" s="6">
        <f t="shared" si="2"/>
        <v>1</v>
      </c>
      <c r="G39">
        <f t="shared" si="0"/>
        <v>0</v>
      </c>
      <c r="H39" s="6">
        <f t="shared" ref="H39" si="11">G39/GETPIVOTDATA("L_43",$A$3,"Nom du centre hospitalier",$A39)</f>
        <v>0</v>
      </c>
      <c r="I39">
        <f t="shared" si="5"/>
        <v>0</v>
      </c>
      <c r="J39" s="6">
        <f t="shared" ref="J39" si="12">I39/GETPIVOTDATA("L_43",$A$3,"Nom du centre hospitalier",$A39)</f>
        <v>0</v>
      </c>
    </row>
    <row r="40" spans="1:10" x14ac:dyDescent="0.35">
      <c r="A40" s="4" t="s">
        <v>6</v>
      </c>
      <c r="B40">
        <f t="shared" si="1"/>
        <v>9</v>
      </c>
      <c r="C40" s="6">
        <f t="shared" si="2"/>
        <v>0.21951219512195122</v>
      </c>
      <c r="D40">
        <f t="shared" si="3"/>
        <v>17</v>
      </c>
      <c r="E40" s="6">
        <f t="shared" si="2"/>
        <v>0.41463414634146339</v>
      </c>
      <c r="G40">
        <f t="shared" si="0"/>
        <v>11</v>
      </c>
      <c r="H40" s="6">
        <f t="shared" ref="H40" si="13">G40/GETPIVOTDATA("L_43",$A$3,"Nom du centre hospitalier",$A40)</f>
        <v>0.26829268292682928</v>
      </c>
      <c r="I40">
        <f t="shared" si="5"/>
        <v>24</v>
      </c>
      <c r="J40" s="6">
        <f t="shared" ref="J40" si="14">I40/GETPIVOTDATA("L_43",$A$3,"Nom du centre hospitalier",$A40)</f>
        <v>0.58536585365853655</v>
      </c>
    </row>
    <row r="41" spans="1:10" x14ac:dyDescent="0.35">
      <c r="A41" s="4" t="s">
        <v>7</v>
      </c>
      <c r="B41">
        <f t="shared" si="1"/>
        <v>1</v>
      </c>
      <c r="C41" s="6">
        <f t="shared" si="2"/>
        <v>0.2</v>
      </c>
      <c r="D41">
        <f t="shared" si="3"/>
        <v>2</v>
      </c>
      <c r="E41" s="6">
        <f t="shared" si="2"/>
        <v>0.4</v>
      </c>
      <c r="G41">
        <f t="shared" si="0"/>
        <v>2</v>
      </c>
      <c r="H41" s="6">
        <f t="shared" ref="H41" si="15">G41/GETPIVOTDATA("L_43",$A$3,"Nom du centre hospitalier",$A41)</f>
        <v>0.4</v>
      </c>
      <c r="I41">
        <f t="shared" si="5"/>
        <v>3</v>
      </c>
      <c r="J41" s="6">
        <f t="shared" ref="J41" si="16">I41/GETPIVOTDATA("L_43",$A$3,"Nom du centre hospitalier",$A41)</f>
        <v>0.6</v>
      </c>
    </row>
    <row r="42" spans="1:10" x14ac:dyDescent="0.35">
      <c r="A42" s="4" t="s">
        <v>8</v>
      </c>
      <c r="B42">
        <f t="shared" si="1"/>
        <v>2</v>
      </c>
      <c r="C42" s="6">
        <f t="shared" si="2"/>
        <v>0.4</v>
      </c>
      <c r="D42">
        <f t="shared" si="3"/>
        <v>3</v>
      </c>
      <c r="E42" s="6">
        <f t="shared" si="2"/>
        <v>0.6</v>
      </c>
      <c r="G42">
        <f t="shared" si="0"/>
        <v>1</v>
      </c>
      <c r="H42" s="6">
        <f t="shared" ref="H42" si="17">G42/GETPIVOTDATA("L_43",$A$3,"Nom du centre hospitalier",$A42)</f>
        <v>0.2</v>
      </c>
      <c r="I42">
        <f t="shared" si="5"/>
        <v>2</v>
      </c>
      <c r="J42" s="6">
        <f t="shared" ref="J42" si="18">I42/GETPIVOTDATA("L_43",$A$3,"Nom du centre hospitalier",$A42)</f>
        <v>0.4</v>
      </c>
    </row>
    <row r="43" spans="1:10" x14ac:dyDescent="0.35">
      <c r="A43" s="4" t="s">
        <v>9</v>
      </c>
      <c r="B43">
        <f t="shared" si="1"/>
        <v>5</v>
      </c>
      <c r="C43" s="6">
        <f t="shared" si="2"/>
        <v>0.14285714285714285</v>
      </c>
      <c r="D43">
        <f t="shared" si="3"/>
        <v>13</v>
      </c>
      <c r="E43" s="6">
        <f t="shared" si="2"/>
        <v>0.37142857142857144</v>
      </c>
      <c r="G43">
        <f t="shared" si="0"/>
        <v>10</v>
      </c>
      <c r="H43" s="6">
        <f t="shared" ref="H43" si="19">G43/GETPIVOTDATA("L_43",$A$3,"Nom du centre hospitalier",$A43)</f>
        <v>0.2857142857142857</v>
      </c>
      <c r="I43">
        <f t="shared" si="5"/>
        <v>22</v>
      </c>
      <c r="J43" s="6">
        <f t="shared" ref="J43" si="20">I43/GETPIVOTDATA("L_43",$A$3,"Nom du centre hospitalier",$A43)</f>
        <v>0.62857142857142856</v>
      </c>
    </row>
    <row r="44" spans="1:10" x14ac:dyDescent="0.35">
      <c r="A44" s="4" t="s">
        <v>10</v>
      </c>
      <c r="B44">
        <f t="shared" si="1"/>
        <v>7</v>
      </c>
      <c r="C44" s="6">
        <f t="shared" si="2"/>
        <v>0.2</v>
      </c>
      <c r="D44">
        <f t="shared" si="3"/>
        <v>15</v>
      </c>
      <c r="E44" s="6">
        <f t="shared" si="2"/>
        <v>0.42857142857142855</v>
      </c>
      <c r="G44">
        <f t="shared" si="0"/>
        <v>10</v>
      </c>
      <c r="H44" s="6">
        <f t="shared" ref="H44" si="21">G44/GETPIVOTDATA("L_43",$A$3,"Nom du centre hospitalier",$A44)</f>
        <v>0.2857142857142857</v>
      </c>
      <c r="I44">
        <f t="shared" si="5"/>
        <v>20</v>
      </c>
      <c r="J44" s="6">
        <f t="shared" ref="J44" si="22">I44/GETPIVOTDATA("L_43",$A$3,"Nom du centre hospitalier",$A44)</f>
        <v>0.5714285714285714</v>
      </c>
    </row>
    <row r="45" spans="1:10" x14ac:dyDescent="0.35">
      <c r="A45" s="4" t="s">
        <v>20</v>
      </c>
      <c r="B45">
        <f>GETPIVOTDATA("L_43",$A$3,"L_43",B34)</f>
        <v>37</v>
      </c>
      <c r="C45" s="10">
        <f>B45/GETPIVOTDATA("L_43",$A$3)</f>
        <v>0.193717277486911</v>
      </c>
      <c r="D45">
        <f>GETPIVOTDATA("L_43",$A$3,"L_43",D34)+B45</f>
        <v>80</v>
      </c>
      <c r="E45" s="10">
        <f>D45/GETPIVOTDATA("L_43",$A$3)</f>
        <v>0.41884816753926701</v>
      </c>
      <c r="G45">
        <f t="shared" ref="G45" si="23">GETPIVOTDATA("L_43",$A$3,"L_43",G34)</f>
        <v>53</v>
      </c>
      <c r="H45" s="10">
        <f>G45/GETPIVOTDATA("L_43",$A$3)</f>
        <v>0.27748691099476441</v>
      </c>
      <c r="I45">
        <f>GETPIVOTDATA("L_43",$A$3,"L_43",I34)+G45</f>
        <v>111</v>
      </c>
      <c r="J45" s="10">
        <f>I45/GETPIVOTDATA("L_43",$A$3)</f>
        <v>0.58115183246073299</v>
      </c>
    </row>
  </sheetData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résultat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Blandine Billet</dc:creator>
  <cp:lastModifiedBy>Michel</cp:lastModifiedBy>
  <dcterms:created xsi:type="dcterms:W3CDTF">2019-06-27T10:53:55Z</dcterms:created>
  <dcterms:modified xsi:type="dcterms:W3CDTF">2020-05-04T03:00:30Z</dcterms:modified>
</cp:coreProperties>
</file>