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lend" sheetId="1" r:id="rId1"/>
    <sheet name="JF" sheetId="2" r:id="rId2"/>
  </sheets>
  <definedNames>
    <definedName name="Pont">JF!$G$1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E5" i="1"/>
  <c r="H5" i="1"/>
  <c r="K5" i="1"/>
  <c r="N5" i="1"/>
  <c r="Q5" i="1"/>
  <c r="B6" i="1" a="1"/>
  <c r="B7" i="1" s="1"/>
  <c r="E6" i="1" a="1"/>
  <c r="H6" i="1" a="1"/>
  <c r="K6" i="1" a="1"/>
  <c r="N6" i="1" a="1"/>
  <c r="Q6" i="1" a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6" i="1"/>
  <c r="E35" i="1"/>
  <c r="N7" i="1"/>
  <c r="N9" i="1"/>
  <c r="N11" i="1"/>
  <c r="N13" i="1"/>
  <c r="N15" i="1"/>
  <c r="N17" i="1"/>
  <c r="N19" i="1"/>
  <c r="N21" i="1"/>
  <c r="N23" i="1"/>
  <c r="N25" i="1"/>
  <c r="N27" i="1"/>
  <c r="N29" i="1"/>
  <c r="N31" i="1"/>
  <c r="N33" i="1"/>
  <c r="N34" i="1"/>
  <c r="N35" i="1"/>
  <c r="N36" i="1"/>
  <c r="N6" i="1"/>
  <c r="N8" i="1"/>
  <c r="N10" i="1"/>
  <c r="N12" i="1"/>
  <c r="N14" i="1"/>
  <c r="N16" i="1"/>
  <c r="N18" i="1"/>
  <c r="N20" i="1"/>
  <c r="N22" i="1"/>
  <c r="N24" i="1"/>
  <c r="N26" i="1"/>
  <c r="N28" i="1"/>
  <c r="N30" i="1"/>
  <c r="N32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6" i="1"/>
  <c r="K34" i="1"/>
  <c r="K3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6" i="1"/>
  <c r="Q35" i="1"/>
  <c r="Q34" i="1"/>
  <c r="H6" i="1"/>
  <c r="H8" i="1"/>
  <c r="H10" i="1"/>
  <c r="H12" i="1"/>
  <c r="H14" i="1"/>
  <c r="H16" i="1"/>
  <c r="H18" i="1"/>
  <c r="H20" i="1"/>
  <c r="H22" i="1"/>
  <c r="H24" i="1"/>
  <c r="H26" i="1"/>
  <c r="H28" i="1"/>
  <c r="H30" i="1"/>
  <c r="H32" i="1"/>
  <c r="H34" i="1"/>
  <c r="H35" i="1"/>
  <c r="H36" i="1"/>
  <c r="H27" i="1"/>
  <c r="H33" i="1"/>
  <c r="H7" i="1"/>
  <c r="H9" i="1"/>
  <c r="H11" i="1"/>
  <c r="H13" i="1"/>
  <c r="H15" i="1"/>
  <c r="H17" i="1"/>
  <c r="H19" i="1"/>
  <c r="H21" i="1"/>
  <c r="H23" i="1"/>
  <c r="H25" i="1"/>
  <c r="H29" i="1"/>
  <c r="H31" i="1"/>
  <c r="B34" i="1"/>
  <c r="B28" i="1"/>
  <c r="B26" i="1"/>
  <c r="B24" i="1"/>
  <c r="B22" i="1"/>
  <c r="B20" i="1"/>
  <c r="B18" i="1"/>
  <c r="B16" i="1"/>
  <c r="B14" i="1"/>
  <c r="B12" i="1"/>
  <c r="B10" i="1"/>
  <c r="B8" i="1"/>
  <c r="B6" i="1"/>
  <c r="B32" i="1"/>
  <c r="B30" i="1"/>
  <c r="B36" i="1"/>
  <c r="B35" i="1"/>
  <c r="B33" i="1"/>
  <c r="B31" i="1"/>
  <c r="B29" i="1"/>
  <c r="B27" i="1"/>
  <c r="B25" i="1"/>
  <c r="B23" i="1"/>
  <c r="B21" i="1"/>
  <c r="B19" i="1"/>
  <c r="B17" i="1"/>
  <c r="B15" i="1"/>
  <c r="B13" i="1"/>
  <c r="B11" i="1"/>
  <c r="B9" i="1"/>
  <c r="E76" i="1"/>
  <c r="Q117" i="1" a="1"/>
  <c r="N117" i="1" a="1"/>
  <c r="K117" i="1" a="1"/>
  <c r="H117" i="1" a="1"/>
  <c r="E117" i="1" a="1"/>
  <c r="E132" i="1" s="1"/>
  <c r="B117" i="1" a="1"/>
  <c r="B145" i="1" s="1"/>
  <c r="Q116" i="1"/>
  <c r="N116" i="1"/>
  <c r="K116" i="1"/>
  <c r="H116" i="1"/>
  <c r="E116" i="1"/>
  <c r="B116" i="1"/>
  <c r="Q81" i="1" a="1"/>
  <c r="Q109" i="1" s="1"/>
  <c r="N81" i="1" a="1"/>
  <c r="N106" i="1" s="1"/>
  <c r="K81" i="1" a="1"/>
  <c r="H81" i="1" a="1"/>
  <c r="H106" i="1" s="1"/>
  <c r="E81" i="1" a="1"/>
  <c r="B81" i="1" a="1"/>
  <c r="B106" i="1" s="1"/>
  <c r="Q80" i="1"/>
  <c r="N80" i="1"/>
  <c r="K80" i="1"/>
  <c r="H80" i="1"/>
  <c r="E80" i="1"/>
  <c r="B80" i="1"/>
  <c r="G17" i="2"/>
  <c r="F17" i="2"/>
  <c r="G3" i="2"/>
  <c r="A1" i="2"/>
  <c r="C1" i="2" s="1"/>
  <c r="F3" i="2"/>
  <c r="B41" i="1"/>
  <c r="E41" i="1"/>
  <c r="H41" i="1"/>
  <c r="K41" i="1"/>
  <c r="N41" i="1"/>
  <c r="Q41" i="1"/>
  <c r="B42" i="1" a="1"/>
  <c r="B42" i="1" s="1"/>
  <c r="E42" i="1" a="1"/>
  <c r="E43" i="1" s="1"/>
  <c r="H42" i="1" a="1"/>
  <c r="H42" i="1" s="1"/>
  <c r="K42" i="1" a="1"/>
  <c r="K42" i="1" s="1"/>
  <c r="N42" i="1" a="1"/>
  <c r="N42" i="1" s="1"/>
  <c r="Q42" i="1" a="1"/>
  <c r="Q45" i="1" s="1"/>
  <c r="B122" i="1" l="1"/>
  <c r="B138" i="1"/>
  <c r="B146" i="1"/>
  <c r="B126" i="1"/>
  <c r="A15" i="2"/>
  <c r="B130" i="1"/>
  <c r="Q89" i="1"/>
  <c r="B118" i="1"/>
  <c r="B134" i="1"/>
  <c r="B81" i="1"/>
  <c r="B109" i="1"/>
  <c r="Q97" i="1"/>
  <c r="B123" i="1"/>
  <c r="B131" i="1"/>
  <c r="B139" i="1"/>
  <c r="B147" i="1"/>
  <c r="B88" i="1"/>
  <c r="Q105" i="1"/>
  <c r="B142" i="1"/>
  <c r="B102" i="1"/>
  <c r="B96" i="1"/>
  <c r="Q81" i="1"/>
  <c r="B119" i="1"/>
  <c r="B127" i="1"/>
  <c r="B135" i="1"/>
  <c r="B143" i="1"/>
  <c r="E111" i="1"/>
  <c r="E107" i="1"/>
  <c r="E103" i="1"/>
  <c r="E99" i="1"/>
  <c r="E95" i="1"/>
  <c r="E91" i="1"/>
  <c r="E87" i="1"/>
  <c r="E83" i="1"/>
  <c r="E110" i="1"/>
  <c r="E105" i="1"/>
  <c r="E100" i="1"/>
  <c r="E94" i="1"/>
  <c r="E89" i="1"/>
  <c r="E84" i="1"/>
  <c r="E109" i="1"/>
  <c r="E104" i="1"/>
  <c r="E98" i="1"/>
  <c r="E93" i="1"/>
  <c r="E88" i="1"/>
  <c r="E82" i="1"/>
  <c r="E90" i="1"/>
  <c r="E101" i="1"/>
  <c r="K111" i="1"/>
  <c r="K107" i="1"/>
  <c r="K103" i="1"/>
  <c r="K99" i="1"/>
  <c r="K95" i="1"/>
  <c r="K91" i="1"/>
  <c r="K87" i="1"/>
  <c r="K83" i="1"/>
  <c r="K110" i="1"/>
  <c r="K105" i="1"/>
  <c r="K100" i="1"/>
  <c r="K94" i="1"/>
  <c r="K89" i="1"/>
  <c r="K84" i="1"/>
  <c r="K109" i="1"/>
  <c r="K104" i="1"/>
  <c r="K98" i="1"/>
  <c r="K93" i="1"/>
  <c r="K88" i="1"/>
  <c r="K82" i="1"/>
  <c r="K90" i="1"/>
  <c r="K101" i="1"/>
  <c r="H147" i="1"/>
  <c r="H143" i="1"/>
  <c r="H139" i="1"/>
  <c r="H135" i="1"/>
  <c r="H131" i="1"/>
  <c r="H127" i="1"/>
  <c r="H123" i="1"/>
  <c r="H119" i="1"/>
  <c r="H146" i="1"/>
  <c r="H142" i="1"/>
  <c r="H138" i="1"/>
  <c r="H134" i="1"/>
  <c r="H130" i="1"/>
  <c r="H126" i="1"/>
  <c r="H122" i="1"/>
  <c r="H118" i="1"/>
  <c r="H145" i="1"/>
  <c r="H137" i="1"/>
  <c r="H129" i="1"/>
  <c r="H121" i="1"/>
  <c r="H144" i="1"/>
  <c r="H136" i="1"/>
  <c r="H128" i="1"/>
  <c r="H120" i="1"/>
  <c r="H141" i="1"/>
  <c r="H125" i="1"/>
  <c r="H140" i="1"/>
  <c r="H124" i="1"/>
  <c r="H133" i="1"/>
  <c r="H117" i="1"/>
  <c r="K147" i="1"/>
  <c r="K143" i="1"/>
  <c r="K139" i="1"/>
  <c r="K135" i="1"/>
  <c r="K131" i="1"/>
  <c r="K127" i="1"/>
  <c r="K123" i="1"/>
  <c r="K119" i="1"/>
  <c r="K146" i="1"/>
  <c r="K142" i="1"/>
  <c r="K138" i="1"/>
  <c r="K134" i="1"/>
  <c r="K130" i="1"/>
  <c r="K126" i="1"/>
  <c r="K122" i="1"/>
  <c r="K118" i="1"/>
  <c r="K145" i="1"/>
  <c r="K137" i="1"/>
  <c r="K129" i="1"/>
  <c r="K121" i="1"/>
  <c r="K144" i="1"/>
  <c r="K136" i="1"/>
  <c r="K128" i="1"/>
  <c r="K120" i="1"/>
  <c r="K141" i="1"/>
  <c r="K125" i="1"/>
  <c r="K140" i="1"/>
  <c r="K124" i="1"/>
  <c r="K133" i="1"/>
  <c r="K117" i="1"/>
  <c r="N147" i="1"/>
  <c r="N143" i="1"/>
  <c r="N139" i="1"/>
  <c r="N135" i="1"/>
  <c r="N131" i="1"/>
  <c r="N127" i="1"/>
  <c r="N123" i="1"/>
  <c r="N119" i="1"/>
  <c r="N146" i="1"/>
  <c r="N142" i="1"/>
  <c r="N138" i="1"/>
  <c r="N134" i="1"/>
  <c r="N130" i="1"/>
  <c r="N126" i="1"/>
  <c r="N122" i="1"/>
  <c r="N118" i="1"/>
  <c r="N145" i="1"/>
  <c r="N137" i="1"/>
  <c r="N129" i="1"/>
  <c r="N121" i="1"/>
  <c r="N144" i="1"/>
  <c r="N136" i="1"/>
  <c r="N128" i="1"/>
  <c r="N120" i="1"/>
  <c r="N141" i="1"/>
  <c r="N125" i="1"/>
  <c r="N140" i="1"/>
  <c r="N124" i="1"/>
  <c r="N133" i="1"/>
  <c r="N117" i="1"/>
  <c r="Q147" i="1"/>
  <c r="Q143" i="1"/>
  <c r="Q139" i="1"/>
  <c r="Q135" i="1"/>
  <c r="Q131" i="1"/>
  <c r="Q127" i="1"/>
  <c r="Q123" i="1"/>
  <c r="Q119" i="1"/>
  <c r="Q146" i="1"/>
  <c r="Q142" i="1"/>
  <c r="Q138" i="1"/>
  <c r="Q134" i="1"/>
  <c r="Q130" i="1"/>
  <c r="Q126" i="1"/>
  <c r="Q122" i="1"/>
  <c r="Q118" i="1"/>
  <c r="Q145" i="1"/>
  <c r="Q137" i="1"/>
  <c r="Q129" i="1"/>
  <c r="Q121" i="1"/>
  <c r="Q144" i="1"/>
  <c r="Q136" i="1"/>
  <c r="Q128" i="1"/>
  <c r="Q120" i="1"/>
  <c r="Q141" i="1"/>
  <c r="Q125" i="1"/>
  <c r="Q140" i="1"/>
  <c r="Q124" i="1"/>
  <c r="Q133" i="1"/>
  <c r="Q117" i="1"/>
  <c r="B82" i="1"/>
  <c r="B90" i="1"/>
  <c r="B97" i="1"/>
  <c r="B104" i="1"/>
  <c r="E81" i="1"/>
  <c r="E92" i="1"/>
  <c r="E102" i="1"/>
  <c r="H81" i="1"/>
  <c r="H92" i="1"/>
  <c r="H102" i="1"/>
  <c r="K81" i="1"/>
  <c r="K92" i="1"/>
  <c r="K102" i="1"/>
  <c r="N81" i="1"/>
  <c r="N92" i="1"/>
  <c r="N102" i="1"/>
  <c r="H132" i="1"/>
  <c r="K132" i="1"/>
  <c r="N132" i="1"/>
  <c r="Q132" i="1"/>
  <c r="B85" i="1"/>
  <c r="B92" i="1"/>
  <c r="B98" i="1"/>
  <c r="E85" i="1"/>
  <c r="E96" i="1"/>
  <c r="E106" i="1"/>
  <c r="H85" i="1"/>
  <c r="H96" i="1"/>
  <c r="K85" i="1"/>
  <c r="K96" i="1"/>
  <c r="K106" i="1"/>
  <c r="N85" i="1"/>
  <c r="N96" i="1"/>
  <c r="H111" i="1"/>
  <c r="H107" i="1"/>
  <c r="H103" i="1"/>
  <c r="H99" i="1"/>
  <c r="H95" i="1"/>
  <c r="H91" i="1"/>
  <c r="H87" i="1"/>
  <c r="H83" i="1"/>
  <c r="H110" i="1"/>
  <c r="H105" i="1"/>
  <c r="H100" i="1"/>
  <c r="H94" i="1"/>
  <c r="H89" i="1"/>
  <c r="H84" i="1"/>
  <c r="H109" i="1"/>
  <c r="H104" i="1"/>
  <c r="H98" i="1"/>
  <c r="H93" i="1"/>
  <c r="H88" i="1"/>
  <c r="H82" i="1"/>
  <c r="H90" i="1"/>
  <c r="H101" i="1"/>
  <c r="N111" i="1"/>
  <c r="N107" i="1"/>
  <c r="N103" i="1"/>
  <c r="N99" i="1"/>
  <c r="N95" i="1"/>
  <c r="N91" i="1"/>
  <c r="N87" i="1"/>
  <c r="N83" i="1"/>
  <c r="N110" i="1"/>
  <c r="N105" i="1"/>
  <c r="N100" i="1"/>
  <c r="N94" i="1"/>
  <c r="N89" i="1"/>
  <c r="N84" i="1"/>
  <c r="N109" i="1"/>
  <c r="N104" i="1"/>
  <c r="N98" i="1"/>
  <c r="N93" i="1"/>
  <c r="N88" i="1"/>
  <c r="N82" i="1"/>
  <c r="N90" i="1"/>
  <c r="N101" i="1"/>
  <c r="E147" i="1"/>
  <c r="E143" i="1"/>
  <c r="E139" i="1"/>
  <c r="E135" i="1"/>
  <c r="E131" i="1"/>
  <c r="E127" i="1"/>
  <c r="E123" i="1"/>
  <c r="E119" i="1"/>
  <c r="E146" i="1"/>
  <c r="E142" i="1"/>
  <c r="E138" i="1"/>
  <c r="E134" i="1"/>
  <c r="E130" i="1"/>
  <c r="E126" i="1"/>
  <c r="E122" i="1"/>
  <c r="E118" i="1"/>
  <c r="E145" i="1"/>
  <c r="E137" i="1"/>
  <c r="E129" i="1"/>
  <c r="E121" i="1"/>
  <c r="E144" i="1"/>
  <c r="E136" i="1"/>
  <c r="E128" i="1"/>
  <c r="E120" i="1"/>
  <c r="E141" i="1"/>
  <c r="E125" i="1"/>
  <c r="E140" i="1"/>
  <c r="E124" i="1"/>
  <c r="E133" i="1"/>
  <c r="E117" i="1"/>
  <c r="B111" i="1"/>
  <c r="B107" i="1"/>
  <c r="B103" i="1"/>
  <c r="B99" i="1"/>
  <c r="B95" i="1"/>
  <c r="B91" i="1"/>
  <c r="B87" i="1"/>
  <c r="B83" i="1"/>
  <c r="B110" i="1"/>
  <c r="B105" i="1"/>
  <c r="B100" i="1"/>
  <c r="B94" i="1"/>
  <c r="B89" i="1"/>
  <c r="B84" i="1"/>
  <c r="B86" i="1"/>
  <c r="B93" i="1"/>
  <c r="B101" i="1"/>
  <c r="B108" i="1"/>
  <c r="E86" i="1"/>
  <c r="E97" i="1"/>
  <c r="E108" i="1"/>
  <c r="H86" i="1"/>
  <c r="H97" i="1"/>
  <c r="H108" i="1"/>
  <c r="K86" i="1"/>
  <c r="K97" i="1"/>
  <c r="K108" i="1"/>
  <c r="N86" i="1"/>
  <c r="N97" i="1"/>
  <c r="N108" i="1"/>
  <c r="Q84" i="1"/>
  <c r="Q92" i="1"/>
  <c r="Q100" i="1"/>
  <c r="Q108" i="1"/>
  <c r="Q85" i="1"/>
  <c r="Q93" i="1"/>
  <c r="Q101" i="1"/>
  <c r="Q111" i="1"/>
  <c r="Q107" i="1"/>
  <c r="Q103" i="1"/>
  <c r="Q99" i="1"/>
  <c r="Q95" i="1"/>
  <c r="Q91" i="1"/>
  <c r="Q87" i="1"/>
  <c r="Q83" i="1"/>
  <c r="Q110" i="1"/>
  <c r="Q106" i="1"/>
  <c r="Q102" i="1"/>
  <c r="Q98" i="1"/>
  <c r="Q94" i="1"/>
  <c r="Q90" i="1"/>
  <c r="Q86" i="1"/>
  <c r="Q82" i="1"/>
  <c r="Q88" i="1"/>
  <c r="Q96" i="1"/>
  <c r="Q104" i="1"/>
  <c r="B120" i="1"/>
  <c r="B124" i="1"/>
  <c r="B128" i="1"/>
  <c r="B132" i="1"/>
  <c r="B136" i="1"/>
  <c r="B140" i="1"/>
  <c r="B144" i="1"/>
  <c r="B117" i="1"/>
  <c r="B121" i="1"/>
  <c r="B125" i="1"/>
  <c r="B129" i="1"/>
  <c r="B133" i="1"/>
  <c r="B137" i="1"/>
  <c r="B141" i="1"/>
  <c r="D11" i="2"/>
  <c r="D14" i="2"/>
  <c r="G14" i="2" s="1"/>
  <c r="D10" i="2"/>
  <c r="D9" i="2"/>
  <c r="E47" i="1"/>
  <c r="H69" i="1"/>
  <c r="H64" i="1"/>
  <c r="H60" i="1"/>
  <c r="H56" i="1"/>
  <c r="H52" i="1"/>
  <c r="H48" i="1"/>
  <c r="H67" i="1"/>
  <c r="H63" i="1"/>
  <c r="H59" i="1"/>
  <c r="H55" i="1"/>
  <c r="H51" i="1"/>
  <c r="H70" i="1"/>
  <c r="H65" i="1"/>
  <c r="H61" i="1"/>
  <c r="H57" i="1"/>
  <c r="H53" i="1"/>
  <c r="H49" i="1"/>
  <c r="H43" i="1"/>
  <c r="H71" i="1"/>
  <c r="H66" i="1"/>
  <c r="H62" i="1"/>
  <c r="H58" i="1"/>
  <c r="H54" i="1"/>
  <c r="H50" i="1"/>
  <c r="H46" i="1"/>
  <c r="D13" i="2"/>
  <c r="D6" i="2"/>
  <c r="D12" i="2"/>
  <c r="D5" i="2"/>
  <c r="B70" i="1"/>
  <c r="K46" i="1"/>
  <c r="K44" i="1"/>
  <c r="K48" i="1"/>
  <c r="D7" i="2"/>
  <c r="G7" i="2" s="1"/>
  <c r="D4" i="2"/>
  <c r="G4" i="2" s="1"/>
  <c r="D8" i="2"/>
  <c r="G8" i="2" s="1"/>
  <c r="H72" i="1"/>
  <c r="B71" i="1"/>
  <c r="N69" i="1"/>
  <c r="H68" i="1"/>
  <c r="B67" i="1"/>
  <c r="N65" i="1"/>
  <c r="B64" i="1"/>
  <c r="B62" i="1"/>
  <c r="B60" i="1"/>
  <c r="B58" i="1"/>
  <c r="B56" i="1"/>
  <c r="B54" i="1"/>
  <c r="B52" i="1"/>
  <c r="B50" i="1"/>
  <c r="H47" i="1"/>
  <c r="H45" i="1"/>
  <c r="H44" i="1"/>
  <c r="D2" i="2"/>
  <c r="G2" i="2" s="1"/>
  <c r="N72" i="1"/>
  <c r="N68" i="1"/>
  <c r="B66" i="1"/>
  <c r="N48" i="1"/>
  <c r="N47" i="1"/>
  <c r="N46" i="1"/>
  <c r="B72" i="1"/>
  <c r="N70" i="1"/>
  <c r="B68" i="1"/>
  <c r="N66" i="1"/>
  <c r="B45" i="1"/>
  <c r="B44" i="1"/>
  <c r="B43" i="1"/>
  <c r="N71" i="1"/>
  <c r="B69" i="1"/>
  <c r="N67" i="1"/>
  <c r="B65" i="1"/>
  <c r="B63" i="1"/>
  <c r="B61" i="1"/>
  <c r="B59" i="1"/>
  <c r="B57" i="1"/>
  <c r="B55" i="1"/>
  <c r="B53" i="1"/>
  <c r="B51" i="1"/>
  <c r="B49" i="1"/>
  <c r="B48" i="1"/>
  <c r="B47" i="1"/>
  <c r="B46" i="1"/>
  <c r="N44" i="1"/>
  <c r="N43" i="1"/>
  <c r="Q42" i="1"/>
  <c r="Q46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43" i="1"/>
  <c r="Q47" i="1"/>
  <c r="Q44" i="1"/>
  <c r="Q48" i="1"/>
  <c r="E42" i="1"/>
  <c r="E44" i="1"/>
  <c r="E48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45" i="1"/>
  <c r="E49" i="1"/>
  <c r="E46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K47" i="1"/>
  <c r="N45" i="1"/>
  <c r="K4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5" i="1"/>
  <c r="D27" i="2" l="1"/>
  <c r="D23" i="2"/>
  <c r="D19" i="2"/>
  <c r="D16" i="2"/>
  <c r="D28" i="2"/>
  <c r="G28" i="2" s="1"/>
  <c r="D24" i="2"/>
  <c r="D20" i="2"/>
  <c r="C15" i="2"/>
  <c r="D25" i="2"/>
  <c r="D26" i="2"/>
  <c r="F12" i="2"/>
  <c r="G12" i="2"/>
  <c r="F6" i="2"/>
  <c r="G6" i="2"/>
  <c r="F9" i="2"/>
  <c r="G9" i="2"/>
  <c r="F10" i="2"/>
  <c r="G10" i="2"/>
  <c r="F13" i="2"/>
  <c r="G13" i="2"/>
  <c r="F5" i="2"/>
  <c r="G5" i="2"/>
  <c r="F11" i="2"/>
  <c r="G11" i="2"/>
  <c r="F2" i="2"/>
  <c r="F8" i="2"/>
  <c r="F4" i="2"/>
  <c r="F7" i="2"/>
  <c r="D21" i="2" l="1"/>
  <c r="D22" i="2"/>
  <c r="D18" i="2"/>
  <c r="G16" i="2"/>
  <c r="F16" i="2"/>
  <c r="F20" i="2"/>
  <c r="G20" i="2"/>
  <c r="G19" i="2"/>
  <c r="F19" i="2"/>
  <c r="G26" i="2"/>
  <c r="F26" i="2"/>
  <c r="F24" i="2"/>
  <c r="G24" i="2"/>
  <c r="G23" i="2"/>
  <c r="F23" i="2"/>
  <c r="G25" i="2"/>
  <c r="F25" i="2"/>
  <c r="G27" i="2"/>
  <c r="F27" i="2"/>
  <c r="I6" i="1" l="1" a="1"/>
  <c r="G18" i="2"/>
  <c r="O6" i="1" s="1" a="1"/>
  <c r="F18" i="2"/>
  <c r="G22" i="2"/>
  <c r="R6" i="1" s="1" a="1"/>
  <c r="F22" i="2"/>
  <c r="G21" i="2"/>
  <c r="F21" i="2"/>
  <c r="R6" i="1" l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5" i="1"/>
  <c r="R34" i="1"/>
  <c r="R36" i="1"/>
  <c r="O7" i="1"/>
  <c r="O9" i="1"/>
  <c r="O11" i="1"/>
  <c r="O13" i="1"/>
  <c r="O15" i="1"/>
  <c r="O17" i="1"/>
  <c r="O19" i="1"/>
  <c r="O21" i="1"/>
  <c r="O23" i="1"/>
  <c r="O25" i="1"/>
  <c r="O27" i="1"/>
  <c r="O29" i="1"/>
  <c r="O31" i="1"/>
  <c r="O33" i="1"/>
  <c r="O34" i="1"/>
  <c r="O35" i="1"/>
  <c r="O30" i="1"/>
  <c r="O6" i="1"/>
  <c r="O8" i="1"/>
  <c r="O10" i="1"/>
  <c r="O12" i="1"/>
  <c r="O14" i="1"/>
  <c r="O16" i="1"/>
  <c r="O18" i="1"/>
  <c r="O20" i="1"/>
  <c r="O22" i="1"/>
  <c r="O24" i="1"/>
  <c r="O26" i="1"/>
  <c r="O28" i="1"/>
  <c r="O32" i="1"/>
  <c r="O36" i="1"/>
  <c r="I6" i="1"/>
  <c r="I8" i="1"/>
  <c r="I10" i="1"/>
  <c r="I12" i="1"/>
  <c r="I14" i="1"/>
  <c r="I16" i="1"/>
  <c r="I18" i="1"/>
  <c r="I20" i="1"/>
  <c r="I22" i="1"/>
  <c r="I24" i="1"/>
  <c r="I26" i="1"/>
  <c r="I28" i="1"/>
  <c r="I30" i="1"/>
  <c r="I32" i="1"/>
  <c r="I34" i="1"/>
  <c r="I35" i="1"/>
  <c r="I23" i="1"/>
  <c r="I27" i="1"/>
  <c r="I29" i="1"/>
  <c r="I33" i="1"/>
  <c r="I7" i="1"/>
  <c r="I9" i="1"/>
  <c r="I11" i="1"/>
  <c r="I13" i="1"/>
  <c r="I15" i="1"/>
  <c r="I17" i="1"/>
  <c r="I19" i="1"/>
  <c r="I21" i="1"/>
  <c r="I25" i="1"/>
  <c r="I31" i="1"/>
  <c r="I36" i="1"/>
  <c r="F42" i="1" a="1"/>
  <c r="L6" i="1" a="1"/>
  <c r="C6" i="1" a="1"/>
  <c r="F6" i="1" a="1"/>
  <c r="R42" i="1" a="1"/>
  <c r="O117" i="1" a="1"/>
  <c r="O122" i="1" s="1"/>
  <c r="O42" i="1" a="1"/>
  <c r="O43" i="1" s="1"/>
  <c r="L42" i="1" a="1"/>
  <c r="L44" i="1" s="1"/>
  <c r="O81" i="1" a="1"/>
  <c r="O101" i="1" s="1"/>
  <c r="I42" i="1" a="1"/>
  <c r="I72" i="1" s="1"/>
  <c r="L117" i="1" a="1"/>
  <c r="L138" i="1" s="1"/>
  <c r="C42" i="1" a="1"/>
  <c r="C43" i="1" s="1"/>
  <c r="F117" i="1" a="1"/>
  <c r="F127" i="1" s="1"/>
  <c r="R117" i="1" a="1"/>
  <c r="R81" i="1" a="1"/>
  <c r="I81" i="1" a="1"/>
  <c r="O123" i="1"/>
  <c r="O138" i="1"/>
  <c r="O129" i="1"/>
  <c r="O128" i="1"/>
  <c r="O140" i="1"/>
  <c r="O131" i="1"/>
  <c r="O142" i="1"/>
  <c r="O118" i="1"/>
  <c r="O125" i="1"/>
  <c r="O127" i="1"/>
  <c r="O136" i="1"/>
  <c r="O124" i="1"/>
  <c r="O130" i="1"/>
  <c r="O120" i="1"/>
  <c r="O146" i="1"/>
  <c r="O135" i="1"/>
  <c r="O126" i="1"/>
  <c r="O141" i="1"/>
  <c r="O137" i="1"/>
  <c r="O133" i="1"/>
  <c r="O117" i="1"/>
  <c r="I117" i="1" a="1"/>
  <c r="F81" i="1" a="1"/>
  <c r="C81" i="1" a="1"/>
  <c r="O106" i="1"/>
  <c r="O85" i="1"/>
  <c r="O109" i="1"/>
  <c r="O99" i="1"/>
  <c r="O88" i="1"/>
  <c r="O89" i="1"/>
  <c r="O102" i="1"/>
  <c r="O105" i="1"/>
  <c r="C117" i="1" a="1"/>
  <c r="L81" i="1" a="1"/>
  <c r="R45" i="1"/>
  <c r="R42" i="1"/>
  <c r="R46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7" i="1"/>
  <c r="R43" i="1"/>
  <c r="R47" i="1"/>
  <c r="R44" i="1"/>
  <c r="R68" i="1"/>
  <c r="R72" i="1"/>
  <c r="R66" i="1"/>
  <c r="R69" i="1"/>
  <c r="R48" i="1"/>
  <c r="R71" i="1"/>
  <c r="R70" i="1"/>
  <c r="F43" i="1"/>
  <c r="F47" i="1"/>
  <c r="F42" i="1"/>
  <c r="F44" i="1"/>
  <c r="F48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45" i="1"/>
  <c r="F49" i="1"/>
  <c r="F70" i="1"/>
  <c r="F46" i="1"/>
  <c r="F71" i="1"/>
  <c r="F68" i="1"/>
  <c r="F72" i="1"/>
  <c r="F69" i="1"/>
  <c r="L49" i="1"/>
  <c r="L53" i="1"/>
  <c r="L57" i="1"/>
  <c r="L61" i="1"/>
  <c r="L65" i="1"/>
  <c r="L42" i="1"/>
  <c r="L43" i="1"/>
  <c r="I43" i="1"/>
  <c r="I44" i="1"/>
  <c r="I45" i="1"/>
  <c r="I46" i="1"/>
  <c r="I47" i="1"/>
  <c r="I48" i="1"/>
  <c r="I49" i="1"/>
  <c r="I42" i="1"/>
  <c r="I53" i="1"/>
  <c r="I57" i="1"/>
  <c r="I61" i="1"/>
  <c r="I65" i="1"/>
  <c r="I68" i="1"/>
  <c r="I50" i="1"/>
  <c r="I54" i="1"/>
  <c r="I62" i="1"/>
  <c r="I67" i="1"/>
  <c r="I69" i="1"/>
  <c r="I55" i="1"/>
  <c r="I66" i="1"/>
  <c r="I70" i="1"/>
  <c r="I52" i="1"/>
  <c r="I56" i="1"/>
  <c r="I60" i="1"/>
  <c r="I64" i="1"/>
  <c r="I58" i="1"/>
  <c r="I51" i="1"/>
  <c r="I59" i="1"/>
  <c r="I63" i="1"/>
  <c r="I71" i="1"/>
  <c r="O145" i="1" l="1"/>
  <c r="O139" i="1"/>
  <c r="O147" i="1"/>
  <c r="O119" i="1"/>
  <c r="O121" i="1"/>
  <c r="O143" i="1"/>
  <c r="O134" i="1"/>
  <c r="O144" i="1"/>
  <c r="O132" i="1"/>
  <c r="O50" i="1"/>
  <c r="O49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2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4" i="1"/>
  <c r="C36" i="1"/>
  <c r="O67" i="1"/>
  <c r="O52" i="1"/>
  <c r="L131" i="1"/>
  <c r="L140" i="1"/>
  <c r="L13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6" i="1"/>
  <c r="L35" i="1"/>
  <c r="L125" i="1"/>
  <c r="L137" i="1"/>
  <c r="L121" i="1"/>
  <c r="O51" i="1"/>
  <c r="O42" i="1"/>
  <c r="L132" i="1"/>
  <c r="L144" i="1"/>
  <c r="L127" i="1"/>
  <c r="L117" i="1"/>
  <c r="L128" i="1"/>
  <c r="L124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L70" i="1"/>
  <c r="L72" i="1"/>
  <c r="L46" i="1"/>
  <c r="L64" i="1"/>
  <c r="L60" i="1"/>
  <c r="L56" i="1"/>
  <c r="L52" i="1"/>
  <c r="L45" i="1"/>
  <c r="L69" i="1"/>
  <c r="L71" i="1"/>
  <c r="L67" i="1"/>
  <c r="L63" i="1"/>
  <c r="L59" i="1"/>
  <c r="L55" i="1"/>
  <c r="L51" i="1"/>
  <c r="L48" i="1"/>
  <c r="L68" i="1"/>
  <c r="L47" i="1"/>
  <c r="L66" i="1"/>
  <c r="L62" i="1"/>
  <c r="L58" i="1"/>
  <c r="L54" i="1"/>
  <c r="L50" i="1"/>
  <c r="O65" i="1"/>
  <c r="O70" i="1"/>
  <c r="O45" i="1"/>
  <c r="F139" i="1"/>
  <c r="L146" i="1"/>
  <c r="L133" i="1"/>
  <c r="L136" i="1"/>
  <c r="L118" i="1"/>
  <c r="F146" i="1"/>
  <c r="C65" i="1"/>
  <c r="C42" i="1"/>
  <c r="O71" i="1"/>
  <c r="O66" i="1"/>
  <c r="O44" i="1"/>
  <c r="F118" i="1"/>
  <c r="F125" i="1"/>
  <c r="L142" i="1"/>
  <c r="L126" i="1"/>
  <c r="L123" i="1"/>
  <c r="L147" i="1"/>
  <c r="L134" i="1"/>
  <c r="F129" i="1"/>
  <c r="F134" i="1"/>
  <c r="F133" i="1"/>
  <c r="F137" i="1"/>
  <c r="L129" i="1"/>
  <c r="L122" i="1"/>
  <c r="L139" i="1"/>
  <c r="L130" i="1"/>
  <c r="L145" i="1"/>
  <c r="L120" i="1"/>
  <c r="L119" i="1"/>
  <c r="C72" i="1"/>
  <c r="C46" i="1"/>
  <c r="O63" i="1"/>
  <c r="O62" i="1"/>
  <c r="O57" i="1"/>
  <c r="O64" i="1"/>
  <c r="O48" i="1"/>
  <c r="C56" i="1"/>
  <c r="O72" i="1"/>
  <c r="O59" i="1"/>
  <c r="O54" i="1"/>
  <c r="O53" i="1"/>
  <c r="O60" i="1"/>
  <c r="O46" i="1"/>
  <c r="F140" i="1"/>
  <c r="F130" i="1"/>
  <c r="F143" i="1"/>
  <c r="C58" i="1"/>
  <c r="C63" i="1"/>
  <c r="C67" i="1"/>
  <c r="C54" i="1"/>
  <c r="C61" i="1"/>
  <c r="C68" i="1"/>
  <c r="C52" i="1"/>
  <c r="C59" i="1"/>
  <c r="C49" i="1"/>
  <c r="C45" i="1"/>
  <c r="O68" i="1"/>
  <c r="O55" i="1"/>
  <c r="O58" i="1"/>
  <c r="O61" i="1"/>
  <c r="O69" i="1"/>
  <c r="O56" i="1"/>
  <c r="O47" i="1"/>
  <c r="F124" i="1"/>
  <c r="F135" i="1"/>
  <c r="F122" i="1"/>
  <c r="F141" i="1"/>
  <c r="F147" i="1"/>
  <c r="F126" i="1"/>
  <c r="L141" i="1"/>
  <c r="L143" i="1"/>
  <c r="F121" i="1"/>
  <c r="F132" i="1"/>
  <c r="F138" i="1"/>
  <c r="F145" i="1"/>
  <c r="F117" i="1"/>
  <c r="F142" i="1"/>
  <c r="C70" i="1"/>
  <c r="C50" i="1"/>
  <c r="C57" i="1"/>
  <c r="C64" i="1"/>
  <c r="C71" i="1"/>
  <c r="C55" i="1"/>
  <c r="C48" i="1"/>
  <c r="C44" i="1"/>
  <c r="C62" i="1"/>
  <c r="C69" i="1"/>
  <c r="C53" i="1"/>
  <c r="C60" i="1"/>
  <c r="C66" i="1"/>
  <c r="C51" i="1"/>
  <c r="C47" i="1"/>
  <c r="O111" i="1"/>
  <c r="O93" i="1"/>
  <c r="O87" i="1"/>
  <c r="O94" i="1"/>
  <c r="O81" i="1"/>
  <c r="O83" i="1"/>
  <c r="O82" i="1"/>
  <c r="O91" i="1"/>
  <c r="F120" i="1"/>
  <c r="F119" i="1"/>
  <c r="F128" i="1"/>
  <c r="F123" i="1"/>
  <c r="F144" i="1"/>
  <c r="F131" i="1"/>
  <c r="F136" i="1"/>
  <c r="O96" i="1"/>
  <c r="O90" i="1"/>
  <c r="O98" i="1"/>
  <c r="O95" i="1"/>
  <c r="O86" i="1"/>
  <c r="O103" i="1"/>
  <c r="O108" i="1"/>
  <c r="O107" i="1"/>
  <c r="O84" i="1"/>
  <c r="O97" i="1"/>
  <c r="O92" i="1"/>
  <c r="O110" i="1"/>
  <c r="O100" i="1"/>
  <c r="O104" i="1"/>
  <c r="C143" i="1"/>
  <c r="C146" i="1"/>
  <c r="C130" i="1"/>
  <c r="C125" i="1"/>
  <c r="C136" i="1"/>
  <c r="C141" i="1"/>
  <c r="C126" i="1"/>
  <c r="C132" i="1"/>
  <c r="C135" i="1"/>
  <c r="C134" i="1"/>
  <c r="C121" i="1"/>
  <c r="C124" i="1"/>
  <c r="C140" i="1"/>
  <c r="C122" i="1"/>
  <c r="C131" i="1"/>
  <c r="C145" i="1"/>
  <c r="C117" i="1"/>
  <c r="C120" i="1"/>
  <c r="C118" i="1"/>
  <c r="C147" i="1"/>
  <c r="C137" i="1"/>
  <c r="C127" i="1"/>
  <c r="C138" i="1"/>
  <c r="C123" i="1"/>
  <c r="C139" i="1"/>
  <c r="C129" i="1"/>
  <c r="C119" i="1"/>
  <c r="C142" i="1"/>
  <c r="C144" i="1"/>
  <c r="C133" i="1"/>
  <c r="C128" i="1"/>
  <c r="C107" i="1"/>
  <c r="C111" i="1"/>
  <c r="C87" i="1"/>
  <c r="C94" i="1"/>
  <c r="C98" i="1"/>
  <c r="C92" i="1"/>
  <c r="C81" i="1"/>
  <c r="C95" i="1"/>
  <c r="C100" i="1"/>
  <c r="C104" i="1"/>
  <c r="C82" i="1"/>
  <c r="C88" i="1"/>
  <c r="C103" i="1"/>
  <c r="C83" i="1"/>
  <c r="C89" i="1"/>
  <c r="C97" i="1"/>
  <c r="C85" i="1"/>
  <c r="C102" i="1"/>
  <c r="C99" i="1"/>
  <c r="C110" i="1"/>
  <c r="C109" i="1"/>
  <c r="C90" i="1"/>
  <c r="C106" i="1"/>
  <c r="C86" i="1"/>
  <c r="C93" i="1"/>
  <c r="C84" i="1"/>
  <c r="C96" i="1"/>
  <c r="C105" i="1"/>
  <c r="C101" i="1"/>
  <c r="C108" i="1"/>
  <c r="C91" i="1"/>
  <c r="R135" i="1"/>
  <c r="R119" i="1"/>
  <c r="R134" i="1"/>
  <c r="R118" i="1"/>
  <c r="R121" i="1"/>
  <c r="R120" i="1"/>
  <c r="R124" i="1"/>
  <c r="R131" i="1"/>
  <c r="R142" i="1"/>
  <c r="R122" i="1"/>
  <c r="R144" i="1"/>
  <c r="R125" i="1"/>
  <c r="R132" i="1"/>
  <c r="R143" i="1"/>
  <c r="R146" i="1"/>
  <c r="R145" i="1"/>
  <c r="R128" i="1"/>
  <c r="R117" i="1"/>
  <c r="R123" i="1"/>
  <c r="R136" i="1"/>
  <c r="R139" i="1"/>
  <c r="R138" i="1"/>
  <c r="R137" i="1"/>
  <c r="R141" i="1"/>
  <c r="R126" i="1"/>
  <c r="R133" i="1"/>
  <c r="R127" i="1"/>
  <c r="R130" i="1"/>
  <c r="R129" i="1"/>
  <c r="R140" i="1"/>
  <c r="R147" i="1"/>
  <c r="R109" i="1"/>
  <c r="R103" i="1"/>
  <c r="R83" i="1"/>
  <c r="R90" i="1"/>
  <c r="R88" i="1"/>
  <c r="R84" i="1"/>
  <c r="R107" i="1"/>
  <c r="R87" i="1"/>
  <c r="R98" i="1"/>
  <c r="R96" i="1"/>
  <c r="R92" i="1"/>
  <c r="R89" i="1"/>
  <c r="R99" i="1"/>
  <c r="R106" i="1"/>
  <c r="R86" i="1"/>
  <c r="R93" i="1"/>
  <c r="R81" i="1"/>
  <c r="R91" i="1"/>
  <c r="R102" i="1"/>
  <c r="R82" i="1"/>
  <c r="R85" i="1"/>
  <c r="R97" i="1"/>
  <c r="R100" i="1"/>
  <c r="R110" i="1"/>
  <c r="R101" i="1"/>
  <c r="R95" i="1"/>
  <c r="R104" i="1"/>
  <c r="R94" i="1"/>
  <c r="R108" i="1"/>
  <c r="R105" i="1"/>
  <c r="R111" i="1"/>
  <c r="F111" i="1"/>
  <c r="F95" i="1"/>
  <c r="F110" i="1"/>
  <c r="F89" i="1"/>
  <c r="F98" i="1"/>
  <c r="F108" i="1"/>
  <c r="F96" i="1"/>
  <c r="F81" i="1"/>
  <c r="F91" i="1"/>
  <c r="F100" i="1"/>
  <c r="F104" i="1"/>
  <c r="F97" i="1"/>
  <c r="F102" i="1"/>
  <c r="F87" i="1"/>
  <c r="F84" i="1"/>
  <c r="F82" i="1"/>
  <c r="F92" i="1"/>
  <c r="F99" i="1"/>
  <c r="F85" i="1"/>
  <c r="F107" i="1"/>
  <c r="F83" i="1"/>
  <c r="F109" i="1"/>
  <c r="F86" i="1"/>
  <c r="F101" i="1"/>
  <c r="F94" i="1"/>
  <c r="F103" i="1"/>
  <c r="F105" i="1"/>
  <c r="F93" i="1"/>
  <c r="F106" i="1"/>
  <c r="F90" i="1"/>
  <c r="F88" i="1"/>
  <c r="L111" i="1"/>
  <c r="L95" i="1"/>
  <c r="L110" i="1"/>
  <c r="L89" i="1"/>
  <c r="L98" i="1"/>
  <c r="L108" i="1"/>
  <c r="L96" i="1"/>
  <c r="L81" i="1"/>
  <c r="L107" i="1"/>
  <c r="L87" i="1"/>
  <c r="L94" i="1"/>
  <c r="L93" i="1"/>
  <c r="L86" i="1"/>
  <c r="L92" i="1"/>
  <c r="L103" i="1"/>
  <c r="L83" i="1"/>
  <c r="L84" i="1"/>
  <c r="L88" i="1"/>
  <c r="L106" i="1"/>
  <c r="L101" i="1"/>
  <c r="L99" i="1"/>
  <c r="L109" i="1"/>
  <c r="L85" i="1"/>
  <c r="L100" i="1"/>
  <c r="L91" i="1"/>
  <c r="L104" i="1"/>
  <c r="L102" i="1"/>
  <c r="L97" i="1"/>
  <c r="L105" i="1"/>
  <c r="L82" i="1"/>
  <c r="L90" i="1"/>
  <c r="I147" i="1"/>
  <c r="I131" i="1"/>
  <c r="I146" i="1"/>
  <c r="I130" i="1"/>
  <c r="I145" i="1"/>
  <c r="I144" i="1"/>
  <c r="I141" i="1"/>
  <c r="I133" i="1"/>
  <c r="I143" i="1"/>
  <c r="I127" i="1"/>
  <c r="I142" i="1"/>
  <c r="I126" i="1"/>
  <c r="I137" i="1"/>
  <c r="I139" i="1"/>
  <c r="I138" i="1"/>
  <c r="I129" i="1"/>
  <c r="I120" i="1"/>
  <c r="I117" i="1"/>
  <c r="I135" i="1"/>
  <c r="I134" i="1"/>
  <c r="I121" i="1"/>
  <c r="I125" i="1"/>
  <c r="I132" i="1"/>
  <c r="I123" i="1"/>
  <c r="I136" i="1"/>
  <c r="I118" i="1"/>
  <c r="I119" i="1"/>
  <c r="I128" i="1"/>
  <c r="I124" i="1"/>
  <c r="I122" i="1"/>
  <c r="I140" i="1"/>
  <c r="I103" i="1"/>
  <c r="I87" i="1"/>
  <c r="I100" i="1"/>
  <c r="I109" i="1"/>
  <c r="I88" i="1"/>
  <c r="I86" i="1"/>
  <c r="I96" i="1"/>
  <c r="I81" i="1"/>
  <c r="I99" i="1"/>
  <c r="I110" i="1"/>
  <c r="I84" i="1"/>
  <c r="I82" i="1"/>
  <c r="I90" i="1"/>
  <c r="I92" i="1"/>
  <c r="I95" i="1"/>
  <c r="I94" i="1"/>
  <c r="I93" i="1"/>
  <c r="I106" i="1"/>
  <c r="I107" i="1"/>
  <c r="I101" i="1"/>
  <c r="I91" i="1"/>
  <c r="I89" i="1"/>
  <c r="I108" i="1"/>
  <c r="I85" i="1"/>
  <c r="I105" i="1"/>
  <c r="I111" i="1"/>
  <c r="I83" i="1"/>
  <c r="I104" i="1"/>
  <c r="I97" i="1"/>
  <c r="I102" i="1"/>
  <c r="I98" i="1"/>
</calcChain>
</file>

<file path=xl/sharedStrings.xml><?xml version="1.0" encoding="utf-8"?>
<sst xmlns="http://schemas.openxmlformats.org/spreadsheetml/2006/main" count="38" uniqueCount="19">
  <si>
    <t xml:space="preserve">Année : </t>
  </si>
  <si>
    <t xml:space="preserve"> </t>
  </si>
  <si>
    <t xml:space="preserve">Pâques = </t>
  </si>
  <si>
    <t>Noël</t>
  </si>
  <si>
    <t>Armistice</t>
  </si>
  <si>
    <t>Toussaint</t>
  </si>
  <si>
    <t>Assomption</t>
  </si>
  <si>
    <t>Fête nationale</t>
  </si>
  <si>
    <t>Pentecôte</t>
  </si>
  <si>
    <t>Ascension</t>
  </si>
  <si>
    <t>Victoire de 1945</t>
  </si>
  <si>
    <t>Fête du travail</t>
  </si>
  <si>
    <t>Lundi de Pâques</t>
  </si>
  <si>
    <t>Pâques</t>
  </si>
  <si>
    <t>Premier de l'AN</t>
  </si>
  <si>
    <t>Pont</t>
  </si>
  <si>
    <t>Jour férié en semaine</t>
  </si>
  <si>
    <t>JF</t>
  </si>
  <si>
    <t>DATE_JF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</si>
</sst>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[$-40C]mmmm\-yy;@"/>
    <numFmt numFmtId="166" formatCode="ddd\ dd/mm/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0" fontId="0" fillId="2" borderId="1" xfId="0" applyFont="1" applyFill="1" applyBorder="1" applyAlignment="1">
      <alignment horizontal="left" vertical="center"/>
    </xf>
    <xf numFmtId="164" fontId="0" fillId="2" borderId="2" xfId="0" quotePrefix="1" applyNumberFormat="1" applyFont="1" applyFill="1" applyBorder="1" applyAlignment="1">
      <alignment horizontal="right" vertic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14" fontId="7" fillId="3" borderId="0" xfId="0" applyNumberFormat="1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6" fontId="8" fillId="5" borderId="0" xfId="0" applyNumberFormat="1" applyFont="1" applyFill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165" fontId="2" fillId="3" borderId="3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165" fontId="2" fillId="3" borderId="3" xfId="0" quotePrefix="1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165" fontId="2" fillId="3" borderId="5" xfId="0" quotePrefix="1" applyNumberFormat="1" applyFont="1" applyFill="1" applyBorder="1" applyAlignment="1">
      <alignment horizontal="center" vertical="center"/>
    </xf>
    <xf numFmtId="165" fontId="2" fillId="3" borderId="6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color theme="4" tint="0.79998168889431442"/>
      </font>
    </dxf>
    <dxf>
      <font>
        <color theme="4" tint="0.79998168889431442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0"/>
  <sheetViews>
    <sheetView tabSelected="1" zoomScale="80" zoomScaleNormal="80" workbookViewId="0">
      <selection activeCell="A114" sqref="A114:XFD150"/>
    </sheetView>
  </sheetViews>
  <sheetFormatPr baseColWidth="10" defaultColWidth="14.7265625" defaultRowHeight="14.5" x14ac:dyDescent="0.35"/>
  <cols>
    <col min="1" max="1" width="4.7265625" style="2" customWidth="1"/>
    <col min="2" max="2" width="14.7265625" style="1"/>
    <col min="3" max="3" width="14.7265625" style="2"/>
    <col min="4" max="4" width="7.81640625" style="2" customWidth="1"/>
    <col min="5" max="5" width="14.7265625" style="1"/>
    <col min="6" max="6" width="14.7265625" style="2"/>
    <col min="7" max="7" width="7.81640625" style="2" customWidth="1"/>
    <col min="8" max="8" width="14.7265625" style="1"/>
    <col min="9" max="9" width="14.7265625" style="2"/>
    <col min="10" max="10" width="7.81640625" style="2" customWidth="1"/>
    <col min="11" max="11" width="14.7265625" style="1"/>
    <col min="12" max="12" width="14.7265625" style="2"/>
    <col min="13" max="13" width="7.81640625" style="2" customWidth="1"/>
    <col min="14" max="14" width="14.7265625" style="1"/>
    <col min="15" max="15" width="14.7265625" style="2"/>
    <col min="16" max="16" width="7.81640625" style="2" customWidth="1"/>
    <col min="17" max="17" width="14.7265625" style="1"/>
    <col min="18" max="18" width="14.7265625" style="2"/>
    <col min="19" max="19" width="7.81640625" style="2" customWidth="1"/>
    <col min="20" max="20" width="4.7265625" style="2" customWidth="1"/>
    <col min="21" max="22" width="14.7265625" style="1"/>
    <col min="23" max="23" width="14.7265625" style="2"/>
    <col min="24" max="24" width="14.7265625" style="1"/>
    <col min="25" max="25" width="14.7265625" style="2"/>
    <col min="26" max="26" width="14.7265625" style="1"/>
    <col min="27" max="27" width="14.7265625" style="2"/>
    <col min="28" max="28" width="14.7265625" style="1"/>
    <col min="29" max="29" width="14.7265625" style="2"/>
    <col min="30" max="30" width="14.7265625" style="1"/>
    <col min="31" max="31" width="14.7265625" style="2"/>
    <col min="32" max="16384" width="14.7265625" style="1"/>
  </cols>
  <sheetData>
    <row r="1" spans="2:19" s="7" customFormat="1" ht="26" x14ac:dyDescent="0.35">
      <c r="B1" s="7" t="s">
        <v>1</v>
      </c>
      <c r="C1" s="7" t="s">
        <v>0</v>
      </c>
      <c r="E1" s="8">
        <v>2015</v>
      </c>
    </row>
    <row r="2" spans="2:19" s="6" customFormat="1" x14ac:dyDescent="0.35"/>
    <row r="3" spans="2:19" hidden="1" x14ac:dyDescent="0.35">
      <c r="L3" s="1"/>
      <c r="M3" s="1"/>
      <c r="O3" s="1"/>
      <c r="P3" s="1"/>
      <c r="S3" s="1"/>
    </row>
    <row r="4" spans="2:19" hidden="1" x14ac:dyDescent="0.35">
      <c r="B4" s="1">
        <v>1</v>
      </c>
      <c r="E4" s="1">
        <v>2</v>
      </c>
      <c r="H4" s="1">
        <v>3</v>
      </c>
      <c r="K4" s="1">
        <v>4</v>
      </c>
      <c r="N4" s="1">
        <v>5</v>
      </c>
      <c r="Q4" s="1">
        <v>6</v>
      </c>
    </row>
    <row r="5" spans="2:19" s="5" customFormat="1" ht="18.5" hidden="1" x14ac:dyDescent="0.45">
      <c r="B5" s="23">
        <f>DATE($E$1,B4,1)</f>
        <v>42005</v>
      </c>
      <c r="C5" s="24"/>
      <c r="D5" s="19"/>
      <c r="E5" s="23">
        <f>DATE($E$1,E4,1)</f>
        <v>42036</v>
      </c>
      <c r="F5" s="24"/>
      <c r="G5" s="19"/>
      <c r="H5" s="23">
        <f>DATE($E$1,H4,1)</f>
        <v>42064</v>
      </c>
      <c r="I5" s="24"/>
      <c r="J5" s="19"/>
      <c r="K5" s="23">
        <f>DATE($E$1,K4,1)</f>
        <v>42095</v>
      </c>
      <c r="L5" s="24"/>
      <c r="M5" s="19"/>
      <c r="N5" s="23">
        <f>DATE($E$1,N4,1)</f>
        <v>42125</v>
      </c>
      <c r="O5" s="24"/>
      <c r="P5" s="19"/>
      <c r="Q5" s="23">
        <f>DATE($E$1,Q4,1)</f>
        <v>42156</v>
      </c>
      <c r="R5" s="24"/>
      <c r="S5" s="19"/>
    </row>
    <row r="6" spans="2:19" hidden="1" x14ac:dyDescent="0.35">
      <c r="B6" s="4">
        <f t="array" ref="B6:B36">DATE($E$1,B4,ROW(1:31))</f>
        <v>42005</v>
      </c>
      <c r="C6" s="3" t="str">
        <f t="array" ref="C6:C36">IFERROR(VLOOKUP(B6:B36,JF!$D:$E,2,0),"")&amp;IF(COUNTIF(JF!$G:$G,calend!B6:B36),Pont," ")</f>
        <v xml:space="preserve">Premier de l'AN </v>
      </c>
      <c r="D6" s="20"/>
      <c r="E6" s="4">
        <f t="array" ref="E6:E36">DATE($E$1,E4,ROW(1:31))</f>
        <v>42036</v>
      </c>
      <c r="F6" s="3" t="str">
        <f t="array" ref="F6:F36">IFERROR(VLOOKUP(E6:E36,JF!$D:$E,2,0),"")&amp;IF(COUNTIF(JF!$G:$G,calend!E6:E36),Pont," ")</f>
        <v xml:space="preserve"> </v>
      </c>
      <c r="G6" s="20"/>
      <c r="H6" s="4">
        <f t="array" ref="H6:H36">DATE($E$1,H4,ROW(1:31))</f>
        <v>42064</v>
      </c>
      <c r="I6" s="3" t="str">
        <f t="array" ref="I6:I36">IFERROR(VLOOKUP(H6:H36,JF!$D:$E,2,0),"")&amp;IF(COUNTIF(JF!$G:$G,calend!H6:H36),Pont," ")</f>
        <v xml:space="preserve"> </v>
      </c>
      <c r="J6" s="20"/>
      <c r="K6" s="4">
        <f t="array" ref="K6:K36">DATE($E$1,K4,ROW(1:31))</f>
        <v>42095</v>
      </c>
      <c r="L6" s="3" t="str">
        <f t="array" ref="L6:L36">IFERROR(VLOOKUP(K6:K36,JF!$D:$E,2,0),"")&amp;IF(COUNTIF(JF!$G:$G,calend!K6:K36),Pont," ")</f>
        <v xml:space="preserve"> </v>
      </c>
      <c r="M6" s="20"/>
      <c r="N6" s="4">
        <f t="array" ref="N6:N36">DATE($E$1,N4,ROW(1:31))</f>
        <v>42125</v>
      </c>
      <c r="O6" s="3" t="str">
        <f t="array" ref="O6:O36">IFERROR(VLOOKUP(N6:N36,JF!$D:$E,2,0),"")&amp;IF(COUNTIF(JF!$G:$G,calend!N6:N36),Pont," ")</f>
        <v xml:space="preserve">Fête du travail </v>
      </c>
      <c r="P6" s="20"/>
      <c r="Q6" s="4">
        <f t="array" ref="Q6:Q36">DATE($E$1,Q4,ROW(1:31))</f>
        <v>42156</v>
      </c>
      <c r="R6" s="3" t="str">
        <f t="array" ref="R6:R36">IFERROR(VLOOKUP(Q6:Q36,JF!$D:$E,2,0),"")&amp;IF(COUNTIF(JF!$G:$G,calend!Q6:Q36),Pont," ")</f>
        <v xml:space="preserve"> </v>
      </c>
      <c r="S6" s="20"/>
    </row>
    <row r="7" spans="2:19" hidden="1" x14ac:dyDescent="0.35">
      <c r="B7" s="4">
        <v>42006</v>
      </c>
      <c r="C7" s="3" t="str">
        <v>Pont</v>
      </c>
      <c r="D7" s="20"/>
      <c r="E7" s="4">
        <v>42037</v>
      </c>
      <c r="F7" s="3" t="str">
        <v xml:space="preserve"> </v>
      </c>
      <c r="G7" s="20"/>
      <c r="H7" s="4">
        <v>42065</v>
      </c>
      <c r="I7" s="3" t="str">
        <v xml:space="preserve"> </v>
      </c>
      <c r="J7" s="20"/>
      <c r="K7" s="4">
        <v>42096</v>
      </c>
      <c r="L7" s="3" t="str">
        <v xml:space="preserve"> </v>
      </c>
      <c r="M7" s="20"/>
      <c r="N7" s="4">
        <v>42126</v>
      </c>
      <c r="O7" s="3" t="str">
        <v xml:space="preserve"> </v>
      </c>
      <c r="P7" s="20"/>
      <c r="Q7" s="4">
        <v>42157</v>
      </c>
      <c r="R7" s="3" t="str">
        <v xml:space="preserve"> </v>
      </c>
      <c r="S7" s="20"/>
    </row>
    <row r="8" spans="2:19" hidden="1" x14ac:dyDescent="0.35">
      <c r="B8" s="4">
        <v>42007</v>
      </c>
      <c r="C8" s="3" t="str">
        <v xml:space="preserve"> </v>
      </c>
      <c r="D8" s="20"/>
      <c r="E8" s="4">
        <v>42038</v>
      </c>
      <c r="F8" s="3" t="str">
        <v xml:space="preserve"> </v>
      </c>
      <c r="G8" s="20"/>
      <c r="H8" s="4">
        <v>42066</v>
      </c>
      <c r="I8" s="3" t="str">
        <v xml:space="preserve"> </v>
      </c>
      <c r="J8" s="20"/>
      <c r="K8" s="4">
        <v>42097</v>
      </c>
      <c r="L8" s="3" t="str">
        <v xml:space="preserve"> </v>
      </c>
      <c r="M8" s="20"/>
      <c r="N8" s="4">
        <v>42127</v>
      </c>
      <c r="O8" s="3" t="str">
        <v xml:space="preserve"> </v>
      </c>
      <c r="P8" s="20"/>
      <c r="Q8" s="4">
        <v>42158</v>
      </c>
      <c r="R8" s="3" t="str">
        <v xml:space="preserve"> </v>
      </c>
      <c r="S8" s="20"/>
    </row>
    <row r="9" spans="2:19" hidden="1" x14ac:dyDescent="0.35">
      <c r="B9" s="4">
        <v>42008</v>
      </c>
      <c r="C9" s="3" t="str">
        <v xml:space="preserve"> </v>
      </c>
      <c r="D9" s="20"/>
      <c r="E9" s="4">
        <v>42039</v>
      </c>
      <c r="F9" s="3" t="str">
        <v xml:space="preserve"> </v>
      </c>
      <c r="G9" s="20"/>
      <c r="H9" s="4">
        <v>42067</v>
      </c>
      <c r="I9" s="3" t="str">
        <v xml:space="preserve"> </v>
      </c>
      <c r="J9" s="20"/>
      <c r="K9" s="4">
        <v>42098</v>
      </c>
      <c r="L9" s="3" t="str">
        <v xml:space="preserve"> </v>
      </c>
      <c r="M9" s="20"/>
      <c r="N9" s="4">
        <v>42128</v>
      </c>
      <c r="O9" s="3" t="str">
        <v xml:space="preserve"> </v>
      </c>
      <c r="P9" s="20"/>
      <c r="Q9" s="4">
        <v>42159</v>
      </c>
      <c r="R9" s="3" t="str">
        <v xml:space="preserve"> </v>
      </c>
      <c r="S9" s="20"/>
    </row>
    <row r="10" spans="2:19" hidden="1" x14ac:dyDescent="0.35">
      <c r="B10" s="4">
        <v>42009</v>
      </c>
      <c r="C10" s="3" t="str">
        <v xml:space="preserve"> </v>
      </c>
      <c r="D10" s="20"/>
      <c r="E10" s="4">
        <v>42040</v>
      </c>
      <c r="F10" s="3" t="str">
        <v xml:space="preserve"> </v>
      </c>
      <c r="G10" s="20"/>
      <c r="H10" s="4">
        <v>42068</v>
      </c>
      <c r="I10" s="3" t="str">
        <v xml:space="preserve"> </v>
      </c>
      <c r="J10" s="20"/>
      <c r="K10" s="4">
        <v>42099</v>
      </c>
      <c r="L10" s="3" t="str">
        <v xml:space="preserve"> </v>
      </c>
      <c r="M10" s="20"/>
      <c r="N10" s="4">
        <v>42129</v>
      </c>
      <c r="O10" s="3" t="str">
        <v xml:space="preserve"> </v>
      </c>
      <c r="P10" s="20"/>
      <c r="Q10" s="4">
        <v>42160</v>
      </c>
      <c r="R10" s="3" t="str">
        <v xml:space="preserve"> </v>
      </c>
      <c r="S10" s="20"/>
    </row>
    <row r="11" spans="2:19" hidden="1" x14ac:dyDescent="0.35">
      <c r="B11" s="4">
        <v>42010</v>
      </c>
      <c r="C11" s="3" t="str">
        <v xml:space="preserve"> </v>
      </c>
      <c r="D11" s="20"/>
      <c r="E11" s="4">
        <v>42041</v>
      </c>
      <c r="F11" s="3" t="str">
        <v xml:space="preserve"> </v>
      </c>
      <c r="G11" s="20"/>
      <c r="H11" s="4">
        <v>42069</v>
      </c>
      <c r="I11" s="3" t="str">
        <v xml:space="preserve"> </v>
      </c>
      <c r="J11" s="20"/>
      <c r="K11" s="4">
        <v>42100</v>
      </c>
      <c r="L11" s="3" t="str">
        <v xml:space="preserve">Lundi de Pâques </v>
      </c>
      <c r="M11" s="20"/>
      <c r="N11" s="4">
        <v>42130</v>
      </c>
      <c r="O11" s="3" t="str">
        <v xml:space="preserve"> </v>
      </c>
      <c r="P11" s="20"/>
      <c r="Q11" s="4">
        <v>42161</v>
      </c>
      <c r="R11" s="3" t="str">
        <v xml:space="preserve"> </v>
      </c>
      <c r="S11" s="20"/>
    </row>
    <row r="12" spans="2:19" hidden="1" x14ac:dyDescent="0.35">
      <c r="B12" s="4">
        <v>42011</v>
      </c>
      <c r="C12" s="3" t="str">
        <v xml:space="preserve"> </v>
      </c>
      <c r="D12" s="20"/>
      <c r="E12" s="4">
        <v>42042</v>
      </c>
      <c r="F12" s="3" t="str">
        <v xml:space="preserve"> </v>
      </c>
      <c r="G12" s="20"/>
      <c r="H12" s="4">
        <v>42070</v>
      </c>
      <c r="I12" s="3" t="str">
        <v xml:space="preserve"> </v>
      </c>
      <c r="J12" s="20"/>
      <c r="K12" s="4">
        <v>42101</v>
      </c>
      <c r="L12" s="3" t="str">
        <v xml:space="preserve"> </v>
      </c>
      <c r="M12" s="20"/>
      <c r="N12" s="4">
        <v>42131</v>
      </c>
      <c r="O12" s="3" t="str">
        <v xml:space="preserve"> </v>
      </c>
      <c r="P12" s="20"/>
      <c r="Q12" s="4">
        <v>42162</v>
      </c>
      <c r="R12" s="3" t="str">
        <v xml:space="preserve"> </v>
      </c>
      <c r="S12" s="20"/>
    </row>
    <row r="13" spans="2:19" hidden="1" x14ac:dyDescent="0.35">
      <c r="B13" s="4">
        <v>42012</v>
      </c>
      <c r="C13" s="3" t="str">
        <v xml:space="preserve"> </v>
      </c>
      <c r="D13" s="20"/>
      <c r="E13" s="4">
        <v>42043</v>
      </c>
      <c r="F13" s="3" t="str">
        <v xml:space="preserve"> </v>
      </c>
      <c r="G13" s="20"/>
      <c r="H13" s="4">
        <v>42071</v>
      </c>
      <c r="I13" s="3" t="str">
        <v xml:space="preserve"> </v>
      </c>
      <c r="J13" s="20"/>
      <c r="K13" s="4">
        <v>42102</v>
      </c>
      <c r="L13" s="3" t="str">
        <v xml:space="preserve"> </v>
      </c>
      <c r="M13" s="20"/>
      <c r="N13" s="4">
        <v>42132</v>
      </c>
      <c r="O13" s="3" t="str">
        <v xml:space="preserve">Victoire de 1945 </v>
      </c>
      <c r="P13" s="20"/>
      <c r="Q13" s="4">
        <v>42163</v>
      </c>
      <c r="R13" s="3" t="str">
        <v xml:space="preserve"> </v>
      </c>
      <c r="S13" s="20"/>
    </row>
    <row r="14" spans="2:19" hidden="1" x14ac:dyDescent="0.35">
      <c r="B14" s="4">
        <v>42013</v>
      </c>
      <c r="C14" s="3" t="str">
        <v xml:space="preserve"> </v>
      </c>
      <c r="D14" s="20"/>
      <c r="E14" s="4">
        <v>42044</v>
      </c>
      <c r="F14" s="3" t="str">
        <v xml:space="preserve"> </v>
      </c>
      <c r="G14" s="20"/>
      <c r="H14" s="4">
        <v>42072</v>
      </c>
      <c r="I14" s="3" t="str">
        <v xml:space="preserve"> </v>
      </c>
      <c r="J14" s="20"/>
      <c r="K14" s="4">
        <v>42103</v>
      </c>
      <c r="L14" s="3" t="str">
        <v xml:space="preserve"> </v>
      </c>
      <c r="M14" s="20"/>
      <c r="N14" s="4">
        <v>42133</v>
      </c>
      <c r="O14" s="3" t="str">
        <v xml:space="preserve"> </v>
      </c>
      <c r="P14" s="20"/>
      <c r="Q14" s="4">
        <v>42164</v>
      </c>
      <c r="R14" s="3" t="str">
        <v xml:space="preserve"> </v>
      </c>
      <c r="S14" s="20"/>
    </row>
    <row r="15" spans="2:19" hidden="1" x14ac:dyDescent="0.35">
      <c r="B15" s="4">
        <v>42014</v>
      </c>
      <c r="C15" s="3" t="str">
        <v xml:space="preserve"> </v>
      </c>
      <c r="D15" s="20"/>
      <c r="E15" s="4">
        <v>42045</v>
      </c>
      <c r="F15" s="3" t="str">
        <v xml:space="preserve"> </v>
      </c>
      <c r="G15" s="20"/>
      <c r="H15" s="4">
        <v>42073</v>
      </c>
      <c r="I15" s="3" t="str">
        <v xml:space="preserve"> </v>
      </c>
      <c r="J15" s="20"/>
      <c r="K15" s="4">
        <v>42104</v>
      </c>
      <c r="L15" s="3" t="str">
        <v xml:space="preserve"> </v>
      </c>
      <c r="M15" s="20"/>
      <c r="N15" s="4">
        <v>42134</v>
      </c>
      <c r="O15" s="3" t="str">
        <v xml:space="preserve"> </v>
      </c>
      <c r="P15" s="20"/>
      <c r="Q15" s="4">
        <v>42165</v>
      </c>
      <c r="R15" s="3" t="str">
        <v xml:space="preserve"> </v>
      </c>
      <c r="S15" s="20"/>
    </row>
    <row r="16" spans="2:19" hidden="1" x14ac:dyDescent="0.35">
      <c r="B16" s="4">
        <v>42015</v>
      </c>
      <c r="C16" s="3" t="str">
        <v xml:space="preserve"> </v>
      </c>
      <c r="D16" s="20"/>
      <c r="E16" s="4">
        <v>42046</v>
      </c>
      <c r="F16" s="3" t="str">
        <v xml:space="preserve"> </v>
      </c>
      <c r="G16" s="20"/>
      <c r="H16" s="4">
        <v>42074</v>
      </c>
      <c r="I16" s="3" t="str">
        <v xml:space="preserve"> </v>
      </c>
      <c r="J16" s="20"/>
      <c r="K16" s="4">
        <v>42105</v>
      </c>
      <c r="L16" s="3" t="str">
        <v xml:space="preserve"> </v>
      </c>
      <c r="M16" s="20"/>
      <c r="N16" s="4">
        <v>42135</v>
      </c>
      <c r="O16" s="3" t="str">
        <v xml:space="preserve"> </v>
      </c>
      <c r="P16" s="20"/>
      <c r="Q16" s="4">
        <v>42166</v>
      </c>
      <c r="R16" s="3" t="str">
        <v xml:space="preserve"> </v>
      </c>
      <c r="S16" s="20"/>
    </row>
    <row r="17" spans="2:19" hidden="1" x14ac:dyDescent="0.35">
      <c r="B17" s="4">
        <v>42016</v>
      </c>
      <c r="C17" s="3" t="str">
        <v xml:space="preserve"> </v>
      </c>
      <c r="D17" s="20"/>
      <c r="E17" s="4">
        <v>42047</v>
      </c>
      <c r="F17" s="3" t="str">
        <v xml:space="preserve"> </v>
      </c>
      <c r="G17" s="20"/>
      <c r="H17" s="4">
        <v>42075</v>
      </c>
      <c r="I17" s="3" t="str">
        <v xml:space="preserve"> </v>
      </c>
      <c r="J17" s="20"/>
      <c r="K17" s="4">
        <v>42106</v>
      </c>
      <c r="L17" s="3" t="str">
        <v xml:space="preserve"> </v>
      </c>
      <c r="M17" s="20"/>
      <c r="N17" s="4">
        <v>42136</v>
      </c>
      <c r="O17" s="3" t="str">
        <v xml:space="preserve"> </v>
      </c>
      <c r="P17" s="20"/>
      <c r="Q17" s="4">
        <v>42167</v>
      </c>
      <c r="R17" s="3" t="str">
        <v xml:space="preserve"> </v>
      </c>
      <c r="S17" s="20"/>
    </row>
    <row r="18" spans="2:19" hidden="1" x14ac:dyDescent="0.35">
      <c r="B18" s="4">
        <v>42017</v>
      </c>
      <c r="C18" s="3" t="str">
        <v xml:space="preserve"> </v>
      </c>
      <c r="D18" s="20"/>
      <c r="E18" s="4">
        <v>42048</v>
      </c>
      <c r="F18" s="3" t="str">
        <v xml:space="preserve"> </v>
      </c>
      <c r="G18" s="20"/>
      <c r="H18" s="4">
        <v>42076</v>
      </c>
      <c r="I18" s="3" t="str">
        <v xml:space="preserve"> </v>
      </c>
      <c r="J18" s="20"/>
      <c r="K18" s="4">
        <v>42107</v>
      </c>
      <c r="L18" s="3" t="str">
        <v xml:space="preserve"> </v>
      </c>
      <c r="M18" s="20"/>
      <c r="N18" s="4">
        <v>42137</v>
      </c>
      <c r="O18" s="3" t="str">
        <v xml:space="preserve"> </v>
      </c>
      <c r="P18" s="20"/>
      <c r="Q18" s="4">
        <v>42168</v>
      </c>
      <c r="R18" s="3" t="str">
        <v xml:space="preserve"> </v>
      </c>
      <c r="S18" s="20"/>
    </row>
    <row r="19" spans="2:19" hidden="1" x14ac:dyDescent="0.35">
      <c r="B19" s="4">
        <v>42018</v>
      </c>
      <c r="C19" s="3" t="str">
        <v xml:space="preserve"> </v>
      </c>
      <c r="D19" s="20"/>
      <c r="E19" s="4">
        <v>42049</v>
      </c>
      <c r="F19" s="3" t="str">
        <v xml:space="preserve"> </v>
      </c>
      <c r="G19" s="20"/>
      <c r="H19" s="4">
        <v>42077</v>
      </c>
      <c r="I19" s="3" t="str">
        <v xml:space="preserve"> </v>
      </c>
      <c r="J19" s="20"/>
      <c r="K19" s="4">
        <v>42108</v>
      </c>
      <c r="L19" s="3" t="str">
        <v xml:space="preserve"> </v>
      </c>
      <c r="M19" s="20"/>
      <c r="N19" s="4">
        <v>42138</v>
      </c>
      <c r="O19" s="3" t="str">
        <v xml:space="preserve">Ascension </v>
      </c>
      <c r="P19" s="20"/>
      <c r="Q19" s="4">
        <v>42169</v>
      </c>
      <c r="R19" s="3" t="str">
        <v xml:space="preserve"> </v>
      </c>
      <c r="S19" s="20"/>
    </row>
    <row r="20" spans="2:19" hidden="1" x14ac:dyDescent="0.35">
      <c r="B20" s="4">
        <v>42019</v>
      </c>
      <c r="C20" s="3" t="str">
        <v xml:space="preserve"> </v>
      </c>
      <c r="D20" s="20"/>
      <c r="E20" s="4">
        <v>42050</v>
      </c>
      <c r="F20" s="3" t="str">
        <v xml:space="preserve"> </v>
      </c>
      <c r="G20" s="20"/>
      <c r="H20" s="4">
        <v>42078</v>
      </c>
      <c r="I20" s="3" t="str">
        <v xml:space="preserve"> </v>
      </c>
      <c r="J20" s="20"/>
      <c r="K20" s="4">
        <v>42109</v>
      </c>
      <c r="L20" s="3" t="str">
        <v xml:space="preserve"> </v>
      </c>
      <c r="M20" s="20"/>
      <c r="N20" s="4">
        <v>42139</v>
      </c>
      <c r="O20" s="3" t="str">
        <v>Pont</v>
      </c>
      <c r="P20" s="20"/>
      <c r="Q20" s="4">
        <v>42170</v>
      </c>
      <c r="R20" s="3" t="str">
        <v xml:space="preserve"> </v>
      </c>
      <c r="S20" s="20"/>
    </row>
    <row r="21" spans="2:19" hidden="1" x14ac:dyDescent="0.35">
      <c r="B21" s="4">
        <v>42020</v>
      </c>
      <c r="C21" s="3" t="str">
        <v xml:space="preserve"> </v>
      </c>
      <c r="D21" s="20"/>
      <c r="E21" s="4">
        <v>42051</v>
      </c>
      <c r="F21" s="3" t="str">
        <v xml:space="preserve"> </v>
      </c>
      <c r="G21" s="20"/>
      <c r="H21" s="4">
        <v>42079</v>
      </c>
      <c r="I21" s="3" t="str">
        <v xml:space="preserve"> </v>
      </c>
      <c r="J21" s="20"/>
      <c r="K21" s="4">
        <v>42110</v>
      </c>
      <c r="L21" s="3" t="str">
        <v xml:space="preserve"> </v>
      </c>
      <c r="M21" s="20"/>
      <c r="N21" s="4">
        <v>42140</v>
      </c>
      <c r="O21" s="3" t="str">
        <v xml:space="preserve"> </v>
      </c>
      <c r="P21" s="20"/>
      <c r="Q21" s="4">
        <v>42171</v>
      </c>
      <c r="R21" s="3" t="str">
        <v xml:space="preserve"> </v>
      </c>
      <c r="S21" s="20"/>
    </row>
    <row r="22" spans="2:19" hidden="1" x14ac:dyDescent="0.35">
      <c r="B22" s="4">
        <v>42021</v>
      </c>
      <c r="C22" s="3" t="str">
        <v xml:space="preserve"> </v>
      </c>
      <c r="D22" s="20"/>
      <c r="E22" s="4">
        <v>42052</v>
      </c>
      <c r="F22" s="3" t="str">
        <v xml:space="preserve"> </v>
      </c>
      <c r="G22" s="20"/>
      <c r="H22" s="4">
        <v>42080</v>
      </c>
      <c r="I22" s="3" t="str">
        <v xml:space="preserve"> </v>
      </c>
      <c r="J22" s="20"/>
      <c r="K22" s="4">
        <v>42111</v>
      </c>
      <c r="L22" s="3" t="str">
        <v xml:space="preserve"> </v>
      </c>
      <c r="M22" s="20"/>
      <c r="N22" s="4">
        <v>42141</v>
      </c>
      <c r="O22" s="3" t="str">
        <v xml:space="preserve"> </v>
      </c>
      <c r="P22" s="20"/>
      <c r="Q22" s="4">
        <v>42172</v>
      </c>
      <c r="R22" s="3" t="str">
        <v xml:space="preserve"> </v>
      </c>
      <c r="S22" s="20"/>
    </row>
    <row r="23" spans="2:19" hidden="1" x14ac:dyDescent="0.35">
      <c r="B23" s="4">
        <v>42022</v>
      </c>
      <c r="C23" s="3" t="str">
        <v xml:space="preserve"> </v>
      </c>
      <c r="D23" s="20"/>
      <c r="E23" s="4">
        <v>42053</v>
      </c>
      <c r="F23" s="3" t="str">
        <v xml:space="preserve"> </v>
      </c>
      <c r="G23" s="20"/>
      <c r="H23" s="4">
        <v>42081</v>
      </c>
      <c r="I23" s="3" t="str">
        <v xml:space="preserve"> </v>
      </c>
      <c r="J23" s="20"/>
      <c r="K23" s="4">
        <v>42112</v>
      </c>
      <c r="L23" s="3" t="str">
        <v xml:space="preserve"> </v>
      </c>
      <c r="M23" s="20"/>
      <c r="N23" s="4">
        <v>42142</v>
      </c>
      <c r="O23" s="3" t="str">
        <v xml:space="preserve"> </v>
      </c>
      <c r="P23" s="20"/>
      <c r="Q23" s="4">
        <v>42173</v>
      </c>
      <c r="R23" s="3" t="str">
        <v xml:space="preserve"> </v>
      </c>
      <c r="S23" s="20"/>
    </row>
    <row r="24" spans="2:19" hidden="1" x14ac:dyDescent="0.35">
      <c r="B24" s="4">
        <v>42023</v>
      </c>
      <c r="C24" s="3" t="str">
        <v xml:space="preserve"> </v>
      </c>
      <c r="D24" s="20"/>
      <c r="E24" s="4">
        <v>42054</v>
      </c>
      <c r="F24" s="3" t="str">
        <v xml:space="preserve"> </v>
      </c>
      <c r="G24" s="20"/>
      <c r="H24" s="4">
        <v>42082</v>
      </c>
      <c r="I24" s="3" t="str">
        <v xml:space="preserve"> </v>
      </c>
      <c r="J24" s="20"/>
      <c r="K24" s="4">
        <v>42113</v>
      </c>
      <c r="L24" s="3" t="str">
        <v xml:space="preserve"> </v>
      </c>
      <c r="M24" s="20"/>
      <c r="N24" s="4">
        <v>42143</v>
      </c>
      <c r="O24" s="3" t="str">
        <v xml:space="preserve"> </v>
      </c>
      <c r="P24" s="20"/>
      <c r="Q24" s="4">
        <v>42174</v>
      </c>
      <c r="R24" s="3" t="str">
        <v xml:space="preserve"> </v>
      </c>
      <c r="S24" s="20"/>
    </row>
    <row r="25" spans="2:19" hidden="1" x14ac:dyDescent="0.35">
      <c r="B25" s="4">
        <v>42024</v>
      </c>
      <c r="C25" s="3" t="str">
        <v xml:space="preserve"> </v>
      </c>
      <c r="D25" s="20"/>
      <c r="E25" s="4">
        <v>42055</v>
      </c>
      <c r="F25" s="3" t="str">
        <v xml:space="preserve"> </v>
      </c>
      <c r="G25" s="20"/>
      <c r="H25" s="4">
        <v>42083</v>
      </c>
      <c r="I25" s="3" t="str">
        <v xml:space="preserve"> </v>
      </c>
      <c r="J25" s="20"/>
      <c r="K25" s="4">
        <v>42114</v>
      </c>
      <c r="L25" s="3" t="str">
        <v xml:space="preserve"> </v>
      </c>
      <c r="M25" s="20"/>
      <c r="N25" s="4">
        <v>42144</v>
      </c>
      <c r="O25" s="3" t="str">
        <v xml:space="preserve"> </v>
      </c>
      <c r="P25" s="20"/>
      <c r="Q25" s="4">
        <v>42175</v>
      </c>
      <c r="R25" s="3" t="str">
        <v xml:space="preserve"> </v>
      </c>
      <c r="S25" s="20"/>
    </row>
    <row r="26" spans="2:19" hidden="1" x14ac:dyDescent="0.35">
      <c r="B26" s="4">
        <v>42025</v>
      </c>
      <c r="C26" s="3" t="str">
        <v xml:space="preserve"> </v>
      </c>
      <c r="D26" s="20"/>
      <c r="E26" s="4">
        <v>42056</v>
      </c>
      <c r="F26" s="3" t="str">
        <v xml:space="preserve"> </v>
      </c>
      <c r="G26" s="20"/>
      <c r="H26" s="4">
        <v>42084</v>
      </c>
      <c r="I26" s="3" t="str">
        <v xml:space="preserve"> </v>
      </c>
      <c r="J26" s="20"/>
      <c r="K26" s="4">
        <v>42115</v>
      </c>
      <c r="L26" s="3" t="str">
        <v xml:space="preserve"> </v>
      </c>
      <c r="M26" s="20"/>
      <c r="N26" s="4">
        <v>42145</v>
      </c>
      <c r="O26" s="3" t="str">
        <v xml:space="preserve"> </v>
      </c>
      <c r="P26" s="20"/>
      <c r="Q26" s="4">
        <v>42176</v>
      </c>
      <c r="R26" s="3" t="str">
        <v xml:space="preserve"> </v>
      </c>
      <c r="S26" s="20"/>
    </row>
    <row r="27" spans="2:19" hidden="1" x14ac:dyDescent="0.35">
      <c r="B27" s="4">
        <v>42026</v>
      </c>
      <c r="C27" s="3" t="str">
        <v xml:space="preserve"> </v>
      </c>
      <c r="D27" s="20"/>
      <c r="E27" s="4">
        <v>42057</v>
      </c>
      <c r="F27" s="3" t="str">
        <v xml:space="preserve"> </v>
      </c>
      <c r="G27" s="20"/>
      <c r="H27" s="4">
        <v>42085</v>
      </c>
      <c r="I27" s="3" t="str">
        <v xml:space="preserve"> </v>
      </c>
      <c r="J27" s="20"/>
      <c r="K27" s="4">
        <v>42116</v>
      </c>
      <c r="L27" s="3" t="str">
        <v xml:space="preserve"> </v>
      </c>
      <c r="M27" s="20"/>
      <c r="N27" s="4">
        <v>42146</v>
      </c>
      <c r="O27" s="3" t="str">
        <v xml:space="preserve"> </v>
      </c>
      <c r="P27" s="20"/>
      <c r="Q27" s="4">
        <v>42177</v>
      </c>
      <c r="R27" s="3" t="str">
        <v xml:space="preserve"> </v>
      </c>
      <c r="S27" s="20"/>
    </row>
    <row r="28" spans="2:19" hidden="1" x14ac:dyDescent="0.35">
      <c r="B28" s="4">
        <v>42027</v>
      </c>
      <c r="C28" s="3" t="str">
        <v xml:space="preserve"> </v>
      </c>
      <c r="D28" s="20"/>
      <c r="E28" s="4">
        <v>42058</v>
      </c>
      <c r="F28" s="3" t="str">
        <v xml:space="preserve"> </v>
      </c>
      <c r="G28" s="20"/>
      <c r="H28" s="4">
        <v>42086</v>
      </c>
      <c r="I28" s="3" t="str">
        <v xml:space="preserve"> </v>
      </c>
      <c r="J28" s="20"/>
      <c r="K28" s="4">
        <v>42117</v>
      </c>
      <c r="L28" s="3" t="str">
        <v xml:space="preserve"> </v>
      </c>
      <c r="M28" s="20"/>
      <c r="N28" s="4">
        <v>42147</v>
      </c>
      <c r="O28" s="3" t="str">
        <v xml:space="preserve"> </v>
      </c>
      <c r="P28" s="20"/>
      <c r="Q28" s="4">
        <v>42178</v>
      </c>
      <c r="R28" s="3" t="str">
        <v xml:space="preserve"> </v>
      </c>
      <c r="S28" s="20"/>
    </row>
    <row r="29" spans="2:19" hidden="1" x14ac:dyDescent="0.35">
      <c r="B29" s="4">
        <v>42028</v>
      </c>
      <c r="C29" s="3" t="str">
        <v xml:space="preserve"> </v>
      </c>
      <c r="D29" s="20"/>
      <c r="E29" s="4">
        <v>42059</v>
      </c>
      <c r="F29" s="3" t="str">
        <v xml:space="preserve"> </v>
      </c>
      <c r="G29" s="20"/>
      <c r="H29" s="4">
        <v>42087</v>
      </c>
      <c r="I29" s="3" t="str">
        <v xml:space="preserve"> </v>
      </c>
      <c r="J29" s="20"/>
      <c r="K29" s="4">
        <v>42118</v>
      </c>
      <c r="L29" s="3" t="str">
        <v xml:space="preserve"> </v>
      </c>
      <c r="M29" s="20"/>
      <c r="N29" s="4">
        <v>42148</v>
      </c>
      <c r="O29" s="3" t="str">
        <v xml:space="preserve"> </v>
      </c>
      <c r="P29" s="20"/>
      <c r="Q29" s="4">
        <v>42179</v>
      </c>
      <c r="R29" s="3" t="str">
        <v xml:space="preserve"> </v>
      </c>
      <c r="S29" s="20"/>
    </row>
    <row r="30" spans="2:19" hidden="1" x14ac:dyDescent="0.35">
      <c r="B30" s="4">
        <v>42029</v>
      </c>
      <c r="C30" s="3" t="str">
        <v xml:space="preserve"> </v>
      </c>
      <c r="D30" s="20"/>
      <c r="E30" s="4">
        <v>42060</v>
      </c>
      <c r="F30" s="3" t="str">
        <v xml:space="preserve"> </v>
      </c>
      <c r="G30" s="20"/>
      <c r="H30" s="4">
        <v>42088</v>
      </c>
      <c r="I30" s="3" t="str">
        <v xml:space="preserve"> </v>
      </c>
      <c r="J30" s="20"/>
      <c r="K30" s="4">
        <v>42119</v>
      </c>
      <c r="L30" s="3" t="str">
        <v xml:space="preserve"> </v>
      </c>
      <c r="M30" s="20"/>
      <c r="N30" s="4">
        <v>42149</v>
      </c>
      <c r="O30" s="3" t="str">
        <v xml:space="preserve">Pentecôte </v>
      </c>
      <c r="P30" s="20"/>
      <c r="Q30" s="4">
        <v>42180</v>
      </c>
      <c r="R30" s="3" t="str">
        <v xml:space="preserve"> </v>
      </c>
      <c r="S30" s="20"/>
    </row>
    <row r="31" spans="2:19" hidden="1" x14ac:dyDescent="0.35">
      <c r="B31" s="4">
        <v>42030</v>
      </c>
      <c r="C31" s="3" t="str">
        <v xml:space="preserve"> </v>
      </c>
      <c r="D31" s="20"/>
      <c r="E31" s="4">
        <v>42061</v>
      </c>
      <c r="F31" s="3" t="str">
        <v xml:space="preserve"> </v>
      </c>
      <c r="G31" s="20"/>
      <c r="H31" s="4">
        <v>42089</v>
      </c>
      <c r="I31" s="3" t="str">
        <v xml:space="preserve"> </v>
      </c>
      <c r="J31" s="20"/>
      <c r="K31" s="4">
        <v>42120</v>
      </c>
      <c r="L31" s="3" t="str">
        <v xml:space="preserve"> </v>
      </c>
      <c r="M31" s="20"/>
      <c r="N31" s="4">
        <v>42150</v>
      </c>
      <c r="O31" s="3" t="str">
        <v xml:space="preserve"> </v>
      </c>
      <c r="P31" s="20"/>
      <c r="Q31" s="4">
        <v>42181</v>
      </c>
      <c r="R31" s="3" t="str">
        <v xml:space="preserve"> </v>
      </c>
      <c r="S31" s="20"/>
    </row>
    <row r="32" spans="2:19" hidden="1" x14ac:dyDescent="0.35">
      <c r="B32" s="4">
        <v>42031</v>
      </c>
      <c r="C32" s="3" t="str">
        <v xml:space="preserve"> </v>
      </c>
      <c r="D32" s="20"/>
      <c r="E32" s="4">
        <v>42062</v>
      </c>
      <c r="F32" s="3" t="str">
        <v xml:space="preserve"> </v>
      </c>
      <c r="G32" s="20"/>
      <c r="H32" s="4">
        <v>42090</v>
      </c>
      <c r="I32" s="3" t="str">
        <v xml:space="preserve"> </v>
      </c>
      <c r="J32" s="20"/>
      <c r="K32" s="4">
        <v>42121</v>
      </c>
      <c r="L32" s="3" t="str">
        <v xml:space="preserve"> </v>
      </c>
      <c r="M32" s="20"/>
      <c r="N32" s="4">
        <v>42151</v>
      </c>
      <c r="O32" s="3" t="str">
        <v xml:space="preserve"> </v>
      </c>
      <c r="P32" s="20"/>
      <c r="Q32" s="4">
        <v>42182</v>
      </c>
      <c r="R32" s="3" t="str">
        <v xml:space="preserve"> </v>
      </c>
      <c r="S32" s="20"/>
    </row>
    <row r="33" spans="2:19" hidden="1" x14ac:dyDescent="0.35">
      <c r="B33" s="4">
        <v>42032</v>
      </c>
      <c r="C33" s="3" t="str">
        <v xml:space="preserve"> </v>
      </c>
      <c r="D33" s="20"/>
      <c r="E33" s="4">
        <v>42063</v>
      </c>
      <c r="F33" s="3" t="str">
        <v xml:space="preserve"> </v>
      </c>
      <c r="G33" s="20"/>
      <c r="H33" s="4">
        <v>42091</v>
      </c>
      <c r="I33" s="3" t="str">
        <v xml:space="preserve"> </v>
      </c>
      <c r="J33" s="20"/>
      <c r="K33" s="4">
        <v>42122</v>
      </c>
      <c r="L33" s="3" t="str">
        <v xml:space="preserve"> </v>
      </c>
      <c r="M33" s="20"/>
      <c r="N33" s="4">
        <v>42152</v>
      </c>
      <c r="O33" s="3" t="str">
        <v xml:space="preserve"> </v>
      </c>
      <c r="P33" s="20"/>
      <c r="Q33" s="4">
        <v>42183</v>
      </c>
      <c r="R33" s="3" t="str">
        <v xml:space="preserve"> </v>
      </c>
      <c r="S33" s="20"/>
    </row>
    <row r="34" spans="2:19" hidden="1" x14ac:dyDescent="0.35">
      <c r="B34" s="4">
        <v>42033</v>
      </c>
      <c r="C34" s="3" t="str">
        <v xml:space="preserve"> </v>
      </c>
      <c r="D34" s="20"/>
      <c r="E34" s="4">
        <v>42064</v>
      </c>
      <c r="F34" s="3" t="str">
        <v xml:space="preserve"> </v>
      </c>
      <c r="G34" s="20"/>
      <c r="H34" s="4">
        <v>42092</v>
      </c>
      <c r="I34" s="3" t="str">
        <v xml:space="preserve"> </v>
      </c>
      <c r="J34" s="20"/>
      <c r="K34" s="4">
        <v>42123</v>
      </c>
      <c r="L34" s="3" t="str">
        <v xml:space="preserve"> </v>
      </c>
      <c r="M34" s="20"/>
      <c r="N34" s="4">
        <v>42153</v>
      </c>
      <c r="O34" s="3" t="str">
        <v xml:space="preserve"> </v>
      </c>
      <c r="P34" s="20"/>
      <c r="Q34" s="4">
        <v>42184</v>
      </c>
      <c r="R34" s="3" t="str">
        <v xml:space="preserve"> </v>
      </c>
      <c r="S34" s="20"/>
    </row>
    <row r="35" spans="2:19" hidden="1" x14ac:dyDescent="0.35">
      <c r="B35" s="4">
        <v>42034</v>
      </c>
      <c r="C35" s="3" t="str">
        <v xml:space="preserve"> </v>
      </c>
      <c r="D35" s="20"/>
      <c r="E35" s="4">
        <v>42065</v>
      </c>
      <c r="F35" s="3" t="str">
        <v xml:space="preserve"> </v>
      </c>
      <c r="G35" s="20"/>
      <c r="H35" s="4">
        <v>42093</v>
      </c>
      <c r="I35" s="3" t="str">
        <v xml:space="preserve"> </v>
      </c>
      <c r="J35" s="20"/>
      <c r="K35" s="4">
        <v>42124</v>
      </c>
      <c r="L35" s="3" t="str">
        <v xml:space="preserve"> </v>
      </c>
      <c r="M35" s="20"/>
      <c r="N35" s="4">
        <v>42154</v>
      </c>
      <c r="O35" s="3" t="str">
        <v xml:space="preserve"> </v>
      </c>
      <c r="P35" s="20"/>
      <c r="Q35" s="4">
        <v>42185</v>
      </c>
      <c r="R35" s="3" t="str">
        <v xml:space="preserve"> </v>
      </c>
      <c r="S35" s="20"/>
    </row>
    <row r="36" spans="2:19" hidden="1" x14ac:dyDescent="0.35">
      <c r="B36" s="4">
        <v>42035</v>
      </c>
      <c r="C36" s="3" t="str">
        <v xml:space="preserve"> </v>
      </c>
      <c r="D36" s="20"/>
      <c r="E36" s="4">
        <v>42066</v>
      </c>
      <c r="F36" s="3" t="str">
        <v xml:space="preserve"> </v>
      </c>
      <c r="G36" s="20"/>
      <c r="H36" s="4">
        <v>42094</v>
      </c>
      <c r="I36" s="3" t="str">
        <v xml:space="preserve"> </v>
      </c>
      <c r="J36" s="20"/>
      <c r="K36" s="4">
        <v>42125</v>
      </c>
      <c r="L36" s="3" t="str">
        <v xml:space="preserve">Fête du travail </v>
      </c>
      <c r="M36" s="20"/>
      <c r="N36" s="4">
        <v>42155</v>
      </c>
      <c r="O36" s="3" t="str">
        <v xml:space="preserve"> </v>
      </c>
      <c r="P36" s="20"/>
      <c r="Q36" s="4">
        <v>42186</v>
      </c>
      <c r="R36" s="3" t="str">
        <v xml:space="preserve"> </v>
      </c>
      <c r="S36" s="20"/>
    </row>
    <row r="37" spans="2:19" hidden="1" x14ac:dyDescent="0.35"/>
    <row r="38" spans="2:19" hidden="1" x14ac:dyDescent="0.35"/>
    <row r="40" spans="2:19" x14ac:dyDescent="0.35">
      <c r="B40" s="1">
        <v>7</v>
      </c>
      <c r="E40" s="1">
        <v>8</v>
      </c>
      <c r="H40" s="1">
        <v>9</v>
      </c>
      <c r="K40" s="1">
        <v>10</v>
      </c>
      <c r="N40" s="1">
        <v>11</v>
      </c>
      <c r="Q40" s="1">
        <v>12</v>
      </c>
    </row>
    <row r="41" spans="2:19" ht="18.5" x14ac:dyDescent="0.35">
      <c r="B41" s="21">
        <f>DATE($E$1,B40,1)</f>
        <v>42186</v>
      </c>
      <c r="C41" s="22"/>
      <c r="D41" s="19"/>
      <c r="E41" s="21">
        <f>DATE($E$1,E40,1)</f>
        <v>42217</v>
      </c>
      <c r="F41" s="22"/>
      <c r="G41" s="19"/>
      <c r="H41" s="21">
        <f>DATE($E$1,H40,1)</f>
        <v>42248</v>
      </c>
      <c r="I41" s="22"/>
      <c r="J41" s="19"/>
      <c r="K41" s="21">
        <f>DATE($E$1,K40,1)</f>
        <v>42278</v>
      </c>
      <c r="L41" s="22"/>
      <c r="M41" s="19"/>
      <c r="N41" s="21">
        <f>DATE($E$1,N40,1)</f>
        <v>42309</v>
      </c>
      <c r="O41" s="22"/>
      <c r="P41" s="19"/>
      <c r="Q41" s="21">
        <f>DATE($E$1,Q40,1)</f>
        <v>42339</v>
      </c>
      <c r="R41" s="22"/>
      <c r="S41" s="19"/>
    </row>
    <row r="42" spans="2:19" x14ac:dyDescent="0.35">
      <c r="B42" s="4">
        <f t="array" ref="B42:B72">DATE($E$1,B40,ROW(1:31))</f>
        <v>42186</v>
      </c>
      <c r="C42" s="3" t="str">
        <f t="array" ref="C42:C72">IFERROR(VLOOKUP(B42:B72,JF!$D:$E,2,0),"")&amp;IF(COUNTIF(JF!$G:$G,calend!B42:B72),Pont," ")</f>
        <v xml:space="preserve"> </v>
      </c>
      <c r="D42" s="20"/>
      <c r="E42" s="4">
        <f t="array" ref="E42:E72">DATE($E$1,E40,ROW(1:31))</f>
        <v>42217</v>
      </c>
      <c r="F42" s="3" t="str">
        <f t="array" ref="F42:F72">IFERROR(VLOOKUP(E42:E72,JF!$D:$E,2,0),"")&amp;IF(COUNTIF(JF!$G:$G,calend!E42:E72),Pont," ")</f>
        <v xml:space="preserve"> </v>
      </c>
      <c r="G42" s="20"/>
      <c r="H42" s="4">
        <f t="array" ref="H42:H72">DATE($E$1,H40,ROW(1:31))</f>
        <v>42248</v>
      </c>
      <c r="I42" s="3" t="str">
        <f t="array" ref="I42:I72">IFERROR(VLOOKUP(H42:H72,JF!$D:$E,2,0),"")&amp;IF(COUNTIF(JF!$G:$G,calend!H42:H72),Pont," ")</f>
        <v xml:space="preserve"> </v>
      </c>
      <c r="J42" s="20"/>
      <c r="K42" s="4">
        <f t="array" ref="K42:K72">DATE($E$1,K40,ROW(1:31))</f>
        <v>42278</v>
      </c>
      <c r="L42" s="3" t="str">
        <f t="array" ref="L42:L72">IFERROR(VLOOKUP(K42:K72,JF!$D:$E,2,0),"")&amp;IF(COUNTIF(JF!$G:$G,calend!K42:K72),Pont," ")</f>
        <v xml:space="preserve"> </v>
      </c>
      <c r="M42" s="20"/>
      <c r="N42" s="4">
        <f t="array" ref="N42:N72">DATE($E$1,N40,ROW(1:31))</f>
        <v>42309</v>
      </c>
      <c r="O42" s="3" t="str">
        <f t="array" ref="O42:O72">IFERROR(VLOOKUP(N42:N72,JF!$D:$E,2,0),"")&amp;IF(COUNTIF(JF!$G:$G,calend!N42:N72),Pont," ")</f>
        <v xml:space="preserve">Toussaint </v>
      </c>
      <c r="P42" s="20"/>
      <c r="Q42" s="4">
        <f t="array" ref="Q42:Q72">DATE($E$1,Q40,ROW(1:31))</f>
        <v>42339</v>
      </c>
      <c r="R42" s="3" t="str">
        <f t="array" ref="R42:R72">IFERROR(VLOOKUP(Q42:Q72,JF!$D:$E,2,0),"")&amp;IF(COUNTIF(JF!$G:$G,calend!Q42:Q72),Pont," ")</f>
        <v xml:space="preserve"> </v>
      </c>
      <c r="S42" s="20"/>
    </row>
    <row r="43" spans="2:19" x14ac:dyDescent="0.35">
      <c r="B43" s="4">
        <v>42187</v>
      </c>
      <c r="C43" s="3" t="str">
        <v xml:space="preserve"> </v>
      </c>
      <c r="D43" s="20"/>
      <c r="E43" s="4">
        <v>42218</v>
      </c>
      <c r="F43" s="3" t="str">
        <v xml:space="preserve"> </v>
      </c>
      <c r="G43" s="20"/>
      <c r="H43" s="4">
        <v>42249</v>
      </c>
      <c r="I43" s="3" t="str">
        <v xml:space="preserve"> </v>
      </c>
      <c r="J43" s="20"/>
      <c r="K43" s="4">
        <v>42279</v>
      </c>
      <c r="L43" s="3" t="str">
        <v xml:space="preserve"> </v>
      </c>
      <c r="M43" s="20"/>
      <c r="N43" s="4">
        <v>42310</v>
      </c>
      <c r="O43" s="3" t="str">
        <v xml:space="preserve"> </v>
      </c>
      <c r="P43" s="20"/>
      <c r="Q43" s="4">
        <v>42340</v>
      </c>
      <c r="R43" s="3" t="str">
        <v xml:space="preserve"> </v>
      </c>
      <c r="S43" s="20"/>
    </row>
    <row r="44" spans="2:19" x14ac:dyDescent="0.35">
      <c r="B44" s="4">
        <v>42188</v>
      </c>
      <c r="C44" s="3" t="str">
        <v xml:space="preserve"> </v>
      </c>
      <c r="D44" s="20"/>
      <c r="E44" s="4">
        <v>42219</v>
      </c>
      <c r="F44" s="3" t="str">
        <v xml:space="preserve"> </v>
      </c>
      <c r="G44" s="20"/>
      <c r="H44" s="4">
        <v>42250</v>
      </c>
      <c r="I44" s="3" t="str">
        <v xml:space="preserve"> </v>
      </c>
      <c r="J44" s="20"/>
      <c r="K44" s="4">
        <v>42280</v>
      </c>
      <c r="L44" s="3" t="str">
        <v xml:space="preserve"> </v>
      </c>
      <c r="M44" s="20"/>
      <c r="N44" s="4">
        <v>42311</v>
      </c>
      <c r="O44" s="3" t="str">
        <v xml:space="preserve"> </v>
      </c>
      <c r="P44" s="20"/>
      <c r="Q44" s="4">
        <v>42341</v>
      </c>
      <c r="R44" s="3" t="str">
        <v xml:space="preserve"> </v>
      </c>
      <c r="S44" s="20"/>
    </row>
    <row r="45" spans="2:19" x14ac:dyDescent="0.35">
      <c r="B45" s="4">
        <v>42189</v>
      </c>
      <c r="C45" s="3" t="str">
        <v xml:space="preserve"> </v>
      </c>
      <c r="D45" s="20"/>
      <c r="E45" s="4">
        <v>42220</v>
      </c>
      <c r="F45" s="3" t="str">
        <v xml:space="preserve"> </v>
      </c>
      <c r="G45" s="20"/>
      <c r="H45" s="4">
        <v>42251</v>
      </c>
      <c r="I45" s="3" t="str">
        <v xml:space="preserve"> </v>
      </c>
      <c r="J45" s="20"/>
      <c r="K45" s="4">
        <v>42281</v>
      </c>
      <c r="L45" s="3" t="str">
        <v xml:space="preserve"> </v>
      </c>
      <c r="M45" s="20"/>
      <c r="N45" s="4">
        <v>42312</v>
      </c>
      <c r="O45" s="3" t="str">
        <v xml:space="preserve"> </v>
      </c>
      <c r="P45" s="20"/>
      <c r="Q45" s="4">
        <v>42342</v>
      </c>
      <c r="R45" s="3" t="str">
        <v xml:space="preserve"> </v>
      </c>
      <c r="S45" s="20"/>
    </row>
    <row r="46" spans="2:19" x14ac:dyDescent="0.35">
      <c r="B46" s="4">
        <v>42190</v>
      </c>
      <c r="C46" s="3" t="str">
        <v xml:space="preserve"> </v>
      </c>
      <c r="D46" s="20"/>
      <c r="E46" s="4">
        <v>42221</v>
      </c>
      <c r="F46" s="3" t="str">
        <v xml:space="preserve"> </v>
      </c>
      <c r="G46" s="20"/>
      <c r="H46" s="4">
        <v>42252</v>
      </c>
      <c r="I46" s="3" t="str">
        <v xml:space="preserve"> </v>
      </c>
      <c r="J46" s="20"/>
      <c r="K46" s="4">
        <v>42282</v>
      </c>
      <c r="L46" s="3" t="str">
        <v xml:space="preserve"> </v>
      </c>
      <c r="M46" s="20"/>
      <c r="N46" s="4">
        <v>42313</v>
      </c>
      <c r="O46" s="3" t="str">
        <v xml:space="preserve"> </v>
      </c>
      <c r="P46" s="20"/>
      <c r="Q46" s="4">
        <v>42343</v>
      </c>
      <c r="R46" s="3" t="str">
        <v xml:space="preserve"> </v>
      </c>
      <c r="S46" s="20"/>
    </row>
    <row r="47" spans="2:19" x14ac:dyDescent="0.35">
      <c r="B47" s="4">
        <v>42191</v>
      </c>
      <c r="C47" s="3" t="str">
        <v xml:space="preserve"> </v>
      </c>
      <c r="D47" s="20"/>
      <c r="E47" s="4">
        <v>42222</v>
      </c>
      <c r="F47" s="3" t="str">
        <v xml:space="preserve"> </v>
      </c>
      <c r="G47" s="20"/>
      <c r="H47" s="4">
        <v>42253</v>
      </c>
      <c r="I47" s="3" t="str">
        <v xml:space="preserve"> </v>
      </c>
      <c r="J47" s="20"/>
      <c r="K47" s="4">
        <v>42283</v>
      </c>
      <c r="L47" s="3" t="str">
        <v xml:space="preserve"> </v>
      </c>
      <c r="M47" s="20"/>
      <c r="N47" s="4">
        <v>42314</v>
      </c>
      <c r="O47" s="3" t="str">
        <v xml:space="preserve"> </v>
      </c>
      <c r="P47" s="20"/>
      <c r="Q47" s="4">
        <v>42344</v>
      </c>
      <c r="R47" s="3" t="str">
        <v xml:space="preserve"> </v>
      </c>
      <c r="S47" s="20"/>
    </row>
    <row r="48" spans="2:19" x14ac:dyDescent="0.35">
      <c r="B48" s="4">
        <v>42192</v>
      </c>
      <c r="C48" s="3" t="str">
        <v xml:space="preserve"> </v>
      </c>
      <c r="D48" s="20"/>
      <c r="E48" s="4">
        <v>42223</v>
      </c>
      <c r="F48" s="3" t="str">
        <v xml:space="preserve"> </v>
      </c>
      <c r="G48" s="20"/>
      <c r="H48" s="4">
        <v>42254</v>
      </c>
      <c r="I48" s="3" t="str">
        <v xml:space="preserve"> </v>
      </c>
      <c r="J48" s="20"/>
      <c r="K48" s="4">
        <v>42284</v>
      </c>
      <c r="L48" s="3" t="str">
        <v xml:space="preserve"> </v>
      </c>
      <c r="M48" s="20"/>
      <c r="N48" s="4">
        <v>42315</v>
      </c>
      <c r="O48" s="3" t="str">
        <v xml:space="preserve"> </v>
      </c>
      <c r="P48" s="20"/>
      <c r="Q48" s="4">
        <v>42345</v>
      </c>
      <c r="R48" s="3" t="str">
        <v xml:space="preserve"> </v>
      </c>
      <c r="S48" s="20"/>
    </row>
    <row r="49" spans="2:19" x14ac:dyDescent="0.35">
      <c r="B49" s="4">
        <v>42193</v>
      </c>
      <c r="C49" s="3" t="str">
        <v xml:space="preserve"> </v>
      </c>
      <c r="D49" s="20"/>
      <c r="E49" s="4">
        <v>42224</v>
      </c>
      <c r="F49" s="3" t="str">
        <v xml:space="preserve"> </v>
      </c>
      <c r="G49" s="20"/>
      <c r="H49" s="4">
        <v>42255</v>
      </c>
      <c r="I49" s="3" t="str">
        <v xml:space="preserve"> </v>
      </c>
      <c r="J49" s="20"/>
      <c r="K49" s="4">
        <v>42285</v>
      </c>
      <c r="L49" s="3" t="str">
        <v xml:space="preserve"> </v>
      </c>
      <c r="M49" s="20"/>
      <c r="N49" s="4">
        <v>42316</v>
      </c>
      <c r="O49" s="3" t="str">
        <v xml:space="preserve"> </v>
      </c>
      <c r="P49" s="20"/>
      <c r="Q49" s="4">
        <v>42346</v>
      </c>
      <c r="R49" s="3" t="str">
        <v xml:space="preserve"> </v>
      </c>
      <c r="S49" s="20"/>
    </row>
    <row r="50" spans="2:19" x14ac:dyDescent="0.35">
      <c r="B50" s="4">
        <v>42194</v>
      </c>
      <c r="C50" s="3" t="str">
        <v xml:space="preserve"> </v>
      </c>
      <c r="D50" s="20"/>
      <c r="E50" s="4">
        <v>42225</v>
      </c>
      <c r="F50" s="3" t="str">
        <v xml:space="preserve"> </v>
      </c>
      <c r="G50" s="20"/>
      <c r="H50" s="4">
        <v>42256</v>
      </c>
      <c r="I50" s="3" t="str">
        <v xml:space="preserve"> </v>
      </c>
      <c r="J50" s="20"/>
      <c r="K50" s="4">
        <v>42286</v>
      </c>
      <c r="L50" s="3" t="str">
        <v xml:space="preserve"> </v>
      </c>
      <c r="M50" s="20"/>
      <c r="N50" s="4">
        <v>42317</v>
      </c>
      <c r="O50" s="3" t="str">
        <v xml:space="preserve"> </v>
      </c>
      <c r="P50" s="20"/>
      <c r="Q50" s="4">
        <v>42347</v>
      </c>
      <c r="R50" s="3" t="str">
        <v xml:space="preserve"> </v>
      </c>
      <c r="S50" s="20"/>
    </row>
    <row r="51" spans="2:19" x14ac:dyDescent="0.35">
      <c r="B51" s="4">
        <v>42195</v>
      </c>
      <c r="C51" s="3" t="str">
        <v xml:space="preserve"> </v>
      </c>
      <c r="D51" s="20"/>
      <c r="E51" s="4">
        <v>42226</v>
      </c>
      <c r="F51" s="3" t="str">
        <v xml:space="preserve"> </v>
      </c>
      <c r="G51" s="20"/>
      <c r="H51" s="4">
        <v>42257</v>
      </c>
      <c r="I51" s="3" t="str">
        <v xml:space="preserve"> </v>
      </c>
      <c r="J51" s="20"/>
      <c r="K51" s="4">
        <v>42287</v>
      </c>
      <c r="L51" s="3" t="str">
        <v xml:space="preserve"> </v>
      </c>
      <c r="M51" s="20"/>
      <c r="N51" s="4">
        <v>42318</v>
      </c>
      <c r="O51" s="3" t="str">
        <v xml:space="preserve"> </v>
      </c>
      <c r="P51" s="20"/>
      <c r="Q51" s="4">
        <v>42348</v>
      </c>
      <c r="R51" s="3" t="str">
        <v xml:space="preserve"> </v>
      </c>
      <c r="S51" s="20"/>
    </row>
    <row r="52" spans="2:19" x14ac:dyDescent="0.35">
      <c r="B52" s="4">
        <v>42196</v>
      </c>
      <c r="C52" s="3" t="str">
        <v xml:space="preserve"> </v>
      </c>
      <c r="D52" s="20"/>
      <c r="E52" s="4">
        <v>42227</v>
      </c>
      <c r="F52" s="3" t="str">
        <v xml:space="preserve"> </v>
      </c>
      <c r="G52" s="20"/>
      <c r="H52" s="4">
        <v>42258</v>
      </c>
      <c r="I52" s="3" t="str">
        <v xml:space="preserve"> </v>
      </c>
      <c r="J52" s="20"/>
      <c r="K52" s="4">
        <v>42288</v>
      </c>
      <c r="L52" s="3" t="str">
        <v xml:space="preserve"> </v>
      </c>
      <c r="M52" s="20"/>
      <c r="N52" s="4">
        <v>42319</v>
      </c>
      <c r="O52" s="3" t="str">
        <v xml:space="preserve">Armistice </v>
      </c>
      <c r="P52" s="20"/>
      <c r="Q52" s="4">
        <v>42349</v>
      </c>
      <c r="R52" s="3" t="str">
        <v xml:space="preserve"> </v>
      </c>
      <c r="S52" s="20"/>
    </row>
    <row r="53" spans="2:19" x14ac:dyDescent="0.35">
      <c r="B53" s="4">
        <v>42197</v>
      </c>
      <c r="C53" s="3" t="str">
        <v xml:space="preserve"> </v>
      </c>
      <c r="D53" s="20"/>
      <c r="E53" s="4">
        <v>42228</v>
      </c>
      <c r="F53" s="3" t="str">
        <v xml:space="preserve"> </v>
      </c>
      <c r="G53" s="20"/>
      <c r="H53" s="4">
        <v>42259</v>
      </c>
      <c r="I53" s="3" t="str">
        <v xml:space="preserve"> </v>
      </c>
      <c r="J53" s="20"/>
      <c r="K53" s="4">
        <v>42289</v>
      </c>
      <c r="L53" s="3" t="str">
        <v xml:space="preserve"> </v>
      </c>
      <c r="M53" s="20"/>
      <c r="N53" s="4">
        <v>42320</v>
      </c>
      <c r="O53" s="3" t="str">
        <v xml:space="preserve"> </v>
      </c>
      <c r="P53" s="20"/>
      <c r="Q53" s="4">
        <v>42350</v>
      </c>
      <c r="R53" s="3" t="str">
        <v xml:space="preserve"> </v>
      </c>
      <c r="S53" s="20"/>
    </row>
    <row r="54" spans="2:19" x14ac:dyDescent="0.35">
      <c r="B54" s="4">
        <v>42198</v>
      </c>
      <c r="C54" s="3" t="str">
        <v>Pont</v>
      </c>
      <c r="D54" s="20"/>
      <c r="E54" s="4">
        <v>42229</v>
      </c>
      <c r="F54" s="3" t="str">
        <v xml:space="preserve"> </v>
      </c>
      <c r="G54" s="20"/>
      <c r="H54" s="4">
        <v>42260</v>
      </c>
      <c r="I54" s="3" t="str">
        <v xml:space="preserve"> </v>
      </c>
      <c r="J54" s="20"/>
      <c r="K54" s="4">
        <v>42290</v>
      </c>
      <c r="L54" s="3" t="str">
        <v xml:space="preserve"> </v>
      </c>
      <c r="M54" s="20"/>
      <c r="N54" s="4">
        <v>42321</v>
      </c>
      <c r="O54" s="3" t="str">
        <v xml:space="preserve"> </v>
      </c>
      <c r="P54" s="20"/>
      <c r="Q54" s="4">
        <v>42351</v>
      </c>
      <c r="R54" s="3" t="str">
        <v xml:space="preserve"> </v>
      </c>
      <c r="S54" s="20"/>
    </row>
    <row r="55" spans="2:19" x14ac:dyDescent="0.35">
      <c r="B55" s="4">
        <v>42199</v>
      </c>
      <c r="C55" s="3" t="str">
        <v xml:space="preserve">Fête nationale </v>
      </c>
      <c r="D55" s="20"/>
      <c r="E55" s="4">
        <v>42230</v>
      </c>
      <c r="F55" s="3" t="str">
        <v xml:space="preserve"> </v>
      </c>
      <c r="G55" s="20"/>
      <c r="H55" s="4">
        <v>42261</v>
      </c>
      <c r="I55" s="3" t="str">
        <v xml:space="preserve"> </v>
      </c>
      <c r="J55" s="20"/>
      <c r="K55" s="4">
        <v>42291</v>
      </c>
      <c r="L55" s="3" t="str">
        <v xml:space="preserve"> </v>
      </c>
      <c r="M55" s="20"/>
      <c r="N55" s="4">
        <v>42322</v>
      </c>
      <c r="O55" s="3" t="str">
        <v xml:space="preserve"> </v>
      </c>
      <c r="P55" s="20"/>
      <c r="Q55" s="4">
        <v>42352</v>
      </c>
      <c r="R55" s="3" t="str">
        <v xml:space="preserve"> </v>
      </c>
      <c r="S55" s="20"/>
    </row>
    <row r="56" spans="2:19" x14ac:dyDescent="0.35">
      <c r="B56" s="4">
        <v>42200</v>
      </c>
      <c r="C56" s="3" t="str">
        <v xml:space="preserve"> </v>
      </c>
      <c r="D56" s="20"/>
      <c r="E56" s="4">
        <v>42231</v>
      </c>
      <c r="F56" s="3" t="str">
        <v xml:space="preserve">Assomption </v>
      </c>
      <c r="G56" s="20"/>
      <c r="H56" s="4">
        <v>42262</v>
      </c>
      <c r="I56" s="3" t="str">
        <v xml:space="preserve"> </v>
      </c>
      <c r="J56" s="20"/>
      <c r="K56" s="4">
        <v>42292</v>
      </c>
      <c r="L56" s="3" t="str">
        <v xml:space="preserve"> </v>
      </c>
      <c r="M56" s="20"/>
      <c r="N56" s="4">
        <v>42323</v>
      </c>
      <c r="O56" s="3" t="str">
        <v xml:space="preserve"> </v>
      </c>
      <c r="P56" s="20"/>
      <c r="Q56" s="4">
        <v>42353</v>
      </c>
      <c r="R56" s="3" t="str">
        <v xml:space="preserve"> </v>
      </c>
      <c r="S56" s="20"/>
    </row>
    <row r="57" spans="2:19" x14ac:dyDescent="0.35">
      <c r="B57" s="4">
        <v>42201</v>
      </c>
      <c r="C57" s="3" t="str">
        <v xml:space="preserve"> </v>
      </c>
      <c r="D57" s="20"/>
      <c r="E57" s="4">
        <v>42232</v>
      </c>
      <c r="F57" s="3" t="str">
        <v xml:space="preserve"> </v>
      </c>
      <c r="G57" s="20"/>
      <c r="H57" s="4">
        <v>42263</v>
      </c>
      <c r="I57" s="3" t="str">
        <v xml:space="preserve"> </v>
      </c>
      <c r="J57" s="20"/>
      <c r="K57" s="4">
        <v>42293</v>
      </c>
      <c r="L57" s="3" t="str">
        <v xml:space="preserve"> </v>
      </c>
      <c r="M57" s="20"/>
      <c r="N57" s="4">
        <v>42324</v>
      </c>
      <c r="O57" s="3" t="str">
        <v xml:space="preserve"> </v>
      </c>
      <c r="P57" s="20"/>
      <c r="Q57" s="4">
        <v>42354</v>
      </c>
      <c r="R57" s="3" t="str">
        <v xml:space="preserve"> </v>
      </c>
      <c r="S57" s="20"/>
    </row>
    <row r="58" spans="2:19" x14ac:dyDescent="0.35">
      <c r="B58" s="4">
        <v>42202</v>
      </c>
      <c r="C58" s="3" t="str">
        <v xml:space="preserve"> </v>
      </c>
      <c r="D58" s="20"/>
      <c r="E58" s="4">
        <v>42233</v>
      </c>
      <c r="F58" s="3" t="str">
        <v xml:space="preserve"> </v>
      </c>
      <c r="G58" s="20"/>
      <c r="H58" s="4">
        <v>42264</v>
      </c>
      <c r="I58" s="3" t="str">
        <v xml:space="preserve"> </v>
      </c>
      <c r="J58" s="20"/>
      <c r="K58" s="4">
        <v>42294</v>
      </c>
      <c r="L58" s="3" t="str">
        <v xml:space="preserve"> </v>
      </c>
      <c r="M58" s="20"/>
      <c r="N58" s="4">
        <v>42325</v>
      </c>
      <c r="O58" s="3" t="str">
        <v xml:space="preserve"> </v>
      </c>
      <c r="P58" s="20"/>
      <c r="Q58" s="4">
        <v>42355</v>
      </c>
      <c r="R58" s="3" t="str">
        <v xml:space="preserve"> </v>
      </c>
      <c r="S58" s="20"/>
    </row>
    <row r="59" spans="2:19" x14ac:dyDescent="0.35">
      <c r="B59" s="4">
        <v>42203</v>
      </c>
      <c r="C59" s="3" t="str">
        <v xml:space="preserve"> </v>
      </c>
      <c r="D59" s="20"/>
      <c r="E59" s="4">
        <v>42234</v>
      </c>
      <c r="F59" s="3" t="str">
        <v xml:space="preserve"> </v>
      </c>
      <c r="G59" s="20"/>
      <c r="H59" s="4">
        <v>42265</v>
      </c>
      <c r="I59" s="3" t="str">
        <v xml:space="preserve"> </v>
      </c>
      <c r="J59" s="20"/>
      <c r="K59" s="4">
        <v>42295</v>
      </c>
      <c r="L59" s="3" t="str">
        <v xml:space="preserve"> </v>
      </c>
      <c r="M59" s="20"/>
      <c r="N59" s="4">
        <v>42326</v>
      </c>
      <c r="O59" s="3" t="str">
        <v xml:space="preserve"> </v>
      </c>
      <c r="P59" s="20"/>
      <c r="Q59" s="4">
        <v>42356</v>
      </c>
      <c r="R59" s="3" t="str">
        <v xml:space="preserve"> </v>
      </c>
      <c r="S59" s="20"/>
    </row>
    <row r="60" spans="2:19" x14ac:dyDescent="0.35">
      <c r="B60" s="4">
        <v>42204</v>
      </c>
      <c r="C60" s="3" t="str">
        <v xml:space="preserve"> </v>
      </c>
      <c r="D60" s="20"/>
      <c r="E60" s="4">
        <v>42235</v>
      </c>
      <c r="F60" s="3" t="str">
        <v xml:space="preserve"> </v>
      </c>
      <c r="G60" s="20"/>
      <c r="H60" s="4">
        <v>42266</v>
      </c>
      <c r="I60" s="3" t="str">
        <v xml:space="preserve"> </v>
      </c>
      <c r="J60" s="20"/>
      <c r="K60" s="4">
        <v>42296</v>
      </c>
      <c r="L60" s="3" t="str">
        <v xml:space="preserve"> </v>
      </c>
      <c r="M60" s="20"/>
      <c r="N60" s="4">
        <v>42327</v>
      </c>
      <c r="O60" s="3" t="str">
        <v xml:space="preserve"> </v>
      </c>
      <c r="P60" s="20"/>
      <c r="Q60" s="4">
        <v>42357</v>
      </c>
      <c r="R60" s="3" t="str">
        <v xml:space="preserve"> </v>
      </c>
      <c r="S60" s="20"/>
    </row>
    <row r="61" spans="2:19" x14ac:dyDescent="0.35">
      <c r="B61" s="4">
        <v>42205</v>
      </c>
      <c r="C61" s="3" t="str">
        <v xml:space="preserve"> </v>
      </c>
      <c r="D61" s="20"/>
      <c r="E61" s="4">
        <v>42236</v>
      </c>
      <c r="F61" s="3" t="str">
        <v xml:space="preserve"> </v>
      </c>
      <c r="G61" s="20"/>
      <c r="H61" s="4">
        <v>42267</v>
      </c>
      <c r="I61" s="3" t="str">
        <v xml:space="preserve"> </v>
      </c>
      <c r="J61" s="20"/>
      <c r="K61" s="4">
        <v>42297</v>
      </c>
      <c r="L61" s="3" t="str">
        <v xml:space="preserve"> </v>
      </c>
      <c r="M61" s="20"/>
      <c r="N61" s="4">
        <v>42328</v>
      </c>
      <c r="O61" s="3" t="str">
        <v xml:space="preserve"> </v>
      </c>
      <c r="P61" s="20"/>
      <c r="Q61" s="4">
        <v>42358</v>
      </c>
      <c r="R61" s="3" t="str">
        <v xml:space="preserve"> </v>
      </c>
      <c r="S61" s="20"/>
    </row>
    <row r="62" spans="2:19" x14ac:dyDescent="0.35">
      <c r="B62" s="4">
        <v>42206</v>
      </c>
      <c r="C62" s="3" t="str">
        <v xml:space="preserve"> </v>
      </c>
      <c r="D62" s="20"/>
      <c r="E62" s="4">
        <v>42237</v>
      </c>
      <c r="F62" s="3" t="str">
        <v xml:space="preserve"> </v>
      </c>
      <c r="G62" s="20"/>
      <c r="H62" s="4">
        <v>42268</v>
      </c>
      <c r="I62" s="3" t="str">
        <v xml:space="preserve"> </v>
      </c>
      <c r="J62" s="20"/>
      <c r="K62" s="4">
        <v>42298</v>
      </c>
      <c r="L62" s="3" t="str">
        <v xml:space="preserve"> </v>
      </c>
      <c r="M62" s="20"/>
      <c r="N62" s="4">
        <v>42329</v>
      </c>
      <c r="O62" s="3" t="str">
        <v xml:space="preserve"> </v>
      </c>
      <c r="P62" s="20"/>
      <c r="Q62" s="4">
        <v>42359</v>
      </c>
      <c r="R62" s="3" t="str">
        <v xml:space="preserve"> </v>
      </c>
      <c r="S62" s="20"/>
    </row>
    <row r="63" spans="2:19" x14ac:dyDescent="0.35">
      <c r="B63" s="4">
        <v>42207</v>
      </c>
      <c r="C63" s="3" t="str">
        <v xml:space="preserve"> </v>
      </c>
      <c r="D63" s="20"/>
      <c r="E63" s="4">
        <v>42238</v>
      </c>
      <c r="F63" s="3" t="str">
        <v xml:space="preserve"> </v>
      </c>
      <c r="G63" s="20"/>
      <c r="H63" s="4">
        <v>42269</v>
      </c>
      <c r="I63" s="3" t="str">
        <v xml:space="preserve"> </v>
      </c>
      <c r="J63" s="20"/>
      <c r="K63" s="4">
        <v>42299</v>
      </c>
      <c r="L63" s="3" t="str">
        <v xml:space="preserve"> </v>
      </c>
      <c r="M63" s="20"/>
      <c r="N63" s="4">
        <v>42330</v>
      </c>
      <c r="O63" s="3" t="str">
        <v xml:space="preserve"> </v>
      </c>
      <c r="P63" s="20"/>
      <c r="Q63" s="4">
        <v>42360</v>
      </c>
      <c r="R63" s="3" t="str">
        <v xml:space="preserve"> </v>
      </c>
      <c r="S63" s="20"/>
    </row>
    <row r="64" spans="2:19" x14ac:dyDescent="0.35">
      <c r="B64" s="4">
        <v>42208</v>
      </c>
      <c r="C64" s="3" t="str">
        <v xml:space="preserve"> </v>
      </c>
      <c r="D64" s="20"/>
      <c r="E64" s="4">
        <v>42239</v>
      </c>
      <c r="F64" s="3" t="str">
        <v xml:space="preserve"> </v>
      </c>
      <c r="G64" s="20"/>
      <c r="H64" s="4">
        <v>42270</v>
      </c>
      <c r="I64" s="3" t="str">
        <v xml:space="preserve"> </v>
      </c>
      <c r="J64" s="20"/>
      <c r="K64" s="4">
        <v>42300</v>
      </c>
      <c r="L64" s="3" t="str">
        <v xml:space="preserve"> </v>
      </c>
      <c r="M64" s="20"/>
      <c r="N64" s="4">
        <v>42331</v>
      </c>
      <c r="O64" s="3" t="str">
        <v xml:space="preserve"> </v>
      </c>
      <c r="P64" s="20"/>
      <c r="Q64" s="4">
        <v>42361</v>
      </c>
      <c r="R64" s="3" t="str">
        <v xml:space="preserve"> </v>
      </c>
      <c r="S64" s="20"/>
    </row>
    <row r="65" spans="1:19" x14ac:dyDescent="0.35">
      <c r="B65" s="4">
        <v>42209</v>
      </c>
      <c r="C65" s="3" t="str">
        <v xml:space="preserve"> </v>
      </c>
      <c r="D65" s="20"/>
      <c r="E65" s="4">
        <v>42240</v>
      </c>
      <c r="F65" s="3" t="str">
        <v xml:space="preserve"> </v>
      </c>
      <c r="G65" s="20"/>
      <c r="H65" s="4">
        <v>42271</v>
      </c>
      <c r="I65" s="3" t="str">
        <v xml:space="preserve"> </v>
      </c>
      <c r="J65" s="20"/>
      <c r="K65" s="4">
        <v>42301</v>
      </c>
      <c r="L65" s="3" t="str">
        <v xml:space="preserve"> </v>
      </c>
      <c r="M65" s="20"/>
      <c r="N65" s="4">
        <v>42332</v>
      </c>
      <c r="O65" s="3" t="str">
        <v xml:space="preserve"> </v>
      </c>
      <c r="P65" s="20"/>
      <c r="Q65" s="4">
        <v>42362</v>
      </c>
      <c r="R65" s="3" t="str">
        <v xml:space="preserve"> </v>
      </c>
      <c r="S65" s="20"/>
    </row>
    <row r="66" spans="1:19" x14ac:dyDescent="0.35">
      <c r="B66" s="4">
        <v>42210</v>
      </c>
      <c r="C66" s="3" t="str">
        <v xml:space="preserve"> </v>
      </c>
      <c r="D66" s="20"/>
      <c r="E66" s="4">
        <v>42241</v>
      </c>
      <c r="F66" s="3" t="str">
        <v xml:space="preserve"> </v>
      </c>
      <c r="G66" s="20"/>
      <c r="H66" s="4">
        <v>42272</v>
      </c>
      <c r="I66" s="3" t="str">
        <v xml:space="preserve"> </v>
      </c>
      <c r="J66" s="20"/>
      <c r="K66" s="4">
        <v>42302</v>
      </c>
      <c r="L66" s="3" t="str">
        <v xml:space="preserve"> </v>
      </c>
      <c r="M66" s="20"/>
      <c r="N66" s="4">
        <v>42333</v>
      </c>
      <c r="O66" s="3" t="str">
        <v xml:space="preserve"> </v>
      </c>
      <c r="P66" s="20"/>
      <c r="Q66" s="4">
        <v>42363</v>
      </c>
      <c r="R66" s="3" t="str">
        <v xml:space="preserve">Noël </v>
      </c>
      <c r="S66" s="20"/>
    </row>
    <row r="67" spans="1:19" x14ac:dyDescent="0.35">
      <c r="B67" s="4">
        <v>42211</v>
      </c>
      <c r="C67" s="3" t="str">
        <v xml:space="preserve"> </v>
      </c>
      <c r="D67" s="20"/>
      <c r="E67" s="4">
        <v>42242</v>
      </c>
      <c r="F67" s="3" t="str">
        <v xml:space="preserve"> </v>
      </c>
      <c r="G67" s="20"/>
      <c r="H67" s="4">
        <v>42273</v>
      </c>
      <c r="I67" s="3" t="str">
        <v xml:space="preserve"> </v>
      </c>
      <c r="J67" s="20"/>
      <c r="K67" s="4">
        <v>42303</v>
      </c>
      <c r="L67" s="3" t="str">
        <v xml:space="preserve"> </v>
      </c>
      <c r="M67" s="20"/>
      <c r="N67" s="4">
        <v>42334</v>
      </c>
      <c r="O67" s="3" t="str">
        <v xml:space="preserve"> </v>
      </c>
      <c r="P67" s="20"/>
      <c r="Q67" s="4">
        <v>42364</v>
      </c>
      <c r="R67" s="3" t="str">
        <v xml:space="preserve"> </v>
      </c>
      <c r="S67" s="20"/>
    </row>
    <row r="68" spans="1:19" x14ac:dyDescent="0.35">
      <c r="B68" s="4">
        <v>42212</v>
      </c>
      <c r="C68" s="3" t="str">
        <v xml:space="preserve"> </v>
      </c>
      <c r="D68" s="20"/>
      <c r="E68" s="4">
        <v>42243</v>
      </c>
      <c r="F68" s="3" t="str">
        <v xml:space="preserve"> </v>
      </c>
      <c r="G68" s="20"/>
      <c r="H68" s="4">
        <v>42274</v>
      </c>
      <c r="I68" s="3" t="str">
        <v xml:space="preserve"> </v>
      </c>
      <c r="J68" s="20"/>
      <c r="K68" s="4">
        <v>42304</v>
      </c>
      <c r="L68" s="3" t="str">
        <v xml:space="preserve"> </v>
      </c>
      <c r="M68" s="20"/>
      <c r="N68" s="4">
        <v>42335</v>
      </c>
      <c r="O68" s="3" t="str">
        <v xml:space="preserve"> </v>
      </c>
      <c r="P68" s="20"/>
      <c r="Q68" s="4">
        <v>42365</v>
      </c>
      <c r="R68" s="3" t="str">
        <v xml:space="preserve"> </v>
      </c>
      <c r="S68" s="20"/>
    </row>
    <row r="69" spans="1:19" x14ac:dyDescent="0.35">
      <c r="B69" s="4">
        <v>42213</v>
      </c>
      <c r="C69" s="3" t="str">
        <v xml:space="preserve"> </v>
      </c>
      <c r="D69" s="20"/>
      <c r="E69" s="4">
        <v>42244</v>
      </c>
      <c r="F69" s="3" t="str">
        <v xml:space="preserve"> </v>
      </c>
      <c r="G69" s="20"/>
      <c r="H69" s="4">
        <v>42275</v>
      </c>
      <c r="I69" s="3" t="str">
        <v xml:space="preserve"> </v>
      </c>
      <c r="J69" s="20"/>
      <c r="K69" s="4">
        <v>42305</v>
      </c>
      <c r="L69" s="3" t="str">
        <v xml:space="preserve"> </v>
      </c>
      <c r="M69" s="20"/>
      <c r="N69" s="4">
        <v>42336</v>
      </c>
      <c r="O69" s="3" t="str">
        <v xml:space="preserve"> </v>
      </c>
      <c r="P69" s="20"/>
      <c r="Q69" s="4">
        <v>42366</v>
      </c>
      <c r="R69" s="3" t="str">
        <v xml:space="preserve"> </v>
      </c>
      <c r="S69" s="20"/>
    </row>
    <row r="70" spans="1:19" x14ac:dyDescent="0.35">
      <c r="B70" s="4">
        <v>42214</v>
      </c>
      <c r="C70" s="3" t="str">
        <v xml:space="preserve"> </v>
      </c>
      <c r="D70" s="20"/>
      <c r="E70" s="4">
        <v>42245</v>
      </c>
      <c r="F70" s="3" t="str">
        <v xml:space="preserve"> </v>
      </c>
      <c r="G70" s="20"/>
      <c r="H70" s="4">
        <v>42276</v>
      </c>
      <c r="I70" s="3" t="str">
        <v xml:space="preserve"> </v>
      </c>
      <c r="J70" s="20"/>
      <c r="K70" s="4">
        <v>42306</v>
      </c>
      <c r="L70" s="3" t="str">
        <v xml:space="preserve"> </v>
      </c>
      <c r="M70" s="20"/>
      <c r="N70" s="4">
        <v>42337</v>
      </c>
      <c r="O70" s="3" t="str">
        <v xml:space="preserve"> </v>
      </c>
      <c r="P70" s="20"/>
      <c r="Q70" s="4">
        <v>42367</v>
      </c>
      <c r="R70" s="3" t="str">
        <v xml:space="preserve"> </v>
      </c>
      <c r="S70" s="20"/>
    </row>
    <row r="71" spans="1:19" x14ac:dyDescent="0.35">
      <c r="B71" s="4">
        <v>42215</v>
      </c>
      <c r="C71" s="3" t="str">
        <v xml:space="preserve"> </v>
      </c>
      <c r="D71" s="20"/>
      <c r="E71" s="4">
        <v>42246</v>
      </c>
      <c r="F71" s="3" t="str">
        <v xml:space="preserve"> </v>
      </c>
      <c r="G71" s="20"/>
      <c r="H71" s="4">
        <v>42277</v>
      </c>
      <c r="I71" s="3" t="str">
        <v xml:space="preserve"> </v>
      </c>
      <c r="J71" s="20"/>
      <c r="K71" s="4">
        <v>42307</v>
      </c>
      <c r="L71" s="3" t="str">
        <v xml:space="preserve"> </v>
      </c>
      <c r="M71" s="20"/>
      <c r="N71" s="4">
        <v>42338</v>
      </c>
      <c r="O71" s="3" t="str">
        <v xml:space="preserve"> </v>
      </c>
      <c r="P71" s="20"/>
      <c r="Q71" s="4">
        <v>42368</v>
      </c>
      <c r="R71" s="3" t="str">
        <v xml:space="preserve"> </v>
      </c>
      <c r="S71" s="20"/>
    </row>
    <row r="72" spans="1:19" x14ac:dyDescent="0.35">
      <c r="B72" s="4">
        <v>42216</v>
      </c>
      <c r="C72" s="3" t="str">
        <v xml:space="preserve"> </v>
      </c>
      <c r="D72" s="20"/>
      <c r="E72" s="4">
        <v>42247</v>
      </c>
      <c r="F72" s="3" t="str">
        <v xml:space="preserve"> </v>
      </c>
      <c r="G72" s="20"/>
      <c r="H72" s="4">
        <v>42278</v>
      </c>
      <c r="I72" s="3" t="str">
        <v xml:space="preserve"> </v>
      </c>
      <c r="J72" s="20"/>
      <c r="K72" s="4">
        <v>42308</v>
      </c>
      <c r="L72" s="3" t="str">
        <v xml:space="preserve"> </v>
      </c>
      <c r="M72" s="20"/>
      <c r="N72" s="4">
        <v>42339</v>
      </c>
      <c r="O72" s="3" t="str">
        <v xml:space="preserve"> </v>
      </c>
      <c r="P72" s="20"/>
      <c r="Q72" s="4">
        <v>42369</v>
      </c>
      <c r="R72" s="3" t="str">
        <v xml:space="preserve"> </v>
      </c>
      <c r="S72" s="20"/>
    </row>
    <row r="76" spans="1:19" ht="26" x14ac:dyDescent="0.35">
      <c r="A76" s="7"/>
      <c r="B76" s="7" t="s">
        <v>1</v>
      </c>
      <c r="C76" s="7" t="s">
        <v>0</v>
      </c>
      <c r="D76" s="7"/>
      <c r="E76" s="8">
        <f>E1+1</f>
        <v>2016</v>
      </c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</row>
    <row r="77" spans="1:19" x14ac:dyDescent="0.3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</row>
    <row r="78" spans="1:19" x14ac:dyDescent="0.35">
      <c r="L78" s="1"/>
      <c r="M78" s="1"/>
      <c r="O78" s="1"/>
      <c r="P78" s="1"/>
      <c r="S78" s="1"/>
    </row>
    <row r="79" spans="1:19" x14ac:dyDescent="0.35">
      <c r="B79" s="1">
        <v>1</v>
      </c>
      <c r="E79" s="1">
        <v>2</v>
      </c>
      <c r="H79" s="1">
        <v>3</v>
      </c>
      <c r="K79" s="1">
        <v>4</v>
      </c>
      <c r="N79" s="1">
        <v>5</v>
      </c>
      <c r="Q79" s="1">
        <v>6</v>
      </c>
    </row>
    <row r="80" spans="1:19" ht="18.5" x14ac:dyDescent="0.45">
      <c r="A80" s="5"/>
      <c r="B80" s="21">
        <f>DATE($E$1,B79,1)</f>
        <v>42005</v>
      </c>
      <c r="C80" s="22"/>
      <c r="D80" s="19"/>
      <c r="E80" s="21">
        <f>DATE($E$1,E79,1)</f>
        <v>42036</v>
      </c>
      <c r="F80" s="22"/>
      <c r="G80" s="19"/>
      <c r="H80" s="21">
        <f>DATE($E$1,H79,1)</f>
        <v>42064</v>
      </c>
      <c r="I80" s="22"/>
      <c r="J80" s="19"/>
      <c r="K80" s="21">
        <f>DATE($E$1,K79,1)</f>
        <v>42095</v>
      </c>
      <c r="L80" s="22"/>
      <c r="M80" s="19"/>
      <c r="N80" s="21">
        <f>DATE($E$1,N79,1)</f>
        <v>42125</v>
      </c>
      <c r="O80" s="22"/>
      <c r="P80" s="19"/>
      <c r="Q80" s="21">
        <f>DATE($E$1,Q79,1)</f>
        <v>42156</v>
      </c>
      <c r="R80" s="22"/>
      <c r="S80" s="19"/>
    </row>
    <row r="81" spans="2:19" x14ac:dyDescent="0.35">
      <c r="B81" s="4">
        <f t="array" ref="B81:B111">DATE($E$1,B79,ROW(76:106))</f>
        <v>42080</v>
      </c>
      <c r="C81" s="3" t="str">
        <f t="array" ref="C81:C111">IFERROR(VLOOKUP(B81:B111,JF!$D:$E,2,0),"")&amp;IF(COUNTIF(JF!$G:$G,calend!B81:B111),Pont," ")</f>
        <v xml:space="preserve"> </v>
      </c>
      <c r="D81" s="20"/>
      <c r="E81" s="4">
        <f t="array" ref="E81:E111">DATE($E$1,E79,ROW(76:106))</f>
        <v>42111</v>
      </c>
      <c r="F81" s="3" t="str">
        <f t="array" ref="F81:F111">IFERROR(VLOOKUP(E81:E111,JF!$D:$E,2,0),"")&amp;IF(COUNTIF(JF!$G:$G,calend!E81:E111),Pont," ")</f>
        <v xml:space="preserve"> </v>
      </c>
      <c r="G81" s="20"/>
      <c r="H81" s="4">
        <f t="array" ref="H81:H111">DATE($E$1,H79,ROW(76:106))</f>
        <v>42139</v>
      </c>
      <c r="I81" s="3" t="str">
        <f t="array" ref="I81:I111">IFERROR(VLOOKUP(H81:H111,JF!$D:$E,2,0),"")&amp;IF(COUNTIF(JF!$G:$G,calend!H81:H111),Pont," ")</f>
        <v>Pont</v>
      </c>
      <c r="J81" s="20"/>
      <c r="K81" s="4">
        <f t="array" ref="K81:K111">DATE($E$1,K79,ROW(76:106))</f>
        <v>42170</v>
      </c>
      <c r="L81" s="3" t="str">
        <f t="array" ref="L81:L111">IFERROR(VLOOKUP(K81:K111,JF!$D:$E,2,0),"")&amp;IF(COUNTIF(JF!$G:$G,calend!K81:K111),Pont," ")</f>
        <v xml:space="preserve"> </v>
      </c>
      <c r="M81" s="20"/>
      <c r="N81" s="4">
        <f t="array" ref="N81:N111">DATE($E$1,N79,ROW(76:106))</f>
        <v>42200</v>
      </c>
      <c r="O81" s="3" t="str">
        <f t="array" ref="O81:O111">IFERROR(VLOOKUP(N81:N111,JF!$D:$E,2,0),"")&amp;IF(COUNTIF(JF!$G:$G,calend!N81:N111),Pont," ")</f>
        <v xml:space="preserve"> </v>
      </c>
      <c r="P81" s="20"/>
      <c r="Q81" s="4">
        <f t="array" ref="Q81:Q111">DATE($E$1,Q79,ROW(76:106))</f>
        <v>42231</v>
      </c>
      <c r="R81" s="3" t="str">
        <f t="array" ref="R81:R111">IFERROR(VLOOKUP(Q81:Q111,JF!$D:$E,2,0),"")&amp;IF(COUNTIF(JF!$G:$G,calend!Q81:Q111),Pont," ")</f>
        <v xml:space="preserve">Assomption </v>
      </c>
      <c r="S81" s="20"/>
    </row>
    <row r="82" spans="2:19" x14ac:dyDescent="0.35">
      <c r="B82" s="4">
        <v>42081</v>
      </c>
      <c r="C82" s="3" t="str">
        <v xml:space="preserve"> </v>
      </c>
      <c r="D82" s="20"/>
      <c r="E82" s="4">
        <v>42112</v>
      </c>
      <c r="F82" s="3" t="str">
        <v xml:space="preserve"> </v>
      </c>
      <c r="G82" s="20"/>
      <c r="H82" s="4">
        <v>42140</v>
      </c>
      <c r="I82" s="3" t="str">
        <v xml:space="preserve"> </v>
      </c>
      <c r="J82" s="20"/>
      <c r="K82" s="4">
        <v>42171</v>
      </c>
      <c r="L82" s="3" t="str">
        <v xml:space="preserve"> </v>
      </c>
      <c r="M82" s="20"/>
      <c r="N82" s="4">
        <v>42201</v>
      </c>
      <c r="O82" s="3" t="str">
        <v xml:space="preserve"> </v>
      </c>
      <c r="P82" s="20"/>
      <c r="Q82" s="4">
        <v>42232</v>
      </c>
      <c r="R82" s="3" t="str">
        <v xml:space="preserve"> </v>
      </c>
      <c r="S82" s="20"/>
    </row>
    <row r="83" spans="2:19" x14ac:dyDescent="0.35">
      <c r="B83" s="4">
        <v>42082</v>
      </c>
      <c r="C83" s="3" t="str">
        <v xml:space="preserve"> </v>
      </c>
      <c r="D83" s="20"/>
      <c r="E83" s="4">
        <v>42113</v>
      </c>
      <c r="F83" s="3" t="str">
        <v xml:space="preserve"> </v>
      </c>
      <c r="G83" s="20"/>
      <c r="H83" s="4">
        <v>42141</v>
      </c>
      <c r="I83" s="3" t="str">
        <v xml:space="preserve"> </v>
      </c>
      <c r="J83" s="20"/>
      <c r="K83" s="4">
        <v>42172</v>
      </c>
      <c r="L83" s="3" t="str">
        <v xml:space="preserve"> </v>
      </c>
      <c r="M83" s="20"/>
      <c r="N83" s="4">
        <v>42202</v>
      </c>
      <c r="O83" s="3" t="str">
        <v xml:space="preserve"> </v>
      </c>
      <c r="P83" s="20"/>
      <c r="Q83" s="4">
        <v>42233</v>
      </c>
      <c r="R83" s="3" t="str">
        <v xml:space="preserve"> </v>
      </c>
      <c r="S83" s="20"/>
    </row>
    <row r="84" spans="2:19" x14ac:dyDescent="0.35">
      <c r="B84" s="4">
        <v>42083</v>
      </c>
      <c r="C84" s="3" t="str">
        <v xml:space="preserve"> </v>
      </c>
      <c r="D84" s="20"/>
      <c r="E84" s="4">
        <v>42114</v>
      </c>
      <c r="F84" s="3" t="str">
        <v xml:space="preserve"> </v>
      </c>
      <c r="G84" s="20"/>
      <c r="H84" s="4">
        <v>42142</v>
      </c>
      <c r="I84" s="3" t="str">
        <v xml:space="preserve"> </v>
      </c>
      <c r="J84" s="20"/>
      <c r="K84" s="4">
        <v>42173</v>
      </c>
      <c r="L84" s="3" t="str">
        <v xml:space="preserve"> </v>
      </c>
      <c r="M84" s="20"/>
      <c r="N84" s="4">
        <v>42203</v>
      </c>
      <c r="O84" s="3" t="str">
        <v xml:space="preserve"> </v>
      </c>
      <c r="P84" s="20"/>
      <c r="Q84" s="4">
        <v>42234</v>
      </c>
      <c r="R84" s="3" t="str">
        <v xml:space="preserve"> </v>
      </c>
      <c r="S84" s="20"/>
    </row>
    <row r="85" spans="2:19" x14ac:dyDescent="0.35">
      <c r="B85" s="4">
        <v>42084</v>
      </c>
      <c r="C85" s="3" t="str">
        <v xml:space="preserve"> </v>
      </c>
      <c r="D85" s="20"/>
      <c r="E85" s="4">
        <v>42115</v>
      </c>
      <c r="F85" s="3" t="str">
        <v xml:space="preserve"> </v>
      </c>
      <c r="G85" s="20"/>
      <c r="H85" s="4">
        <v>42143</v>
      </c>
      <c r="I85" s="3" t="str">
        <v xml:space="preserve"> </v>
      </c>
      <c r="J85" s="20"/>
      <c r="K85" s="4">
        <v>42174</v>
      </c>
      <c r="L85" s="3" t="str">
        <v xml:space="preserve"> </v>
      </c>
      <c r="M85" s="20"/>
      <c r="N85" s="4">
        <v>42204</v>
      </c>
      <c r="O85" s="3" t="str">
        <v xml:space="preserve"> </v>
      </c>
      <c r="P85" s="20"/>
      <c r="Q85" s="4">
        <v>42235</v>
      </c>
      <c r="R85" s="3" t="str">
        <v xml:space="preserve"> </v>
      </c>
      <c r="S85" s="20"/>
    </row>
    <row r="86" spans="2:19" x14ac:dyDescent="0.35">
      <c r="B86" s="4">
        <v>42085</v>
      </c>
      <c r="C86" s="3" t="str">
        <v xml:space="preserve"> </v>
      </c>
      <c r="D86" s="20"/>
      <c r="E86" s="4">
        <v>42116</v>
      </c>
      <c r="F86" s="3" t="str">
        <v xml:space="preserve"> </v>
      </c>
      <c r="G86" s="20"/>
      <c r="H86" s="4">
        <v>42144</v>
      </c>
      <c r="I86" s="3" t="str">
        <v xml:space="preserve"> </v>
      </c>
      <c r="J86" s="20"/>
      <c r="K86" s="4">
        <v>42175</v>
      </c>
      <c r="L86" s="3" t="str">
        <v xml:space="preserve"> </v>
      </c>
      <c r="M86" s="20"/>
      <c r="N86" s="4">
        <v>42205</v>
      </c>
      <c r="O86" s="3" t="str">
        <v xml:space="preserve"> </v>
      </c>
      <c r="P86" s="20"/>
      <c r="Q86" s="4">
        <v>42236</v>
      </c>
      <c r="R86" s="3" t="str">
        <v xml:space="preserve"> </v>
      </c>
      <c r="S86" s="20"/>
    </row>
    <row r="87" spans="2:19" x14ac:dyDescent="0.35">
      <c r="B87" s="4">
        <v>42086</v>
      </c>
      <c r="C87" s="3" t="str">
        <v xml:space="preserve"> </v>
      </c>
      <c r="D87" s="20"/>
      <c r="E87" s="4">
        <v>42117</v>
      </c>
      <c r="F87" s="3" t="str">
        <v xml:space="preserve"> </v>
      </c>
      <c r="G87" s="20"/>
      <c r="H87" s="4">
        <v>42145</v>
      </c>
      <c r="I87" s="3" t="str">
        <v xml:space="preserve"> </v>
      </c>
      <c r="J87" s="20"/>
      <c r="K87" s="4">
        <v>42176</v>
      </c>
      <c r="L87" s="3" t="str">
        <v xml:space="preserve"> </v>
      </c>
      <c r="M87" s="20"/>
      <c r="N87" s="4">
        <v>42206</v>
      </c>
      <c r="O87" s="3" t="str">
        <v xml:space="preserve"> </v>
      </c>
      <c r="P87" s="20"/>
      <c r="Q87" s="4">
        <v>42237</v>
      </c>
      <c r="R87" s="3" t="str">
        <v xml:space="preserve"> </v>
      </c>
      <c r="S87" s="20"/>
    </row>
    <row r="88" spans="2:19" x14ac:dyDescent="0.35">
      <c r="B88" s="4">
        <v>42087</v>
      </c>
      <c r="C88" s="3" t="str">
        <v xml:space="preserve"> </v>
      </c>
      <c r="D88" s="20"/>
      <c r="E88" s="4">
        <v>42118</v>
      </c>
      <c r="F88" s="3" t="str">
        <v xml:space="preserve"> </v>
      </c>
      <c r="G88" s="20"/>
      <c r="H88" s="4">
        <v>42146</v>
      </c>
      <c r="I88" s="3" t="str">
        <v xml:space="preserve"> </v>
      </c>
      <c r="J88" s="20"/>
      <c r="K88" s="4">
        <v>42177</v>
      </c>
      <c r="L88" s="3" t="str">
        <v xml:space="preserve"> </v>
      </c>
      <c r="M88" s="20"/>
      <c r="N88" s="4">
        <v>42207</v>
      </c>
      <c r="O88" s="3" t="str">
        <v xml:space="preserve"> </v>
      </c>
      <c r="P88" s="20"/>
      <c r="Q88" s="4">
        <v>42238</v>
      </c>
      <c r="R88" s="3" t="str">
        <v xml:space="preserve"> </v>
      </c>
      <c r="S88" s="20"/>
    </row>
    <row r="89" spans="2:19" x14ac:dyDescent="0.35">
      <c r="B89" s="4">
        <v>42088</v>
      </c>
      <c r="C89" s="3" t="str">
        <v xml:space="preserve"> </v>
      </c>
      <c r="D89" s="20"/>
      <c r="E89" s="4">
        <v>42119</v>
      </c>
      <c r="F89" s="3" t="str">
        <v xml:space="preserve"> </v>
      </c>
      <c r="G89" s="20"/>
      <c r="H89" s="4">
        <v>42147</v>
      </c>
      <c r="I89" s="3" t="str">
        <v xml:space="preserve"> </v>
      </c>
      <c r="J89" s="20"/>
      <c r="K89" s="4">
        <v>42178</v>
      </c>
      <c r="L89" s="3" t="str">
        <v xml:space="preserve"> </v>
      </c>
      <c r="M89" s="20"/>
      <c r="N89" s="4">
        <v>42208</v>
      </c>
      <c r="O89" s="3" t="str">
        <v xml:space="preserve"> </v>
      </c>
      <c r="P89" s="20"/>
      <c r="Q89" s="4">
        <v>42239</v>
      </c>
      <c r="R89" s="3" t="str">
        <v xml:space="preserve"> </v>
      </c>
      <c r="S89" s="20"/>
    </row>
    <row r="90" spans="2:19" x14ac:dyDescent="0.35">
      <c r="B90" s="4">
        <v>42089</v>
      </c>
      <c r="C90" s="3" t="str">
        <v xml:space="preserve"> </v>
      </c>
      <c r="D90" s="20"/>
      <c r="E90" s="4">
        <v>42120</v>
      </c>
      <c r="F90" s="3" t="str">
        <v xml:space="preserve"> </v>
      </c>
      <c r="G90" s="20"/>
      <c r="H90" s="4">
        <v>42148</v>
      </c>
      <c r="I90" s="3" t="str">
        <v xml:space="preserve"> </v>
      </c>
      <c r="J90" s="20"/>
      <c r="K90" s="4">
        <v>42179</v>
      </c>
      <c r="L90" s="3" t="str">
        <v xml:space="preserve"> </v>
      </c>
      <c r="M90" s="20"/>
      <c r="N90" s="4">
        <v>42209</v>
      </c>
      <c r="O90" s="3" t="str">
        <v xml:space="preserve"> </v>
      </c>
      <c r="P90" s="20"/>
      <c r="Q90" s="4">
        <v>42240</v>
      </c>
      <c r="R90" s="3" t="str">
        <v xml:space="preserve"> </v>
      </c>
      <c r="S90" s="20"/>
    </row>
    <row r="91" spans="2:19" x14ac:dyDescent="0.35">
      <c r="B91" s="4">
        <v>42090</v>
      </c>
      <c r="C91" s="3" t="str">
        <v xml:space="preserve"> </v>
      </c>
      <c r="D91" s="20"/>
      <c r="E91" s="4">
        <v>42121</v>
      </c>
      <c r="F91" s="3" t="str">
        <v xml:space="preserve"> </v>
      </c>
      <c r="G91" s="20"/>
      <c r="H91" s="4">
        <v>42149</v>
      </c>
      <c r="I91" s="3" t="str">
        <v xml:space="preserve">Pentecôte </v>
      </c>
      <c r="J91" s="20"/>
      <c r="K91" s="4">
        <v>42180</v>
      </c>
      <c r="L91" s="3" t="str">
        <v xml:space="preserve"> </v>
      </c>
      <c r="M91" s="20"/>
      <c r="N91" s="4">
        <v>42210</v>
      </c>
      <c r="O91" s="3" t="str">
        <v xml:space="preserve"> </v>
      </c>
      <c r="P91" s="20"/>
      <c r="Q91" s="4">
        <v>42241</v>
      </c>
      <c r="R91" s="3" t="str">
        <v xml:space="preserve"> </v>
      </c>
      <c r="S91" s="20"/>
    </row>
    <row r="92" spans="2:19" x14ac:dyDescent="0.35">
      <c r="B92" s="4">
        <v>42091</v>
      </c>
      <c r="C92" s="3" t="str">
        <v xml:space="preserve"> </v>
      </c>
      <c r="D92" s="20"/>
      <c r="E92" s="4">
        <v>42122</v>
      </c>
      <c r="F92" s="3" t="str">
        <v xml:space="preserve"> </v>
      </c>
      <c r="G92" s="20"/>
      <c r="H92" s="4">
        <v>42150</v>
      </c>
      <c r="I92" s="3" t="str">
        <v xml:space="preserve"> </v>
      </c>
      <c r="J92" s="20"/>
      <c r="K92" s="4">
        <v>42181</v>
      </c>
      <c r="L92" s="3" t="str">
        <v xml:space="preserve"> </v>
      </c>
      <c r="M92" s="20"/>
      <c r="N92" s="4">
        <v>42211</v>
      </c>
      <c r="O92" s="3" t="str">
        <v xml:space="preserve"> </v>
      </c>
      <c r="P92" s="20"/>
      <c r="Q92" s="4">
        <v>42242</v>
      </c>
      <c r="R92" s="3" t="str">
        <v xml:space="preserve"> </v>
      </c>
      <c r="S92" s="20"/>
    </row>
    <row r="93" spans="2:19" x14ac:dyDescent="0.35">
      <c r="B93" s="4">
        <v>42092</v>
      </c>
      <c r="C93" s="3" t="str">
        <v xml:space="preserve"> </v>
      </c>
      <c r="D93" s="20"/>
      <c r="E93" s="4">
        <v>42123</v>
      </c>
      <c r="F93" s="3" t="str">
        <v xml:space="preserve"> </v>
      </c>
      <c r="G93" s="20"/>
      <c r="H93" s="4">
        <v>42151</v>
      </c>
      <c r="I93" s="3" t="str">
        <v xml:space="preserve"> </v>
      </c>
      <c r="J93" s="20"/>
      <c r="K93" s="4">
        <v>42182</v>
      </c>
      <c r="L93" s="3" t="str">
        <v xml:space="preserve"> </v>
      </c>
      <c r="M93" s="20"/>
      <c r="N93" s="4">
        <v>42212</v>
      </c>
      <c r="O93" s="3" t="str">
        <v xml:space="preserve"> </v>
      </c>
      <c r="P93" s="20"/>
      <c r="Q93" s="4">
        <v>42243</v>
      </c>
      <c r="R93" s="3" t="str">
        <v xml:space="preserve"> </v>
      </c>
      <c r="S93" s="20"/>
    </row>
    <row r="94" spans="2:19" x14ac:dyDescent="0.35">
      <c r="B94" s="4">
        <v>42093</v>
      </c>
      <c r="C94" s="3" t="str">
        <v xml:space="preserve"> </v>
      </c>
      <c r="D94" s="20"/>
      <c r="E94" s="4">
        <v>42124</v>
      </c>
      <c r="F94" s="3" t="str">
        <v xml:space="preserve"> </v>
      </c>
      <c r="G94" s="20"/>
      <c r="H94" s="4">
        <v>42152</v>
      </c>
      <c r="I94" s="3" t="str">
        <v xml:space="preserve"> </v>
      </c>
      <c r="J94" s="20"/>
      <c r="K94" s="4">
        <v>42183</v>
      </c>
      <c r="L94" s="3" t="str">
        <v xml:space="preserve"> </v>
      </c>
      <c r="M94" s="20"/>
      <c r="N94" s="4">
        <v>42213</v>
      </c>
      <c r="O94" s="3" t="str">
        <v xml:space="preserve"> </v>
      </c>
      <c r="P94" s="20"/>
      <c r="Q94" s="4">
        <v>42244</v>
      </c>
      <c r="R94" s="3" t="str">
        <v xml:space="preserve"> </v>
      </c>
      <c r="S94" s="20"/>
    </row>
    <row r="95" spans="2:19" x14ac:dyDescent="0.35">
      <c r="B95" s="4">
        <v>42094</v>
      </c>
      <c r="C95" s="3" t="str">
        <v xml:space="preserve"> </v>
      </c>
      <c r="D95" s="20"/>
      <c r="E95" s="4">
        <v>42125</v>
      </c>
      <c r="F95" s="3" t="str">
        <v xml:space="preserve">Fête du travail </v>
      </c>
      <c r="G95" s="20"/>
      <c r="H95" s="4">
        <v>42153</v>
      </c>
      <c r="I95" s="3" t="str">
        <v xml:space="preserve"> </v>
      </c>
      <c r="J95" s="20"/>
      <c r="K95" s="4">
        <v>42184</v>
      </c>
      <c r="L95" s="3" t="str">
        <v xml:space="preserve"> </v>
      </c>
      <c r="M95" s="20"/>
      <c r="N95" s="4">
        <v>42214</v>
      </c>
      <c r="O95" s="3" t="str">
        <v xml:space="preserve"> </v>
      </c>
      <c r="P95" s="20"/>
      <c r="Q95" s="4">
        <v>42245</v>
      </c>
      <c r="R95" s="3" t="str">
        <v xml:space="preserve"> </v>
      </c>
      <c r="S95" s="20"/>
    </row>
    <row r="96" spans="2:19" x14ac:dyDescent="0.35">
      <c r="B96" s="4">
        <v>42095</v>
      </c>
      <c r="C96" s="3" t="str">
        <v xml:space="preserve"> </v>
      </c>
      <c r="D96" s="20"/>
      <c r="E96" s="4">
        <v>42126</v>
      </c>
      <c r="F96" s="3" t="str">
        <v xml:space="preserve"> </v>
      </c>
      <c r="G96" s="20"/>
      <c r="H96" s="4">
        <v>42154</v>
      </c>
      <c r="I96" s="3" t="str">
        <v xml:space="preserve"> </v>
      </c>
      <c r="J96" s="20"/>
      <c r="K96" s="4">
        <v>42185</v>
      </c>
      <c r="L96" s="3" t="str">
        <v xml:space="preserve"> </v>
      </c>
      <c r="M96" s="20"/>
      <c r="N96" s="4">
        <v>42215</v>
      </c>
      <c r="O96" s="3" t="str">
        <v xml:space="preserve"> </v>
      </c>
      <c r="P96" s="20"/>
      <c r="Q96" s="4">
        <v>42246</v>
      </c>
      <c r="R96" s="3" t="str">
        <v xml:space="preserve"> </v>
      </c>
      <c r="S96" s="20"/>
    </row>
    <row r="97" spans="2:19" x14ac:dyDescent="0.35">
      <c r="B97" s="4">
        <v>42096</v>
      </c>
      <c r="C97" s="3" t="str">
        <v xml:space="preserve"> </v>
      </c>
      <c r="D97" s="20"/>
      <c r="E97" s="4">
        <v>42127</v>
      </c>
      <c r="F97" s="3" t="str">
        <v xml:space="preserve"> </v>
      </c>
      <c r="G97" s="20"/>
      <c r="H97" s="4">
        <v>42155</v>
      </c>
      <c r="I97" s="3" t="str">
        <v xml:space="preserve"> </v>
      </c>
      <c r="J97" s="20"/>
      <c r="K97" s="4">
        <v>42186</v>
      </c>
      <c r="L97" s="3" t="str">
        <v xml:space="preserve"> </v>
      </c>
      <c r="M97" s="20"/>
      <c r="N97" s="4">
        <v>42216</v>
      </c>
      <c r="O97" s="3" t="str">
        <v xml:space="preserve"> </v>
      </c>
      <c r="P97" s="20"/>
      <c r="Q97" s="4">
        <v>42247</v>
      </c>
      <c r="R97" s="3" t="str">
        <v xml:space="preserve"> </v>
      </c>
      <c r="S97" s="20"/>
    </row>
    <row r="98" spans="2:19" x14ac:dyDescent="0.35">
      <c r="B98" s="4">
        <v>42097</v>
      </c>
      <c r="C98" s="3" t="str">
        <v xml:space="preserve"> </v>
      </c>
      <c r="D98" s="20"/>
      <c r="E98" s="4">
        <v>42128</v>
      </c>
      <c r="F98" s="3" t="str">
        <v xml:space="preserve"> </v>
      </c>
      <c r="G98" s="20"/>
      <c r="H98" s="4">
        <v>42156</v>
      </c>
      <c r="I98" s="3" t="str">
        <v xml:space="preserve"> </v>
      </c>
      <c r="J98" s="20"/>
      <c r="K98" s="4">
        <v>42187</v>
      </c>
      <c r="L98" s="3" t="str">
        <v xml:space="preserve"> </v>
      </c>
      <c r="M98" s="20"/>
      <c r="N98" s="4">
        <v>42217</v>
      </c>
      <c r="O98" s="3" t="str">
        <v xml:space="preserve"> </v>
      </c>
      <c r="P98" s="20"/>
      <c r="Q98" s="4">
        <v>42248</v>
      </c>
      <c r="R98" s="3" t="str">
        <v xml:space="preserve"> </v>
      </c>
      <c r="S98" s="20"/>
    </row>
    <row r="99" spans="2:19" x14ac:dyDescent="0.35">
      <c r="B99" s="4">
        <v>42098</v>
      </c>
      <c r="C99" s="3" t="str">
        <v xml:space="preserve"> </v>
      </c>
      <c r="D99" s="20"/>
      <c r="E99" s="4">
        <v>42129</v>
      </c>
      <c r="F99" s="3" t="str">
        <v xml:space="preserve"> </v>
      </c>
      <c r="G99" s="20"/>
      <c r="H99" s="4">
        <v>42157</v>
      </c>
      <c r="I99" s="3" t="str">
        <v xml:space="preserve"> </v>
      </c>
      <c r="J99" s="20"/>
      <c r="K99" s="4">
        <v>42188</v>
      </c>
      <c r="L99" s="3" t="str">
        <v xml:space="preserve"> </v>
      </c>
      <c r="M99" s="20"/>
      <c r="N99" s="4">
        <v>42218</v>
      </c>
      <c r="O99" s="3" t="str">
        <v xml:space="preserve"> </v>
      </c>
      <c r="P99" s="20"/>
      <c r="Q99" s="4">
        <v>42249</v>
      </c>
      <c r="R99" s="3" t="str">
        <v xml:space="preserve"> </v>
      </c>
      <c r="S99" s="20"/>
    </row>
    <row r="100" spans="2:19" x14ac:dyDescent="0.35">
      <c r="B100" s="4">
        <v>42099</v>
      </c>
      <c r="C100" s="3" t="str">
        <v xml:space="preserve"> </v>
      </c>
      <c r="D100" s="20"/>
      <c r="E100" s="4">
        <v>42130</v>
      </c>
      <c r="F100" s="3" t="str">
        <v xml:space="preserve"> </v>
      </c>
      <c r="G100" s="20"/>
      <c r="H100" s="4">
        <v>42158</v>
      </c>
      <c r="I100" s="3" t="str">
        <v xml:space="preserve"> </v>
      </c>
      <c r="J100" s="20"/>
      <c r="K100" s="4">
        <v>42189</v>
      </c>
      <c r="L100" s="3" t="str">
        <v xml:space="preserve"> </v>
      </c>
      <c r="M100" s="20"/>
      <c r="N100" s="4">
        <v>42219</v>
      </c>
      <c r="O100" s="3" t="str">
        <v xml:space="preserve"> </v>
      </c>
      <c r="P100" s="20"/>
      <c r="Q100" s="4">
        <v>42250</v>
      </c>
      <c r="R100" s="3" t="str">
        <v xml:space="preserve"> </v>
      </c>
      <c r="S100" s="20"/>
    </row>
    <row r="101" spans="2:19" x14ac:dyDescent="0.35">
      <c r="B101" s="4">
        <v>42100</v>
      </c>
      <c r="C101" s="3" t="str">
        <v xml:space="preserve">Lundi de Pâques </v>
      </c>
      <c r="D101" s="20"/>
      <c r="E101" s="4">
        <v>42131</v>
      </c>
      <c r="F101" s="3" t="str">
        <v xml:space="preserve"> </v>
      </c>
      <c r="G101" s="20"/>
      <c r="H101" s="4">
        <v>42159</v>
      </c>
      <c r="I101" s="3" t="str">
        <v xml:space="preserve"> </v>
      </c>
      <c r="J101" s="20"/>
      <c r="K101" s="4">
        <v>42190</v>
      </c>
      <c r="L101" s="3" t="str">
        <v xml:space="preserve"> </v>
      </c>
      <c r="M101" s="20"/>
      <c r="N101" s="4">
        <v>42220</v>
      </c>
      <c r="O101" s="3" t="str">
        <v xml:space="preserve"> </v>
      </c>
      <c r="P101" s="20"/>
      <c r="Q101" s="4">
        <v>42251</v>
      </c>
      <c r="R101" s="3" t="str">
        <v xml:space="preserve"> </v>
      </c>
      <c r="S101" s="20"/>
    </row>
    <row r="102" spans="2:19" x14ac:dyDescent="0.35">
      <c r="B102" s="4">
        <v>42101</v>
      </c>
      <c r="C102" s="3" t="str">
        <v xml:space="preserve"> </v>
      </c>
      <c r="D102" s="20"/>
      <c r="E102" s="4">
        <v>42132</v>
      </c>
      <c r="F102" s="3" t="str">
        <v xml:space="preserve">Victoire de 1945 </v>
      </c>
      <c r="G102" s="20"/>
      <c r="H102" s="4">
        <v>42160</v>
      </c>
      <c r="I102" s="3" t="str">
        <v xml:space="preserve"> </v>
      </c>
      <c r="J102" s="20"/>
      <c r="K102" s="4">
        <v>42191</v>
      </c>
      <c r="L102" s="3" t="str">
        <v xml:space="preserve"> </v>
      </c>
      <c r="M102" s="20"/>
      <c r="N102" s="4">
        <v>42221</v>
      </c>
      <c r="O102" s="3" t="str">
        <v xml:space="preserve"> </v>
      </c>
      <c r="P102" s="20"/>
      <c r="Q102" s="4">
        <v>42252</v>
      </c>
      <c r="R102" s="3" t="str">
        <v xml:space="preserve"> </v>
      </c>
      <c r="S102" s="20"/>
    </row>
    <row r="103" spans="2:19" x14ac:dyDescent="0.35">
      <c r="B103" s="4">
        <v>42102</v>
      </c>
      <c r="C103" s="3" t="str">
        <v xml:space="preserve"> </v>
      </c>
      <c r="D103" s="20"/>
      <c r="E103" s="4">
        <v>42133</v>
      </c>
      <c r="F103" s="3" t="str">
        <v xml:space="preserve"> </v>
      </c>
      <c r="G103" s="20"/>
      <c r="H103" s="4">
        <v>42161</v>
      </c>
      <c r="I103" s="3" t="str">
        <v xml:space="preserve"> </v>
      </c>
      <c r="J103" s="20"/>
      <c r="K103" s="4">
        <v>42192</v>
      </c>
      <c r="L103" s="3" t="str">
        <v xml:space="preserve"> </v>
      </c>
      <c r="M103" s="20"/>
      <c r="N103" s="4">
        <v>42222</v>
      </c>
      <c r="O103" s="3" t="str">
        <v xml:space="preserve"> </v>
      </c>
      <c r="P103" s="20"/>
      <c r="Q103" s="4">
        <v>42253</v>
      </c>
      <c r="R103" s="3" t="str">
        <v xml:space="preserve"> </v>
      </c>
      <c r="S103" s="20"/>
    </row>
    <row r="104" spans="2:19" x14ac:dyDescent="0.35">
      <c r="B104" s="4">
        <v>42103</v>
      </c>
      <c r="C104" s="3" t="str">
        <v xml:space="preserve"> </v>
      </c>
      <c r="D104" s="20"/>
      <c r="E104" s="4">
        <v>42134</v>
      </c>
      <c r="F104" s="3" t="str">
        <v xml:space="preserve"> </v>
      </c>
      <c r="G104" s="20"/>
      <c r="H104" s="4">
        <v>42162</v>
      </c>
      <c r="I104" s="3" t="str">
        <v xml:space="preserve"> </v>
      </c>
      <c r="J104" s="20"/>
      <c r="K104" s="4">
        <v>42193</v>
      </c>
      <c r="L104" s="3" t="str">
        <v xml:space="preserve"> </v>
      </c>
      <c r="M104" s="20"/>
      <c r="N104" s="4">
        <v>42223</v>
      </c>
      <c r="O104" s="3" t="str">
        <v xml:space="preserve"> </v>
      </c>
      <c r="P104" s="20"/>
      <c r="Q104" s="4">
        <v>42254</v>
      </c>
      <c r="R104" s="3" t="str">
        <v xml:space="preserve"> </v>
      </c>
      <c r="S104" s="20"/>
    </row>
    <row r="105" spans="2:19" x14ac:dyDescent="0.35">
      <c r="B105" s="4">
        <v>42104</v>
      </c>
      <c r="C105" s="3" t="str">
        <v xml:space="preserve"> </v>
      </c>
      <c r="D105" s="20"/>
      <c r="E105" s="4">
        <v>42135</v>
      </c>
      <c r="F105" s="3" t="str">
        <v xml:space="preserve"> </v>
      </c>
      <c r="G105" s="20"/>
      <c r="H105" s="4">
        <v>42163</v>
      </c>
      <c r="I105" s="3" t="str">
        <v xml:space="preserve"> </v>
      </c>
      <c r="J105" s="20"/>
      <c r="K105" s="4">
        <v>42194</v>
      </c>
      <c r="L105" s="3" t="str">
        <v xml:space="preserve"> </v>
      </c>
      <c r="M105" s="20"/>
      <c r="N105" s="4">
        <v>42224</v>
      </c>
      <c r="O105" s="3" t="str">
        <v xml:space="preserve"> </v>
      </c>
      <c r="P105" s="20"/>
      <c r="Q105" s="4">
        <v>42255</v>
      </c>
      <c r="R105" s="3" t="str">
        <v xml:space="preserve"> </v>
      </c>
      <c r="S105" s="20"/>
    </row>
    <row r="106" spans="2:19" x14ac:dyDescent="0.35">
      <c r="B106" s="4">
        <v>42105</v>
      </c>
      <c r="C106" s="3" t="str">
        <v xml:space="preserve"> </v>
      </c>
      <c r="D106" s="20"/>
      <c r="E106" s="4">
        <v>42136</v>
      </c>
      <c r="F106" s="3" t="str">
        <v xml:space="preserve"> </v>
      </c>
      <c r="G106" s="20"/>
      <c r="H106" s="4">
        <v>42164</v>
      </c>
      <c r="I106" s="3" t="str">
        <v xml:space="preserve"> </v>
      </c>
      <c r="J106" s="20"/>
      <c r="K106" s="4">
        <v>42195</v>
      </c>
      <c r="L106" s="3" t="str">
        <v xml:space="preserve"> </v>
      </c>
      <c r="M106" s="20"/>
      <c r="N106" s="4">
        <v>42225</v>
      </c>
      <c r="O106" s="3" t="str">
        <v xml:space="preserve"> </v>
      </c>
      <c r="P106" s="20"/>
      <c r="Q106" s="4">
        <v>42256</v>
      </c>
      <c r="R106" s="3" t="str">
        <v xml:space="preserve"> </v>
      </c>
      <c r="S106" s="20"/>
    </row>
    <row r="107" spans="2:19" x14ac:dyDescent="0.35">
      <c r="B107" s="4">
        <v>42106</v>
      </c>
      <c r="C107" s="3" t="str">
        <v xml:space="preserve"> </v>
      </c>
      <c r="D107" s="20"/>
      <c r="E107" s="4">
        <v>42137</v>
      </c>
      <c r="F107" s="3" t="str">
        <v xml:space="preserve"> </v>
      </c>
      <c r="G107" s="20"/>
      <c r="H107" s="4">
        <v>42165</v>
      </c>
      <c r="I107" s="3" t="str">
        <v xml:space="preserve"> </v>
      </c>
      <c r="J107" s="20"/>
      <c r="K107" s="4">
        <v>42196</v>
      </c>
      <c r="L107" s="3" t="str">
        <v xml:space="preserve"> </v>
      </c>
      <c r="M107" s="20"/>
      <c r="N107" s="4">
        <v>42226</v>
      </c>
      <c r="O107" s="3" t="str">
        <v xml:space="preserve"> </v>
      </c>
      <c r="P107" s="20"/>
      <c r="Q107" s="4">
        <v>42257</v>
      </c>
      <c r="R107" s="3" t="str">
        <v xml:space="preserve"> </v>
      </c>
      <c r="S107" s="20"/>
    </row>
    <row r="108" spans="2:19" x14ac:dyDescent="0.35">
      <c r="B108" s="4">
        <v>42107</v>
      </c>
      <c r="C108" s="3" t="str">
        <v xml:space="preserve"> </v>
      </c>
      <c r="D108" s="20"/>
      <c r="E108" s="4">
        <v>42138</v>
      </c>
      <c r="F108" s="3" t="str">
        <v xml:space="preserve">Ascension </v>
      </c>
      <c r="G108" s="20"/>
      <c r="H108" s="4">
        <v>42166</v>
      </c>
      <c r="I108" s="3" t="str">
        <v xml:space="preserve"> </v>
      </c>
      <c r="J108" s="20"/>
      <c r="K108" s="4">
        <v>42197</v>
      </c>
      <c r="L108" s="3" t="str">
        <v xml:space="preserve"> </v>
      </c>
      <c r="M108" s="20"/>
      <c r="N108" s="4">
        <v>42227</v>
      </c>
      <c r="O108" s="3" t="str">
        <v xml:space="preserve"> </v>
      </c>
      <c r="P108" s="20"/>
      <c r="Q108" s="4">
        <v>42258</v>
      </c>
      <c r="R108" s="3" t="str">
        <v xml:space="preserve"> </v>
      </c>
      <c r="S108" s="20"/>
    </row>
    <row r="109" spans="2:19" x14ac:dyDescent="0.35">
      <c r="B109" s="4">
        <v>42108</v>
      </c>
      <c r="C109" s="3" t="str">
        <v xml:space="preserve"> </v>
      </c>
      <c r="D109" s="20"/>
      <c r="E109" s="4">
        <v>42139</v>
      </c>
      <c r="F109" s="3" t="str">
        <v>Pont</v>
      </c>
      <c r="G109" s="20"/>
      <c r="H109" s="4">
        <v>42167</v>
      </c>
      <c r="I109" s="3" t="str">
        <v xml:space="preserve"> </v>
      </c>
      <c r="J109" s="20"/>
      <c r="K109" s="4">
        <v>42198</v>
      </c>
      <c r="L109" s="3" t="str">
        <v>Pont</v>
      </c>
      <c r="M109" s="20"/>
      <c r="N109" s="4">
        <v>42228</v>
      </c>
      <c r="O109" s="3" t="str">
        <v xml:space="preserve"> </v>
      </c>
      <c r="P109" s="20"/>
      <c r="Q109" s="4">
        <v>42259</v>
      </c>
      <c r="R109" s="3" t="str">
        <v xml:space="preserve"> </v>
      </c>
      <c r="S109" s="20"/>
    </row>
    <row r="110" spans="2:19" x14ac:dyDescent="0.35">
      <c r="B110" s="4">
        <v>42109</v>
      </c>
      <c r="C110" s="3" t="str">
        <v xml:space="preserve"> </v>
      </c>
      <c r="D110" s="20"/>
      <c r="E110" s="4">
        <v>42140</v>
      </c>
      <c r="F110" s="3" t="str">
        <v xml:space="preserve"> </v>
      </c>
      <c r="G110" s="20"/>
      <c r="H110" s="4">
        <v>42168</v>
      </c>
      <c r="I110" s="3" t="str">
        <v xml:space="preserve"> </v>
      </c>
      <c r="J110" s="20"/>
      <c r="K110" s="4">
        <v>42199</v>
      </c>
      <c r="L110" s="3" t="str">
        <v xml:space="preserve">Fête nationale </v>
      </c>
      <c r="M110" s="20"/>
      <c r="N110" s="4">
        <v>42229</v>
      </c>
      <c r="O110" s="3" t="str">
        <v xml:space="preserve"> </v>
      </c>
      <c r="P110" s="20"/>
      <c r="Q110" s="4">
        <v>42260</v>
      </c>
      <c r="R110" s="3" t="str">
        <v xml:space="preserve"> </v>
      </c>
      <c r="S110" s="20"/>
    </row>
    <row r="111" spans="2:19" x14ac:dyDescent="0.35">
      <c r="B111" s="4">
        <v>42110</v>
      </c>
      <c r="C111" s="3" t="str">
        <v xml:space="preserve"> </v>
      </c>
      <c r="D111" s="20"/>
      <c r="E111" s="4">
        <v>42141</v>
      </c>
      <c r="F111" s="3" t="str">
        <v xml:space="preserve"> </v>
      </c>
      <c r="G111" s="20"/>
      <c r="H111" s="4">
        <v>42169</v>
      </c>
      <c r="I111" s="3" t="str">
        <v xml:space="preserve"> </v>
      </c>
      <c r="J111" s="20"/>
      <c r="K111" s="4">
        <v>42200</v>
      </c>
      <c r="L111" s="3" t="str">
        <v xml:space="preserve"> </v>
      </c>
      <c r="M111" s="20"/>
      <c r="N111" s="4">
        <v>42230</v>
      </c>
      <c r="O111" s="3" t="str">
        <v xml:space="preserve"> </v>
      </c>
      <c r="P111" s="20"/>
      <c r="Q111" s="4">
        <v>42261</v>
      </c>
      <c r="R111" s="3" t="str">
        <v xml:space="preserve"> </v>
      </c>
      <c r="S111" s="20"/>
    </row>
    <row r="114" spans="2:19" hidden="1" x14ac:dyDescent="0.35"/>
    <row r="115" spans="2:19" hidden="1" x14ac:dyDescent="0.35">
      <c r="B115" s="1">
        <v>7</v>
      </c>
      <c r="E115" s="1">
        <v>8</v>
      </c>
      <c r="H115" s="1">
        <v>9</v>
      </c>
      <c r="K115" s="1">
        <v>10</v>
      </c>
      <c r="N115" s="1">
        <v>11</v>
      </c>
      <c r="Q115" s="1">
        <v>12</v>
      </c>
    </row>
    <row r="116" spans="2:19" ht="18.5" hidden="1" x14ac:dyDescent="0.35">
      <c r="B116" s="21">
        <f>DATE($E$1,B115,1)</f>
        <v>42186</v>
      </c>
      <c r="C116" s="22"/>
      <c r="D116" s="19"/>
      <c r="E116" s="21">
        <f>DATE($E$1,E115,1)</f>
        <v>42217</v>
      </c>
      <c r="F116" s="22"/>
      <c r="G116" s="19"/>
      <c r="H116" s="21">
        <f>DATE($E$1,H115,1)</f>
        <v>42248</v>
      </c>
      <c r="I116" s="22"/>
      <c r="J116" s="19"/>
      <c r="K116" s="21">
        <f>DATE($E$1,K115,1)</f>
        <v>42278</v>
      </c>
      <c r="L116" s="22"/>
      <c r="M116" s="19"/>
      <c r="N116" s="21">
        <f>DATE($E$1,N115,1)</f>
        <v>42309</v>
      </c>
      <c r="O116" s="22"/>
      <c r="P116" s="19"/>
      <c r="Q116" s="21">
        <f>DATE($E$1,Q115,1)</f>
        <v>42339</v>
      </c>
      <c r="R116" s="22"/>
      <c r="S116" s="19"/>
    </row>
    <row r="117" spans="2:19" hidden="1" x14ac:dyDescent="0.35">
      <c r="B117" s="4">
        <f t="array" ref="B117:B147">DATE($E$1,B115,ROW(76:106))</f>
        <v>42261</v>
      </c>
      <c r="C117" s="3" t="str">
        <f t="array" ref="C117:C147">IFERROR(VLOOKUP(B117:B147,JF!$D:$E,2,0),"")&amp;IF(COUNTIF(JF!$G:$G,calend!B117:B147),Pont," ")</f>
        <v xml:space="preserve"> </v>
      </c>
      <c r="D117" s="20"/>
      <c r="E117" s="4">
        <f t="array" ref="E117:E147">DATE($E$1,E115,ROW(76:106))</f>
        <v>42292</v>
      </c>
      <c r="F117" s="3" t="str">
        <f t="array" ref="F117:F147">IFERROR(VLOOKUP(E117:E147,JF!$D:$E,2,0),"")&amp;IF(COUNTIF(JF!$G:$G,calend!E117:E147),Pont," ")</f>
        <v xml:space="preserve"> </v>
      </c>
      <c r="G117" s="20"/>
      <c r="H117" s="4">
        <f t="array" ref="H117:H147">DATE($E$1,H115,ROW(76:106))</f>
        <v>42323</v>
      </c>
      <c r="I117" s="3" t="str">
        <f t="array" ref="I117:I147">IFERROR(VLOOKUP(H117:H147,JF!$D:$E,2,0),"")&amp;IF(COUNTIF(JF!$G:$G,calend!H117:H147),Pont," ")</f>
        <v xml:space="preserve"> </v>
      </c>
      <c r="J117" s="20"/>
      <c r="K117" s="4">
        <f t="array" ref="K117:K147">DATE($E$1,K115,ROW(76:106))</f>
        <v>42353</v>
      </c>
      <c r="L117" s="3" t="str">
        <f t="array" ref="L117:L147">IFERROR(VLOOKUP(K117:K147,JF!$D:$E,2,0),"")&amp;IF(COUNTIF(JF!$G:$G,calend!K117:K147),Pont," ")</f>
        <v xml:space="preserve"> </v>
      </c>
      <c r="M117" s="20"/>
      <c r="N117" s="4">
        <f t="array" ref="N117:N147">DATE($E$1,N115,ROW(76:106))</f>
        <v>42384</v>
      </c>
      <c r="O117" s="3" t="str">
        <f t="array" ref="O117:O147">IFERROR(VLOOKUP(N117:N147,JF!$D:$E,2,0),"")&amp;IF(COUNTIF(JF!$G:$G,calend!N117:N147),Pont," ")</f>
        <v xml:space="preserve"> </v>
      </c>
      <c r="P117" s="20"/>
      <c r="Q117" s="4">
        <f t="array" ref="Q117:Q147">DATE($E$1,Q115,ROW(76:106))</f>
        <v>42414</v>
      </c>
      <c r="R117" s="3" t="str">
        <f t="array" ref="R117:R147">IFERROR(VLOOKUP(Q117:Q147,JF!$D:$E,2,0),"")&amp;IF(COUNTIF(JF!$G:$G,calend!Q117:Q147),Pont," ")</f>
        <v xml:space="preserve"> </v>
      </c>
      <c r="S117" s="20"/>
    </row>
    <row r="118" spans="2:19" hidden="1" x14ac:dyDescent="0.35">
      <c r="B118" s="4">
        <v>42262</v>
      </c>
      <c r="C118" s="3" t="str">
        <v xml:space="preserve"> </v>
      </c>
      <c r="D118" s="20"/>
      <c r="E118" s="4">
        <v>42293</v>
      </c>
      <c r="F118" s="3" t="str">
        <v xml:space="preserve"> </v>
      </c>
      <c r="G118" s="20"/>
      <c r="H118" s="4">
        <v>42324</v>
      </c>
      <c r="I118" s="3" t="str">
        <v xml:space="preserve"> </v>
      </c>
      <c r="J118" s="20"/>
      <c r="K118" s="4">
        <v>42354</v>
      </c>
      <c r="L118" s="3" t="str">
        <v xml:space="preserve"> </v>
      </c>
      <c r="M118" s="20"/>
      <c r="N118" s="4">
        <v>42385</v>
      </c>
      <c r="O118" s="3" t="str">
        <v xml:space="preserve"> </v>
      </c>
      <c r="P118" s="20"/>
      <c r="Q118" s="4">
        <v>42415</v>
      </c>
      <c r="R118" s="3" t="str">
        <v xml:space="preserve"> </v>
      </c>
      <c r="S118" s="20"/>
    </row>
    <row r="119" spans="2:19" hidden="1" x14ac:dyDescent="0.35">
      <c r="B119" s="4">
        <v>42263</v>
      </c>
      <c r="C119" s="3" t="str">
        <v xml:space="preserve"> </v>
      </c>
      <c r="D119" s="20"/>
      <c r="E119" s="4">
        <v>42294</v>
      </c>
      <c r="F119" s="3" t="str">
        <v xml:space="preserve"> </v>
      </c>
      <c r="G119" s="20"/>
      <c r="H119" s="4">
        <v>42325</v>
      </c>
      <c r="I119" s="3" t="str">
        <v xml:space="preserve"> </v>
      </c>
      <c r="J119" s="20"/>
      <c r="K119" s="4">
        <v>42355</v>
      </c>
      <c r="L119" s="3" t="str">
        <v xml:space="preserve"> </v>
      </c>
      <c r="M119" s="20"/>
      <c r="N119" s="4">
        <v>42386</v>
      </c>
      <c r="O119" s="3" t="str">
        <v xml:space="preserve"> </v>
      </c>
      <c r="P119" s="20"/>
      <c r="Q119" s="4">
        <v>42416</v>
      </c>
      <c r="R119" s="3" t="str">
        <v xml:space="preserve"> </v>
      </c>
      <c r="S119" s="20"/>
    </row>
    <row r="120" spans="2:19" hidden="1" x14ac:dyDescent="0.35">
      <c r="B120" s="4">
        <v>42264</v>
      </c>
      <c r="C120" s="3" t="str">
        <v xml:space="preserve"> </v>
      </c>
      <c r="D120" s="20"/>
      <c r="E120" s="4">
        <v>42295</v>
      </c>
      <c r="F120" s="3" t="str">
        <v xml:space="preserve"> </v>
      </c>
      <c r="G120" s="20"/>
      <c r="H120" s="4">
        <v>42326</v>
      </c>
      <c r="I120" s="3" t="str">
        <v xml:space="preserve"> </v>
      </c>
      <c r="J120" s="20"/>
      <c r="K120" s="4">
        <v>42356</v>
      </c>
      <c r="L120" s="3" t="str">
        <v xml:space="preserve"> </v>
      </c>
      <c r="M120" s="20"/>
      <c r="N120" s="4">
        <v>42387</v>
      </c>
      <c r="O120" s="3" t="str">
        <v xml:space="preserve"> </v>
      </c>
      <c r="P120" s="20"/>
      <c r="Q120" s="4">
        <v>42417</v>
      </c>
      <c r="R120" s="3" t="str">
        <v xml:space="preserve"> </v>
      </c>
      <c r="S120" s="20"/>
    </row>
    <row r="121" spans="2:19" hidden="1" x14ac:dyDescent="0.35">
      <c r="B121" s="4">
        <v>42265</v>
      </c>
      <c r="C121" s="3" t="str">
        <v xml:space="preserve"> </v>
      </c>
      <c r="D121" s="20"/>
      <c r="E121" s="4">
        <v>42296</v>
      </c>
      <c r="F121" s="3" t="str">
        <v xml:space="preserve"> </v>
      </c>
      <c r="G121" s="20"/>
      <c r="H121" s="4">
        <v>42327</v>
      </c>
      <c r="I121" s="3" t="str">
        <v xml:space="preserve"> </v>
      </c>
      <c r="J121" s="20"/>
      <c r="K121" s="4">
        <v>42357</v>
      </c>
      <c r="L121" s="3" t="str">
        <v xml:space="preserve"> </v>
      </c>
      <c r="M121" s="20"/>
      <c r="N121" s="4">
        <v>42388</v>
      </c>
      <c r="O121" s="3" t="str">
        <v xml:space="preserve"> </v>
      </c>
      <c r="P121" s="20"/>
      <c r="Q121" s="4">
        <v>42418</v>
      </c>
      <c r="R121" s="3" t="str">
        <v xml:space="preserve"> </v>
      </c>
      <c r="S121" s="20"/>
    </row>
    <row r="122" spans="2:19" hidden="1" x14ac:dyDescent="0.35">
      <c r="B122" s="4">
        <v>42266</v>
      </c>
      <c r="C122" s="3" t="str">
        <v xml:space="preserve"> </v>
      </c>
      <c r="D122" s="20"/>
      <c r="E122" s="4">
        <v>42297</v>
      </c>
      <c r="F122" s="3" t="str">
        <v xml:space="preserve"> </v>
      </c>
      <c r="G122" s="20"/>
      <c r="H122" s="4">
        <v>42328</v>
      </c>
      <c r="I122" s="3" t="str">
        <v xml:space="preserve"> </v>
      </c>
      <c r="J122" s="20"/>
      <c r="K122" s="4">
        <v>42358</v>
      </c>
      <c r="L122" s="3" t="str">
        <v xml:space="preserve"> </v>
      </c>
      <c r="M122" s="20"/>
      <c r="N122" s="4">
        <v>42389</v>
      </c>
      <c r="O122" s="3" t="str">
        <v xml:space="preserve"> </v>
      </c>
      <c r="P122" s="20"/>
      <c r="Q122" s="4">
        <v>42419</v>
      </c>
      <c r="R122" s="3" t="str">
        <v xml:space="preserve"> </v>
      </c>
      <c r="S122" s="20"/>
    </row>
    <row r="123" spans="2:19" hidden="1" x14ac:dyDescent="0.35">
      <c r="B123" s="4">
        <v>42267</v>
      </c>
      <c r="C123" s="3" t="str">
        <v xml:space="preserve"> </v>
      </c>
      <c r="D123" s="20"/>
      <c r="E123" s="4">
        <v>42298</v>
      </c>
      <c r="F123" s="3" t="str">
        <v xml:space="preserve"> </v>
      </c>
      <c r="G123" s="20"/>
      <c r="H123" s="4">
        <v>42329</v>
      </c>
      <c r="I123" s="3" t="str">
        <v xml:space="preserve"> </v>
      </c>
      <c r="J123" s="20"/>
      <c r="K123" s="4">
        <v>42359</v>
      </c>
      <c r="L123" s="3" t="str">
        <v xml:space="preserve"> </v>
      </c>
      <c r="M123" s="20"/>
      <c r="N123" s="4">
        <v>42390</v>
      </c>
      <c r="O123" s="3" t="str">
        <v xml:space="preserve"> </v>
      </c>
      <c r="P123" s="20"/>
      <c r="Q123" s="4">
        <v>42420</v>
      </c>
      <c r="R123" s="3" t="str">
        <v xml:space="preserve"> </v>
      </c>
      <c r="S123" s="20"/>
    </row>
    <row r="124" spans="2:19" hidden="1" x14ac:dyDescent="0.35">
      <c r="B124" s="4">
        <v>42268</v>
      </c>
      <c r="C124" s="3" t="str">
        <v xml:space="preserve"> </v>
      </c>
      <c r="D124" s="20"/>
      <c r="E124" s="4">
        <v>42299</v>
      </c>
      <c r="F124" s="3" t="str">
        <v xml:space="preserve"> </v>
      </c>
      <c r="G124" s="20"/>
      <c r="H124" s="4">
        <v>42330</v>
      </c>
      <c r="I124" s="3" t="str">
        <v xml:space="preserve"> </v>
      </c>
      <c r="J124" s="20"/>
      <c r="K124" s="4">
        <v>42360</v>
      </c>
      <c r="L124" s="3" t="str">
        <v xml:space="preserve"> </v>
      </c>
      <c r="M124" s="20"/>
      <c r="N124" s="4">
        <v>42391</v>
      </c>
      <c r="O124" s="3" t="str">
        <v xml:space="preserve"> </v>
      </c>
      <c r="P124" s="20"/>
      <c r="Q124" s="4">
        <v>42421</v>
      </c>
      <c r="R124" s="3" t="str">
        <v xml:space="preserve"> </v>
      </c>
      <c r="S124" s="20"/>
    </row>
    <row r="125" spans="2:19" hidden="1" x14ac:dyDescent="0.35">
      <c r="B125" s="4">
        <v>42269</v>
      </c>
      <c r="C125" s="3" t="str">
        <v xml:space="preserve"> </v>
      </c>
      <c r="D125" s="20"/>
      <c r="E125" s="4">
        <v>42300</v>
      </c>
      <c r="F125" s="3" t="str">
        <v xml:space="preserve"> </v>
      </c>
      <c r="G125" s="20"/>
      <c r="H125" s="4">
        <v>42331</v>
      </c>
      <c r="I125" s="3" t="str">
        <v xml:space="preserve"> </v>
      </c>
      <c r="J125" s="20"/>
      <c r="K125" s="4">
        <v>42361</v>
      </c>
      <c r="L125" s="3" t="str">
        <v xml:space="preserve"> </v>
      </c>
      <c r="M125" s="20"/>
      <c r="N125" s="4">
        <v>42392</v>
      </c>
      <c r="O125" s="3" t="str">
        <v xml:space="preserve"> </v>
      </c>
      <c r="P125" s="20"/>
      <c r="Q125" s="4">
        <v>42422</v>
      </c>
      <c r="R125" s="3" t="str">
        <v xml:space="preserve"> </v>
      </c>
      <c r="S125" s="20"/>
    </row>
    <row r="126" spans="2:19" hidden="1" x14ac:dyDescent="0.35">
      <c r="B126" s="4">
        <v>42270</v>
      </c>
      <c r="C126" s="3" t="str">
        <v xml:space="preserve"> </v>
      </c>
      <c r="D126" s="20"/>
      <c r="E126" s="4">
        <v>42301</v>
      </c>
      <c r="F126" s="3" t="str">
        <v xml:space="preserve"> </v>
      </c>
      <c r="G126" s="20"/>
      <c r="H126" s="4">
        <v>42332</v>
      </c>
      <c r="I126" s="3" t="str">
        <v xml:space="preserve"> </v>
      </c>
      <c r="J126" s="20"/>
      <c r="K126" s="4">
        <v>42362</v>
      </c>
      <c r="L126" s="3" t="str">
        <v xml:space="preserve"> </v>
      </c>
      <c r="M126" s="20"/>
      <c r="N126" s="4">
        <v>42393</v>
      </c>
      <c r="O126" s="3" t="str">
        <v xml:space="preserve"> </v>
      </c>
      <c r="P126" s="20"/>
      <c r="Q126" s="4">
        <v>42423</v>
      </c>
      <c r="R126" s="3" t="str">
        <v xml:space="preserve"> </v>
      </c>
      <c r="S126" s="20"/>
    </row>
    <row r="127" spans="2:19" hidden="1" x14ac:dyDescent="0.35">
      <c r="B127" s="4">
        <v>42271</v>
      </c>
      <c r="C127" s="3" t="str">
        <v xml:space="preserve"> </v>
      </c>
      <c r="D127" s="20"/>
      <c r="E127" s="4">
        <v>42302</v>
      </c>
      <c r="F127" s="3" t="str">
        <v xml:space="preserve"> </v>
      </c>
      <c r="G127" s="20"/>
      <c r="H127" s="4">
        <v>42333</v>
      </c>
      <c r="I127" s="3" t="str">
        <v xml:space="preserve"> </v>
      </c>
      <c r="J127" s="20"/>
      <c r="K127" s="4">
        <v>42363</v>
      </c>
      <c r="L127" s="3" t="str">
        <v xml:space="preserve">Noël </v>
      </c>
      <c r="M127" s="20"/>
      <c r="N127" s="4">
        <v>42394</v>
      </c>
      <c r="O127" s="3" t="str">
        <v xml:space="preserve"> </v>
      </c>
      <c r="P127" s="20"/>
      <c r="Q127" s="4">
        <v>42424</v>
      </c>
      <c r="R127" s="3" t="str">
        <v xml:space="preserve"> </v>
      </c>
      <c r="S127" s="20"/>
    </row>
    <row r="128" spans="2:19" hidden="1" x14ac:dyDescent="0.35">
      <c r="B128" s="4">
        <v>42272</v>
      </c>
      <c r="C128" s="3" t="str">
        <v xml:space="preserve"> </v>
      </c>
      <c r="D128" s="20"/>
      <c r="E128" s="4">
        <v>42303</v>
      </c>
      <c r="F128" s="3" t="str">
        <v xml:space="preserve"> </v>
      </c>
      <c r="G128" s="20"/>
      <c r="H128" s="4">
        <v>42334</v>
      </c>
      <c r="I128" s="3" t="str">
        <v xml:space="preserve"> </v>
      </c>
      <c r="J128" s="20"/>
      <c r="K128" s="4">
        <v>42364</v>
      </c>
      <c r="L128" s="3" t="str">
        <v xml:space="preserve"> </v>
      </c>
      <c r="M128" s="20"/>
      <c r="N128" s="4">
        <v>42395</v>
      </c>
      <c r="O128" s="3" t="str">
        <v xml:space="preserve"> </v>
      </c>
      <c r="P128" s="20"/>
      <c r="Q128" s="4">
        <v>42425</v>
      </c>
      <c r="R128" s="3" t="str">
        <v xml:space="preserve"> </v>
      </c>
      <c r="S128" s="20"/>
    </row>
    <row r="129" spans="2:19" hidden="1" x14ac:dyDescent="0.35">
      <c r="B129" s="4">
        <v>42273</v>
      </c>
      <c r="C129" s="3" t="str">
        <v xml:space="preserve"> </v>
      </c>
      <c r="D129" s="20"/>
      <c r="E129" s="4">
        <v>42304</v>
      </c>
      <c r="F129" s="3" t="str">
        <v xml:space="preserve"> </v>
      </c>
      <c r="G129" s="20"/>
      <c r="H129" s="4">
        <v>42335</v>
      </c>
      <c r="I129" s="3" t="str">
        <v xml:space="preserve"> </v>
      </c>
      <c r="J129" s="20"/>
      <c r="K129" s="4">
        <v>42365</v>
      </c>
      <c r="L129" s="3" t="str">
        <v xml:space="preserve"> </v>
      </c>
      <c r="M129" s="20"/>
      <c r="N129" s="4">
        <v>42396</v>
      </c>
      <c r="O129" s="3" t="str">
        <v xml:space="preserve"> </v>
      </c>
      <c r="P129" s="20"/>
      <c r="Q129" s="4">
        <v>42426</v>
      </c>
      <c r="R129" s="3" t="str">
        <v xml:space="preserve"> </v>
      </c>
      <c r="S129" s="20"/>
    </row>
    <row r="130" spans="2:19" hidden="1" x14ac:dyDescent="0.35">
      <c r="B130" s="4">
        <v>42274</v>
      </c>
      <c r="C130" s="3" t="str">
        <v xml:space="preserve"> </v>
      </c>
      <c r="D130" s="20"/>
      <c r="E130" s="4">
        <v>42305</v>
      </c>
      <c r="F130" s="3" t="str">
        <v xml:space="preserve"> </v>
      </c>
      <c r="G130" s="20"/>
      <c r="H130" s="4">
        <v>42336</v>
      </c>
      <c r="I130" s="3" t="str">
        <v xml:space="preserve"> </v>
      </c>
      <c r="J130" s="20"/>
      <c r="K130" s="4">
        <v>42366</v>
      </c>
      <c r="L130" s="3" t="str">
        <v xml:space="preserve"> </v>
      </c>
      <c r="M130" s="20"/>
      <c r="N130" s="4">
        <v>42397</v>
      </c>
      <c r="O130" s="3" t="str">
        <v xml:space="preserve"> </v>
      </c>
      <c r="P130" s="20"/>
      <c r="Q130" s="4">
        <v>42427</v>
      </c>
      <c r="R130" s="3" t="str">
        <v xml:space="preserve"> </v>
      </c>
      <c r="S130" s="20"/>
    </row>
    <row r="131" spans="2:19" hidden="1" x14ac:dyDescent="0.35">
      <c r="B131" s="4">
        <v>42275</v>
      </c>
      <c r="C131" s="3" t="str">
        <v xml:space="preserve"> </v>
      </c>
      <c r="D131" s="20"/>
      <c r="E131" s="4">
        <v>42306</v>
      </c>
      <c r="F131" s="3" t="str">
        <v xml:space="preserve"> </v>
      </c>
      <c r="G131" s="20"/>
      <c r="H131" s="4">
        <v>42337</v>
      </c>
      <c r="I131" s="3" t="str">
        <v xml:space="preserve"> </v>
      </c>
      <c r="J131" s="20"/>
      <c r="K131" s="4">
        <v>42367</v>
      </c>
      <c r="L131" s="3" t="str">
        <v xml:space="preserve"> </v>
      </c>
      <c r="M131" s="20"/>
      <c r="N131" s="4">
        <v>42398</v>
      </c>
      <c r="O131" s="3" t="str">
        <v xml:space="preserve"> </v>
      </c>
      <c r="P131" s="20"/>
      <c r="Q131" s="4">
        <v>42428</v>
      </c>
      <c r="R131" s="3" t="str">
        <v xml:space="preserve"> </v>
      </c>
      <c r="S131" s="20"/>
    </row>
    <row r="132" spans="2:19" hidden="1" x14ac:dyDescent="0.35">
      <c r="B132" s="4">
        <v>42276</v>
      </c>
      <c r="C132" s="3" t="str">
        <v xml:space="preserve"> </v>
      </c>
      <c r="D132" s="20"/>
      <c r="E132" s="4">
        <v>42307</v>
      </c>
      <c r="F132" s="3" t="str">
        <v xml:space="preserve"> </v>
      </c>
      <c r="G132" s="20"/>
      <c r="H132" s="4">
        <v>42338</v>
      </c>
      <c r="I132" s="3" t="str">
        <v xml:space="preserve"> </v>
      </c>
      <c r="J132" s="20"/>
      <c r="K132" s="4">
        <v>42368</v>
      </c>
      <c r="L132" s="3" t="str">
        <v xml:space="preserve"> </v>
      </c>
      <c r="M132" s="20"/>
      <c r="N132" s="4">
        <v>42399</v>
      </c>
      <c r="O132" s="3" t="str">
        <v xml:space="preserve"> </v>
      </c>
      <c r="P132" s="20"/>
      <c r="Q132" s="4">
        <v>42429</v>
      </c>
      <c r="R132" s="3" t="str">
        <v xml:space="preserve"> </v>
      </c>
      <c r="S132" s="20"/>
    </row>
    <row r="133" spans="2:19" hidden="1" x14ac:dyDescent="0.35">
      <c r="B133" s="4">
        <v>42277</v>
      </c>
      <c r="C133" s="3" t="str">
        <v xml:space="preserve"> </v>
      </c>
      <c r="D133" s="20"/>
      <c r="E133" s="4">
        <v>42308</v>
      </c>
      <c r="F133" s="3" t="str">
        <v xml:space="preserve"> </v>
      </c>
      <c r="G133" s="20"/>
      <c r="H133" s="4">
        <v>42339</v>
      </c>
      <c r="I133" s="3" t="str">
        <v xml:space="preserve"> </v>
      </c>
      <c r="J133" s="20"/>
      <c r="K133" s="4">
        <v>42369</v>
      </c>
      <c r="L133" s="3" t="str">
        <v xml:space="preserve"> </v>
      </c>
      <c r="M133" s="20"/>
      <c r="N133" s="4">
        <v>42400</v>
      </c>
      <c r="O133" s="3" t="str">
        <v xml:space="preserve"> </v>
      </c>
      <c r="P133" s="20"/>
      <c r="Q133" s="4">
        <v>42430</v>
      </c>
      <c r="R133" s="3" t="str">
        <v xml:space="preserve"> </v>
      </c>
      <c r="S133" s="20"/>
    </row>
    <row r="134" spans="2:19" hidden="1" x14ac:dyDescent="0.35">
      <c r="B134" s="4">
        <v>42278</v>
      </c>
      <c r="C134" s="3" t="str">
        <v xml:space="preserve"> </v>
      </c>
      <c r="D134" s="20"/>
      <c r="E134" s="4">
        <v>42309</v>
      </c>
      <c r="F134" s="3" t="str">
        <v xml:space="preserve">Toussaint </v>
      </c>
      <c r="G134" s="20"/>
      <c r="H134" s="4">
        <v>42340</v>
      </c>
      <c r="I134" s="3" t="str">
        <v xml:space="preserve"> </v>
      </c>
      <c r="J134" s="20"/>
      <c r="K134" s="4">
        <v>42370</v>
      </c>
      <c r="L134" s="3" t="str">
        <v xml:space="preserve">0 </v>
      </c>
      <c r="M134" s="20"/>
      <c r="N134" s="4">
        <v>42401</v>
      </c>
      <c r="O134" s="3" t="str">
        <v xml:space="preserve"> </v>
      </c>
      <c r="P134" s="20"/>
      <c r="Q134" s="4">
        <v>42431</v>
      </c>
      <c r="R134" s="3" t="str">
        <v xml:space="preserve"> </v>
      </c>
      <c r="S134" s="20"/>
    </row>
    <row r="135" spans="2:19" hidden="1" x14ac:dyDescent="0.35">
      <c r="B135" s="4">
        <v>42279</v>
      </c>
      <c r="C135" s="3" t="str">
        <v xml:space="preserve"> </v>
      </c>
      <c r="D135" s="20"/>
      <c r="E135" s="4">
        <v>42310</v>
      </c>
      <c r="F135" s="3" t="str">
        <v xml:space="preserve"> </v>
      </c>
      <c r="G135" s="20"/>
      <c r="H135" s="4">
        <v>42341</v>
      </c>
      <c r="I135" s="3" t="str">
        <v xml:space="preserve"> </v>
      </c>
      <c r="J135" s="20"/>
      <c r="K135" s="4">
        <v>42371</v>
      </c>
      <c r="L135" s="3" t="str">
        <v xml:space="preserve"> </v>
      </c>
      <c r="M135" s="20"/>
      <c r="N135" s="4">
        <v>42402</v>
      </c>
      <c r="O135" s="3" t="str">
        <v xml:space="preserve"> </v>
      </c>
      <c r="P135" s="20"/>
      <c r="Q135" s="4">
        <v>42432</v>
      </c>
      <c r="R135" s="3" t="str">
        <v xml:space="preserve"> </v>
      </c>
      <c r="S135" s="20"/>
    </row>
    <row r="136" spans="2:19" hidden="1" x14ac:dyDescent="0.35">
      <c r="B136" s="4">
        <v>42280</v>
      </c>
      <c r="C136" s="3" t="str">
        <v xml:space="preserve"> </v>
      </c>
      <c r="D136" s="20"/>
      <c r="E136" s="4">
        <v>42311</v>
      </c>
      <c r="F136" s="3" t="str">
        <v xml:space="preserve"> </v>
      </c>
      <c r="G136" s="20"/>
      <c r="H136" s="4">
        <v>42342</v>
      </c>
      <c r="I136" s="3" t="str">
        <v xml:space="preserve"> </v>
      </c>
      <c r="J136" s="20"/>
      <c r="K136" s="4">
        <v>42372</v>
      </c>
      <c r="L136" s="3" t="str">
        <v xml:space="preserve"> </v>
      </c>
      <c r="M136" s="20"/>
      <c r="N136" s="4">
        <v>42403</v>
      </c>
      <c r="O136" s="3" t="str">
        <v xml:space="preserve"> </v>
      </c>
      <c r="P136" s="20"/>
      <c r="Q136" s="4">
        <v>42433</v>
      </c>
      <c r="R136" s="3" t="str">
        <v xml:space="preserve"> </v>
      </c>
      <c r="S136" s="20"/>
    </row>
    <row r="137" spans="2:19" hidden="1" x14ac:dyDescent="0.35">
      <c r="B137" s="4">
        <v>42281</v>
      </c>
      <c r="C137" s="3" t="str">
        <v xml:space="preserve"> </v>
      </c>
      <c r="D137" s="20"/>
      <c r="E137" s="4">
        <v>42312</v>
      </c>
      <c r="F137" s="3" t="str">
        <v xml:space="preserve"> </v>
      </c>
      <c r="G137" s="20"/>
      <c r="H137" s="4">
        <v>42343</v>
      </c>
      <c r="I137" s="3" t="str">
        <v xml:space="preserve"> </v>
      </c>
      <c r="J137" s="20"/>
      <c r="K137" s="4">
        <v>42373</v>
      </c>
      <c r="L137" s="3" t="str">
        <v xml:space="preserve"> </v>
      </c>
      <c r="M137" s="20"/>
      <c r="N137" s="4">
        <v>42404</v>
      </c>
      <c r="O137" s="3" t="str">
        <v xml:space="preserve"> </v>
      </c>
      <c r="P137" s="20"/>
      <c r="Q137" s="4">
        <v>42434</v>
      </c>
      <c r="R137" s="3" t="str">
        <v xml:space="preserve"> </v>
      </c>
      <c r="S137" s="20"/>
    </row>
    <row r="138" spans="2:19" hidden="1" x14ac:dyDescent="0.35">
      <c r="B138" s="4">
        <v>42282</v>
      </c>
      <c r="C138" s="3" t="str">
        <v xml:space="preserve"> </v>
      </c>
      <c r="D138" s="20"/>
      <c r="E138" s="4">
        <v>42313</v>
      </c>
      <c r="F138" s="3" t="str">
        <v xml:space="preserve"> </v>
      </c>
      <c r="G138" s="20"/>
      <c r="H138" s="4">
        <v>42344</v>
      </c>
      <c r="I138" s="3" t="str">
        <v xml:space="preserve"> </v>
      </c>
      <c r="J138" s="20"/>
      <c r="K138" s="4">
        <v>42374</v>
      </c>
      <c r="L138" s="3" t="str">
        <v xml:space="preserve"> </v>
      </c>
      <c r="M138" s="20"/>
      <c r="N138" s="4">
        <v>42405</v>
      </c>
      <c r="O138" s="3" t="str">
        <v xml:space="preserve"> </v>
      </c>
      <c r="P138" s="20"/>
      <c r="Q138" s="4">
        <v>42435</v>
      </c>
      <c r="R138" s="3" t="str">
        <v xml:space="preserve"> </v>
      </c>
      <c r="S138" s="20"/>
    </row>
    <row r="139" spans="2:19" hidden="1" x14ac:dyDescent="0.35">
      <c r="B139" s="4">
        <v>42283</v>
      </c>
      <c r="C139" s="3" t="str">
        <v xml:space="preserve"> </v>
      </c>
      <c r="D139" s="20"/>
      <c r="E139" s="4">
        <v>42314</v>
      </c>
      <c r="F139" s="3" t="str">
        <v xml:space="preserve"> </v>
      </c>
      <c r="G139" s="20"/>
      <c r="H139" s="4">
        <v>42345</v>
      </c>
      <c r="I139" s="3" t="str">
        <v xml:space="preserve"> </v>
      </c>
      <c r="J139" s="20"/>
      <c r="K139" s="4">
        <v>42375</v>
      </c>
      <c r="L139" s="3" t="str">
        <v xml:space="preserve"> </v>
      </c>
      <c r="M139" s="20"/>
      <c r="N139" s="4">
        <v>42406</v>
      </c>
      <c r="O139" s="3" t="str">
        <v xml:space="preserve"> </v>
      </c>
      <c r="P139" s="20"/>
      <c r="Q139" s="4">
        <v>42436</v>
      </c>
      <c r="R139" s="3" t="str">
        <v xml:space="preserve"> </v>
      </c>
      <c r="S139" s="20"/>
    </row>
    <row r="140" spans="2:19" hidden="1" x14ac:dyDescent="0.35">
      <c r="B140" s="4">
        <v>42284</v>
      </c>
      <c r="C140" s="3" t="str">
        <v xml:space="preserve"> </v>
      </c>
      <c r="D140" s="20"/>
      <c r="E140" s="4">
        <v>42315</v>
      </c>
      <c r="F140" s="3" t="str">
        <v xml:space="preserve"> </v>
      </c>
      <c r="G140" s="20"/>
      <c r="H140" s="4">
        <v>42346</v>
      </c>
      <c r="I140" s="3" t="str">
        <v xml:space="preserve"> </v>
      </c>
      <c r="J140" s="20"/>
      <c r="K140" s="4">
        <v>42376</v>
      </c>
      <c r="L140" s="3" t="str">
        <v xml:space="preserve"> </v>
      </c>
      <c r="M140" s="20"/>
      <c r="N140" s="4">
        <v>42407</v>
      </c>
      <c r="O140" s="3" t="str">
        <v xml:space="preserve"> </v>
      </c>
      <c r="P140" s="20"/>
      <c r="Q140" s="4">
        <v>42437</v>
      </c>
      <c r="R140" s="3" t="str">
        <v xml:space="preserve"> </v>
      </c>
      <c r="S140" s="20"/>
    </row>
    <row r="141" spans="2:19" hidden="1" x14ac:dyDescent="0.35">
      <c r="B141" s="4">
        <v>42285</v>
      </c>
      <c r="C141" s="3" t="str">
        <v xml:space="preserve"> </v>
      </c>
      <c r="D141" s="20"/>
      <c r="E141" s="4">
        <v>42316</v>
      </c>
      <c r="F141" s="3" t="str">
        <v xml:space="preserve"> </v>
      </c>
      <c r="G141" s="20"/>
      <c r="H141" s="4">
        <v>42347</v>
      </c>
      <c r="I141" s="3" t="str">
        <v xml:space="preserve"> </v>
      </c>
      <c r="J141" s="20"/>
      <c r="K141" s="4">
        <v>42377</v>
      </c>
      <c r="L141" s="3" t="str">
        <v xml:space="preserve"> </v>
      </c>
      <c r="M141" s="20"/>
      <c r="N141" s="4">
        <v>42408</v>
      </c>
      <c r="O141" s="3" t="str">
        <v xml:space="preserve"> </v>
      </c>
      <c r="P141" s="20"/>
      <c r="Q141" s="4">
        <v>42438</v>
      </c>
      <c r="R141" s="3" t="str">
        <v xml:space="preserve"> </v>
      </c>
      <c r="S141" s="20"/>
    </row>
    <row r="142" spans="2:19" hidden="1" x14ac:dyDescent="0.35">
      <c r="B142" s="4">
        <v>42286</v>
      </c>
      <c r="C142" s="3" t="str">
        <v xml:space="preserve"> </v>
      </c>
      <c r="D142" s="20"/>
      <c r="E142" s="4">
        <v>42317</v>
      </c>
      <c r="F142" s="3" t="str">
        <v xml:space="preserve"> </v>
      </c>
      <c r="G142" s="20"/>
      <c r="H142" s="4">
        <v>42348</v>
      </c>
      <c r="I142" s="3" t="str">
        <v xml:space="preserve"> </v>
      </c>
      <c r="J142" s="20"/>
      <c r="K142" s="4">
        <v>42378</v>
      </c>
      <c r="L142" s="3" t="str">
        <v xml:space="preserve"> </v>
      </c>
      <c r="M142" s="20"/>
      <c r="N142" s="4">
        <v>42409</v>
      </c>
      <c r="O142" s="3" t="str">
        <v xml:space="preserve"> </v>
      </c>
      <c r="P142" s="20"/>
      <c r="Q142" s="4">
        <v>42439</v>
      </c>
      <c r="R142" s="3" t="str">
        <v xml:space="preserve"> </v>
      </c>
      <c r="S142" s="20"/>
    </row>
    <row r="143" spans="2:19" hidden="1" x14ac:dyDescent="0.35">
      <c r="B143" s="4">
        <v>42287</v>
      </c>
      <c r="C143" s="3" t="str">
        <v xml:space="preserve"> </v>
      </c>
      <c r="D143" s="20"/>
      <c r="E143" s="4">
        <v>42318</v>
      </c>
      <c r="F143" s="3" t="str">
        <v xml:space="preserve"> </v>
      </c>
      <c r="G143" s="20"/>
      <c r="H143" s="4">
        <v>42349</v>
      </c>
      <c r="I143" s="3" t="str">
        <v xml:space="preserve"> </v>
      </c>
      <c r="J143" s="20"/>
      <c r="K143" s="4">
        <v>42379</v>
      </c>
      <c r="L143" s="3" t="str">
        <v xml:space="preserve"> </v>
      </c>
      <c r="M143" s="20"/>
      <c r="N143" s="4">
        <v>42410</v>
      </c>
      <c r="O143" s="3" t="str">
        <v xml:space="preserve"> </v>
      </c>
      <c r="P143" s="20"/>
      <c r="Q143" s="4">
        <v>42440</v>
      </c>
      <c r="R143" s="3" t="str">
        <v xml:space="preserve"> </v>
      </c>
      <c r="S143" s="20"/>
    </row>
    <row r="144" spans="2:19" hidden="1" x14ac:dyDescent="0.35">
      <c r="B144" s="4">
        <v>42288</v>
      </c>
      <c r="C144" s="3" t="str">
        <v xml:space="preserve"> </v>
      </c>
      <c r="D144" s="20"/>
      <c r="E144" s="4">
        <v>42319</v>
      </c>
      <c r="F144" s="3" t="str">
        <v xml:space="preserve">Armistice </v>
      </c>
      <c r="G144" s="20"/>
      <c r="H144" s="4">
        <v>42350</v>
      </c>
      <c r="I144" s="3" t="str">
        <v xml:space="preserve"> </v>
      </c>
      <c r="J144" s="20"/>
      <c r="K144" s="4">
        <v>42380</v>
      </c>
      <c r="L144" s="3" t="str">
        <v xml:space="preserve"> </v>
      </c>
      <c r="M144" s="20"/>
      <c r="N144" s="4">
        <v>42411</v>
      </c>
      <c r="O144" s="3" t="str">
        <v xml:space="preserve"> </v>
      </c>
      <c r="P144" s="20"/>
      <c r="Q144" s="4">
        <v>42441</v>
      </c>
      <c r="R144" s="3" t="str">
        <v xml:space="preserve"> </v>
      </c>
      <c r="S144" s="20"/>
    </row>
    <row r="145" spans="2:19" hidden="1" x14ac:dyDescent="0.35">
      <c r="B145" s="4">
        <v>42289</v>
      </c>
      <c r="C145" s="3" t="str">
        <v xml:space="preserve"> </v>
      </c>
      <c r="D145" s="20"/>
      <c r="E145" s="4">
        <v>42320</v>
      </c>
      <c r="F145" s="3" t="str">
        <v xml:space="preserve"> </v>
      </c>
      <c r="G145" s="20"/>
      <c r="H145" s="4">
        <v>42351</v>
      </c>
      <c r="I145" s="3" t="str">
        <v xml:space="preserve"> </v>
      </c>
      <c r="J145" s="20"/>
      <c r="K145" s="4">
        <v>42381</v>
      </c>
      <c r="L145" s="3" t="str">
        <v xml:space="preserve"> </v>
      </c>
      <c r="M145" s="20"/>
      <c r="N145" s="4">
        <v>42412</v>
      </c>
      <c r="O145" s="3" t="str">
        <v xml:space="preserve"> </v>
      </c>
      <c r="P145" s="20"/>
      <c r="Q145" s="4">
        <v>42442</v>
      </c>
      <c r="R145" s="3" t="str">
        <v xml:space="preserve"> </v>
      </c>
      <c r="S145" s="20"/>
    </row>
    <row r="146" spans="2:19" hidden="1" x14ac:dyDescent="0.35">
      <c r="B146" s="4">
        <v>42290</v>
      </c>
      <c r="C146" s="3" t="str">
        <v xml:space="preserve"> </v>
      </c>
      <c r="D146" s="20"/>
      <c r="E146" s="4">
        <v>42321</v>
      </c>
      <c r="F146" s="3" t="str">
        <v xml:space="preserve"> </v>
      </c>
      <c r="G146" s="20"/>
      <c r="H146" s="4">
        <v>42352</v>
      </c>
      <c r="I146" s="3" t="str">
        <v xml:space="preserve"> </v>
      </c>
      <c r="J146" s="20"/>
      <c r="K146" s="4">
        <v>42382</v>
      </c>
      <c r="L146" s="3" t="str">
        <v xml:space="preserve"> </v>
      </c>
      <c r="M146" s="20"/>
      <c r="N146" s="4">
        <v>42413</v>
      </c>
      <c r="O146" s="3" t="str">
        <v xml:space="preserve"> </v>
      </c>
      <c r="P146" s="20"/>
      <c r="Q146" s="4">
        <v>42443</v>
      </c>
      <c r="R146" s="3" t="str">
        <v xml:space="preserve"> </v>
      </c>
      <c r="S146" s="20"/>
    </row>
    <row r="147" spans="2:19" hidden="1" x14ac:dyDescent="0.35">
      <c r="B147" s="4">
        <v>42291</v>
      </c>
      <c r="C147" s="3" t="str">
        <v xml:space="preserve"> </v>
      </c>
      <c r="D147" s="20"/>
      <c r="E147" s="4">
        <v>42322</v>
      </c>
      <c r="F147" s="3" t="str">
        <v xml:space="preserve"> </v>
      </c>
      <c r="G147" s="20"/>
      <c r="H147" s="4">
        <v>42353</v>
      </c>
      <c r="I147" s="3" t="str">
        <v xml:space="preserve"> </v>
      </c>
      <c r="J147" s="20"/>
      <c r="K147" s="4">
        <v>42383</v>
      </c>
      <c r="L147" s="3" t="str">
        <v xml:space="preserve"> </v>
      </c>
      <c r="M147" s="20"/>
      <c r="N147" s="4">
        <v>42414</v>
      </c>
      <c r="O147" s="3" t="str">
        <v xml:space="preserve"> </v>
      </c>
      <c r="P147" s="20"/>
      <c r="Q147" s="4">
        <v>42444</v>
      </c>
      <c r="R147" s="3" t="str">
        <v xml:space="preserve"> </v>
      </c>
      <c r="S147" s="20"/>
    </row>
    <row r="148" spans="2:19" hidden="1" x14ac:dyDescent="0.35"/>
    <row r="149" spans="2:19" hidden="1" x14ac:dyDescent="0.35"/>
    <row r="150" spans="2:19" hidden="1" x14ac:dyDescent="0.35"/>
  </sheetData>
  <mergeCells count="24">
    <mergeCell ref="B5:C5"/>
    <mergeCell ref="Q5:R5"/>
    <mergeCell ref="N5:O5"/>
    <mergeCell ref="K5:L5"/>
    <mergeCell ref="H5:I5"/>
    <mergeCell ref="E5:F5"/>
    <mergeCell ref="K41:L41"/>
    <mergeCell ref="N41:O41"/>
    <mergeCell ref="Q41:R41"/>
    <mergeCell ref="B41:C41"/>
    <mergeCell ref="E41:F41"/>
    <mergeCell ref="H41:I41"/>
    <mergeCell ref="B80:C80"/>
    <mergeCell ref="E80:F80"/>
    <mergeCell ref="H80:I80"/>
    <mergeCell ref="N80:O80"/>
    <mergeCell ref="Q80:R80"/>
    <mergeCell ref="B116:C116"/>
    <mergeCell ref="E116:F116"/>
    <mergeCell ref="H116:I116"/>
    <mergeCell ref="K116:L116"/>
    <mergeCell ref="N116:O116"/>
    <mergeCell ref="Q116:R116"/>
    <mergeCell ref="K80:L80"/>
  </mergeCells>
  <conditionalFormatting sqref="B6:B36 E6:E36 H6:H36 K6:K36 N6:N36 Q6:Q36 B42:B72 E42:E72 H42:H72 K42:K72 N42:N72 Q42:Q72">
    <cfRule type="expression" dxfId="25" priority="12">
      <formula>C6=Pont</formula>
    </cfRule>
    <cfRule type="expression" dxfId="24" priority="16">
      <formula>WEEKDAY(B6,2)&gt;5</formula>
    </cfRule>
  </conditionalFormatting>
  <conditionalFormatting sqref="F6:F36 C6:C36 I6:I36 L6:L36 O6:O36 R6:R36 R42:R72 O42:O72 L42:L72 I42:I72 F42:F72 C42:C72">
    <cfRule type="cellIs" dxfId="23" priority="11" operator="equal">
      <formula>Pont</formula>
    </cfRule>
    <cfRule type="expression" dxfId="22" priority="15">
      <formula>WEEKDAY(B6,2)&gt;5</formula>
    </cfRule>
  </conditionalFormatting>
  <conditionalFormatting sqref="F6:F36 C6:C36 I6:I36 L6:L36 O6:O36 R6:R36 R42:R72 O42:O72 L42:L72 I42:I72 F42:F72 C42:C72">
    <cfRule type="cellIs" dxfId="21" priority="13" operator="notEqual">
      <formula>$B$1</formula>
    </cfRule>
  </conditionalFormatting>
  <conditionalFormatting sqref="B6:B36 E6:E36 H6:H36 K6:K36 N6:N36 Q6:Q36 B42:B72 E42:E72 H42:H72 K42:K72 N42:N72 Q42:Q72">
    <cfRule type="expression" dxfId="20" priority="14">
      <formula>C6&lt;&gt;$B$1</formula>
    </cfRule>
  </conditionalFormatting>
  <conditionalFormatting sqref="C70:C72 C34:C36 C145:C147 C109:C111">
    <cfRule type="expression" dxfId="19" priority="9">
      <formula>DAY(C34)&lt;4</formula>
    </cfRule>
    <cfRule type="expression" dxfId="18" priority="10">
      <formula>DAY(B34)&lt;4</formula>
    </cfRule>
  </conditionalFormatting>
  <conditionalFormatting sqref="B81:B111 E81:E111 H81:H111 K81:K111 N81:N111 Q81:Q111 B117:B147 E117:E147 H117:H147 K117:K147 N117:N147 Q117:Q147">
    <cfRule type="expression" dxfId="17" priority="4">
      <formula>C81=Pont</formula>
    </cfRule>
    <cfRule type="expression" dxfId="16" priority="8">
      <formula>WEEKDAY(B81,2)&gt;5</formula>
    </cfRule>
  </conditionalFormatting>
  <conditionalFormatting sqref="F81:F111 C81:C111 I81:I111 L81:L111 O81:O111 R81:R111 R117:R147 O117:O147 L117:L147 I117:I147 F117:F147 C117:C147">
    <cfRule type="cellIs" dxfId="15" priority="3" operator="equal">
      <formula>Pont</formula>
    </cfRule>
    <cfRule type="expression" dxfId="14" priority="7">
      <formula>WEEKDAY(B81,2)&gt;5</formula>
    </cfRule>
  </conditionalFormatting>
  <conditionalFormatting sqref="F81:F111 C81:C111 I81:I111 L81:L111 O81:O111 R81:R111 R117:R147 O117:O147 L117:L147 I117:I147 F117:F147 C117:C147">
    <cfRule type="cellIs" dxfId="13" priority="5" operator="notEqual">
      <formula>$B$1</formula>
    </cfRule>
  </conditionalFormatting>
  <conditionalFormatting sqref="B81:B111 E81:E111 H81:H111 K81:K111 N81:N111 Q81:Q111 B117:B147 E117:E147 H117:H147 K117:K147 N117:N147 Q117:Q147">
    <cfRule type="expression" dxfId="12" priority="6">
      <formula>C81&lt;&gt;$B$1</formula>
    </cfRule>
  </conditionalFormatting>
  <conditionalFormatting sqref="E70:F72 E34:F36 E145:F147 E109:F111">
    <cfRule type="expression" dxfId="11" priority="19">
      <formula>DAY(E34)&lt;4</formula>
    </cfRule>
    <cfRule type="expression" dxfId="10" priority="20">
      <formula>DAY(C34)&lt;4</formula>
    </cfRule>
  </conditionalFormatting>
  <conditionalFormatting sqref="H70:I72 H34:I36 H145:I147 H109:I111">
    <cfRule type="expression" dxfId="9" priority="23">
      <formula>DAY(H34)&lt;4</formula>
    </cfRule>
    <cfRule type="expression" dxfId="8" priority="24">
      <formula>DAY(E34)&lt;4</formula>
    </cfRule>
  </conditionalFormatting>
  <conditionalFormatting sqref="K70:L72 K34:L36 K145:L147 K109:L111">
    <cfRule type="expression" dxfId="7" priority="27">
      <formula>DAY(K34)&lt;4</formula>
    </cfRule>
    <cfRule type="expression" dxfId="6" priority="28">
      <formula>DAY(G34)&lt;4</formula>
    </cfRule>
  </conditionalFormatting>
  <conditionalFormatting sqref="N70:O72 N34:O36 N145:O147 N109:O111">
    <cfRule type="expression" dxfId="5" priority="31">
      <formula>DAY(N34)&lt;4</formula>
    </cfRule>
    <cfRule type="expression" dxfId="4" priority="32">
      <formula>DAY(I34)&lt;4</formula>
    </cfRule>
  </conditionalFormatting>
  <conditionalFormatting sqref="Q70:R72 Q34:R36 Q145:R147 Q109:R111">
    <cfRule type="expression" dxfId="3" priority="35">
      <formula>DAY(Q34)&lt;4</formula>
    </cfRule>
    <cfRule type="expression" dxfId="2" priority="36">
      <formula>DAY(K34)&lt;4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A16" sqref="A16"/>
    </sheetView>
  </sheetViews>
  <sheetFormatPr baseColWidth="10" defaultColWidth="11.453125" defaultRowHeight="14.5" x14ac:dyDescent="0.35"/>
  <cols>
    <col min="1" max="2" width="11.54296875" style="9" customWidth="1"/>
    <col min="3" max="5" width="17.81640625" style="9" customWidth="1"/>
    <col min="6" max="6" width="19.453125" style="9" bestFit="1" customWidth="1"/>
    <col min="7" max="7" width="17.81640625" style="9" customWidth="1"/>
    <col min="8" max="16384" width="11.453125" style="9"/>
  </cols>
  <sheetData>
    <row r="1" spans="1:7" s="17" customFormat="1" x14ac:dyDescent="0.35">
      <c r="A1" s="18">
        <f>calend!E1</f>
        <v>2015</v>
      </c>
      <c r="B1" s="11" t="s">
        <v>2</v>
      </c>
      <c r="C1" s="1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42099</v>
      </c>
      <c r="D1" s="11" t="s">
        <v>18</v>
      </c>
      <c r="E1" s="11" t="s">
        <v>17</v>
      </c>
      <c r="F1" s="11" t="s">
        <v>16</v>
      </c>
      <c r="G1" s="11" t="s">
        <v>15</v>
      </c>
    </row>
    <row r="2" spans="1:7" x14ac:dyDescent="0.35">
      <c r="A2" s="12"/>
      <c r="B2" s="12"/>
      <c r="C2" s="12"/>
      <c r="D2" s="15">
        <f>DATE(A1,1,1)</f>
        <v>42005</v>
      </c>
      <c r="E2" s="12" t="s">
        <v>14</v>
      </c>
      <c r="F2" s="14">
        <f t="shared" ref="F2:F13" si="0">IF(OR(WEEKDAY(D2)=1,WEEKDAY(D2)=7),,D2)</f>
        <v>42005</v>
      </c>
      <c r="G2" s="14">
        <f>IF(WEEKDAY(D2)=5,D2+1,)</f>
        <v>42006</v>
      </c>
    </row>
    <row r="3" spans="1:7" x14ac:dyDescent="0.35">
      <c r="A3" s="12"/>
      <c r="B3" s="12"/>
      <c r="C3" s="12"/>
      <c r="D3" s="16"/>
      <c r="E3" s="12" t="s">
        <v>13</v>
      </c>
      <c r="F3" s="14">
        <f t="shared" si="0"/>
        <v>0</v>
      </c>
      <c r="G3" s="14">
        <f t="shared" ref="G3:G13" si="1">IF(WEEKDAY(D3)=3,D3-1,IF(WEEKDAY(D3)=5,D3+1,))</f>
        <v>0</v>
      </c>
    </row>
    <row r="4" spans="1:7" x14ac:dyDescent="0.35">
      <c r="A4" s="12"/>
      <c r="B4" s="12"/>
      <c r="C4" s="12"/>
      <c r="D4" s="15">
        <f>C1+1</f>
        <v>42100</v>
      </c>
      <c r="E4" s="12" t="s">
        <v>12</v>
      </c>
      <c r="F4" s="14">
        <f t="shared" si="0"/>
        <v>42100</v>
      </c>
      <c r="G4" s="14">
        <f t="shared" si="1"/>
        <v>0</v>
      </c>
    </row>
    <row r="5" spans="1:7" x14ac:dyDescent="0.35">
      <c r="A5" s="12"/>
      <c r="B5" s="12"/>
      <c r="C5" s="12"/>
      <c r="D5" s="15">
        <f>DATE(A1,5,1)</f>
        <v>42125</v>
      </c>
      <c r="E5" s="12" t="s">
        <v>11</v>
      </c>
      <c r="F5" s="14">
        <f t="shared" si="0"/>
        <v>42125</v>
      </c>
      <c r="G5" s="14">
        <f t="shared" si="1"/>
        <v>0</v>
      </c>
    </row>
    <row r="6" spans="1:7" x14ac:dyDescent="0.35">
      <c r="A6" s="12"/>
      <c r="B6" s="12"/>
      <c r="C6" s="12"/>
      <c r="D6" s="15">
        <f>DATE(A1,5,8)</f>
        <v>42132</v>
      </c>
      <c r="E6" s="12" t="s">
        <v>10</v>
      </c>
      <c r="F6" s="14">
        <f t="shared" si="0"/>
        <v>42132</v>
      </c>
      <c r="G6" s="14">
        <f t="shared" si="1"/>
        <v>0</v>
      </c>
    </row>
    <row r="7" spans="1:7" x14ac:dyDescent="0.35">
      <c r="A7" s="12"/>
      <c r="B7" s="12"/>
      <c r="C7" s="12"/>
      <c r="D7" s="15">
        <f>C1+39</f>
        <v>42138</v>
      </c>
      <c r="E7" s="12" t="s">
        <v>9</v>
      </c>
      <c r="F7" s="14">
        <f t="shared" si="0"/>
        <v>42138</v>
      </c>
      <c r="G7" s="14">
        <f t="shared" si="1"/>
        <v>42139</v>
      </c>
    </row>
    <row r="8" spans="1:7" x14ac:dyDescent="0.35">
      <c r="A8" s="12"/>
      <c r="B8" s="12"/>
      <c r="C8" s="12"/>
      <c r="D8" s="15">
        <f>C1+50</f>
        <v>42149</v>
      </c>
      <c r="E8" s="12" t="s">
        <v>8</v>
      </c>
      <c r="F8" s="14">
        <f t="shared" si="0"/>
        <v>42149</v>
      </c>
      <c r="G8" s="14">
        <f t="shared" si="1"/>
        <v>0</v>
      </c>
    </row>
    <row r="9" spans="1:7" x14ac:dyDescent="0.35">
      <c r="A9" s="12"/>
      <c r="B9" s="12"/>
      <c r="C9" s="12"/>
      <c r="D9" s="15">
        <f>DATE(A1,7,14)</f>
        <v>42199</v>
      </c>
      <c r="E9" s="12" t="s">
        <v>7</v>
      </c>
      <c r="F9" s="14">
        <f t="shared" si="0"/>
        <v>42199</v>
      </c>
      <c r="G9" s="14">
        <f t="shared" si="1"/>
        <v>42198</v>
      </c>
    </row>
    <row r="10" spans="1:7" x14ac:dyDescent="0.35">
      <c r="A10" s="12"/>
      <c r="B10" s="12"/>
      <c r="C10" s="12"/>
      <c r="D10" s="15">
        <f>DATE(A1,8,15)</f>
        <v>42231</v>
      </c>
      <c r="E10" s="12" t="s">
        <v>6</v>
      </c>
      <c r="F10" s="14">
        <f t="shared" si="0"/>
        <v>0</v>
      </c>
      <c r="G10" s="14">
        <f t="shared" si="1"/>
        <v>0</v>
      </c>
    </row>
    <row r="11" spans="1:7" x14ac:dyDescent="0.35">
      <c r="A11" s="12"/>
      <c r="B11" s="12"/>
      <c r="C11" s="12"/>
      <c r="D11" s="15">
        <f>DATE(A1,11,1)</f>
        <v>42309</v>
      </c>
      <c r="E11" s="12" t="s">
        <v>5</v>
      </c>
      <c r="F11" s="14">
        <f t="shared" si="0"/>
        <v>0</v>
      </c>
      <c r="G11" s="14">
        <f t="shared" si="1"/>
        <v>0</v>
      </c>
    </row>
    <row r="12" spans="1:7" x14ac:dyDescent="0.35">
      <c r="A12" s="12"/>
      <c r="B12" s="12"/>
      <c r="C12" s="12"/>
      <c r="D12" s="15">
        <f>DATE(A1,11,11)</f>
        <v>42319</v>
      </c>
      <c r="E12" s="12" t="s">
        <v>4</v>
      </c>
      <c r="F12" s="14">
        <f t="shared" si="0"/>
        <v>42319</v>
      </c>
      <c r="G12" s="14">
        <f t="shared" si="1"/>
        <v>0</v>
      </c>
    </row>
    <row r="13" spans="1:7" x14ac:dyDescent="0.35">
      <c r="A13" s="12"/>
      <c r="B13" s="12"/>
      <c r="C13" s="12"/>
      <c r="D13" s="15">
        <f>DATE(A1,12,25)</f>
        <v>42363</v>
      </c>
      <c r="E13" s="12" t="s">
        <v>3</v>
      </c>
      <c r="F13" s="14">
        <f t="shared" si="0"/>
        <v>42363</v>
      </c>
      <c r="G13" s="14">
        <f t="shared" si="1"/>
        <v>0</v>
      </c>
    </row>
    <row r="14" spans="1:7" x14ac:dyDescent="0.35">
      <c r="A14" s="12"/>
      <c r="B14" s="12"/>
      <c r="C14" s="12"/>
      <c r="D14" s="15">
        <f>DATE(A1+1,1,1)</f>
        <v>42370</v>
      </c>
      <c r="E14" s="12"/>
      <c r="F14" s="13"/>
      <c r="G14" s="14">
        <f>IF(WEEKDAY(D14)=3,D14-1,)</f>
        <v>0</v>
      </c>
    </row>
    <row r="15" spans="1:7" x14ac:dyDescent="0.35">
      <c r="A15" s="18">
        <f>A1+1</f>
        <v>2016</v>
      </c>
      <c r="B15" s="11" t="s">
        <v>2</v>
      </c>
      <c r="C15" s="10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42456</v>
      </c>
      <c r="D15" s="11" t="s">
        <v>18</v>
      </c>
      <c r="E15" s="11" t="s">
        <v>17</v>
      </c>
      <c r="F15" s="11" t="s">
        <v>16</v>
      </c>
      <c r="G15" s="11" t="s">
        <v>15</v>
      </c>
    </row>
    <row r="16" spans="1:7" x14ac:dyDescent="0.35">
      <c r="A16" s="12"/>
      <c r="B16" s="12"/>
      <c r="C16" s="12"/>
      <c r="D16" s="15">
        <f>DATE(A15,1,1)</f>
        <v>42370</v>
      </c>
      <c r="E16" s="12" t="s">
        <v>14</v>
      </c>
      <c r="F16" s="14">
        <f t="shared" ref="F16:F27" si="2">IF(OR(WEEKDAY(D16)=1,WEEKDAY(D16)=7),,D16)</f>
        <v>42370</v>
      </c>
      <c r="G16" s="14">
        <f>IF(WEEKDAY(D16)=5,D16+1,)</f>
        <v>0</v>
      </c>
    </row>
    <row r="17" spans="1:7" x14ac:dyDescent="0.35">
      <c r="A17" s="12"/>
      <c r="B17" s="12"/>
      <c r="C17" s="12"/>
      <c r="D17" s="16"/>
      <c r="E17" s="12" t="s">
        <v>13</v>
      </c>
      <c r="F17" s="14">
        <f t="shared" si="2"/>
        <v>0</v>
      </c>
      <c r="G17" s="14">
        <f t="shared" ref="G17:G27" si="3">IF(WEEKDAY(D17)=3,D17-1,IF(WEEKDAY(D17)=5,D17+1,))</f>
        <v>0</v>
      </c>
    </row>
    <row r="18" spans="1:7" x14ac:dyDescent="0.35">
      <c r="A18" s="12"/>
      <c r="B18" s="12"/>
      <c r="C18" s="12"/>
      <c r="D18" s="15">
        <f>C15+1</f>
        <v>42457</v>
      </c>
      <c r="E18" s="12" t="s">
        <v>12</v>
      </c>
      <c r="F18" s="14">
        <f t="shared" si="2"/>
        <v>42457</v>
      </c>
      <c r="G18" s="14">
        <f t="shared" si="3"/>
        <v>0</v>
      </c>
    </row>
    <row r="19" spans="1:7" x14ac:dyDescent="0.35">
      <c r="A19" s="12"/>
      <c r="B19" s="12"/>
      <c r="C19" s="12"/>
      <c r="D19" s="15">
        <f>DATE(A15,5,1)</f>
        <v>42491</v>
      </c>
      <c r="E19" s="12" t="s">
        <v>11</v>
      </c>
      <c r="F19" s="14">
        <f t="shared" si="2"/>
        <v>0</v>
      </c>
      <c r="G19" s="14">
        <f t="shared" si="3"/>
        <v>0</v>
      </c>
    </row>
    <row r="20" spans="1:7" x14ac:dyDescent="0.35">
      <c r="A20" s="12"/>
      <c r="B20" s="12"/>
      <c r="C20" s="12"/>
      <c r="D20" s="15">
        <f>DATE(A15,5,8)</f>
        <v>42498</v>
      </c>
      <c r="E20" s="12" t="s">
        <v>10</v>
      </c>
      <c r="F20" s="14">
        <f t="shared" si="2"/>
        <v>0</v>
      </c>
      <c r="G20" s="14">
        <f t="shared" si="3"/>
        <v>0</v>
      </c>
    </row>
    <row r="21" spans="1:7" x14ac:dyDescent="0.35">
      <c r="A21" s="12"/>
      <c r="B21" s="12"/>
      <c r="C21" s="12"/>
      <c r="D21" s="15">
        <f>C15+39</f>
        <v>42495</v>
      </c>
      <c r="E21" s="12" t="s">
        <v>9</v>
      </c>
      <c r="F21" s="14">
        <f t="shared" si="2"/>
        <v>42495</v>
      </c>
      <c r="G21" s="14">
        <f t="shared" si="3"/>
        <v>42496</v>
      </c>
    </row>
    <row r="22" spans="1:7" x14ac:dyDescent="0.35">
      <c r="A22" s="12"/>
      <c r="B22" s="12"/>
      <c r="C22" s="12"/>
      <c r="D22" s="15">
        <f>C15+50</f>
        <v>42506</v>
      </c>
      <c r="E22" s="12" t="s">
        <v>8</v>
      </c>
      <c r="F22" s="14">
        <f t="shared" si="2"/>
        <v>42506</v>
      </c>
      <c r="G22" s="14">
        <f t="shared" si="3"/>
        <v>0</v>
      </c>
    </row>
    <row r="23" spans="1:7" x14ac:dyDescent="0.35">
      <c r="A23" s="12"/>
      <c r="B23" s="12"/>
      <c r="C23" s="12"/>
      <c r="D23" s="15">
        <f>DATE(A15,7,14)</f>
        <v>42565</v>
      </c>
      <c r="E23" s="12" t="s">
        <v>7</v>
      </c>
      <c r="F23" s="14">
        <f t="shared" si="2"/>
        <v>42565</v>
      </c>
      <c r="G23" s="14">
        <f t="shared" si="3"/>
        <v>42566</v>
      </c>
    </row>
    <row r="24" spans="1:7" x14ac:dyDescent="0.35">
      <c r="A24" s="12"/>
      <c r="B24" s="12"/>
      <c r="C24" s="12"/>
      <c r="D24" s="15">
        <f>DATE(A15,8,15)</f>
        <v>42597</v>
      </c>
      <c r="E24" s="12" t="s">
        <v>6</v>
      </c>
      <c r="F24" s="14">
        <f t="shared" si="2"/>
        <v>42597</v>
      </c>
      <c r="G24" s="14">
        <f t="shared" si="3"/>
        <v>0</v>
      </c>
    </row>
    <row r="25" spans="1:7" x14ac:dyDescent="0.35">
      <c r="A25" s="12"/>
      <c r="B25" s="12"/>
      <c r="C25" s="12"/>
      <c r="D25" s="15">
        <f>DATE(A15,11,1)</f>
        <v>42675</v>
      </c>
      <c r="E25" s="12" t="s">
        <v>5</v>
      </c>
      <c r="F25" s="14">
        <f t="shared" si="2"/>
        <v>42675</v>
      </c>
      <c r="G25" s="14">
        <f t="shared" si="3"/>
        <v>42674</v>
      </c>
    </row>
    <row r="26" spans="1:7" x14ac:dyDescent="0.35">
      <c r="A26" s="12"/>
      <c r="B26" s="12"/>
      <c r="C26" s="12"/>
      <c r="D26" s="15">
        <f>DATE(A15,11,11)</f>
        <v>42685</v>
      </c>
      <c r="E26" s="12" t="s">
        <v>4</v>
      </c>
      <c r="F26" s="14">
        <f t="shared" si="2"/>
        <v>42685</v>
      </c>
      <c r="G26" s="14">
        <f t="shared" si="3"/>
        <v>0</v>
      </c>
    </row>
    <row r="27" spans="1:7" x14ac:dyDescent="0.35">
      <c r="A27" s="12"/>
      <c r="B27" s="12"/>
      <c r="C27" s="12"/>
      <c r="D27" s="15">
        <f>DATE(A15,12,25)</f>
        <v>42729</v>
      </c>
      <c r="E27" s="12" t="s">
        <v>3</v>
      </c>
      <c r="F27" s="14">
        <f t="shared" si="2"/>
        <v>0</v>
      </c>
      <c r="G27" s="14">
        <f t="shared" si="3"/>
        <v>0</v>
      </c>
    </row>
    <row r="28" spans="1:7" x14ac:dyDescent="0.35">
      <c r="A28" s="12"/>
      <c r="B28" s="12"/>
      <c r="C28" s="12"/>
      <c r="D28" s="15">
        <f>DATE(A15+1,1,1)</f>
        <v>42736</v>
      </c>
      <c r="E28" s="12"/>
      <c r="F28" s="13"/>
      <c r="G28" s="14">
        <f>IF(WEEKDAY(D28)=3,D28-1,)</f>
        <v>0</v>
      </c>
    </row>
  </sheetData>
  <conditionalFormatting sqref="F1:G14">
    <cfRule type="cellIs" dxfId="1" priority="2" operator="equal">
      <formula>0</formula>
    </cfRule>
  </conditionalFormatting>
  <conditionalFormatting sqref="F15:G28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</vt:lpstr>
      <vt:lpstr>JF</vt:lpstr>
      <vt:lpstr>Pont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2015-04-14T10:23:38Z</dcterms:created>
  <dcterms:modified xsi:type="dcterms:W3CDTF">2015-04-14T10:33:10Z</dcterms:modified>
</cp:coreProperties>
</file>