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oule A" sheetId="1" r:id="rId1"/>
    <sheet name="Poule B" sheetId="2" r:id="rId2"/>
    <sheet name="Poule C" sheetId="3" r:id="rId3"/>
    <sheet name="Poule D" sheetId="4" r:id="rId4"/>
    <sheet name="Poule E" sheetId="5" r:id="rId5"/>
    <sheet name="Poule F" sheetId="6" r:id="rId6"/>
    <sheet name="Poule G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G21" i="1" l="1"/>
  <c r="F21" i="1"/>
  <c r="E21" i="1"/>
  <c r="D21" i="1"/>
  <c r="C21" i="1"/>
  <c r="B21" i="1"/>
  <c r="F19" i="1"/>
  <c r="E19" i="1"/>
  <c r="D19" i="1"/>
  <c r="C19" i="1"/>
  <c r="B19" i="1"/>
  <c r="E17" i="1"/>
  <c r="D17" i="1"/>
  <c r="C17" i="1"/>
  <c r="B17" i="1"/>
  <c r="D15" i="1"/>
  <c r="C15" i="1"/>
  <c r="B15" i="1"/>
  <c r="C13" i="1"/>
  <c r="B13" i="1"/>
  <c r="B11" i="1"/>
  <c r="J10" i="1" s="1"/>
  <c r="B12" i="1"/>
  <c r="G20" i="1"/>
  <c r="F20" i="1"/>
  <c r="E20" i="1"/>
  <c r="D20" i="1"/>
  <c r="B20" i="1"/>
  <c r="F18" i="1"/>
  <c r="E18" i="1"/>
  <c r="D18" i="1"/>
  <c r="C18" i="1"/>
  <c r="B18" i="1"/>
  <c r="E16" i="1"/>
  <c r="D16" i="1"/>
  <c r="C16" i="1"/>
  <c r="B16" i="1"/>
  <c r="D14" i="1"/>
  <c r="C14" i="1"/>
  <c r="B14" i="1"/>
  <c r="C12" i="1"/>
  <c r="B10" i="1"/>
  <c r="J20" i="1" l="1"/>
  <c r="J18" i="1"/>
  <c r="J16" i="1"/>
  <c r="J12" i="1"/>
  <c r="P10" i="1" s="1"/>
  <c r="J14" i="1"/>
  <c r="P20" i="1"/>
  <c r="P18" i="1" l="1"/>
  <c r="P16" i="1"/>
  <c r="P8" i="1"/>
  <c r="N20" i="1" s="1"/>
  <c r="P14" i="1"/>
  <c r="P12" i="1"/>
  <c r="N12" i="1"/>
  <c r="O10" i="1"/>
  <c r="O12" i="1"/>
  <c r="O14" i="1"/>
  <c r="O16" i="1"/>
  <c r="O18" i="1"/>
  <c r="O20" i="1"/>
  <c r="O8" i="1"/>
  <c r="N10" i="1" l="1"/>
  <c r="N14" i="1"/>
  <c r="N16" i="1"/>
  <c r="N18" i="1"/>
  <c r="N8" i="1"/>
  <c r="M10" i="1"/>
  <c r="M16" i="1"/>
  <c r="M20" i="1"/>
  <c r="M18" i="1"/>
  <c r="M8" i="1"/>
  <c r="M14" i="1"/>
  <c r="M12" i="1"/>
</calcChain>
</file>

<file path=xl/sharedStrings.xml><?xml version="1.0" encoding="utf-8"?>
<sst xmlns="http://schemas.openxmlformats.org/spreadsheetml/2006/main" count="175" uniqueCount="66">
  <si>
    <t>POULE A</t>
  </si>
  <si>
    <t>A1</t>
  </si>
  <si>
    <t>A2</t>
  </si>
  <si>
    <t>A3</t>
  </si>
  <si>
    <t>A4</t>
  </si>
  <si>
    <t>A5</t>
  </si>
  <si>
    <t>A6</t>
  </si>
  <si>
    <t>A7</t>
  </si>
  <si>
    <t>Points  Totals</t>
  </si>
  <si>
    <t>Classement</t>
  </si>
  <si>
    <t>Pos.</t>
  </si>
  <si>
    <t>1er</t>
  </si>
  <si>
    <t>2e</t>
  </si>
  <si>
    <t>3e</t>
  </si>
  <si>
    <t>4e</t>
  </si>
  <si>
    <t>5e</t>
  </si>
  <si>
    <t>6e</t>
  </si>
  <si>
    <t>7e</t>
  </si>
  <si>
    <t>POULE B</t>
  </si>
  <si>
    <t>B1</t>
  </si>
  <si>
    <t>B2</t>
  </si>
  <si>
    <t>B3</t>
  </si>
  <si>
    <t>B4</t>
  </si>
  <si>
    <t>B5</t>
  </si>
  <si>
    <t>B6</t>
  </si>
  <si>
    <t>B7</t>
  </si>
  <si>
    <t>POULE C</t>
  </si>
  <si>
    <t>C1</t>
  </si>
  <si>
    <t>C2</t>
  </si>
  <si>
    <t>C3</t>
  </si>
  <si>
    <t>C4</t>
  </si>
  <si>
    <t>C5</t>
  </si>
  <si>
    <t>C6</t>
  </si>
  <si>
    <t>C7</t>
  </si>
  <si>
    <t>POULE D</t>
  </si>
  <si>
    <t>D1</t>
  </si>
  <si>
    <t>D2</t>
  </si>
  <si>
    <t>D3</t>
  </si>
  <si>
    <t>D4</t>
  </si>
  <si>
    <t>D5</t>
  </si>
  <si>
    <t>D6</t>
  </si>
  <si>
    <t>D7</t>
  </si>
  <si>
    <t>POULE E</t>
  </si>
  <si>
    <t>E1</t>
  </si>
  <si>
    <t>E2</t>
  </si>
  <si>
    <t>E3</t>
  </si>
  <si>
    <t>E4</t>
  </si>
  <si>
    <t>E5</t>
  </si>
  <si>
    <t>E6</t>
  </si>
  <si>
    <t>E7</t>
  </si>
  <si>
    <t>POULE F</t>
  </si>
  <si>
    <t>F1</t>
  </si>
  <si>
    <t>F2</t>
  </si>
  <si>
    <t>F3</t>
  </si>
  <si>
    <t>F4</t>
  </si>
  <si>
    <t>F5</t>
  </si>
  <si>
    <t>F6</t>
  </si>
  <si>
    <t>F7</t>
  </si>
  <si>
    <t>POULE G</t>
  </si>
  <si>
    <t>G1</t>
  </si>
  <si>
    <t>G2</t>
  </si>
  <si>
    <t>G3</t>
  </si>
  <si>
    <t>G4</t>
  </si>
  <si>
    <t>G5</t>
  </si>
  <si>
    <t>G6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</si>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</sst>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2"/>
  <sheetViews>
    <sheetView showZeros="0" tabSelected="1" topLeftCell="A2" zoomScale="120" zoomScaleNormal="120" workbookViewId="0">
      <selection activeCell="A2" sqref="A2"/>
    </sheetView>
  </sheetViews>
  <sheetFormatPr baseColWidth="10" defaultColWidth="10.81640625" defaultRowHeight="14.5" x14ac:dyDescent="0.35"/>
  <cols>
    <col min="1" max="1" width="10.81640625" style="9"/>
    <col min="2" max="2" width="9.7265625" style="9" customWidth="1"/>
    <col min="3" max="3" width="9.1796875" style="9" customWidth="1"/>
    <col min="4" max="4" width="8.7265625" style="9" customWidth="1"/>
    <col min="5" max="6" width="9.26953125" style="9" customWidth="1"/>
    <col min="7" max="7" width="8.54296875" style="9" customWidth="1"/>
    <col min="8" max="8" width="8.81640625" style="9" customWidth="1"/>
    <col min="9" max="9" width="4.7265625" style="11" customWidth="1"/>
    <col min="10" max="10" width="10.81640625" style="9"/>
    <col min="11" max="11" width="6.54296875" style="11" customWidth="1"/>
    <col min="12" max="12" width="5.7265625" style="9" customWidth="1"/>
    <col min="13" max="14" width="10.81640625" style="9"/>
    <col min="15" max="16" width="4.1796875" style="9" customWidth="1"/>
    <col min="17" max="16384" width="10.81640625" style="9"/>
  </cols>
  <sheetData>
    <row r="2" spans="1:16" ht="15" customHeight="1" x14ac:dyDescent="0.35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6" ht="1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6" x14ac:dyDescent="0.35">
      <c r="A6" s="35"/>
      <c r="B6" s="37" t="s">
        <v>1</v>
      </c>
      <c r="C6" s="24" t="s">
        <v>2</v>
      </c>
      <c r="D6" s="24" t="s">
        <v>3</v>
      </c>
      <c r="E6" s="24" t="s">
        <v>4</v>
      </c>
      <c r="F6" s="24" t="s">
        <v>5</v>
      </c>
      <c r="G6" s="24" t="s">
        <v>6</v>
      </c>
      <c r="H6" s="24" t="s">
        <v>7</v>
      </c>
      <c r="I6" s="7"/>
      <c r="J6" s="26" t="s">
        <v>8</v>
      </c>
      <c r="K6" s="10"/>
      <c r="L6" s="26" t="s">
        <v>10</v>
      </c>
      <c r="M6" s="24" t="s">
        <v>9</v>
      </c>
      <c r="N6" s="7"/>
    </row>
    <row r="7" spans="1:16" ht="15" thickBot="1" x14ac:dyDescent="0.4">
      <c r="A7" s="36"/>
      <c r="B7" s="38"/>
      <c r="C7" s="19"/>
      <c r="D7" s="19"/>
      <c r="E7" s="19"/>
      <c r="F7" s="19"/>
      <c r="G7" s="19"/>
      <c r="H7" s="19"/>
      <c r="I7" s="7"/>
      <c r="J7" s="27"/>
      <c r="K7" s="10"/>
      <c r="L7" s="27"/>
      <c r="M7" s="25"/>
      <c r="N7" s="7"/>
    </row>
    <row r="8" spans="1:16" ht="15.5" thickTop="1" thickBot="1" x14ac:dyDescent="0.4">
      <c r="A8" s="32" t="s">
        <v>1</v>
      </c>
      <c r="B8" s="33"/>
      <c r="C8" s="16"/>
      <c r="D8" s="16"/>
      <c r="E8" s="16"/>
      <c r="F8" s="16"/>
      <c r="G8" s="16"/>
      <c r="H8" s="16"/>
      <c r="I8" s="12"/>
      <c r="J8" s="39">
        <f>C9+D9+E9+F9+G9+H9</f>
        <v>0</v>
      </c>
      <c r="K8" s="7"/>
      <c r="L8" s="19" t="s">
        <v>11</v>
      </c>
      <c r="M8" s="19" t="str">
        <f ca="1">INDEX($A$8:$A$21,MATCH(SMALL($O$8:$O$21,(ROW()-6)/2),$O$8:$O$21,0))</f>
        <v>A1</v>
      </c>
      <c r="N8" s="7" t="str">
        <f ca="1">IF(COUNTIF($P$8:$P$21,P8)&gt;1,"ex aequo","")</f>
        <v>ex aequo</v>
      </c>
      <c r="O8" s="13">
        <f>J8+ROW()/100</f>
        <v>0.08</v>
      </c>
      <c r="P8" s="13">
        <f ca="1">SMALL($J$8:$J$21,(ROW()-6)/2)</f>
        <v>0</v>
      </c>
    </row>
    <row r="9" spans="1:16" ht="15.5" thickTop="1" thickBot="1" x14ac:dyDescent="0.4">
      <c r="A9" s="32"/>
      <c r="B9" s="31"/>
      <c r="C9" s="17"/>
      <c r="D9" s="17"/>
      <c r="E9" s="17"/>
      <c r="F9" s="17"/>
      <c r="G9" s="17"/>
      <c r="H9" s="17"/>
      <c r="I9" s="12"/>
      <c r="J9" s="22"/>
      <c r="K9" s="7"/>
      <c r="L9" s="20"/>
      <c r="M9" s="20"/>
      <c r="N9" s="7"/>
      <c r="O9" s="13"/>
      <c r="P9" s="13"/>
    </row>
    <row r="10" spans="1:16" ht="15.5" thickTop="1" thickBot="1" x14ac:dyDescent="0.4">
      <c r="A10" s="32" t="s">
        <v>2</v>
      </c>
      <c r="B10" s="15">
        <f ca="1">OFFSET($A$1,2*(COLUMN())+4,(ROW()-6)/2)</f>
        <v>0</v>
      </c>
      <c r="C10" s="34"/>
      <c r="D10" s="18"/>
      <c r="E10" s="18"/>
      <c r="F10" s="18">
        <v>60</v>
      </c>
      <c r="G10" s="18"/>
      <c r="H10" s="18"/>
      <c r="I10" s="12"/>
      <c r="J10" s="40">
        <f ca="1">B11+D11+E11+F11+G11+H11</f>
        <v>38</v>
      </c>
      <c r="K10" s="7"/>
      <c r="L10" s="19" t="s">
        <v>12</v>
      </c>
      <c r="M10" s="19" t="str">
        <f t="shared" ref="M10" ca="1" si="0">INDEX($A$8:$A$21,MATCH(SMALL($O$8:$O$21,(ROW()-6)/2),$O$8:$O$21,0))</f>
        <v>A4</v>
      </c>
      <c r="N10" s="7" t="str">
        <f t="shared" ref="N9:N21" ca="1" si="1">IF(COUNTIF($P$8:$P$21,P10)&gt;1,"ex aequo","")</f>
        <v>ex aequo</v>
      </c>
      <c r="O10" s="13">
        <f ca="1">J10+ROW()/100</f>
        <v>38.1</v>
      </c>
      <c r="P10" s="13">
        <f ca="1">SMALL($J$8:$J$21,(ROW()-6)/2)</f>
        <v>0</v>
      </c>
    </row>
    <row r="11" spans="1:16" ht="15.5" thickTop="1" thickBot="1" x14ac:dyDescent="0.4">
      <c r="A11" s="32"/>
      <c r="B11" s="17">
        <f ca="1">OFFSET($A$1,2*(COLUMN())+3,(ROW()-7)/2)</f>
        <v>0</v>
      </c>
      <c r="C11" s="29"/>
      <c r="D11" s="17"/>
      <c r="E11" s="17"/>
      <c r="F11" s="17">
        <v>38</v>
      </c>
      <c r="G11" s="17"/>
      <c r="H11" s="17"/>
      <c r="I11" s="12"/>
      <c r="J11" s="39"/>
      <c r="K11" s="7"/>
      <c r="L11" s="20"/>
      <c r="M11" s="20"/>
      <c r="N11" s="7"/>
      <c r="O11" s="13"/>
      <c r="P11" s="13"/>
    </row>
    <row r="12" spans="1:16" ht="15.5" thickTop="1" thickBot="1" x14ac:dyDescent="0.4">
      <c r="A12" s="32" t="s">
        <v>3</v>
      </c>
      <c r="B12" s="15">
        <f t="shared" ref="B12:C12" ca="1" si="2">OFFSET($A$1,2*(COLUMN())+4,(ROW()-6)/2)</f>
        <v>0</v>
      </c>
      <c r="C12" s="15">
        <f t="shared" ca="1" si="2"/>
        <v>0</v>
      </c>
      <c r="D12" s="28"/>
      <c r="E12" s="14"/>
      <c r="F12" s="14">
        <v>70</v>
      </c>
      <c r="G12" s="14"/>
      <c r="H12" s="14"/>
      <c r="I12" s="7"/>
      <c r="J12" s="22">
        <f ca="1">B13+C13+E13+F13+G13+H13</f>
        <v>48</v>
      </c>
      <c r="K12" s="7"/>
      <c r="L12" s="19" t="s">
        <v>13</v>
      </c>
      <c r="M12" s="19" t="str">
        <f t="shared" ref="M12" ca="1" si="3">INDEX($A$8:$A$21,MATCH(SMALL($O$8:$O$21,(ROW()-6)/2),$O$8:$O$21,0))</f>
        <v>A6</v>
      </c>
      <c r="N12" s="7" t="str">
        <f t="shared" ca="1" si="1"/>
        <v>ex aequo</v>
      </c>
      <c r="O12" s="13">
        <f t="shared" ref="O12:O20" ca="1" si="4">J12+ROW()/100</f>
        <v>48.12</v>
      </c>
      <c r="P12" s="13">
        <f ca="1">SMALL($J$8:$J$21,(ROW()-6)/2)</f>
        <v>0</v>
      </c>
    </row>
    <row r="13" spans="1:16" ht="15.5" thickTop="1" thickBot="1" x14ac:dyDescent="0.4">
      <c r="A13" s="32"/>
      <c r="B13" s="17">
        <f t="shared" ref="B13:C13" ca="1" si="5">OFFSET($A$1,2*(COLUMN())+3,(ROW()-7)/2)</f>
        <v>0</v>
      </c>
      <c r="C13" s="17">
        <f t="shared" ca="1" si="5"/>
        <v>0</v>
      </c>
      <c r="D13" s="29"/>
      <c r="E13" s="17"/>
      <c r="F13" s="17">
        <v>48</v>
      </c>
      <c r="G13" s="17"/>
      <c r="H13" s="17"/>
      <c r="I13" s="7"/>
      <c r="J13" s="22"/>
      <c r="K13" s="7"/>
      <c r="L13" s="20"/>
      <c r="M13" s="20"/>
      <c r="N13" s="7"/>
      <c r="O13" s="13"/>
      <c r="P13" s="13"/>
    </row>
    <row r="14" spans="1:16" ht="15.5" thickTop="1" thickBot="1" x14ac:dyDescent="0.4">
      <c r="A14" s="32" t="s">
        <v>4</v>
      </c>
      <c r="B14" s="18">
        <f t="shared" ref="B14:D14" ca="1" si="6">OFFSET($A$1,2*(COLUMN())+4,(ROW()-6)/2)</f>
        <v>0</v>
      </c>
      <c r="C14" s="18">
        <f t="shared" ca="1" si="6"/>
        <v>0</v>
      </c>
      <c r="D14" s="15">
        <f t="shared" ca="1" si="6"/>
        <v>0</v>
      </c>
      <c r="E14" s="28"/>
      <c r="F14" s="14"/>
      <c r="G14" s="14"/>
      <c r="H14" s="14"/>
      <c r="I14" s="7"/>
      <c r="J14" s="22">
        <f ca="1">B15+C15+D15+F15+G15+H15</f>
        <v>0</v>
      </c>
      <c r="K14" s="7"/>
      <c r="L14" s="19" t="s">
        <v>14</v>
      </c>
      <c r="M14" s="19" t="str">
        <f t="shared" ref="M14" ca="1" si="7">INDEX($A$8:$A$21,MATCH(SMALL($O$8:$O$21,(ROW()-6)/2),$O$8:$O$21,0))</f>
        <v>A7</v>
      </c>
      <c r="N14" s="7" t="str">
        <f t="shared" ca="1" si="1"/>
        <v>ex aequo</v>
      </c>
      <c r="O14" s="13">
        <f t="shared" ca="1" si="4"/>
        <v>0.14000000000000001</v>
      </c>
      <c r="P14" s="13">
        <f ca="1">SMALL($J$8:$J$21,(ROW()-6)/2)</f>
        <v>0</v>
      </c>
    </row>
    <row r="15" spans="1:16" ht="15.5" thickTop="1" thickBot="1" x14ac:dyDescent="0.4">
      <c r="A15" s="32"/>
      <c r="B15" s="17">
        <f t="shared" ref="B15:D15" ca="1" si="8">OFFSET($A$1,2*(COLUMN())+3,(ROW()-7)/2)</f>
        <v>0</v>
      </c>
      <c r="C15" s="17">
        <f t="shared" ca="1" si="8"/>
        <v>0</v>
      </c>
      <c r="D15" s="17">
        <f t="shared" ca="1" si="8"/>
        <v>0</v>
      </c>
      <c r="E15" s="29"/>
      <c r="F15" s="17"/>
      <c r="G15" s="17"/>
      <c r="H15" s="17"/>
      <c r="I15" s="7"/>
      <c r="J15" s="22"/>
      <c r="K15" s="7"/>
      <c r="L15" s="20"/>
      <c r="M15" s="20"/>
      <c r="N15" s="7"/>
      <c r="O15" s="13"/>
      <c r="P15" s="13"/>
    </row>
    <row r="16" spans="1:16" ht="15.5" thickTop="1" thickBot="1" x14ac:dyDescent="0.4">
      <c r="A16" s="32" t="s">
        <v>5</v>
      </c>
      <c r="B16" s="18">
        <f t="shared" ref="B16:E16" ca="1" si="9">OFFSET($A$1,2*(COLUMN())+4,(ROW()-6)/2)</f>
        <v>0</v>
      </c>
      <c r="C16" s="18">
        <f t="shared" ca="1" si="9"/>
        <v>38</v>
      </c>
      <c r="D16" s="15">
        <f t="shared" ca="1" si="9"/>
        <v>48</v>
      </c>
      <c r="E16" s="15">
        <f t="shared" ca="1" si="9"/>
        <v>0</v>
      </c>
      <c r="F16" s="28"/>
      <c r="G16" s="14"/>
      <c r="H16" s="14"/>
      <c r="I16" s="7"/>
      <c r="J16" s="22">
        <f ca="1">B17+C17+D17+E17+G17+H17</f>
        <v>130</v>
      </c>
      <c r="K16" s="7"/>
      <c r="L16" s="19" t="s">
        <v>15</v>
      </c>
      <c r="M16" s="19" t="str">
        <f t="shared" ref="M16" ca="1" si="10">INDEX($A$8:$A$21,MATCH(SMALL($O$8:$O$21,(ROW()-6)/2),$O$8:$O$21,0))</f>
        <v>A2</v>
      </c>
      <c r="N16" s="7" t="str">
        <f t="shared" ca="1" si="1"/>
        <v/>
      </c>
      <c r="O16" s="13">
        <f t="shared" ca="1" si="4"/>
        <v>130.16</v>
      </c>
      <c r="P16" s="13">
        <f ca="1">SMALL($J$8:$J$21,(ROW()-6)/2)</f>
        <v>38</v>
      </c>
    </row>
    <row r="17" spans="1:16" ht="15.5" thickTop="1" thickBot="1" x14ac:dyDescent="0.4">
      <c r="A17" s="32"/>
      <c r="B17" s="17">
        <f t="shared" ref="B17:E17" ca="1" si="11">OFFSET($A$1,2*(COLUMN())+3,(ROW()-7)/2)</f>
        <v>0</v>
      </c>
      <c r="C17" s="17">
        <f t="shared" ca="1" si="11"/>
        <v>60</v>
      </c>
      <c r="D17" s="17">
        <f t="shared" ca="1" si="11"/>
        <v>70</v>
      </c>
      <c r="E17" s="17">
        <f t="shared" ca="1" si="11"/>
        <v>0</v>
      </c>
      <c r="F17" s="29"/>
      <c r="G17" s="17"/>
      <c r="H17" s="17"/>
      <c r="I17" s="7"/>
      <c r="J17" s="22"/>
      <c r="K17" s="7"/>
      <c r="L17" s="20"/>
      <c r="M17" s="20"/>
      <c r="N17" s="7"/>
      <c r="O17" s="13"/>
      <c r="P17" s="13"/>
    </row>
    <row r="18" spans="1:16" ht="15.5" thickTop="1" thickBot="1" x14ac:dyDescent="0.4">
      <c r="A18" s="32" t="s">
        <v>6</v>
      </c>
      <c r="B18" s="18">
        <f t="shared" ref="B18:F18" ca="1" si="12">OFFSET($A$1,2*(COLUMN())+4,(ROW()-6)/2)</f>
        <v>0</v>
      </c>
      <c r="C18" s="18">
        <f t="shared" ca="1" si="12"/>
        <v>0</v>
      </c>
      <c r="D18" s="15">
        <f t="shared" ca="1" si="12"/>
        <v>0</v>
      </c>
      <c r="E18" s="15">
        <f t="shared" ca="1" si="12"/>
        <v>0</v>
      </c>
      <c r="F18" s="15">
        <f t="shared" ca="1" si="12"/>
        <v>0</v>
      </c>
      <c r="G18" s="28"/>
      <c r="H18" s="14"/>
      <c r="I18" s="7"/>
      <c r="J18" s="22">
        <f ca="1">B19+C19+D19+E19+F19+H19</f>
        <v>0</v>
      </c>
      <c r="K18" s="7"/>
      <c r="L18" s="19" t="s">
        <v>16</v>
      </c>
      <c r="M18" s="19" t="str">
        <f t="shared" ref="M18" ca="1" si="13">INDEX($A$8:$A$21,MATCH(SMALL($O$8:$O$21,(ROW()-6)/2),$O$8:$O$21,0))</f>
        <v>A3</v>
      </c>
      <c r="N18" s="7" t="str">
        <f t="shared" ca="1" si="1"/>
        <v/>
      </c>
      <c r="O18" s="13">
        <f t="shared" ca="1" si="4"/>
        <v>0.18</v>
      </c>
      <c r="P18" s="13">
        <f ca="1">SMALL($J$8:$J$21,(ROW()-6)/2)</f>
        <v>48</v>
      </c>
    </row>
    <row r="19" spans="1:16" ht="15.5" thickTop="1" thickBot="1" x14ac:dyDescent="0.4">
      <c r="A19" s="32"/>
      <c r="B19" s="17">
        <f t="shared" ref="B19:F19" ca="1" si="14">OFFSET($A$1,2*(COLUMN())+3,(ROW()-7)/2)</f>
        <v>0</v>
      </c>
      <c r="C19" s="17">
        <f t="shared" ca="1" si="14"/>
        <v>0</v>
      </c>
      <c r="D19" s="17">
        <f t="shared" ca="1" si="14"/>
        <v>0</v>
      </c>
      <c r="E19" s="17">
        <f t="shared" ca="1" si="14"/>
        <v>0</v>
      </c>
      <c r="F19" s="17">
        <f t="shared" ca="1" si="14"/>
        <v>0</v>
      </c>
      <c r="G19" s="29"/>
      <c r="H19" s="17"/>
      <c r="I19" s="7"/>
      <c r="J19" s="22"/>
      <c r="K19" s="7"/>
      <c r="L19" s="20"/>
      <c r="M19" s="20"/>
      <c r="N19" s="7"/>
      <c r="O19" s="13"/>
      <c r="P19" s="13"/>
    </row>
    <row r="20" spans="1:16" ht="15.5" thickTop="1" thickBot="1" x14ac:dyDescent="0.4">
      <c r="A20" s="32" t="s">
        <v>7</v>
      </c>
      <c r="B20" s="18">
        <f t="shared" ref="B20:G20" ca="1" si="15">OFFSET($A$1,2*(COLUMN())+4,(ROW()-6)/2)</f>
        <v>0</v>
      </c>
      <c r="C20" s="18"/>
      <c r="D20" s="18">
        <f t="shared" ca="1" si="15"/>
        <v>0</v>
      </c>
      <c r="E20" s="18">
        <f t="shared" ca="1" si="15"/>
        <v>0</v>
      </c>
      <c r="F20" s="18">
        <f t="shared" ca="1" si="15"/>
        <v>0</v>
      </c>
      <c r="G20" s="15">
        <f t="shared" ca="1" si="15"/>
        <v>0</v>
      </c>
      <c r="H20" s="30"/>
      <c r="I20" s="12"/>
      <c r="J20" s="22">
        <f ca="1">B21+C21+D21+E21+F21+G21</f>
        <v>0</v>
      </c>
      <c r="K20" s="7"/>
      <c r="L20" s="19" t="s">
        <v>17</v>
      </c>
      <c r="M20" s="19" t="str">
        <f t="shared" ref="M20" ca="1" si="16">INDEX($A$8:$A$21,MATCH(SMALL($O$8:$O$21,(ROW()-6)/2),$O$8:$O$21,0))</f>
        <v>A5</v>
      </c>
      <c r="N20" s="7" t="str">
        <f t="shared" ca="1" si="1"/>
        <v/>
      </c>
      <c r="O20" s="13">
        <f t="shared" ca="1" si="4"/>
        <v>0.2</v>
      </c>
      <c r="P20" s="13">
        <f ca="1">SMALL($J$8:$J$21,(ROW()-6)/2)</f>
        <v>130</v>
      </c>
    </row>
    <row r="21" spans="1:16" ht="15.5" thickTop="1" thickBot="1" x14ac:dyDescent="0.4">
      <c r="A21" s="32"/>
      <c r="B21" s="17">
        <f t="shared" ref="B21:G21" ca="1" si="17">OFFSET($A$1,2*(COLUMN())+3,(ROW()-7)/2)</f>
        <v>0</v>
      </c>
      <c r="C21" s="17">
        <f t="shared" ca="1" si="17"/>
        <v>0</v>
      </c>
      <c r="D21" s="17">
        <f t="shared" ca="1" si="17"/>
        <v>0</v>
      </c>
      <c r="E21" s="17">
        <f t="shared" ca="1" si="17"/>
        <v>0</v>
      </c>
      <c r="F21" s="17">
        <f t="shared" ca="1" si="17"/>
        <v>0</v>
      </c>
      <c r="G21" s="17">
        <f t="shared" ca="1" si="17"/>
        <v>0</v>
      </c>
      <c r="H21" s="31"/>
      <c r="I21" s="12"/>
      <c r="J21" s="23"/>
      <c r="K21" s="7"/>
      <c r="L21" s="20"/>
      <c r="M21" s="20"/>
      <c r="N21" s="7"/>
      <c r="O21" s="13"/>
    </row>
    <row r="22" spans="1:16" ht="15" thickTop="1" x14ac:dyDescent="0.35"/>
  </sheetData>
  <mergeCells count="47">
    <mergeCell ref="C10:C11"/>
    <mergeCell ref="J6:J7"/>
    <mergeCell ref="A8:A9"/>
    <mergeCell ref="A10:A11"/>
    <mergeCell ref="A12:A13"/>
    <mergeCell ref="D12:D13"/>
    <mergeCell ref="A6:A7"/>
    <mergeCell ref="B6:B7"/>
    <mergeCell ref="C6:C7"/>
    <mergeCell ref="D6:D7"/>
    <mergeCell ref="E6:E7"/>
    <mergeCell ref="F6:F7"/>
    <mergeCell ref="G6:G7"/>
    <mergeCell ref="H6:H7"/>
    <mergeCell ref="J8:J9"/>
    <mergeCell ref="J10:J11"/>
    <mergeCell ref="A14:A15"/>
    <mergeCell ref="A16:A17"/>
    <mergeCell ref="A18:A19"/>
    <mergeCell ref="A20:A21"/>
    <mergeCell ref="B8:B9"/>
    <mergeCell ref="J12:J13"/>
    <mergeCell ref="J14:J15"/>
    <mergeCell ref="J16:J17"/>
    <mergeCell ref="L18:L19"/>
    <mergeCell ref="L20:L21"/>
    <mergeCell ref="E14:E15"/>
    <mergeCell ref="F16:F17"/>
    <mergeCell ref="G18:G19"/>
    <mergeCell ref="H20:H21"/>
    <mergeCell ref="J18:J19"/>
    <mergeCell ref="M20:M21"/>
    <mergeCell ref="B2:L3"/>
    <mergeCell ref="M8:M9"/>
    <mergeCell ref="M10:M11"/>
    <mergeCell ref="M12:M13"/>
    <mergeCell ref="M14:M15"/>
    <mergeCell ref="M16:M17"/>
    <mergeCell ref="M18:M19"/>
    <mergeCell ref="J20:J21"/>
    <mergeCell ref="M6:M7"/>
    <mergeCell ref="L6:L7"/>
    <mergeCell ref="L8:L9"/>
    <mergeCell ref="L10:L11"/>
    <mergeCell ref="L12:L13"/>
    <mergeCell ref="L14:L15"/>
    <mergeCell ref="L16:L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1" t="s">
        <v>18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 x14ac:dyDescent="0.35">
      <c r="A6" s="50"/>
      <c r="B6" s="37" t="s">
        <v>19</v>
      </c>
      <c r="C6" s="37" t="s">
        <v>20</v>
      </c>
      <c r="D6" s="37" t="s">
        <v>21</v>
      </c>
      <c r="E6" s="37" t="s">
        <v>22</v>
      </c>
      <c r="F6" s="37" t="s">
        <v>23</v>
      </c>
      <c r="G6" s="37" t="s">
        <v>24</v>
      </c>
      <c r="H6" s="37" t="s">
        <v>25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 x14ac:dyDescent="0.4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 x14ac:dyDescent="0.4">
      <c r="A8" s="32" t="s">
        <v>19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 x14ac:dyDescent="0.4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 x14ac:dyDescent="0.4">
      <c r="A10" s="32" t="s">
        <v>20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 x14ac:dyDescent="0.4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 x14ac:dyDescent="0.4">
      <c r="A12" s="32" t="s">
        <v>21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 x14ac:dyDescent="0.4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 x14ac:dyDescent="0.4">
      <c r="A14" s="32" t="s">
        <v>22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 x14ac:dyDescent="0.4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 x14ac:dyDescent="0.4">
      <c r="A16" s="32" t="s">
        <v>23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 x14ac:dyDescent="0.4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 x14ac:dyDescent="0.4">
      <c r="A18" s="32" t="s">
        <v>24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 x14ac:dyDescent="0.4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 x14ac:dyDescent="0.4">
      <c r="A20" s="32" t="s">
        <v>25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 x14ac:dyDescent="0.4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1" t="s">
        <v>26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 x14ac:dyDescent="0.35">
      <c r="A6" s="50"/>
      <c r="B6" s="37" t="s">
        <v>27</v>
      </c>
      <c r="C6" s="37" t="s">
        <v>28</v>
      </c>
      <c r="D6" s="37" t="s">
        <v>29</v>
      </c>
      <c r="E6" s="37" t="s">
        <v>30</v>
      </c>
      <c r="F6" s="37" t="s">
        <v>31</v>
      </c>
      <c r="G6" s="37" t="s">
        <v>32</v>
      </c>
      <c r="H6" s="37" t="s">
        <v>33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 x14ac:dyDescent="0.4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 x14ac:dyDescent="0.4">
      <c r="A8" s="32" t="s">
        <v>27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 x14ac:dyDescent="0.4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 x14ac:dyDescent="0.4">
      <c r="A10" s="32" t="s">
        <v>28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 x14ac:dyDescent="0.4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 x14ac:dyDescent="0.4">
      <c r="A12" s="32" t="s">
        <v>29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 x14ac:dyDescent="0.4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 x14ac:dyDescent="0.4">
      <c r="A14" s="32" t="s">
        <v>30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 x14ac:dyDescent="0.4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 x14ac:dyDescent="0.4">
      <c r="A16" s="32" t="s">
        <v>31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 x14ac:dyDescent="0.4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 x14ac:dyDescent="0.4">
      <c r="A18" s="32" t="s">
        <v>32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 x14ac:dyDescent="0.4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 x14ac:dyDescent="0.4">
      <c r="A20" s="32" t="s">
        <v>33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 x14ac:dyDescent="0.4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22"/>
  <sheetViews>
    <sheetView zoomScale="150" zoomScaleNormal="150" workbookViewId="0">
      <selection activeCell="P10" sqref="P10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1" t="s">
        <v>34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 x14ac:dyDescent="0.35">
      <c r="A6" s="50"/>
      <c r="B6" s="37" t="s">
        <v>35</v>
      </c>
      <c r="C6" s="37" t="s">
        <v>36</v>
      </c>
      <c r="D6" s="37" t="s">
        <v>37</v>
      </c>
      <c r="E6" s="37" t="s">
        <v>38</v>
      </c>
      <c r="F6" s="37" t="s">
        <v>39</v>
      </c>
      <c r="G6" s="37" t="s">
        <v>40</v>
      </c>
      <c r="H6" s="37" t="s">
        <v>41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 x14ac:dyDescent="0.4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 x14ac:dyDescent="0.4">
      <c r="A8" s="32" t="s">
        <v>35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 x14ac:dyDescent="0.4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 x14ac:dyDescent="0.4">
      <c r="A10" s="32" t="s">
        <v>36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 x14ac:dyDescent="0.4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 x14ac:dyDescent="0.4">
      <c r="A12" s="32" t="s">
        <v>37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 x14ac:dyDescent="0.4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 x14ac:dyDescent="0.4">
      <c r="A14" s="32" t="s">
        <v>38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 x14ac:dyDescent="0.4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 x14ac:dyDescent="0.4">
      <c r="A16" s="32" t="s">
        <v>39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 x14ac:dyDescent="0.4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 x14ac:dyDescent="0.4">
      <c r="A18" s="32" t="s">
        <v>40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 x14ac:dyDescent="0.4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 x14ac:dyDescent="0.4">
      <c r="A20" s="32" t="s">
        <v>41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 x14ac:dyDescent="0.4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1" t="s">
        <v>42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 x14ac:dyDescent="0.35">
      <c r="A6" s="50"/>
      <c r="B6" s="37" t="s">
        <v>43</v>
      </c>
      <c r="C6" s="37" t="s">
        <v>44</v>
      </c>
      <c r="D6" s="37" t="s">
        <v>45</v>
      </c>
      <c r="E6" s="37" t="s">
        <v>46</v>
      </c>
      <c r="F6" s="37" t="s">
        <v>47</v>
      </c>
      <c r="G6" s="37" t="s">
        <v>48</v>
      </c>
      <c r="H6" s="37" t="s">
        <v>49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 x14ac:dyDescent="0.4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 x14ac:dyDescent="0.4">
      <c r="A8" s="32" t="s">
        <v>43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 x14ac:dyDescent="0.4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 x14ac:dyDescent="0.4">
      <c r="A10" s="32" t="s">
        <v>44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 x14ac:dyDescent="0.4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 x14ac:dyDescent="0.4">
      <c r="A12" s="32" t="s">
        <v>45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 x14ac:dyDescent="0.4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 x14ac:dyDescent="0.4">
      <c r="A14" s="32" t="s">
        <v>46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 x14ac:dyDescent="0.4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 x14ac:dyDescent="0.4">
      <c r="A16" s="32" t="s">
        <v>47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 x14ac:dyDescent="0.4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 x14ac:dyDescent="0.4">
      <c r="A18" s="32" t="s">
        <v>48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 x14ac:dyDescent="0.4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 x14ac:dyDescent="0.4">
      <c r="A20" s="32" t="s">
        <v>49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 x14ac:dyDescent="0.4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1" t="s">
        <v>50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 x14ac:dyDescent="0.35">
      <c r="A6" s="50"/>
      <c r="B6" s="37" t="s">
        <v>51</v>
      </c>
      <c r="C6" s="37" t="s">
        <v>52</v>
      </c>
      <c r="D6" s="37" t="s">
        <v>53</v>
      </c>
      <c r="E6" s="37" t="s">
        <v>54</v>
      </c>
      <c r="F6" s="37" t="s">
        <v>55</v>
      </c>
      <c r="G6" s="37" t="s">
        <v>56</v>
      </c>
      <c r="H6" s="37" t="s">
        <v>57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 x14ac:dyDescent="0.4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 x14ac:dyDescent="0.4">
      <c r="A8" s="32" t="s">
        <v>51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 x14ac:dyDescent="0.4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 x14ac:dyDescent="0.4">
      <c r="A10" s="32" t="s">
        <v>52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 x14ac:dyDescent="0.4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 x14ac:dyDescent="0.4">
      <c r="A12" s="32" t="s">
        <v>53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 x14ac:dyDescent="0.4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 x14ac:dyDescent="0.4">
      <c r="A14" s="32" t="s">
        <v>54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 x14ac:dyDescent="0.4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 x14ac:dyDescent="0.4">
      <c r="A16" s="32" t="s">
        <v>55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 x14ac:dyDescent="0.4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 x14ac:dyDescent="0.4">
      <c r="A18" s="32" t="s">
        <v>56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 x14ac:dyDescent="0.4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 x14ac:dyDescent="0.4">
      <c r="A20" s="32" t="s">
        <v>57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 x14ac:dyDescent="0.4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M22"/>
  <sheetViews>
    <sheetView zoomScale="150" zoomScaleNormal="150" workbookViewId="0">
      <selection activeCell="R9" sqref="R9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1" t="s">
        <v>58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 x14ac:dyDescent="0.35">
      <c r="A6" s="50"/>
      <c r="B6" s="37" t="s">
        <v>59</v>
      </c>
      <c r="C6" s="37" t="s">
        <v>60</v>
      </c>
      <c r="D6" s="37" t="s">
        <v>61</v>
      </c>
      <c r="E6" s="37" t="s">
        <v>62</v>
      </c>
      <c r="F6" s="37" t="s">
        <v>63</v>
      </c>
      <c r="G6" s="37" t="s">
        <v>64</v>
      </c>
      <c r="H6" s="37" t="s">
        <v>65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 x14ac:dyDescent="0.4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 x14ac:dyDescent="0.4">
      <c r="A8" s="32" t="s">
        <v>59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 x14ac:dyDescent="0.4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 x14ac:dyDescent="0.4">
      <c r="A10" s="32" t="s">
        <v>60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 x14ac:dyDescent="0.4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 x14ac:dyDescent="0.4">
      <c r="A12" s="32" t="s">
        <v>61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 x14ac:dyDescent="0.4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 x14ac:dyDescent="0.4">
      <c r="A14" s="32" t="s">
        <v>62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 x14ac:dyDescent="0.4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 x14ac:dyDescent="0.4">
      <c r="A16" s="32" t="s">
        <v>63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 x14ac:dyDescent="0.4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 x14ac:dyDescent="0.4">
      <c r="A18" s="32" t="s">
        <v>64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 x14ac:dyDescent="0.4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 x14ac:dyDescent="0.4">
      <c r="A20" s="32" t="s">
        <v>65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 x14ac:dyDescent="0.4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Poule A</vt:lpstr>
      <vt:lpstr>Poule B</vt:lpstr>
      <vt:lpstr>Poule C</vt:lpstr>
      <vt:lpstr>Poule D</vt:lpstr>
      <vt:lpstr>Poule E</vt:lpstr>
      <vt:lpstr>Poule F</vt:lpstr>
      <vt:lpstr>Poule 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NICOLAS</dc:creator>
  <cp:lastModifiedBy>Michel</cp:lastModifiedBy>
  <cp:lastPrinted>2018-03-02T08:42:35Z</cp:lastPrinted>
  <dcterms:created xsi:type="dcterms:W3CDTF">2018-03-02T08:40:26Z</dcterms:created>
  <dcterms:modified xsi:type="dcterms:W3CDTF">2018-03-03T12:15:17Z</dcterms:modified>
</cp:coreProperties>
</file>