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844" activeTab="2"/>
  </bookViews>
  <sheets>
    <sheet name="Accueil" sheetId="22" r:id="rId1"/>
    <sheet name="DonnéesRegroupées" sheetId="35" r:id="rId2"/>
    <sheet name="Parente Alvaro" sheetId="21" r:id="rId3"/>
    <sheet name="Costa Ricardo" sheetId="23" r:id="rId4"/>
    <sheet name="Guimares Sergio" sheetId="24" r:id="rId5"/>
    <sheet name="Romand Fanny" sheetId="26" r:id="rId6"/>
    <sheet name="Giotto Laure" sheetId="27" r:id="rId7"/>
    <sheet name="Valverde Cristina" sheetId="25" r:id="rId8"/>
    <sheet name="Vouillot Vincent" sheetId="28" r:id="rId9"/>
    <sheet name="Silva Sergio" sheetId="29" r:id="rId10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" i="23" l="1"/>
  <c r="G2" i="23"/>
  <c r="H2" i="24"/>
  <c r="G2" i="24"/>
  <c r="H2" i="26"/>
  <c r="G2" i="26"/>
  <c r="H2" i="27"/>
  <c r="G2" i="27"/>
  <c r="H2" i="25"/>
  <c r="G2" i="25"/>
  <c r="H2" i="28"/>
  <c r="G2" i="28"/>
  <c r="H2" i="29"/>
  <c r="G2" i="29"/>
  <c r="H2" i="21"/>
  <c r="G2" i="21"/>
</calcChain>
</file>

<file path=xl/sharedStrings.xml><?xml version="1.0" encoding="utf-8"?>
<sst xmlns="http://schemas.openxmlformats.org/spreadsheetml/2006/main" count="89" uniqueCount="10">
  <si>
    <t>Date</t>
  </si>
  <si>
    <t>Numéro</t>
  </si>
  <si>
    <t>Heure Début</t>
  </si>
  <si>
    <t>Heure Fin</t>
  </si>
  <si>
    <t>Temps Badgé</t>
  </si>
  <si>
    <t>OF Fin</t>
  </si>
  <si>
    <t>OF Début</t>
  </si>
  <si>
    <t>Date Début</t>
  </si>
  <si>
    <t>Date Fin</t>
  </si>
  <si>
    <t>123456A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</si>
</sst>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2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auto="1"/>
      </bottom>
      <diagonal/>
    </border>
    <border>
      <left/>
      <right/>
      <top style="thin">
        <color theme="1"/>
      </top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0" fillId="2" borderId="0" xfId="0" applyFill="1"/>
    <xf numFmtId="164" fontId="0" fillId="2" borderId="0" xfId="0" applyNumberFormat="1" applyFill="1"/>
    <xf numFmtId="165" fontId="0" fillId="0" borderId="0" xfId="0" applyNumberFormat="1"/>
    <xf numFmtId="0" fontId="2" fillId="4" borderId="0" xfId="0" applyFont="1" applyFill="1" applyBorder="1" applyAlignment="1" applyProtection="1">
      <alignment horizontal="center" vertical="center"/>
      <protection locked="0"/>
    </xf>
    <xf numFmtId="14" fontId="2" fillId="4" borderId="0" xfId="0" applyNumberFormat="1" applyFont="1" applyFill="1" applyBorder="1" applyAlignment="1" applyProtection="1">
      <alignment horizontal="center" vertical="center"/>
      <protection locked="0"/>
    </xf>
    <xf numFmtId="164" fontId="2" fillId="4" borderId="0" xfId="0" applyNumberFormat="1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/>
      <protection locked="0"/>
    </xf>
    <xf numFmtId="14" fontId="2" fillId="5" borderId="0" xfId="0" applyNumberFormat="1" applyFont="1" applyFill="1" applyBorder="1" applyAlignment="1" applyProtection="1">
      <alignment horizontal="center" vertical="center"/>
      <protection locked="0"/>
    </xf>
    <xf numFmtId="164" fontId="2" fillId="5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2" fontId="1" fillId="0" borderId="0" xfId="0" applyNumberFormat="1" applyFont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 applyBorder="1" applyAlignment="1" applyProtection="1">
      <alignment horizontal="center" vertical="center"/>
      <protection locked="0"/>
    </xf>
    <xf numFmtId="14" fontId="1" fillId="0" borderId="0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14" fontId="6" fillId="0" borderId="0" xfId="0" applyNumberFormat="1" applyFont="1" applyBorder="1" applyAlignment="1" applyProtection="1">
      <alignment horizontal="center" vertical="center"/>
      <protection locked="0"/>
    </xf>
    <xf numFmtId="164" fontId="6" fillId="0" borderId="0" xfId="0" applyNumberFormat="1" applyFont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>
      <alignment horizontal="center" vertical="center"/>
    </xf>
    <xf numFmtId="14" fontId="7" fillId="4" borderId="0" xfId="0" applyNumberFormat="1" applyFont="1" applyFill="1" applyBorder="1" applyAlignment="1">
      <alignment horizontal="center" vertical="center"/>
    </xf>
    <xf numFmtId="164" fontId="7" fillId="4" borderId="0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14" fontId="7" fillId="5" borderId="0" xfId="0" applyNumberFormat="1" applyFont="1" applyFill="1" applyBorder="1" applyAlignment="1">
      <alignment horizontal="center" vertical="center"/>
    </xf>
    <xf numFmtId="164" fontId="7" fillId="5" borderId="0" xfId="0" applyNumberFormat="1" applyFont="1" applyFill="1" applyBorder="1" applyAlignment="1">
      <alignment horizontal="center" vertical="center"/>
    </xf>
    <xf numFmtId="2" fontId="2" fillId="6" borderId="8" xfId="0" applyNumberFormat="1" applyFont="1" applyFill="1" applyBorder="1" applyAlignment="1" applyProtection="1">
      <alignment horizontal="center" vertical="center"/>
    </xf>
    <xf numFmtId="2" fontId="2" fillId="6" borderId="9" xfId="0" applyNumberFormat="1" applyFont="1" applyFill="1" applyBorder="1" applyAlignment="1" applyProtection="1">
      <alignment horizontal="center" vertical="center"/>
    </xf>
    <xf numFmtId="2" fontId="8" fillId="0" borderId="0" xfId="0" applyNumberFormat="1" applyFont="1" applyBorder="1" applyAlignment="1">
      <alignment horizontal="center" vertical="center"/>
    </xf>
    <xf numFmtId="0" fontId="9" fillId="0" borderId="0" xfId="0" applyFont="1" applyBorder="1"/>
    <xf numFmtId="2" fontId="8" fillId="6" borderId="0" xfId="0" applyNumberFormat="1" applyFont="1" applyFill="1" applyBorder="1" applyAlignment="1" applyProtection="1">
      <alignment horizontal="center" vertical="center"/>
    </xf>
    <xf numFmtId="0" fontId="10" fillId="4" borderId="0" xfId="0" applyFont="1" applyFill="1" applyBorder="1" applyAlignment="1" applyProtection="1">
      <alignment horizontal="center" vertical="center"/>
      <protection locked="0"/>
    </xf>
    <xf numFmtId="14" fontId="10" fillId="4" borderId="0" xfId="0" applyNumberFormat="1" applyFont="1" applyFill="1" applyBorder="1" applyAlignment="1" applyProtection="1">
      <alignment horizontal="center" vertical="center"/>
      <protection locked="0"/>
    </xf>
    <xf numFmtId="164" fontId="10" fillId="4" borderId="0" xfId="0" applyNumberFormat="1" applyFont="1" applyFill="1" applyBorder="1" applyAlignment="1" applyProtection="1">
      <alignment horizontal="center" vertical="center"/>
      <protection locked="0"/>
    </xf>
    <xf numFmtId="0" fontId="10" fillId="5" borderId="0" xfId="0" applyFont="1" applyFill="1" applyBorder="1" applyAlignment="1" applyProtection="1">
      <alignment horizontal="center" vertical="center"/>
      <protection locked="0"/>
    </xf>
    <xf numFmtId="14" fontId="10" fillId="5" borderId="0" xfId="0" applyNumberFormat="1" applyFont="1" applyFill="1" applyBorder="1" applyAlignment="1" applyProtection="1">
      <alignment horizontal="center" vertical="center"/>
      <protection locked="0"/>
    </xf>
    <xf numFmtId="164" fontId="10" fillId="5" borderId="0" xfId="0" applyNumberFormat="1" applyFont="1" applyFill="1" applyBorder="1" applyAlignment="1" applyProtection="1">
      <alignment horizontal="center" vertical="center"/>
      <protection locked="0"/>
    </xf>
    <xf numFmtId="0" fontId="10" fillId="4" borderId="12" xfId="0" applyFont="1" applyFill="1" applyBorder="1" applyAlignment="1">
      <alignment horizontal="center" vertical="center"/>
    </xf>
    <xf numFmtId="14" fontId="10" fillId="4" borderId="13" xfId="0" applyNumberFormat="1" applyFont="1" applyFill="1" applyBorder="1" applyAlignment="1">
      <alignment horizontal="center" vertical="center"/>
    </xf>
    <xf numFmtId="164" fontId="10" fillId="4" borderId="13" xfId="0" applyNumberFormat="1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14" fontId="10" fillId="5" borderId="13" xfId="0" applyNumberFormat="1" applyFont="1" applyFill="1" applyBorder="1" applyAlignment="1">
      <alignment horizontal="center" vertical="center"/>
    </xf>
    <xf numFmtId="164" fontId="10" fillId="5" borderId="13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83">
    <dxf>
      <font>
        <strike val="0"/>
        <outline val="0"/>
        <shadow val="0"/>
        <u val="none"/>
        <vertAlign val="baseline"/>
        <sz val="12"/>
        <color rgb="FF0070C0"/>
        <name val="Calibri"/>
        <scheme val="minor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minor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color rgb="FFFF0000"/>
        <name val="Calibri"/>
        <scheme val="minor"/>
      </font>
    </dxf>
    <dxf>
      <border outline="0">
        <bottom style="medium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rgb="FF0070C0"/>
        <name val="Calibri"/>
        <scheme val="minor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minor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h:mm;@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h:mm;@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font>
        <b val="0"/>
      </font>
    </dxf>
    <dxf>
      <border outline="0"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70C0"/>
        <name val="Calibri"/>
        <scheme val="minor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minor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h:mm;@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h:mm;@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70C0"/>
        <name val="Calibri"/>
        <scheme val="minor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minor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h:mm;@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h:mm;@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70C0"/>
        <name val="Calibri"/>
        <scheme val="minor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minor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h:mm;@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h:mm;@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70C0"/>
        <name val="Calibri"/>
        <scheme val="minor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minor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h:mm;@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h:mm;@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70C0"/>
        <name val="Calibri"/>
        <scheme val="minor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minor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h:mm;@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h:mm;@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70C0"/>
        <name val="Calibri"/>
        <scheme val="minor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minor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color rgb="FFFF0000"/>
        <name val="Calibri"/>
        <scheme val="minor"/>
      </font>
    </dxf>
    <dxf>
      <border outline="0">
        <bottom style="medium">
          <color indexed="64"/>
        </bottom>
      </border>
    </dxf>
  </dxfs>
  <tableStyles count="0" defaultTableStyle="TableStyleMedium2" defaultPivotStyle="PivotStyleLight16"/>
  <colors>
    <mruColors>
      <color rgb="FF6FEF9D"/>
      <color rgb="FF99FF99"/>
      <color rgb="FFFFA1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8</xdr:row>
          <xdr:rowOff>0</xdr:rowOff>
        </xdr:from>
        <xdr:to>
          <xdr:col>3</xdr:col>
          <xdr:colOff>215900</xdr:colOff>
          <xdr:row>11</xdr:row>
          <xdr:rowOff>25400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Parente Alvaro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11</xdr:row>
          <xdr:rowOff>184150</xdr:rowOff>
        </xdr:from>
        <xdr:to>
          <xdr:col>3</xdr:col>
          <xdr:colOff>215900</xdr:colOff>
          <xdr:row>15</xdr:row>
          <xdr:rowOff>25400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=""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Costa Ricardo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15</xdr:row>
          <xdr:rowOff>171450</xdr:rowOff>
        </xdr:from>
        <xdr:to>
          <xdr:col>3</xdr:col>
          <xdr:colOff>215900</xdr:colOff>
          <xdr:row>19</xdr:row>
          <xdr:rowOff>12700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=""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Guimares Sergio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19</xdr:row>
          <xdr:rowOff>177800</xdr:rowOff>
        </xdr:from>
        <xdr:to>
          <xdr:col>3</xdr:col>
          <xdr:colOff>215900</xdr:colOff>
          <xdr:row>23</xdr:row>
          <xdr:rowOff>19050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=""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Valverde Cristina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19</xdr:row>
          <xdr:rowOff>177800</xdr:rowOff>
        </xdr:from>
        <xdr:to>
          <xdr:col>5</xdr:col>
          <xdr:colOff>482600</xdr:colOff>
          <xdr:row>23</xdr:row>
          <xdr:rowOff>19050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=""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Silva Sergio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15</xdr:row>
          <xdr:rowOff>171450</xdr:rowOff>
        </xdr:from>
        <xdr:to>
          <xdr:col>5</xdr:col>
          <xdr:colOff>482600</xdr:colOff>
          <xdr:row>19</xdr:row>
          <xdr:rowOff>12700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=""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Vouillot Vincent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11</xdr:row>
          <xdr:rowOff>184150</xdr:rowOff>
        </xdr:from>
        <xdr:to>
          <xdr:col>5</xdr:col>
          <xdr:colOff>482600</xdr:colOff>
          <xdr:row>15</xdr:row>
          <xdr:rowOff>25400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=""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Giotto Laure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8</xdr:row>
          <xdr:rowOff>0</xdr:rowOff>
        </xdr:from>
        <xdr:to>
          <xdr:col>5</xdr:col>
          <xdr:colOff>482600</xdr:colOff>
          <xdr:row>11</xdr:row>
          <xdr:rowOff>25400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=""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Romand Fanny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165100</xdr:colOff>
          <xdr:row>6</xdr:row>
          <xdr:rowOff>146050</xdr:rowOff>
        </xdr:from>
        <xdr:to>
          <xdr:col>13</xdr:col>
          <xdr:colOff>571500</xdr:colOff>
          <xdr:row>10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285750</xdr:colOff>
          <xdr:row>1</xdr:row>
          <xdr:rowOff>196850</xdr:rowOff>
        </xdr:from>
        <xdr:to>
          <xdr:col>16</xdr:col>
          <xdr:colOff>558800</xdr:colOff>
          <xdr:row>5</xdr:row>
          <xdr:rowOff>120650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=""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285750</xdr:colOff>
          <xdr:row>6</xdr:row>
          <xdr:rowOff>146050</xdr:rowOff>
        </xdr:from>
        <xdr:to>
          <xdr:col>16</xdr:col>
          <xdr:colOff>558800</xdr:colOff>
          <xdr:row>10</xdr:row>
          <xdr:rowOff>76200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=""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196850</xdr:colOff>
          <xdr:row>6</xdr:row>
          <xdr:rowOff>139700</xdr:rowOff>
        </xdr:from>
        <xdr:to>
          <xdr:col>13</xdr:col>
          <xdr:colOff>603250</xdr:colOff>
          <xdr:row>10</xdr:row>
          <xdr:rowOff>69850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="" xmlns:a16="http://schemas.microsoft.com/office/drawing/2014/main" id="{00000000-0008-0000-03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317500</xdr:colOff>
          <xdr:row>1</xdr:row>
          <xdr:rowOff>190500</xdr:rowOff>
        </xdr:from>
        <xdr:to>
          <xdr:col>16</xdr:col>
          <xdr:colOff>590550</xdr:colOff>
          <xdr:row>5</xdr:row>
          <xdr:rowOff>114300</xdr:rowOff>
        </xdr:to>
        <xdr:sp macro="" textlink="">
          <xdr:nvSpPr>
            <xdr:cNvPr id="13319" name="Button 7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="" xmlns:a16="http://schemas.microsoft.com/office/drawing/2014/main" id="{00000000-0008-0000-03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317500</xdr:colOff>
          <xdr:row>6</xdr:row>
          <xdr:rowOff>139700</xdr:rowOff>
        </xdr:from>
        <xdr:to>
          <xdr:col>16</xdr:col>
          <xdr:colOff>590550</xdr:colOff>
          <xdr:row>10</xdr:row>
          <xdr:rowOff>69850</xdr:rowOff>
        </xdr:to>
        <xdr:sp macro="" textlink="">
          <xdr:nvSpPr>
            <xdr:cNvPr id="13320" name="Button 8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="" xmlns:a16="http://schemas.microsoft.com/office/drawing/2014/main" id="{00000000-0008-0000-03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234950</xdr:colOff>
          <xdr:row>6</xdr:row>
          <xdr:rowOff>158750</xdr:rowOff>
        </xdr:from>
        <xdr:to>
          <xdr:col>13</xdr:col>
          <xdr:colOff>641350</xdr:colOff>
          <xdr:row>10</xdr:row>
          <xdr:rowOff>88900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="" xmlns:a16="http://schemas.microsoft.com/office/drawing/2014/main" id="{00000000-0008-0000-04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355600</xdr:colOff>
          <xdr:row>2</xdr:row>
          <xdr:rowOff>6350</xdr:rowOff>
        </xdr:from>
        <xdr:to>
          <xdr:col>16</xdr:col>
          <xdr:colOff>628650</xdr:colOff>
          <xdr:row>5</xdr:row>
          <xdr:rowOff>133350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="" xmlns:a16="http://schemas.microsoft.com/office/drawing/2014/main" id="{00000000-0008-0000-04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355600</xdr:colOff>
          <xdr:row>6</xdr:row>
          <xdr:rowOff>158750</xdr:rowOff>
        </xdr:from>
        <xdr:to>
          <xdr:col>16</xdr:col>
          <xdr:colOff>628650</xdr:colOff>
          <xdr:row>10</xdr:row>
          <xdr:rowOff>88900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="" xmlns:a16="http://schemas.microsoft.com/office/drawing/2014/main" id="{00000000-0008-0000-04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171450</xdr:colOff>
          <xdr:row>6</xdr:row>
          <xdr:rowOff>146050</xdr:rowOff>
        </xdr:from>
        <xdr:to>
          <xdr:col>13</xdr:col>
          <xdr:colOff>577850</xdr:colOff>
          <xdr:row>10</xdr:row>
          <xdr:rowOff>76200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  <a:ext uri="{FF2B5EF4-FFF2-40B4-BE49-F238E27FC236}">
                  <a16:creationId xmlns="" xmlns:a16="http://schemas.microsoft.com/office/drawing/2014/main" id="{00000000-0008-0000-0500-00000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292100</xdr:colOff>
          <xdr:row>1</xdr:row>
          <xdr:rowOff>196850</xdr:rowOff>
        </xdr:from>
        <xdr:to>
          <xdr:col>16</xdr:col>
          <xdr:colOff>565150</xdr:colOff>
          <xdr:row>5</xdr:row>
          <xdr:rowOff>120650</xdr:rowOff>
        </xdr:to>
        <xdr:sp macro="" textlink="">
          <xdr:nvSpPr>
            <xdr:cNvPr id="16391" name="Button 7" hidden="1">
              <a:extLst>
                <a:ext uri="{63B3BB69-23CF-44E3-9099-C40C66FF867C}">
                  <a14:compatExt spid="_x0000_s16391"/>
                </a:ext>
                <a:ext uri="{FF2B5EF4-FFF2-40B4-BE49-F238E27FC236}">
                  <a16:creationId xmlns="" xmlns:a16="http://schemas.microsoft.com/office/drawing/2014/main" id="{00000000-0008-0000-0500-00000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292100</xdr:colOff>
          <xdr:row>6</xdr:row>
          <xdr:rowOff>146050</xdr:rowOff>
        </xdr:from>
        <xdr:to>
          <xdr:col>16</xdr:col>
          <xdr:colOff>565150</xdr:colOff>
          <xdr:row>10</xdr:row>
          <xdr:rowOff>76200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  <a:ext uri="{FF2B5EF4-FFF2-40B4-BE49-F238E27FC236}">
                  <a16:creationId xmlns="" xmlns:a16="http://schemas.microsoft.com/office/drawing/2014/main" id="{00000000-0008-0000-0500-00000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114300</xdr:colOff>
          <xdr:row>6</xdr:row>
          <xdr:rowOff>146050</xdr:rowOff>
        </xdr:from>
        <xdr:to>
          <xdr:col>13</xdr:col>
          <xdr:colOff>520700</xdr:colOff>
          <xdr:row>10</xdr:row>
          <xdr:rowOff>76200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="" xmlns:a16="http://schemas.microsoft.com/office/drawing/2014/main" id="{00000000-0008-0000-06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1</xdr:row>
          <xdr:rowOff>196850</xdr:rowOff>
        </xdr:from>
        <xdr:to>
          <xdr:col>16</xdr:col>
          <xdr:colOff>508000</xdr:colOff>
          <xdr:row>5</xdr:row>
          <xdr:rowOff>120650</xdr:rowOff>
        </xdr:to>
        <xdr:sp macro="" textlink="">
          <xdr:nvSpPr>
            <xdr:cNvPr id="17415" name="Button 7" hidden="1">
              <a:extLst>
                <a:ext uri="{63B3BB69-23CF-44E3-9099-C40C66FF867C}">
                  <a14:compatExt spid="_x0000_s17415"/>
                </a:ext>
                <a:ext uri="{FF2B5EF4-FFF2-40B4-BE49-F238E27FC236}">
                  <a16:creationId xmlns="" xmlns:a16="http://schemas.microsoft.com/office/drawing/2014/main" id="{00000000-0008-0000-0600-00000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6</xdr:row>
          <xdr:rowOff>146050</xdr:rowOff>
        </xdr:from>
        <xdr:to>
          <xdr:col>16</xdr:col>
          <xdr:colOff>508000</xdr:colOff>
          <xdr:row>10</xdr:row>
          <xdr:rowOff>76200</xdr:rowOff>
        </xdr:to>
        <xdr:sp macro="" textlink="">
          <xdr:nvSpPr>
            <xdr:cNvPr id="17416" name="Button 8" hidden="1">
              <a:extLst>
                <a:ext uri="{63B3BB69-23CF-44E3-9099-C40C66FF867C}">
                  <a14:compatExt spid="_x0000_s17416"/>
                </a:ext>
                <a:ext uri="{FF2B5EF4-FFF2-40B4-BE49-F238E27FC236}">
                  <a16:creationId xmlns="" xmlns:a16="http://schemas.microsoft.com/office/drawing/2014/main" id="{00000000-0008-0000-0600-00000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158750</xdr:colOff>
          <xdr:row>6</xdr:row>
          <xdr:rowOff>165100</xdr:rowOff>
        </xdr:from>
        <xdr:to>
          <xdr:col>13</xdr:col>
          <xdr:colOff>565150</xdr:colOff>
          <xdr:row>10</xdr:row>
          <xdr:rowOff>95250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  <a:ext uri="{FF2B5EF4-FFF2-40B4-BE49-F238E27FC236}">
                  <a16:creationId xmlns="" xmlns:a16="http://schemas.microsoft.com/office/drawing/2014/main" id="{00000000-0008-0000-0700-00000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279400</xdr:colOff>
          <xdr:row>2</xdr:row>
          <xdr:rowOff>12700</xdr:rowOff>
        </xdr:from>
        <xdr:to>
          <xdr:col>16</xdr:col>
          <xdr:colOff>552450</xdr:colOff>
          <xdr:row>5</xdr:row>
          <xdr:rowOff>139700</xdr:rowOff>
        </xdr:to>
        <xdr:sp macro="" textlink="">
          <xdr:nvSpPr>
            <xdr:cNvPr id="15367" name="Button 7" hidden="1">
              <a:extLst>
                <a:ext uri="{63B3BB69-23CF-44E3-9099-C40C66FF867C}">
                  <a14:compatExt spid="_x0000_s15367"/>
                </a:ext>
                <a:ext uri="{FF2B5EF4-FFF2-40B4-BE49-F238E27FC236}">
                  <a16:creationId xmlns="" xmlns:a16="http://schemas.microsoft.com/office/drawing/2014/main" id="{00000000-0008-0000-0700-00000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279400</xdr:colOff>
          <xdr:row>6</xdr:row>
          <xdr:rowOff>165100</xdr:rowOff>
        </xdr:from>
        <xdr:to>
          <xdr:col>16</xdr:col>
          <xdr:colOff>552450</xdr:colOff>
          <xdr:row>10</xdr:row>
          <xdr:rowOff>95250</xdr:rowOff>
        </xdr:to>
        <xdr:sp macro="" textlink="">
          <xdr:nvSpPr>
            <xdr:cNvPr id="15368" name="Button 8" hidden="1">
              <a:extLst>
                <a:ext uri="{63B3BB69-23CF-44E3-9099-C40C66FF867C}">
                  <a14:compatExt spid="_x0000_s15368"/>
                </a:ext>
                <a:ext uri="{FF2B5EF4-FFF2-40B4-BE49-F238E27FC236}">
                  <a16:creationId xmlns="" xmlns:a16="http://schemas.microsoft.com/office/drawing/2014/main" id="{00000000-0008-0000-0700-00000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139700</xdr:colOff>
          <xdr:row>6</xdr:row>
          <xdr:rowOff>165100</xdr:rowOff>
        </xdr:from>
        <xdr:to>
          <xdr:col>13</xdr:col>
          <xdr:colOff>546100</xdr:colOff>
          <xdr:row>10</xdr:row>
          <xdr:rowOff>95250</xdr:rowOff>
        </xdr:to>
        <xdr:sp macro="" textlink="">
          <xdr:nvSpPr>
            <xdr:cNvPr id="18438" name="Button 6" hidden="1">
              <a:extLst>
                <a:ext uri="{63B3BB69-23CF-44E3-9099-C40C66FF867C}">
                  <a14:compatExt spid="_x0000_s18438"/>
                </a:ext>
                <a:ext uri="{FF2B5EF4-FFF2-40B4-BE49-F238E27FC236}">
                  <a16:creationId xmlns="" xmlns:a16="http://schemas.microsoft.com/office/drawing/2014/main" id="{00000000-0008-0000-0800-00000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260350</xdr:colOff>
          <xdr:row>2</xdr:row>
          <xdr:rowOff>12700</xdr:rowOff>
        </xdr:from>
        <xdr:to>
          <xdr:col>16</xdr:col>
          <xdr:colOff>533400</xdr:colOff>
          <xdr:row>5</xdr:row>
          <xdr:rowOff>139700</xdr:rowOff>
        </xdr:to>
        <xdr:sp macro="" textlink="">
          <xdr:nvSpPr>
            <xdr:cNvPr id="18439" name="Button 7" hidden="1">
              <a:extLst>
                <a:ext uri="{63B3BB69-23CF-44E3-9099-C40C66FF867C}">
                  <a14:compatExt spid="_x0000_s18439"/>
                </a:ext>
                <a:ext uri="{FF2B5EF4-FFF2-40B4-BE49-F238E27FC236}">
                  <a16:creationId xmlns="" xmlns:a16="http://schemas.microsoft.com/office/drawing/2014/main" id="{00000000-0008-0000-0800-00000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260350</xdr:colOff>
          <xdr:row>6</xdr:row>
          <xdr:rowOff>165100</xdr:rowOff>
        </xdr:from>
        <xdr:to>
          <xdr:col>16</xdr:col>
          <xdr:colOff>533400</xdr:colOff>
          <xdr:row>10</xdr:row>
          <xdr:rowOff>95250</xdr:rowOff>
        </xdr:to>
        <xdr:sp macro="" textlink="">
          <xdr:nvSpPr>
            <xdr:cNvPr id="18440" name="Button 8" hidden="1">
              <a:extLst>
                <a:ext uri="{63B3BB69-23CF-44E3-9099-C40C66FF867C}">
                  <a14:compatExt spid="_x0000_s18440"/>
                </a:ext>
                <a:ext uri="{FF2B5EF4-FFF2-40B4-BE49-F238E27FC236}">
                  <a16:creationId xmlns="" xmlns:a16="http://schemas.microsoft.com/office/drawing/2014/main" id="{00000000-0008-0000-0800-00000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139700</xdr:colOff>
          <xdr:row>6</xdr:row>
          <xdr:rowOff>158750</xdr:rowOff>
        </xdr:from>
        <xdr:to>
          <xdr:col>13</xdr:col>
          <xdr:colOff>546100</xdr:colOff>
          <xdr:row>10</xdr:row>
          <xdr:rowOff>88900</xdr:rowOff>
        </xdr:to>
        <xdr:sp macro="" textlink="">
          <xdr:nvSpPr>
            <xdr:cNvPr id="19462" name="Button 6" hidden="1">
              <a:extLst>
                <a:ext uri="{63B3BB69-23CF-44E3-9099-C40C66FF867C}">
                  <a14:compatExt spid="_x0000_s19462"/>
                </a:ext>
                <a:ext uri="{FF2B5EF4-FFF2-40B4-BE49-F238E27FC236}">
                  <a16:creationId xmlns="" xmlns:a16="http://schemas.microsoft.com/office/drawing/2014/main" id="{00000000-0008-0000-0900-00000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260350</xdr:colOff>
          <xdr:row>2</xdr:row>
          <xdr:rowOff>6350</xdr:rowOff>
        </xdr:from>
        <xdr:to>
          <xdr:col>16</xdr:col>
          <xdr:colOff>533400</xdr:colOff>
          <xdr:row>5</xdr:row>
          <xdr:rowOff>133350</xdr:rowOff>
        </xdr:to>
        <xdr:sp macro="" textlink="">
          <xdr:nvSpPr>
            <xdr:cNvPr id="19463" name="Button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="" xmlns:a16="http://schemas.microsoft.com/office/drawing/2014/main" id="{00000000-0008-0000-09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260350</xdr:colOff>
          <xdr:row>6</xdr:row>
          <xdr:rowOff>158750</xdr:rowOff>
        </xdr:from>
        <xdr:to>
          <xdr:col>16</xdr:col>
          <xdr:colOff>533400</xdr:colOff>
          <xdr:row>10</xdr:row>
          <xdr:rowOff>88900</xdr:rowOff>
        </xdr:to>
        <xdr:sp macro="" textlink="">
          <xdr:nvSpPr>
            <xdr:cNvPr id="19464" name="Button 8" hidden="1">
              <a:extLst>
                <a:ext uri="{63B3BB69-23CF-44E3-9099-C40C66FF867C}">
                  <a14:compatExt spid="_x0000_s19464"/>
                </a:ext>
                <a:ext uri="{FF2B5EF4-FFF2-40B4-BE49-F238E27FC236}">
                  <a16:creationId xmlns="" xmlns:a16="http://schemas.microsoft.com/office/drawing/2014/main" id="{00000000-0008-0000-0900-00000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ParenteAlvaroDonnées" displayName="ParenteAlvaroDonnées" ref="A1:H2" totalsRowShown="0" dataDxfId="81" headerRowBorderDxfId="82" tableBorderDxfId="80">
  <autoFilter ref="A1:H2"/>
  <tableColumns count="8">
    <tableColumn id="1" name="OF Début" dataDxfId="79"/>
    <tableColumn id="2" name="Date Début" dataDxfId="78"/>
    <tableColumn id="3" name="Heure Début" dataDxfId="77"/>
    <tableColumn id="4" name="OF Fin" dataDxfId="76"/>
    <tableColumn id="5" name="Date Fin" dataDxfId="75"/>
    <tableColumn id="6" name="Heure Fin" dataDxfId="74"/>
    <tableColumn id="7" name="Temps Badgé" dataDxfId="73">
      <calculatedColumnFormula>IF(ParenteAlvaroDonnées[Heure Fin]="","",(ParenteAlvaroDonnées[Heure Fin]-ParenteAlvaroDonnées[Heure Début])*24)</calculatedColumnFormula>
    </tableColumn>
    <tableColumn id="8" name="Date" dataDxfId="72">
      <calculatedColumnFormula>IF(ParenteAlvaroDonnées[Date Fin]="","",TEXT(ParenteAlvaroDonnées[Date Fin],"aaaa.mm"))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H2" totalsRowShown="0" headerRowBorderDxfId="71" tableBorderDxfId="70">
  <autoFilter ref="A1:H2"/>
  <tableColumns count="8">
    <tableColumn id="1" name="OF Début" dataDxfId="69"/>
    <tableColumn id="2" name="Date Début" dataDxfId="68"/>
    <tableColumn id="3" name="Heure Début" dataDxfId="67"/>
    <tableColumn id="4" name="OF Fin" dataDxfId="66"/>
    <tableColumn id="5" name="Date Fin" dataDxfId="65"/>
    <tableColumn id="6" name="Heure Fin" dataDxfId="64"/>
    <tableColumn id="7" name="Temps Badgé" dataDxfId="63"/>
    <tableColumn id="8" name="Date" dataDxfId="6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H2" totalsRowShown="0" headerRowBorderDxfId="61" tableBorderDxfId="60">
  <autoFilter ref="A1:H2"/>
  <tableColumns count="8">
    <tableColumn id="1" name="OF Début" dataDxfId="59"/>
    <tableColumn id="2" name="Date Début" dataDxfId="58"/>
    <tableColumn id="3" name="Heure Début" dataDxfId="57"/>
    <tableColumn id="4" name="OF Fin" dataDxfId="56"/>
    <tableColumn id="5" name="Date Fin" dataDxfId="55"/>
    <tableColumn id="6" name="Heure Fin" dataDxfId="54"/>
    <tableColumn id="7" name="Temps Badgé" dataDxfId="53"/>
    <tableColumn id="8" name="Date" dataDxfId="52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H2" totalsRowShown="0" headerRowBorderDxfId="51" tableBorderDxfId="50">
  <autoFilter ref="A1:H2"/>
  <tableColumns count="8">
    <tableColumn id="1" name="OF Début" dataDxfId="49"/>
    <tableColumn id="2" name="Date Début" dataDxfId="48"/>
    <tableColumn id="3" name="Heure Début" dataDxfId="47"/>
    <tableColumn id="4" name="OF Fin" dataDxfId="46"/>
    <tableColumn id="5" name="Date Fin" dataDxfId="45"/>
    <tableColumn id="6" name="Heure Fin" dataDxfId="44"/>
    <tableColumn id="7" name="Temps Badgé" dataDxfId="43"/>
    <tableColumn id="8" name="Date" dataDxfId="42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H2" totalsRowShown="0" headerRowBorderDxfId="41" tableBorderDxfId="40">
  <autoFilter ref="A1:H2"/>
  <tableColumns count="8">
    <tableColumn id="1" name="OF Début" dataDxfId="39"/>
    <tableColumn id="2" name="Date Début" dataDxfId="38"/>
    <tableColumn id="3" name="Heure Début" dataDxfId="37"/>
    <tableColumn id="4" name="OF Fin" dataDxfId="36"/>
    <tableColumn id="5" name="Date Fin" dataDxfId="35"/>
    <tableColumn id="6" name="Heure Fin" dataDxfId="34"/>
    <tableColumn id="7" name="Temps Badgé" dataDxfId="33"/>
    <tableColumn id="8" name="Date" dataDxfId="32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H2" totalsRowShown="0" headerRowBorderDxfId="31" tableBorderDxfId="30">
  <autoFilter ref="A1:H2"/>
  <tableColumns count="8">
    <tableColumn id="1" name="OF Début" dataDxfId="29"/>
    <tableColumn id="2" name="Date Début" dataDxfId="28"/>
    <tableColumn id="3" name="Heure Début" dataDxfId="27"/>
    <tableColumn id="4" name="OF Fin" dataDxfId="26"/>
    <tableColumn id="5" name="Date Fin" dataDxfId="25"/>
    <tableColumn id="6" name="Heure Fin" dataDxfId="24"/>
    <tableColumn id="7" name="Temps Badgé" dataDxfId="23"/>
    <tableColumn id="8" name="Date" dataDxfId="22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H2" totalsRowShown="0" dataDxfId="20" headerRowBorderDxfId="21" tableBorderDxfId="19">
  <autoFilter ref="A1:H2"/>
  <tableColumns count="8">
    <tableColumn id="1" name="OF Début" dataDxfId="18"/>
    <tableColumn id="2" name="Date Début" dataDxfId="17"/>
    <tableColumn id="3" name="Heure Début" dataDxfId="16"/>
    <tableColumn id="4" name="OF Fin" dataDxfId="15"/>
    <tableColumn id="5" name="Date Fin" dataDxfId="14"/>
    <tableColumn id="6" name="Heure Fin" dataDxfId="13"/>
    <tableColumn id="7" name="Temps Badgé" dataDxfId="12"/>
    <tableColumn id="8" name="Date" dataDxfId="11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:H2" totalsRowShown="0" dataDxfId="9" headerRowBorderDxfId="10" tableBorderDxfId="8">
  <autoFilter ref="A1:H2"/>
  <tableColumns count="8">
    <tableColumn id="1" name="OF Début" dataDxfId="7"/>
    <tableColumn id="2" name="Date Début" dataDxfId="6"/>
    <tableColumn id="3" name="Heure Début" dataDxfId="5"/>
    <tableColumn id="4" name="OF Fin" dataDxfId="4"/>
    <tableColumn id="5" name="Date Fin" dataDxfId="3"/>
    <tableColumn id="6" name="Heure Fin" dataDxfId="2"/>
    <tableColumn id="7" name="Temps Badgé" dataDxfId="1"/>
    <tableColumn id="8" name="Dat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table" Target="../tables/table2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table" Target="../tables/table3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table" Target="../tables/table4.xml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6" Type="http://schemas.openxmlformats.org/officeDocument/2006/relationships/table" Target="../tables/table5.xml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4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6" Type="http://schemas.openxmlformats.org/officeDocument/2006/relationships/table" Target="../tables/table6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7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6" Type="http://schemas.openxmlformats.org/officeDocument/2006/relationships/table" Target="../tables/table7.xml"/><Relationship Id="rId5" Type="http://schemas.openxmlformats.org/officeDocument/2006/relationships/ctrlProp" Target="../ctrlProps/ctrlProp29.xml"/><Relationship Id="rId4" Type="http://schemas.openxmlformats.org/officeDocument/2006/relationships/ctrlProp" Target="../ctrlProps/ctrlProp2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0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6" Type="http://schemas.openxmlformats.org/officeDocument/2006/relationships/table" Target="../tables/table8.xml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9" tint="0.39997558519241921"/>
  </sheetPr>
  <dimension ref="B3:J14"/>
  <sheetViews>
    <sheetView workbookViewId="0">
      <selection activeCell="H16" sqref="H16"/>
    </sheetView>
  </sheetViews>
  <sheetFormatPr baseColWidth="10" defaultRowHeight="14.5" x14ac:dyDescent="0.35"/>
  <cols>
    <col min="5" max="5" width="10.90625" customWidth="1"/>
  </cols>
  <sheetData>
    <row r="3" spans="2:10" ht="15" thickBot="1" x14ac:dyDescent="0.4"/>
    <row r="4" spans="2:10" ht="19" thickBot="1" x14ac:dyDescent="0.5">
      <c r="B4" s="45"/>
      <c r="C4" s="46"/>
      <c r="D4" s="46"/>
      <c r="E4" s="46"/>
      <c r="F4" s="47"/>
    </row>
    <row r="5" spans="2:10" ht="15" thickBot="1" x14ac:dyDescent="0.4">
      <c r="I5" s="1"/>
      <c r="J5" s="1"/>
    </row>
    <row r="6" spans="2:10" ht="19" thickBot="1" x14ac:dyDescent="0.5">
      <c r="B6" s="45"/>
      <c r="C6" s="46"/>
      <c r="D6" s="46"/>
      <c r="E6" s="46"/>
      <c r="F6" s="47"/>
      <c r="I6" s="1"/>
      <c r="J6" s="1"/>
    </row>
    <row r="7" spans="2:10" x14ac:dyDescent="0.35">
      <c r="I7" s="1"/>
      <c r="J7" s="1"/>
    </row>
    <row r="8" spans="2:10" x14ac:dyDescent="0.35">
      <c r="I8" s="2"/>
      <c r="J8" s="2"/>
    </row>
    <row r="9" spans="2:10" x14ac:dyDescent="0.35">
      <c r="I9" s="2"/>
      <c r="J9" s="2"/>
    </row>
    <row r="10" spans="2:10" x14ac:dyDescent="0.35">
      <c r="I10" s="2"/>
      <c r="J10" s="2"/>
    </row>
    <row r="11" spans="2:10" x14ac:dyDescent="0.35">
      <c r="I11" s="2"/>
      <c r="J11" s="2"/>
    </row>
    <row r="12" spans="2:10" x14ac:dyDescent="0.35">
      <c r="I12" s="2"/>
      <c r="J12" s="2"/>
    </row>
    <row r="13" spans="2:10" x14ac:dyDescent="0.35">
      <c r="I13" s="2"/>
      <c r="J13" s="2"/>
    </row>
    <row r="14" spans="2:10" x14ac:dyDescent="0.35">
      <c r="I14" s="2"/>
      <c r="J14" s="2"/>
    </row>
  </sheetData>
  <mergeCells count="2">
    <mergeCell ref="B4:F4"/>
    <mergeCell ref="B6:F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nom">
                <anchor>
                  <from>
                    <xdr:col>1</xdr:col>
                    <xdr:colOff>88900</xdr:colOff>
                    <xdr:row>8</xdr:row>
                    <xdr:rowOff>0</xdr:rowOff>
                  </from>
                  <to>
                    <xdr:col>3</xdr:col>
                    <xdr:colOff>215900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nom">
                <anchor>
                  <from>
                    <xdr:col>1</xdr:col>
                    <xdr:colOff>88900</xdr:colOff>
                    <xdr:row>11</xdr:row>
                    <xdr:rowOff>184150</xdr:rowOff>
                  </from>
                  <to>
                    <xdr:col>3</xdr:col>
                    <xdr:colOff>215900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nom">
                <anchor>
                  <from>
                    <xdr:col>1</xdr:col>
                    <xdr:colOff>88900</xdr:colOff>
                    <xdr:row>15</xdr:row>
                    <xdr:rowOff>171450</xdr:rowOff>
                  </from>
                  <to>
                    <xdr:col>3</xdr:col>
                    <xdr:colOff>215900</xdr:colOff>
                    <xdr:row>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Button 6">
              <controlPr defaultSize="0" print="0" autoFill="0" autoPict="0" macro="[0]!nom">
                <anchor>
                  <from>
                    <xdr:col>1</xdr:col>
                    <xdr:colOff>88900</xdr:colOff>
                    <xdr:row>19</xdr:row>
                    <xdr:rowOff>177800</xdr:rowOff>
                  </from>
                  <to>
                    <xdr:col>3</xdr:col>
                    <xdr:colOff>215900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8" name="Button 8">
              <controlPr defaultSize="0" print="0" autoFill="0" autoPict="0" macro="[0]!nom">
                <anchor>
                  <from>
                    <xdr:col>3</xdr:col>
                    <xdr:colOff>355600</xdr:colOff>
                    <xdr:row>19</xdr:row>
                    <xdr:rowOff>177800</xdr:rowOff>
                  </from>
                  <to>
                    <xdr:col>5</xdr:col>
                    <xdr:colOff>482600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9" name="Button 9">
              <controlPr defaultSize="0" print="0" autoFill="0" autoPict="0" macro="[0]!nom">
                <anchor>
                  <from>
                    <xdr:col>3</xdr:col>
                    <xdr:colOff>355600</xdr:colOff>
                    <xdr:row>15</xdr:row>
                    <xdr:rowOff>171450</xdr:rowOff>
                  </from>
                  <to>
                    <xdr:col>5</xdr:col>
                    <xdr:colOff>482600</xdr:colOff>
                    <xdr:row>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0" name="Button 10">
              <controlPr defaultSize="0" print="0" autoFill="0" autoPict="0" macro="[0]!nom">
                <anchor>
                  <from>
                    <xdr:col>3</xdr:col>
                    <xdr:colOff>355600</xdr:colOff>
                    <xdr:row>11</xdr:row>
                    <xdr:rowOff>184150</xdr:rowOff>
                  </from>
                  <to>
                    <xdr:col>5</xdr:col>
                    <xdr:colOff>482600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1" name="Button 11">
              <controlPr defaultSize="0" print="0" autoFill="0" autoPict="0" macro="[0]!nom">
                <anchor>
                  <from>
                    <xdr:col>3</xdr:col>
                    <xdr:colOff>355600</xdr:colOff>
                    <xdr:row>8</xdr:row>
                    <xdr:rowOff>0</xdr:rowOff>
                  </from>
                  <to>
                    <xdr:col>5</xdr:col>
                    <xdr:colOff>482600</xdr:colOff>
                    <xdr:row>11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H34"/>
  <sheetViews>
    <sheetView workbookViewId="0"/>
  </sheetViews>
  <sheetFormatPr baseColWidth="10" defaultRowHeight="15.5" x14ac:dyDescent="0.35"/>
  <cols>
    <col min="1" max="1" width="15.54296875" style="16" customWidth="1"/>
    <col min="2" max="2" width="15.54296875" style="17" customWidth="1"/>
    <col min="3" max="3" width="15.54296875" style="18" customWidth="1"/>
    <col min="4" max="4" width="15.54296875" style="16" customWidth="1"/>
    <col min="5" max="5" width="15.54296875" style="17" customWidth="1"/>
    <col min="6" max="6" width="15.54296875" style="18" customWidth="1"/>
    <col min="7" max="16384" width="10.90625" style="13"/>
  </cols>
  <sheetData>
    <row r="1" spans="1:8" ht="35" customHeight="1" x14ac:dyDescent="0.35">
      <c r="A1" s="7" t="s">
        <v>1</v>
      </c>
      <c r="B1" s="8" t="s">
        <v>0</v>
      </c>
      <c r="C1" s="9" t="s">
        <v>2</v>
      </c>
      <c r="D1" s="10" t="s">
        <v>1</v>
      </c>
      <c r="E1" s="11" t="s">
        <v>0</v>
      </c>
      <c r="F1" s="12" t="s">
        <v>3</v>
      </c>
    </row>
    <row r="2" spans="1:8" x14ac:dyDescent="0.35">
      <c r="A2" s="39" t="s">
        <v>9</v>
      </c>
      <c r="B2" s="40">
        <v>43943</v>
      </c>
      <c r="C2" s="41">
        <v>0.25</v>
      </c>
      <c r="D2" s="42"/>
      <c r="E2" s="43"/>
      <c r="F2" s="44"/>
      <c r="G2" s="14"/>
    </row>
    <row r="3" spans="1:8" x14ac:dyDescent="0.35">
      <c r="A3" s="39" t="s">
        <v>9</v>
      </c>
      <c r="B3" s="40">
        <v>43943</v>
      </c>
      <c r="C3" s="41">
        <v>0.25</v>
      </c>
      <c r="D3" s="42"/>
      <c r="E3" s="43"/>
      <c r="F3" s="44"/>
      <c r="G3" s="14"/>
      <c r="H3" s="15"/>
    </row>
    <row r="4" spans="1:8" x14ac:dyDescent="0.35">
      <c r="A4" s="39" t="s">
        <v>9</v>
      </c>
      <c r="B4" s="40">
        <v>43943</v>
      </c>
      <c r="C4" s="41">
        <v>0.25</v>
      </c>
      <c r="D4" s="42"/>
      <c r="E4" s="43"/>
      <c r="F4" s="44"/>
      <c r="G4" s="14"/>
    </row>
    <row r="5" spans="1:8" x14ac:dyDescent="0.35">
      <c r="A5" s="39" t="s">
        <v>9</v>
      </c>
      <c r="B5" s="40">
        <v>43943</v>
      </c>
      <c r="C5" s="41">
        <v>0.25</v>
      </c>
      <c r="D5" s="42"/>
      <c r="E5" s="43"/>
      <c r="F5" s="44"/>
      <c r="G5" s="14"/>
    </row>
    <row r="6" spans="1:8" x14ac:dyDescent="0.35">
      <c r="A6" s="39" t="s">
        <v>9</v>
      </c>
      <c r="B6" s="40">
        <v>43943</v>
      </c>
      <c r="C6" s="41">
        <v>0.25</v>
      </c>
      <c r="D6" s="42"/>
      <c r="E6" s="43"/>
      <c r="F6" s="44"/>
      <c r="G6" s="14"/>
    </row>
    <row r="7" spans="1:8" x14ac:dyDescent="0.35">
      <c r="A7" s="39" t="s">
        <v>9</v>
      </c>
      <c r="B7" s="40">
        <v>43943</v>
      </c>
      <c r="C7" s="41">
        <v>0.25</v>
      </c>
      <c r="D7" s="42"/>
      <c r="E7" s="43"/>
      <c r="F7" s="44"/>
      <c r="G7" s="14"/>
      <c r="H7" s="15"/>
    </row>
    <row r="8" spans="1:8" x14ac:dyDescent="0.35">
      <c r="A8" s="39" t="s">
        <v>9</v>
      </c>
      <c r="B8" s="40">
        <v>43943</v>
      </c>
      <c r="C8" s="41">
        <v>0.25</v>
      </c>
      <c r="D8" s="43" t="s">
        <v>9</v>
      </c>
      <c r="E8" s="43">
        <v>43943</v>
      </c>
      <c r="F8" s="44">
        <v>0.36944444444444446</v>
      </c>
      <c r="G8" s="14"/>
      <c r="H8" s="15"/>
    </row>
    <row r="9" spans="1:8" x14ac:dyDescent="0.35">
      <c r="A9" s="39" t="s">
        <v>9</v>
      </c>
      <c r="B9" s="40">
        <v>43943</v>
      </c>
      <c r="C9" s="41">
        <v>0.25</v>
      </c>
      <c r="D9" s="42"/>
      <c r="E9" s="43"/>
      <c r="F9" s="44"/>
      <c r="G9" s="14"/>
      <c r="H9" s="15"/>
    </row>
    <row r="10" spans="1:8" x14ac:dyDescent="0.35">
      <c r="A10"/>
      <c r="B10"/>
      <c r="C10"/>
      <c r="D10"/>
      <c r="E10"/>
      <c r="F10"/>
      <c r="G10" s="14"/>
      <c r="H10" s="15"/>
    </row>
    <row r="11" spans="1:8" x14ac:dyDescent="0.35">
      <c r="A11"/>
      <c r="B11"/>
      <c r="C11"/>
      <c r="D11"/>
      <c r="E11"/>
      <c r="F11"/>
      <c r="G11" s="14"/>
      <c r="H11" s="15"/>
    </row>
    <row r="12" spans="1:8" x14ac:dyDescent="0.35">
      <c r="A12"/>
      <c r="B12"/>
      <c r="C12"/>
      <c r="D12"/>
      <c r="E12"/>
      <c r="F12"/>
      <c r="G12" s="14"/>
      <c r="H12" s="15"/>
    </row>
    <row r="13" spans="1:8" x14ac:dyDescent="0.35">
      <c r="A13"/>
      <c r="B13"/>
      <c r="C13"/>
      <c r="D13"/>
      <c r="E13"/>
      <c r="F13"/>
      <c r="G13" s="14"/>
      <c r="H13" s="15"/>
    </row>
    <row r="14" spans="1:8" x14ac:dyDescent="0.35">
      <c r="A14"/>
      <c r="B14"/>
      <c r="C14"/>
      <c r="D14"/>
      <c r="E14"/>
      <c r="F14"/>
      <c r="G14" s="14"/>
      <c r="H14" s="15"/>
    </row>
    <row r="15" spans="1:8" x14ac:dyDescent="0.35">
      <c r="A15"/>
      <c r="B15"/>
      <c r="C15"/>
      <c r="D15"/>
      <c r="E15"/>
      <c r="F15"/>
      <c r="G15" s="14"/>
      <c r="H15" s="15"/>
    </row>
    <row r="16" spans="1:8" x14ac:dyDescent="0.35">
      <c r="A16"/>
      <c r="B16"/>
      <c r="C16"/>
      <c r="D16"/>
      <c r="E16"/>
      <c r="F16"/>
      <c r="G16" s="14"/>
      <c r="H16" s="15"/>
    </row>
    <row r="17" spans="1:8" x14ac:dyDescent="0.35">
      <c r="A17"/>
      <c r="B17"/>
      <c r="C17"/>
      <c r="D17"/>
      <c r="E17"/>
      <c r="F17"/>
      <c r="G17" s="14"/>
      <c r="H17" s="15"/>
    </row>
    <row r="18" spans="1:8" x14ac:dyDescent="0.35">
      <c r="A18"/>
      <c r="B18"/>
      <c r="C18"/>
      <c r="D18"/>
      <c r="E18"/>
      <c r="F18"/>
      <c r="G18" s="14"/>
      <c r="H18" s="15"/>
    </row>
    <row r="19" spans="1:8" x14ac:dyDescent="0.35">
      <c r="A19"/>
      <c r="B19"/>
      <c r="C19"/>
      <c r="D19"/>
      <c r="E19"/>
      <c r="F19"/>
      <c r="G19" s="14"/>
      <c r="H19" s="15"/>
    </row>
    <row r="20" spans="1:8" x14ac:dyDescent="0.35">
      <c r="A20"/>
      <c r="B20"/>
      <c r="C20"/>
      <c r="D20"/>
      <c r="E20"/>
      <c r="F20"/>
      <c r="G20" s="14"/>
      <c r="H20" s="15"/>
    </row>
    <row r="21" spans="1:8" x14ac:dyDescent="0.35">
      <c r="A21"/>
      <c r="B21"/>
      <c r="C21"/>
      <c r="D21"/>
      <c r="E21"/>
      <c r="F21"/>
      <c r="G21" s="14"/>
      <c r="H21" s="15"/>
    </row>
    <row r="22" spans="1:8" x14ac:dyDescent="0.35">
      <c r="A22"/>
      <c r="B22"/>
      <c r="C22"/>
      <c r="D22"/>
      <c r="E22"/>
      <c r="F22"/>
      <c r="G22" s="14"/>
      <c r="H22" s="15"/>
    </row>
    <row r="23" spans="1:8" x14ac:dyDescent="0.35">
      <c r="A23"/>
      <c r="B23"/>
      <c r="C23"/>
      <c r="D23"/>
      <c r="E23"/>
      <c r="F23"/>
      <c r="G23" s="14"/>
      <c r="H23" s="15"/>
    </row>
    <row r="24" spans="1:8" x14ac:dyDescent="0.35">
      <c r="A24"/>
      <c r="B24"/>
      <c r="C24"/>
      <c r="D24"/>
      <c r="E24"/>
      <c r="F24"/>
      <c r="G24" s="14"/>
      <c r="H24" s="15"/>
    </row>
    <row r="25" spans="1:8" x14ac:dyDescent="0.35">
      <c r="A25"/>
      <c r="B25"/>
      <c r="C25"/>
      <c r="D25"/>
      <c r="E25"/>
      <c r="F25"/>
      <c r="G25" s="14"/>
      <c r="H25" s="15"/>
    </row>
    <row r="26" spans="1:8" x14ac:dyDescent="0.35">
      <c r="A26"/>
      <c r="B26"/>
      <c r="C26"/>
      <c r="D26"/>
      <c r="E26"/>
      <c r="F26"/>
      <c r="G26" s="14"/>
      <c r="H26" s="15"/>
    </row>
    <row r="27" spans="1:8" x14ac:dyDescent="0.35">
      <c r="A27"/>
      <c r="B27"/>
      <c r="C27"/>
      <c r="D27"/>
      <c r="E27"/>
      <c r="F27"/>
      <c r="G27" s="14"/>
      <c r="H27" s="15"/>
    </row>
    <row r="28" spans="1:8" x14ac:dyDescent="0.35">
      <c r="A28"/>
      <c r="B28"/>
      <c r="C28"/>
      <c r="D28"/>
      <c r="E28"/>
      <c r="F28"/>
      <c r="G28" s="14"/>
    </row>
    <row r="29" spans="1:8" x14ac:dyDescent="0.35">
      <c r="A29"/>
      <c r="B29"/>
      <c r="C29"/>
      <c r="D29"/>
      <c r="E29"/>
      <c r="F29"/>
      <c r="G29" s="14"/>
    </row>
    <row r="30" spans="1:8" x14ac:dyDescent="0.35">
      <c r="A30"/>
      <c r="B30"/>
      <c r="C30"/>
      <c r="D30"/>
      <c r="E30"/>
      <c r="F30"/>
      <c r="G30" s="14"/>
    </row>
    <row r="31" spans="1:8" x14ac:dyDescent="0.35">
      <c r="A31"/>
      <c r="B31"/>
      <c r="C31"/>
      <c r="D31"/>
      <c r="E31"/>
      <c r="F31"/>
      <c r="G31" s="14"/>
      <c r="H31" s="15"/>
    </row>
    <row r="32" spans="1:8" x14ac:dyDescent="0.35">
      <c r="A32"/>
      <c r="B32"/>
      <c r="C32"/>
      <c r="D32"/>
      <c r="E32"/>
      <c r="F32"/>
      <c r="G32" s="14"/>
    </row>
    <row r="33" spans="1:7" x14ac:dyDescent="0.35">
      <c r="A33"/>
      <c r="B33"/>
      <c r="C33"/>
      <c r="D33"/>
      <c r="E33"/>
      <c r="F33"/>
      <c r="G33" s="14"/>
    </row>
    <row r="34" spans="1:7" ht="14.5" x14ac:dyDescent="0.35">
      <c r="A34"/>
      <c r="B34"/>
      <c r="C34"/>
      <c r="D34"/>
      <c r="E34"/>
      <c r="F3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9" tint="0.39997558519241921"/>
  </sheetPr>
  <dimension ref="A1:T13"/>
  <sheetViews>
    <sheetView tabSelected="1" zoomScale="90" zoomScaleNormal="90" workbookViewId="0">
      <pane ySplit="13" topLeftCell="A14" activePane="bottomLeft" state="frozen"/>
      <selection activeCell="L3" sqref="L3:N6"/>
      <selection pane="bottomLeft" activeCell="L3" sqref="L3:N6"/>
    </sheetView>
  </sheetViews>
  <sheetFormatPr baseColWidth="10" defaultRowHeight="15.5" x14ac:dyDescent="0.35"/>
  <cols>
    <col min="1" max="1" width="15.54296875" style="16" customWidth="1"/>
    <col min="2" max="2" width="15.54296875" style="17" customWidth="1"/>
    <col min="3" max="3" width="16.90625" style="18" bestFit="1" customWidth="1"/>
    <col min="4" max="4" width="15.54296875" style="16" customWidth="1"/>
    <col min="5" max="5" width="15.54296875" style="17" customWidth="1"/>
    <col min="6" max="6" width="15.54296875" style="18" customWidth="1"/>
    <col min="7" max="7" width="13.6328125" style="14" customWidth="1"/>
    <col min="8" max="8" width="10.1796875" style="13" customWidth="1"/>
    <col min="9" max="9" width="5.453125" customWidth="1"/>
    <col min="10" max="10" width="2.453125" customWidth="1"/>
    <col min="11" max="11" width="3" customWidth="1"/>
    <col min="12" max="12" width="9" customWidth="1"/>
    <col min="13" max="13" width="10.90625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7" t="s">
        <v>6</v>
      </c>
      <c r="B1" s="8" t="s">
        <v>7</v>
      </c>
      <c r="C1" s="9" t="s">
        <v>2</v>
      </c>
      <c r="D1" s="10" t="s">
        <v>5</v>
      </c>
      <c r="E1" s="11" t="s">
        <v>8</v>
      </c>
      <c r="F1" s="12" t="s">
        <v>3</v>
      </c>
      <c r="G1" s="28" t="s">
        <v>4</v>
      </c>
      <c r="H1" s="29" t="s">
        <v>0</v>
      </c>
      <c r="J1" s="4"/>
      <c r="K1" s="4"/>
      <c r="L1" s="4"/>
      <c r="M1" s="4"/>
      <c r="N1" s="4"/>
      <c r="O1" s="4"/>
      <c r="P1" s="4"/>
      <c r="Q1" s="4"/>
      <c r="R1" s="4"/>
      <c r="S1" s="4"/>
    </row>
    <row r="2" spans="1:20" ht="16" thickBot="1" x14ac:dyDescent="0.4">
      <c r="A2" s="33" t="s">
        <v>9</v>
      </c>
      <c r="B2" s="34">
        <v>43943</v>
      </c>
      <c r="C2" s="35">
        <v>0.25</v>
      </c>
      <c r="D2" s="36"/>
      <c r="E2" s="37"/>
      <c r="F2" s="38"/>
      <c r="G2" s="32" t="str">
        <f>IF(ParenteAlvaroDonnées[Heure Fin]="","",(ParenteAlvaroDonnées[Heure Fin]-ParenteAlvaroDonnées[Heure Début])*24)</f>
        <v/>
      </c>
      <c r="H2" s="32" t="str">
        <f>IF(ParenteAlvaroDonnées[Date Fin]="","",TEXT(ParenteAlvaroDonnées[Date Fin],"aaaa.mm"))</f>
        <v/>
      </c>
      <c r="J2" s="4"/>
      <c r="S2" s="4"/>
    </row>
    <row r="3" spans="1:20" x14ac:dyDescent="0.35">
      <c r="J3" s="4"/>
      <c r="L3" s="48"/>
      <c r="M3" s="49"/>
      <c r="N3" s="50"/>
      <c r="S3" s="4"/>
    </row>
    <row r="4" spans="1:20" x14ac:dyDescent="0.35">
      <c r="J4" s="4"/>
      <c r="L4" s="51"/>
      <c r="M4" s="52"/>
      <c r="N4" s="53"/>
      <c r="S4" s="4"/>
    </row>
    <row r="5" spans="1:20" x14ac:dyDescent="0.35">
      <c r="J5" s="4"/>
      <c r="L5" s="51"/>
      <c r="M5" s="52"/>
      <c r="N5" s="53"/>
      <c r="S5" s="4"/>
    </row>
    <row r="6" spans="1:20" ht="16" thickBot="1" x14ac:dyDescent="0.4">
      <c r="J6" s="4"/>
      <c r="L6" s="54"/>
      <c r="M6" s="55"/>
      <c r="N6" s="56"/>
      <c r="S6" s="4"/>
    </row>
    <row r="7" spans="1:20" x14ac:dyDescent="0.35">
      <c r="J7" s="4"/>
      <c r="S7" s="5"/>
      <c r="T7" s="3"/>
    </row>
    <row r="8" spans="1:20" x14ac:dyDescent="0.35">
      <c r="J8" s="4"/>
      <c r="S8" s="4"/>
    </row>
    <row r="9" spans="1:20" x14ac:dyDescent="0.35">
      <c r="J9" s="4"/>
      <c r="S9" s="4"/>
    </row>
    <row r="10" spans="1:20" x14ac:dyDescent="0.35">
      <c r="J10" s="4"/>
      <c r="S10" s="4"/>
    </row>
    <row r="11" spans="1:20" x14ac:dyDescent="0.35">
      <c r="J11" s="4"/>
      <c r="S11" s="4"/>
    </row>
    <row r="12" spans="1:20" x14ac:dyDescent="0.35">
      <c r="J12" s="4"/>
      <c r="S12" s="4"/>
    </row>
    <row r="13" spans="1:20" x14ac:dyDescent="0.35">
      <c r="J13" s="4"/>
      <c r="K13" s="4"/>
      <c r="L13" s="4"/>
      <c r="M13" s="4"/>
      <c r="N13" s="4"/>
      <c r="O13" s="4"/>
      <c r="P13" s="4"/>
      <c r="Q13" s="4"/>
      <c r="R13" s="4"/>
      <c r="S13" s="4"/>
    </row>
  </sheetData>
  <mergeCells count="1">
    <mergeCell ref="L3:N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ébut">
                <anchor>
                  <from>
                    <xdr:col>11</xdr:col>
                    <xdr:colOff>165100</xdr:colOff>
                    <xdr:row>6</xdr:row>
                    <xdr:rowOff>146050</xdr:rowOff>
                  </from>
                  <to>
                    <xdr:col>13</xdr:col>
                    <xdr:colOff>571500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nom">
                <anchor>
                  <from>
                    <xdr:col>14</xdr:col>
                    <xdr:colOff>285750</xdr:colOff>
                    <xdr:row>1</xdr:row>
                    <xdr:rowOff>196850</xdr:rowOff>
                  </from>
                  <to>
                    <xdr:col>16</xdr:col>
                    <xdr:colOff>558800</xdr:colOff>
                    <xdr:row>5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Fin">
                <anchor>
                  <from>
                    <xdr:col>14</xdr:col>
                    <xdr:colOff>285750</xdr:colOff>
                    <xdr:row>6</xdr:row>
                    <xdr:rowOff>146050</xdr:rowOff>
                  </from>
                  <to>
                    <xdr:col>16</xdr:col>
                    <xdr:colOff>558800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9" tint="0.39997558519241921"/>
  </sheetPr>
  <dimension ref="A1:T13"/>
  <sheetViews>
    <sheetView zoomScale="90" zoomScaleNormal="90" workbookViewId="0">
      <pane ySplit="13" topLeftCell="A14" activePane="bottomLeft" state="frozen"/>
      <selection activeCell="L3" sqref="L3:N6"/>
      <selection pane="bottomLeft" activeCell="L3" sqref="L3:N6"/>
    </sheetView>
  </sheetViews>
  <sheetFormatPr baseColWidth="10" defaultRowHeight="15.5" x14ac:dyDescent="0.35"/>
  <cols>
    <col min="1" max="1" width="15.54296875" style="16" customWidth="1"/>
    <col min="2" max="2" width="15.54296875" style="17" customWidth="1"/>
    <col min="3" max="3" width="16.90625" style="18" bestFit="1" customWidth="1"/>
    <col min="4" max="4" width="15.54296875" style="16" customWidth="1"/>
    <col min="5" max="5" width="15.54296875" style="17" customWidth="1"/>
    <col min="6" max="6" width="15.54296875" style="18" customWidth="1"/>
    <col min="7" max="7" width="13.6328125" style="14" customWidth="1"/>
    <col min="8" max="8" width="10.1796875" style="13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7" t="s">
        <v>6</v>
      </c>
      <c r="B1" s="8" t="s">
        <v>7</v>
      </c>
      <c r="C1" s="9" t="s">
        <v>2</v>
      </c>
      <c r="D1" s="10" t="s">
        <v>5</v>
      </c>
      <c r="E1" s="11" t="s">
        <v>8</v>
      </c>
      <c r="F1" s="12" t="s">
        <v>3</v>
      </c>
      <c r="G1" s="28" t="s">
        <v>4</v>
      </c>
      <c r="H1" s="29" t="s">
        <v>0</v>
      </c>
      <c r="J1" s="4"/>
      <c r="K1" s="4"/>
      <c r="L1" s="4"/>
      <c r="M1" s="4"/>
      <c r="N1" s="4"/>
      <c r="O1" s="4"/>
      <c r="P1" s="4"/>
      <c r="Q1" s="4"/>
      <c r="R1" s="4"/>
      <c r="S1" s="4"/>
    </row>
    <row r="2" spans="1:20" ht="16" thickBot="1" x14ac:dyDescent="0.4">
      <c r="A2" s="33" t="s">
        <v>9</v>
      </c>
      <c r="B2" s="34">
        <v>43943</v>
      </c>
      <c r="C2" s="35">
        <v>0.25</v>
      </c>
      <c r="D2" s="36"/>
      <c r="E2" s="37"/>
      <c r="F2" s="38"/>
      <c r="G2" s="32" t="str">
        <f>IF(Tableau2[Heure Fin]="","",(Tableau2[Heure Fin]-Tableau2[Heure Début])*24)</f>
        <v/>
      </c>
      <c r="H2" s="32" t="str">
        <f>IF(Tableau2[Date Fin]="","",TEXT(Tableau2[Date Fin],"aaaa.mm"))</f>
        <v/>
      </c>
      <c r="J2" s="4"/>
      <c r="S2" s="4"/>
    </row>
    <row r="3" spans="1:20" x14ac:dyDescent="0.35">
      <c r="J3" s="4"/>
      <c r="L3" s="48"/>
      <c r="M3" s="49"/>
      <c r="N3" s="50"/>
      <c r="S3" s="4"/>
    </row>
    <row r="4" spans="1:20" x14ac:dyDescent="0.35">
      <c r="J4" s="4"/>
      <c r="L4" s="51"/>
      <c r="M4" s="52"/>
      <c r="N4" s="53"/>
      <c r="S4" s="4"/>
    </row>
    <row r="5" spans="1:20" x14ac:dyDescent="0.35">
      <c r="J5" s="4"/>
      <c r="L5" s="51"/>
      <c r="M5" s="52"/>
      <c r="N5" s="53"/>
      <c r="S5" s="4"/>
    </row>
    <row r="6" spans="1:20" ht="16" thickBot="1" x14ac:dyDescent="0.4">
      <c r="J6" s="4"/>
      <c r="L6" s="54"/>
      <c r="M6" s="55"/>
      <c r="N6" s="56"/>
      <c r="S6" s="4"/>
    </row>
    <row r="7" spans="1:20" x14ac:dyDescent="0.35">
      <c r="J7" s="4"/>
      <c r="S7" s="5"/>
      <c r="T7" s="3"/>
    </row>
    <row r="8" spans="1:20" x14ac:dyDescent="0.35">
      <c r="J8" s="4"/>
      <c r="S8" s="4"/>
    </row>
    <row r="9" spans="1:20" x14ac:dyDescent="0.35">
      <c r="J9" s="4"/>
      <c r="S9" s="4"/>
    </row>
    <row r="10" spans="1:20" x14ac:dyDescent="0.35">
      <c r="J10" s="4"/>
      <c r="S10" s="4"/>
    </row>
    <row r="11" spans="1:20" x14ac:dyDescent="0.35">
      <c r="J11" s="4"/>
      <c r="S11" s="4"/>
    </row>
    <row r="12" spans="1:20" x14ac:dyDescent="0.35">
      <c r="J12" s="4"/>
      <c r="S12" s="4"/>
    </row>
    <row r="13" spans="1:20" x14ac:dyDescent="0.35">
      <c r="J13" s="4"/>
      <c r="K13" s="4"/>
      <c r="L13" s="4"/>
      <c r="M13" s="4"/>
      <c r="N13" s="4"/>
      <c r="O13" s="4"/>
      <c r="P13" s="4"/>
      <c r="Q13" s="4"/>
      <c r="R13" s="4"/>
      <c r="S13" s="4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8" r:id="rId3" name="Button 6">
              <controlPr defaultSize="0" print="0" autoFill="0" autoPict="0" macro="[0]!Début">
                <anchor>
                  <from>
                    <xdr:col>11</xdr:col>
                    <xdr:colOff>196850</xdr:colOff>
                    <xdr:row>6</xdr:row>
                    <xdr:rowOff>139700</xdr:rowOff>
                  </from>
                  <to>
                    <xdr:col>13</xdr:col>
                    <xdr:colOff>603250</xdr:colOff>
                    <xdr:row>10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4" name="Button 7">
              <controlPr defaultSize="0" print="0" autoFill="0" autoPict="0" macro="[0]!nom">
                <anchor>
                  <from>
                    <xdr:col>14</xdr:col>
                    <xdr:colOff>317500</xdr:colOff>
                    <xdr:row>1</xdr:row>
                    <xdr:rowOff>190500</xdr:rowOff>
                  </from>
                  <to>
                    <xdr:col>16</xdr:col>
                    <xdr:colOff>590550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5" name="Button 8">
              <controlPr defaultSize="0" print="0" autoFill="0" autoPict="0" macro="[0]!Fin">
                <anchor>
                  <from>
                    <xdr:col>14</xdr:col>
                    <xdr:colOff>317500</xdr:colOff>
                    <xdr:row>6</xdr:row>
                    <xdr:rowOff>139700</xdr:rowOff>
                  </from>
                  <to>
                    <xdr:col>16</xdr:col>
                    <xdr:colOff>590550</xdr:colOff>
                    <xdr:row>10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9" tint="0.39997558519241921"/>
  </sheetPr>
  <dimension ref="A1:T19"/>
  <sheetViews>
    <sheetView zoomScale="90" zoomScaleNormal="90" workbookViewId="0">
      <pane ySplit="13" topLeftCell="A14" activePane="bottomLeft" state="frozen"/>
      <selection activeCell="L3" sqref="L3:N6"/>
      <selection pane="bottomLeft" activeCell="G2" sqref="G2"/>
    </sheetView>
  </sheetViews>
  <sheetFormatPr baseColWidth="10" defaultRowHeight="15.5" x14ac:dyDescent="0.35"/>
  <cols>
    <col min="1" max="1" width="15.54296875" style="16" customWidth="1"/>
    <col min="2" max="2" width="15.54296875" style="17" customWidth="1"/>
    <col min="3" max="3" width="15.54296875" style="18" customWidth="1"/>
    <col min="4" max="4" width="15.54296875" style="16" customWidth="1"/>
    <col min="5" max="5" width="15.54296875" style="17" customWidth="1"/>
    <col min="6" max="6" width="15.54296875" style="18" customWidth="1"/>
    <col min="7" max="7" width="13.6328125" style="14" customWidth="1"/>
    <col min="8" max="8" width="10.1796875" style="13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22" t="s">
        <v>6</v>
      </c>
      <c r="B1" s="23" t="s">
        <v>7</v>
      </c>
      <c r="C1" s="24" t="s">
        <v>2</v>
      </c>
      <c r="D1" s="25" t="s">
        <v>5</v>
      </c>
      <c r="E1" s="26" t="s">
        <v>8</v>
      </c>
      <c r="F1" s="27" t="s">
        <v>3</v>
      </c>
      <c r="G1" s="28" t="s">
        <v>4</v>
      </c>
      <c r="H1" s="29" t="s">
        <v>0</v>
      </c>
      <c r="J1" s="4"/>
      <c r="K1" s="4"/>
      <c r="L1" s="4"/>
      <c r="M1" s="4"/>
      <c r="N1" s="4"/>
      <c r="O1" s="4"/>
      <c r="P1" s="4"/>
      <c r="Q1" s="4"/>
      <c r="R1" s="4"/>
      <c r="S1" s="4"/>
    </row>
    <row r="2" spans="1:20" ht="16" thickBot="1" x14ac:dyDescent="0.4">
      <c r="A2" s="33" t="s">
        <v>9</v>
      </c>
      <c r="B2" s="34">
        <v>43943</v>
      </c>
      <c r="C2" s="35">
        <v>0.25</v>
      </c>
      <c r="D2" s="36"/>
      <c r="E2" s="37"/>
      <c r="F2" s="38"/>
      <c r="G2" s="32" t="str">
        <f>IF(Tableau3[Heure Fin]="","",(Tableau3[Heure Fin]-Tableau3[Heure Début])*24)</f>
        <v/>
      </c>
      <c r="H2" s="32" t="str">
        <f>IF(Tableau3[Date Fin]="","",TEXT(Tableau3[Date Fin],"aaaa.mm"))</f>
        <v/>
      </c>
      <c r="J2" s="4"/>
      <c r="S2" s="4"/>
    </row>
    <row r="3" spans="1:20" x14ac:dyDescent="0.35">
      <c r="J3" s="4"/>
      <c r="L3" s="48"/>
      <c r="M3" s="49"/>
      <c r="N3" s="50"/>
      <c r="S3" s="4"/>
    </row>
    <row r="4" spans="1:20" x14ac:dyDescent="0.35">
      <c r="J4" s="4"/>
      <c r="L4" s="51"/>
      <c r="M4" s="52"/>
      <c r="N4" s="53"/>
      <c r="S4" s="4"/>
    </row>
    <row r="5" spans="1:20" x14ac:dyDescent="0.35">
      <c r="J5" s="4"/>
      <c r="L5" s="51"/>
      <c r="M5" s="52"/>
      <c r="N5" s="53"/>
      <c r="S5" s="4"/>
    </row>
    <row r="6" spans="1:20" ht="16" thickBot="1" x14ac:dyDescent="0.4">
      <c r="J6" s="4"/>
      <c r="L6" s="54"/>
      <c r="M6" s="55"/>
      <c r="N6" s="56"/>
      <c r="S6" s="4"/>
    </row>
    <row r="7" spans="1:20" x14ac:dyDescent="0.35">
      <c r="J7" s="4"/>
      <c r="S7" s="5"/>
      <c r="T7" s="3"/>
    </row>
    <row r="8" spans="1:20" x14ac:dyDescent="0.35">
      <c r="J8" s="4"/>
      <c r="S8" s="4"/>
    </row>
    <row r="9" spans="1:20" x14ac:dyDescent="0.35">
      <c r="J9" s="4"/>
      <c r="S9" s="4"/>
    </row>
    <row r="10" spans="1:20" x14ac:dyDescent="0.35">
      <c r="J10" s="4"/>
      <c r="S10" s="4"/>
    </row>
    <row r="11" spans="1:20" x14ac:dyDescent="0.35">
      <c r="J11" s="4"/>
      <c r="S11" s="4"/>
    </row>
    <row r="12" spans="1:20" x14ac:dyDescent="0.35">
      <c r="J12" s="4"/>
      <c r="S12" s="4"/>
    </row>
    <row r="13" spans="1:20" x14ac:dyDescent="0.35">
      <c r="J13" s="4"/>
      <c r="K13" s="4"/>
      <c r="L13" s="4"/>
      <c r="M13" s="4"/>
      <c r="N13" s="4"/>
      <c r="O13" s="4"/>
      <c r="P13" s="4"/>
      <c r="Q13" s="4"/>
      <c r="R13" s="4"/>
      <c r="S13" s="4"/>
    </row>
    <row r="18" spans="12:13" x14ac:dyDescent="0.35">
      <c r="L18" s="6"/>
      <c r="M18" s="6"/>
    </row>
    <row r="19" spans="12:13" x14ac:dyDescent="0.35">
      <c r="L19" s="6"/>
      <c r="M19" s="6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2" r:id="rId3" name="Button 6">
              <controlPr defaultSize="0" print="0" autoFill="0" autoPict="0" macro="[0]!Début">
                <anchor>
                  <from>
                    <xdr:col>11</xdr:col>
                    <xdr:colOff>234950</xdr:colOff>
                    <xdr:row>6</xdr:row>
                    <xdr:rowOff>158750</xdr:rowOff>
                  </from>
                  <to>
                    <xdr:col>13</xdr:col>
                    <xdr:colOff>641350</xdr:colOff>
                    <xdr:row>10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4" name="Button 7">
              <controlPr defaultSize="0" print="0" autoFill="0" autoPict="0" macro="[0]!nom">
                <anchor>
                  <from>
                    <xdr:col>14</xdr:col>
                    <xdr:colOff>355600</xdr:colOff>
                    <xdr:row>2</xdr:row>
                    <xdr:rowOff>6350</xdr:rowOff>
                  </from>
                  <to>
                    <xdr:col>16</xdr:col>
                    <xdr:colOff>628650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5" name="Button 8">
              <controlPr defaultSize="0" print="0" autoFill="0" autoPict="0" macro="[0]!Fin">
                <anchor>
                  <from>
                    <xdr:col>14</xdr:col>
                    <xdr:colOff>355600</xdr:colOff>
                    <xdr:row>6</xdr:row>
                    <xdr:rowOff>158750</xdr:rowOff>
                  </from>
                  <to>
                    <xdr:col>16</xdr:col>
                    <xdr:colOff>628650</xdr:colOff>
                    <xdr:row>10</xdr:row>
                    <xdr:rowOff>88900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9" tint="0.39997558519241921"/>
  </sheetPr>
  <dimension ref="A1:T13"/>
  <sheetViews>
    <sheetView zoomScale="90" zoomScaleNormal="90" workbookViewId="0">
      <pane ySplit="13" topLeftCell="A14" activePane="bottomLeft" state="frozen"/>
      <selection activeCell="L3" sqref="L3:N6"/>
      <selection pane="bottomLeft" activeCell="L3" sqref="L3:N6"/>
    </sheetView>
  </sheetViews>
  <sheetFormatPr baseColWidth="10" defaultRowHeight="15.5" x14ac:dyDescent="0.35"/>
  <cols>
    <col min="1" max="1" width="15.54296875" style="16" customWidth="1"/>
    <col min="2" max="2" width="15.54296875" style="17" customWidth="1"/>
    <col min="3" max="3" width="15.54296875" style="18" customWidth="1"/>
    <col min="4" max="4" width="15.54296875" style="16" customWidth="1"/>
    <col min="5" max="5" width="15.54296875" style="17" customWidth="1"/>
    <col min="6" max="6" width="15.54296875" style="18" customWidth="1"/>
    <col min="7" max="7" width="13.6328125" style="14" customWidth="1"/>
    <col min="8" max="8" width="10.1796875" style="13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22" t="s">
        <v>6</v>
      </c>
      <c r="B1" s="23" t="s">
        <v>7</v>
      </c>
      <c r="C1" s="24" t="s">
        <v>2</v>
      </c>
      <c r="D1" s="25" t="s">
        <v>5</v>
      </c>
      <c r="E1" s="26" t="s">
        <v>8</v>
      </c>
      <c r="F1" s="27" t="s">
        <v>3</v>
      </c>
      <c r="G1" s="28" t="s">
        <v>4</v>
      </c>
      <c r="H1" s="29" t="s">
        <v>0</v>
      </c>
      <c r="J1" s="4"/>
      <c r="K1" s="4"/>
      <c r="L1" s="4"/>
      <c r="M1" s="4"/>
      <c r="N1" s="4"/>
      <c r="O1" s="4"/>
      <c r="P1" s="4"/>
      <c r="Q1" s="4"/>
      <c r="R1" s="4"/>
      <c r="S1" s="4"/>
    </row>
    <row r="2" spans="1:20" ht="16" thickBot="1" x14ac:dyDescent="0.4">
      <c r="A2" s="33" t="s">
        <v>9</v>
      </c>
      <c r="B2" s="34">
        <v>43943</v>
      </c>
      <c r="C2" s="35">
        <v>0.25</v>
      </c>
      <c r="D2" s="36"/>
      <c r="E2" s="37"/>
      <c r="F2" s="38"/>
      <c r="G2" s="32" t="str">
        <f>IF(Tableau4[Heure Fin]="","",(Tableau4[Heure Fin]-Tableau4[Heure Début])*24)</f>
        <v/>
      </c>
      <c r="H2" s="32" t="str">
        <f>IF(Tableau4[Date Fin]="","",TEXT(Tableau4[Date Fin],"aaaa.mm"))</f>
        <v/>
      </c>
      <c r="J2" s="4"/>
      <c r="S2" s="4"/>
    </row>
    <row r="3" spans="1:20" x14ac:dyDescent="0.35">
      <c r="J3" s="4"/>
      <c r="L3" s="48"/>
      <c r="M3" s="49"/>
      <c r="N3" s="50"/>
      <c r="S3" s="4"/>
    </row>
    <row r="4" spans="1:20" x14ac:dyDescent="0.35">
      <c r="J4" s="4"/>
      <c r="L4" s="51"/>
      <c r="M4" s="52"/>
      <c r="N4" s="53"/>
      <c r="S4" s="4"/>
    </row>
    <row r="5" spans="1:20" x14ac:dyDescent="0.35">
      <c r="J5" s="4"/>
      <c r="L5" s="51"/>
      <c r="M5" s="52"/>
      <c r="N5" s="53"/>
      <c r="S5" s="4"/>
    </row>
    <row r="6" spans="1:20" ht="16" thickBot="1" x14ac:dyDescent="0.4">
      <c r="J6" s="4"/>
      <c r="L6" s="54"/>
      <c r="M6" s="55"/>
      <c r="N6" s="56"/>
      <c r="S6" s="4"/>
    </row>
    <row r="7" spans="1:20" x14ac:dyDescent="0.35">
      <c r="J7" s="4"/>
      <c r="S7" s="5"/>
      <c r="T7" s="3"/>
    </row>
    <row r="8" spans="1:20" x14ac:dyDescent="0.35">
      <c r="J8" s="4"/>
      <c r="S8" s="4"/>
    </row>
    <row r="9" spans="1:20" x14ac:dyDescent="0.35">
      <c r="J9" s="4"/>
      <c r="S9" s="4"/>
    </row>
    <row r="10" spans="1:20" x14ac:dyDescent="0.35">
      <c r="J10" s="4"/>
      <c r="S10" s="4"/>
    </row>
    <row r="11" spans="1:20" x14ac:dyDescent="0.35">
      <c r="J11" s="4"/>
      <c r="S11" s="4"/>
    </row>
    <row r="12" spans="1:20" x14ac:dyDescent="0.35">
      <c r="J12" s="4"/>
      <c r="S12" s="4"/>
    </row>
    <row r="13" spans="1:20" x14ac:dyDescent="0.35">
      <c r="J13" s="4"/>
      <c r="K13" s="4"/>
      <c r="L13" s="4"/>
      <c r="M13" s="4"/>
      <c r="N13" s="4"/>
      <c r="O13" s="4"/>
      <c r="P13" s="4"/>
      <c r="Q13" s="4"/>
      <c r="R13" s="4"/>
      <c r="S13" s="4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90" r:id="rId3" name="Button 6">
              <controlPr defaultSize="0" print="0" autoFill="0" autoPict="0" macro="[0]!Début">
                <anchor>
                  <from>
                    <xdr:col>11</xdr:col>
                    <xdr:colOff>171450</xdr:colOff>
                    <xdr:row>6</xdr:row>
                    <xdr:rowOff>146050</xdr:rowOff>
                  </from>
                  <to>
                    <xdr:col>13</xdr:col>
                    <xdr:colOff>577850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4" name="Button 7">
              <controlPr defaultSize="0" print="0" autoFill="0" autoPict="0" macro="[0]!nom">
                <anchor>
                  <from>
                    <xdr:col>14</xdr:col>
                    <xdr:colOff>292100</xdr:colOff>
                    <xdr:row>1</xdr:row>
                    <xdr:rowOff>196850</xdr:rowOff>
                  </from>
                  <to>
                    <xdr:col>16</xdr:col>
                    <xdr:colOff>565150</xdr:colOff>
                    <xdr:row>5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5" name="Button 8">
              <controlPr defaultSize="0" print="0" autoFill="0" autoPict="0" macro="[0]!Fin">
                <anchor>
                  <from>
                    <xdr:col>14</xdr:col>
                    <xdr:colOff>292100</xdr:colOff>
                    <xdr:row>6</xdr:row>
                    <xdr:rowOff>146050</xdr:rowOff>
                  </from>
                  <to>
                    <xdr:col>16</xdr:col>
                    <xdr:colOff>565150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theme="9" tint="0.39997558519241921"/>
  </sheetPr>
  <dimension ref="A1:T13"/>
  <sheetViews>
    <sheetView zoomScale="90" zoomScaleNormal="90" workbookViewId="0">
      <pane ySplit="13" topLeftCell="A14" activePane="bottomLeft" state="frozen"/>
      <selection activeCell="L3" sqref="L3:N6"/>
      <selection pane="bottomLeft" activeCell="G2" sqref="G2"/>
    </sheetView>
  </sheetViews>
  <sheetFormatPr baseColWidth="10" defaultRowHeight="15.5" x14ac:dyDescent="0.35"/>
  <cols>
    <col min="1" max="1" width="15.54296875" style="16" customWidth="1"/>
    <col min="2" max="2" width="15.54296875" style="17" customWidth="1"/>
    <col min="3" max="3" width="15.54296875" style="18" customWidth="1"/>
    <col min="4" max="4" width="15.54296875" style="16" customWidth="1"/>
    <col min="5" max="5" width="15.54296875" style="17" customWidth="1"/>
    <col min="6" max="6" width="15.54296875" style="18" customWidth="1"/>
    <col min="7" max="7" width="13.6328125" style="14" customWidth="1"/>
    <col min="8" max="8" width="10.1796875" style="13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22" t="s">
        <v>6</v>
      </c>
      <c r="B1" s="23" t="s">
        <v>7</v>
      </c>
      <c r="C1" s="24" t="s">
        <v>2</v>
      </c>
      <c r="D1" s="25" t="s">
        <v>5</v>
      </c>
      <c r="E1" s="26" t="s">
        <v>8</v>
      </c>
      <c r="F1" s="27" t="s">
        <v>3</v>
      </c>
      <c r="G1" s="28" t="s">
        <v>4</v>
      </c>
      <c r="H1" s="29" t="s">
        <v>0</v>
      </c>
      <c r="J1" s="4"/>
      <c r="K1" s="4"/>
      <c r="L1" s="4"/>
      <c r="M1" s="4"/>
      <c r="N1" s="4"/>
      <c r="O1" s="4"/>
      <c r="P1" s="4"/>
      <c r="Q1" s="4"/>
      <c r="R1" s="4"/>
      <c r="S1" s="4"/>
    </row>
    <row r="2" spans="1:20" ht="16" thickBot="1" x14ac:dyDescent="0.4">
      <c r="A2" s="33" t="s">
        <v>9</v>
      </c>
      <c r="B2" s="34">
        <v>43943</v>
      </c>
      <c r="C2" s="35">
        <v>0.25</v>
      </c>
      <c r="D2" s="36"/>
      <c r="E2" s="37"/>
      <c r="F2" s="38"/>
      <c r="G2" s="32" t="str">
        <f>IF(Tableau5[Heure Fin]="","",(Tableau5[Heure Fin]-Tableau5[Heure Début])*24)</f>
        <v/>
      </c>
      <c r="H2" s="32" t="str">
        <f>IF(Tableau5[Date Fin]="","",TEXT(Tableau5[Date Fin],"aaaa.mm"))</f>
        <v/>
      </c>
      <c r="J2" s="4"/>
      <c r="S2" s="4"/>
    </row>
    <row r="3" spans="1:20" x14ac:dyDescent="0.35">
      <c r="J3" s="4"/>
      <c r="L3" s="48"/>
      <c r="M3" s="49"/>
      <c r="N3" s="50"/>
      <c r="S3" s="4"/>
    </row>
    <row r="4" spans="1:20" x14ac:dyDescent="0.35">
      <c r="J4" s="4"/>
      <c r="L4" s="51"/>
      <c r="M4" s="52"/>
      <c r="N4" s="53"/>
      <c r="S4" s="4"/>
    </row>
    <row r="5" spans="1:20" x14ac:dyDescent="0.35">
      <c r="J5" s="4"/>
      <c r="L5" s="51"/>
      <c r="M5" s="52"/>
      <c r="N5" s="53"/>
      <c r="S5" s="4"/>
    </row>
    <row r="6" spans="1:20" ht="16" thickBot="1" x14ac:dyDescent="0.4">
      <c r="J6" s="4"/>
      <c r="L6" s="54"/>
      <c r="M6" s="55"/>
      <c r="N6" s="56"/>
      <c r="S6" s="4"/>
    </row>
    <row r="7" spans="1:20" x14ac:dyDescent="0.35">
      <c r="J7" s="4"/>
      <c r="S7" s="5"/>
      <c r="T7" s="3"/>
    </row>
    <row r="8" spans="1:20" x14ac:dyDescent="0.35">
      <c r="J8" s="4"/>
      <c r="S8" s="4"/>
    </row>
    <row r="9" spans="1:20" x14ac:dyDescent="0.35">
      <c r="J9" s="4"/>
      <c r="S9" s="4"/>
    </row>
    <row r="10" spans="1:20" x14ac:dyDescent="0.35">
      <c r="J10" s="4"/>
      <c r="S10" s="4"/>
    </row>
    <row r="11" spans="1:20" x14ac:dyDescent="0.35">
      <c r="J11" s="4"/>
      <c r="S11" s="4"/>
    </row>
    <row r="12" spans="1:20" x14ac:dyDescent="0.35">
      <c r="J12" s="4"/>
      <c r="S12" s="4"/>
    </row>
    <row r="13" spans="1:20" x14ac:dyDescent="0.35">
      <c r="J13" s="4"/>
      <c r="K13" s="4"/>
      <c r="L13" s="4"/>
      <c r="M13" s="4"/>
      <c r="N13" s="4"/>
      <c r="O13" s="4"/>
      <c r="P13" s="4"/>
      <c r="Q13" s="4"/>
      <c r="R13" s="4"/>
      <c r="S13" s="4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4" r:id="rId3" name="Button 6">
              <controlPr defaultSize="0" print="0" autoFill="0" autoPict="0" macro="[0]!Début">
                <anchor>
                  <from>
                    <xdr:col>11</xdr:col>
                    <xdr:colOff>114300</xdr:colOff>
                    <xdr:row>6</xdr:row>
                    <xdr:rowOff>146050</xdr:rowOff>
                  </from>
                  <to>
                    <xdr:col>13</xdr:col>
                    <xdr:colOff>520700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4" name="Button 7">
              <controlPr defaultSize="0" print="0" autoFill="0" autoPict="0" macro="[0]!nom">
                <anchor>
                  <from>
                    <xdr:col>14</xdr:col>
                    <xdr:colOff>234950</xdr:colOff>
                    <xdr:row>1</xdr:row>
                    <xdr:rowOff>196850</xdr:rowOff>
                  </from>
                  <to>
                    <xdr:col>16</xdr:col>
                    <xdr:colOff>508000</xdr:colOff>
                    <xdr:row>5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5" name="Button 8">
              <controlPr defaultSize="0" print="0" autoFill="0" autoPict="0" macro="[0]!Fin">
                <anchor>
                  <from>
                    <xdr:col>14</xdr:col>
                    <xdr:colOff>234950</xdr:colOff>
                    <xdr:row>6</xdr:row>
                    <xdr:rowOff>146050</xdr:rowOff>
                  </from>
                  <to>
                    <xdr:col>16</xdr:col>
                    <xdr:colOff>508000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9" tint="0.39997558519241921"/>
  </sheetPr>
  <dimension ref="A1:T13"/>
  <sheetViews>
    <sheetView zoomScale="90" zoomScaleNormal="90" workbookViewId="0">
      <pane ySplit="13" topLeftCell="A14" activePane="bottomLeft" state="frozen"/>
      <selection activeCell="L3" sqref="L3:N6"/>
      <selection pane="bottomLeft" activeCell="L3" sqref="L3:N6"/>
    </sheetView>
  </sheetViews>
  <sheetFormatPr baseColWidth="10" defaultRowHeight="15.5" x14ac:dyDescent="0.35"/>
  <cols>
    <col min="1" max="1" width="15.54296875" style="16" customWidth="1"/>
    <col min="2" max="2" width="15.54296875" style="17" customWidth="1"/>
    <col min="3" max="3" width="15.54296875" style="18" customWidth="1"/>
    <col min="4" max="4" width="15.54296875" style="16" customWidth="1"/>
    <col min="5" max="5" width="15.54296875" style="17" customWidth="1"/>
    <col min="6" max="6" width="15.54296875" style="18" customWidth="1"/>
    <col min="7" max="7" width="13.6328125" style="14" customWidth="1"/>
    <col min="8" max="8" width="10.1796875" style="13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22" t="s">
        <v>6</v>
      </c>
      <c r="B1" s="23" t="s">
        <v>7</v>
      </c>
      <c r="C1" s="24" t="s">
        <v>2</v>
      </c>
      <c r="D1" s="25" t="s">
        <v>5</v>
      </c>
      <c r="E1" s="26" t="s">
        <v>8</v>
      </c>
      <c r="F1" s="27" t="s">
        <v>3</v>
      </c>
      <c r="G1" s="28" t="s">
        <v>4</v>
      </c>
      <c r="H1" s="29" t="s">
        <v>0</v>
      </c>
      <c r="J1" s="4"/>
      <c r="K1" s="4"/>
      <c r="L1" s="4"/>
      <c r="M1" s="4"/>
      <c r="N1" s="4"/>
      <c r="O1" s="4"/>
      <c r="P1" s="4"/>
      <c r="Q1" s="4"/>
      <c r="R1" s="4"/>
      <c r="S1" s="4"/>
    </row>
    <row r="2" spans="1:20" ht="16" thickBot="1" x14ac:dyDescent="0.4">
      <c r="A2" s="33" t="s">
        <v>9</v>
      </c>
      <c r="B2" s="34">
        <v>43943</v>
      </c>
      <c r="C2" s="35">
        <v>0.25</v>
      </c>
      <c r="D2" s="36"/>
      <c r="E2" s="37"/>
      <c r="F2" s="38"/>
      <c r="G2" s="32" t="str">
        <f>IF(Tableau6[Heure Fin]="","",(Tableau6[Heure Fin]-Tableau6[Heure Début])*24)</f>
        <v/>
      </c>
      <c r="H2" s="32" t="str">
        <f>IF(Tableau6[Date Fin]="","",TEXT(Tableau6[Date Fin],"aaaa.mm"))</f>
        <v/>
      </c>
      <c r="J2" s="4"/>
      <c r="S2" s="4"/>
    </row>
    <row r="3" spans="1:20" x14ac:dyDescent="0.35">
      <c r="J3" s="4"/>
      <c r="L3" s="48"/>
      <c r="M3" s="49"/>
      <c r="N3" s="50"/>
      <c r="S3" s="4"/>
    </row>
    <row r="4" spans="1:20" x14ac:dyDescent="0.35">
      <c r="J4" s="4"/>
      <c r="L4" s="51"/>
      <c r="M4" s="52"/>
      <c r="N4" s="53"/>
      <c r="S4" s="4"/>
    </row>
    <row r="5" spans="1:20" x14ac:dyDescent="0.35">
      <c r="J5" s="4"/>
      <c r="L5" s="51"/>
      <c r="M5" s="52"/>
      <c r="N5" s="53"/>
      <c r="S5" s="4"/>
    </row>
    <row r="6" spans="1:20" ht="16" thickBot="1" x14ac:dyDescent="0.4">
      <c r="J6" s="4"/>
      <c r="L6" s="54"/>
      <c r="M6" s="55"/>
      <c r="N6" s="56"/>
      <c r="S6" s="4"/>
    </row>
    <row r="7" spans="1:20" x14ac:dyDescent="0.35">
      <c r="J7" s="4"/>
      <c r="S7" s="5"/>
      <c r="T7" s="3"/>
    </row>
    <row r="8" spans="1:20" x14ac:dyDescent="0.35">
      <c r="J8" s="4"/>
      <c r="S8" s="4"/>
    </row>
    <row r="9" spans="1:20" x14ac:dyDescent="0.35">
      <c r="J9" s="4"/>
      <c r="S9" s="4"/>
    </row>
    <row r="10" spans="1:20" x14ac:dyDescent="0.35">
      <c r="J10" s="4"/>
      <c r="S10" s="4"/>
    </row>
    <row r="11" spans="1:20" x14ac:dyDescent="0.35">
      <c r="J11" s="4"/>
      <c r="S11" s="4"/>
    </row>
    <row r="12" spans="1:20" x14ac:dyDescent="0.35">
      <c r="J12" s="4"/>
      <c r="S12" s="4"/>
    </row>
    <row r="13" spans="1:20" x14ac:dyDescent="0.35">
      <c r="J13" s="4"/>
      <c r="K13" s="4"/>
      <c r="L13" s="4"/>
      <c r="M13" s="4"/>
      <c r="N13" s="4"/>
      <c r="O13" s="4"/>
      <c r="P13" s="4"/>
      <c r="Q13" s="4"/>
      <c r="R13" s="4"/>
      <c r="S13" s="4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6" r:id="rId3" name="Button 6">
              <controlPr defaultSize="0" print="0" autoFill="0" autoPict="0" macro="[0]!Début">
                <anchor>
                  <from>
                    <xdr:col>11</xdr:col>
                    <xdr:colOff>158750</xdr:colOff>
                    <xdr:row>6</xdr:row>
                    <xdr:rowOff>165100</xdr:rowOff>
                  </from>
                  <to>
                    <xdr:col>13</xdr:col>
                    <xdr:colOff>565150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7" r:id="rId4" name="Button 7">
              <controlPr defaultSize="0" print="0" autoFill="0" autoPict="0" macro="[0]!nom">
                <anchor>
                  <from>
                    <xdr:col>14</xdr:col>
                    <xdr:colOff>279400</xdr:colOff>
                    <xdr:row>2</xdr:row>
                    <xdr:rowOff>12700</xdr:rowOff>
                  </from>
                  <to>
                    <xdr:col>16</xdr:col>
                    <xdr:colOff>552450</xdr:colOff>
                    <xdr:row>5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8" r:id="rId5" name="Button 8">
              <controlPr defaultSize="0" print="0" autoFill="0" autoPict="0" macro="[0]!Fin">
                <anchor>
                  <from>
                    <xdr:col>14</xdr:col>
                    <xdr:colOff>279400</xdr:colOff>
                    <xdr:row>6</xdr:row>
                    <xdr:rowOff>165100</xdr:rowOff>
                  </from>
                  <to>
                    <xdr:col>16</xdr:col>
                    <xdr:colOff>552450</xdr:colOff>
                    <xdr:row>10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9" tint="0.39997558519241921"/>
  </sheetPr>
  <dimension ref="A1:T13"/>
  <sheetViews>
    <sheetView zoomScale="90" zoomScaleNormal="90" workbookViewId="0">
      <pane ySplit="13" topLeftCell="A14" activePane="bottomLeft" state="frozen"/>
      <selection activeCell="L3" sqref="L3:N6"/>
      <selection pane="bottomLeft" activeCell="L3" sqref="L3:N6"/>
    </sheetView>
  </sheetViews>
  <sheetFormatPr baseColWidth="10" defaultRowHeight="15.5" x14ac:dyDescent="0.35"/>
  <cols>
    <col min="1" max="1" width="15.54296875" style="16" customWidth="1"/>
    <col min="2" max="2" width="15.54296875" style="17" customWidth="1"/>
    <col min="3" max="3" width="15.54296875" style="18" customWidth="1"/>
    <col min="4" max="4" width="15.54296875" style="16" customWidth="1"/>
    <col min="5" max="5" width="15.54296875" style="17" customWidth="1"/>
    <col min="6" max="6" width="15.54296875" style="18" customWidth="1"/>
    <col min="7" max="7" width="13.6328125" style="14" customWidth="1"/>
    <col min="8" max="8" width="10.1796875" style="13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22" t="s">
        <v>6</v>
      </c>
      <c r="B1" s="23" t="s">
        <v>7</v>
      </c>
      <c r="C1" s="24" t="s">
        <v>2</v>
      </c>
      <c r="D1" s="25" t="s">
        <v>5</v>
      </c>
      <c r="E1" s="26" t="s">
        <v>8</v>
      </c>
      <c r="F1" s="27" t="s">
        <v>3</v>
      </c>
      <c r="G1" s="28" t="s">
        <v>4</v>
      </c>
      <c r="H1" s="29" t="s">
        <v>0</v>
      </c>
      <c r="J1" s="4"/>
      <c r="K1" s="4"/>
      <c r="L1" s="4"/>
      <c r="M1" s="4"/>
      <c r="N1" s="4"/>
      <c r="O1" s="4"/>
      <c r="P1" s="4"/>
      <c r="Q1" s="4"/>
      <c r="R1" s="4"/>
      <c r="S1" s="4"/>
    </row>
    <row r="2" spans="1:20" ht="16" thickBot="1" x14ac:dyDescent="0.4">
      <c r="A2" s="33" t="s">
        <v>9</v>
      </c>
      <c r="B2" s="34">
        <v>43943</v>
      </c>
      <c r="C2" s="35">
        <v>0.25</v>
      </c>
      <c r="D2" s="37" t="s">
        <v>9</v>
      </c>
      <c r="E2" s="37">
        <v>43943</v>
      </c>
      <c r="F2" s="38">
        <v>0.36944444444444446</v>
      </c>
      <c r="G2" s="32">
        <f>IF(Tableau7[Heure Fin]="","",(Tableau7[Heure Fin]-Tableau7[Heure Début])*24)</f>
        <v>2.8666666666666671</v>
      </c>
      <c r="H2" s="32" t="str">
        <f>IF(Tableau7[Date Fin]="","",TEXT(Tableau7[Date Fin],"aaaa.mm"))</f>
        <v>2020.04</v>
      </c>
      <c r="J2" s="4"/>
      <c r="S2" s="4"/>
    </row>
    <row r="3" spans="1:20" x14ac:dyDescent="0.35">
      <c r="J3" s="4"/>
      <c r="L3" s="48"/>
      <c r="M3" s="49"/>
      <c r="N3" s="50"/>
      <c r="S3" s="4"/>
    </row>
    <row r="4" spans="1:20" x14ac:dyDescent="0.35">
      <c r="J4" s="4"/>
      <c r="L4" s="51"/>
      <c r="M4" s="52"/>
      <c r="N4" s="53"/>
      <c r="S4" s="4"/>
    </row>
    <row r="5" spans="1:20" x14ac:dyDescent="0.35">
      <c r="J5" s="4"/>
      <c r="L5" s="51"/>
      <c r="M5" s="52"/>
      <c r="N5" s="53"/>
      <c r="S5" s="4"/>
    </row>
    <row r="6" spans="1:20" ht="16" thickBot="1" x14ac:dyDescent="0.4">
      <c r="J6" s="4"/>
      <c r="L6" s="54"/>
      <c r="M6" s="55"/>
      <c r="N6" s="56"/>
      <c r="S6" s="4"/>
    </row>
    <row r="7" spans="1:20" x14ac:dyDescent="0.35">
      <c r="J7" s="4"/>
      <c r="S7" s="5"/>
      <c r="T7" s="3"/>
    </row>
    <row r="8" spans="1:20" x14ac:dyDescent="0.35">
      <c r="J8" s="4"/>
      <c r="S8" s="4"/>
    </row>
    <row r="9" spans="1:20" x14ac:dyDescent="0.35">
      <c r="J9" s="4"/>
      <c r="S9" s="4"/>
    </row>
    <row r="10" spans="1:20" x14ac:dyDescent="0.35">
      <c r="J10" s="4"/>
      <c r="S10" s="4"/>
    </row>
    <row r="11" spans="1:20" x14ac:dyDescent="0.35">
      <c r="J11" s="4"/>
      <c r="S11" s="4"/>
    </row>
    <row r="12" spans="1:20" x14ac:dyDescent="0.35">
      <c r="J12" s="4"/>
      <c r="S12" s="4"/>
    </row>
    <row r="13" spans="1:20" x14ac:dyDescent="0.35">
      <c r="J13" s="4"/>
      <c r="K13" s="4"/>
      <c r="L13" s="4"/>
      <c r="M13" s="4"/>
      <c r="N13" s="4"/>
      <c r="O13" s="4"/>
      <c r="P13" s="4"/>
      <c r="Q13" s="4"/>
      <c r="R13" s="4"/>
      <c r="S13" s="4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8" r:id="rId3" name="Button 6">
              <controlPr defaultSize="0" print="0" autoFill="0" autoPict="0" macro="[0]!Début">
                <anchor>
                  <from>
                    <xdr:col>11</xdr:col>
                    <xdr:colOff>139700</xdr:colOff>
                    <xdr:row>6</xdr:row>
                    <xdr:rowOff>165100</xdr:rowOff>
                  </from>
                  <to>
                    <xdr:col>13</xdr:col>
                    <xdr:colOff>546100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9" r:id="rId4" name="Button 7">
              <controlPr defaultSize="0" print="0" autoFill="0" autoPict="0" macro="[0]!nom">
                <anchor>
                  <from>
                    <xdr:col>14</xdr:col>
                    <xdr:colOff>260350</xdr:colOff>
                    <xdr:row>2</xdr:row>
                    <xdr:rowOff>12700</xdr:rowOff>
                  </from>
                  <to>
                    <xdr:col>16</xdr:col>
                    <xdr:colOff>533400</xdr:colOff>
                    <xdr:row>5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0" r:id="rId5" name="Button 8">
              <controlPr defaultSize="0" print="0" autoFill="0" autoPict="0" macro="[0]!Fin">
                <anchor>
                  <from>
                    <xdr:col>14</xdr:col>
                    <xdr:colOff>260350</xdr:colOff>
                    <xdr:row>6</xdr:row>
                    <xdr:rowOff>165100</xdr:rowOff>
                  </from>
                  <to>
                    <xdr:col>16</xdr:col>
                    <xdr:colOff>533400</xdr:colOff>
                    <xdr:row>10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theme="9" tint="0.39997558519241921"/>
  </sheetPr>
  <dimension ref="A1:T13"/>
  <sheetViews>
    <sheetView zoomScale="90" zoomScaleNormal="90" workbookViewId="0">
      <pane ySplit="13" topLeftCell="A14" activePane="bottomLeft" state="frozen"/>
      <selection activeCell="A2" sqref="A2"/>
      <selection pane="bottomLeft" activeCell="L19" sqref="L19"/>
    </sheetView>
  </sheetViews>
  <sheetFormatPr baseColWidth="10" defaultRowHeight="15.5" x14ac:dyDescent="0.35"/>
  <cols>
    <col min="1" max="1" width="15.54296875" style="16" customWidth="1"/>
    <col min="2" max="2" width="15.54296875" style="17" customWidth="1"/>
    <col min="3" max="3" width="15.54296875" style="18" customWidth="1"/>
    <col min="4" max="4" width="15.54296875" style="16" customWidth="1"/>
    <col min="5" max="5" width="15.54296875" style="17" customWidth="1"/>
    <col min="6" max="6" width="15.54296875" style="18" customWidth="1"/>
    <col min="7" max="7" width="13.6328125" style="14" customWidth="1"/>
    <col min="8" max="8" width="10.1796875" style="13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22" t="s">
        <v>6</v>
      </c>
      <c r="B1" s="23" t="s">
        <v>7</v>
      </c>
      <c r="C1" s="24" t="s">
        <v>2</v>
      </c>
      <c r="D1" s="25" t="s">
        <v>5</v>
      </c>
      <c r="E1" s="26" t="s">
        <v>8</v>
      </c>
      <c r="F1" s="27" t="s">
        <v>3</v>
      </c>
      <c r="G1" s="28" t="s">
        <v>4</v>
      </c>
      <c r="H1" s="29" t="s">
        <v>0</v>
      </c>
      <c r="J1" s="4"/>
      <c r="K1" s="4"/>
      <c r="L1" s="4"/>
      <c r="M1" s="4"/>
      <c r="N1" s="4"/>
      <c r="O1" s="4"/>
      <c r="P1" s="4"/>
      <c r="Q1" s="4"/>
      <c r="R1" s="4"/>
      <c r="S1" s="4"/>
    </row>
    <row r="2" spans="1:20" ht="16" thickBot="1" x14ac:dyDescent="0.4">
      <c r="A2" s="33" t="s">
        <v>9</v>
      </c>
      <c r="B2" s="34">
        <v>43943</v>
      </c>
      <c r="C2" s="35">
        <v>0.25</v>
      </c>
      <c r="D2" s="36" t="s">
        <v>9</v>
      </c>
      <c r="E2" s="37">
        <v>43943</v>
      </c>
      <c r="F2" s="38">
        <v>0.46249999999999997</v>
      </c>
      <c r="G2" s="32">
        <f>IF(Tableau8[Heure Fin]="","",(Tableau8[Heure Fin]-Tableau8[Heure Début])*24)</f>
        <v>5.0999999999999996</v>
      </c>
      <c r="H2" s="32" t="str">
        <f>IF(Tableau8[Date Fin]="","",TEXT(Tableau8[Date Fin],"aaaa.mm"))</f>
        <v>2020.04</v>
      </c>
      <c r="J2" s="4"/>
      <c r="S2" s="4"/>
    </row>
    <row r="3" spans="1:20" x14ac:dyDescent="0.35">
      <c r="A3" s="19"/>
      <c r="B3" s="20"/>
      <c r="C3" s="21"/>
      <c r="D3" s="19"/>
      <c r="E3" s="20"/>
      <c r="F3" s="21"/>
      <c r="G3" s="30"/>
      <c r="H3" s="31"/>
      <c r="J3" s="4"/>
      <c r="L3" s="48"/>
      <c r="M3" s="49"/>
      <c r="N3" s="50"/>
      <c r="S3" s="4"/>
    </row>
    <row r="4" spans="1:20" x14ac:dyDescent="0.35">
      <c r="J4" s="4"/>
      <c r="L4" s="51"/>
      <c r="M4" s="52"/>
      <c r="N4" s="53"/>
      <c r="S4" s="4"/>
    </row>
    <row r="5" spans="1:20" x14ac:dyDescent="0.35">
      <c r="J5" s="4"/>
      <c r="L5" s="51"/>
      <c r="M5" s="52"/>
      <c r="N5" s="53"/>
      <c r="S5" s="4"/>
    </row>
    <row r="6" spans="1:20" ht="16" thickBot="1" x14ac:dyDescent="0.4">
      <c r="J6" s="4"/>
      <c r="L6" s="54"/>
      <c r="M6" s="55"/>
      <c r="N6" s="56"/>
      <c r="S6" s="4"/>
    </row>
    <row r="7" spans="1:20" x14ac:dyDescent="0.35">
      <c r="J7" s="4"/>
      <c r="S7" s="5"/>
      <c r="T7" s="3"/>
    </row>
    <row r="8" spans="1:20" x14ac:dyDescent="0.35">
      <c r="J8" s="4"/>
      <c r="S8" s="4"/>
    </row>
    <row r="9" spans="1:20" x14ac:dyDescent="0.35">
      <c r="J9" s="4"/>
      <c r="S9" s="4"/>
    </row>
    <row r="10" spans="1:20" x14ac:dyDescent="0.35">
      <c r="J10" s="4"/>
      <c r="S10" s="4"/>
    </row>
    <row r="11" spans="1:20" x14ac:dyDescent="0.35">
      <c r="J11" s="4"/>
      <c r="S11" s="4"/>
    </row>
    <row r="12" spans="1:20" x14ac:dyDescent="0.35">
      <c r="J12" s="4"/>
      <c r="S12" s="4"/>
    </row>
    <row r="13" spans="1:20" x14ac:dyDescent="0.35">
      <c r="J13" s="4"/>
      <c r="K13" s="4"/>
      <c r="L13" s="4"/>
      <c r="M13" s="4"/>
      <c r="N13" s="4"/>
      <c r="O13" s="4"/>
      <c r="P13" s="4"/>
      <c r="Q13" s="4"/>
      <c r="R13" s="4"/>
      <c r="S13" s="4"/>
    </row>
  </sheetData>
  <sheetProtection sheet="1" objects="1" scenarios="1"/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62" r:id="rId3" name="Button 6">
              <controlPr defaultSize="0" print="0" autoFill="0" autoPict="0" macro="[0]!Début">
                <anchor>
                  <from>
                    <xdr:col>11</xdr:col>
                    <xdr:colOff>139700</xdr:colOff>
                    <xdr:row>6</xdr:row>
                    <xdr:rowOff>158750</xdr:rowOff>
                  </from>
                  <to>
                    <xdr:col>13</xdr:col>
                    <xdr:colOff>546100</xdr:colOff>
                    <xdr:row>10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4" name="Button 7">
              <controlPr defaultSize="0" print="0" autoFill="0" autoPict="0" macro="[0]!nom">
                <anchor>
                  <from>
                    <xdr:col>14</xdr:col>
                    <xdr:colOff>260350</xdr:colOff>
                    <xdr:row>2</xdr:row>
                    <xdr:rowOff>6350</xdr:rowOff>
                  </from>
                  <to>
                    <xdr:col>16</xdr:col>
                    <xdr:colOff>533400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5" name="Button 8">
              <controlPr defaultSize="0" print="0" autoFill="0" autoPict="0" macro="[0]!Fin">
                <anchor>
                  <from>
                    <xdr:col>14</xdr:col>
                    <xdr:colOff>260350</xdr:colOff>
                    <xdr:row>6</xdr:row>
                    <xdr:rowOff>158750</xdr:rowOff>
                  </from>
                  <to>
                    <xdr:col>16</xdr:col>
                    <xdr:colOff>533400</xdr:colOff>
                    <xdr:row>10</xdr:row>
                    <xdr:rowOff>88900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Accueil</vt:lpstr>
      <vt:lpstr>DonnéesRegroupées</vt:lpstr>
      <vt:lpstr>Parente Alvaro</vt:lpstr>
      <vt:lpstr>Costa Ricardo</vt:lpstr>
      <vt:lpstr>Guimares Sergio</vt:lpstr>
      <vt:lpstr>Romand Fanny</vt:lpstr>
      <vt:lpstr>Giotto Laure</vt:lpstr>
      <vt:lpstr>Valverde Cristina</vt:lpstr>
      <vt:lpstr>Vouillot Vincent</vt:lpstr>
      <vt:lpstr>Silva Sergio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Aristide</dc:creator>
  <cp:lastModifiedBy>Michel</cp:lastModifiedBy>
  <cp:lastPrinted>2019-09-13T11:17:58Z</cp:lastPrinted>
  <dcterms:created xsi:type="dcterms:W3CDTF">2017-09-03T07:14:19Z</dcterms:created>
  <dcterms:modified xsi:type="dcterms:W3CDTF">2020-04-22T09:07:34Z</dcterms:modified>
</cp:coreProperties>
</file>