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030"/>
  </bookViews>
  <sheets>
    <sheet name="horaires" sheetId="4" r:id="rId1"/>
    <sheet name="parametres" sheetId="3" r:id="rId2"/>
  </sheets>
  <definedNames>
    <definedName name="deb_dimJF">parametres!$B$3</definedName>
    <definedName name="deb_nuit">parametres!$B$1</definedName>
    <definedName name="fin_dimJF">parametres!$B$4</definedName>
    <definedName name="fin_nuit">parametres!$B$2</definedName>
    <definedName name="JF">#REF!</definedName>
    <definedName name="_xlnm.Print_Area" localSheetId="0">horaires!$A:$E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4" l="1"/>
  <c r="F10" i="4"/>
  <c r="G9" i="4"/>
  <c r="G10" i="4"/>
  <c r="H9" i="4"/>
  <c r="I9" i="4" s="1"/>
  <c r="H10" i="4"/>
  <c r="I10" i="4" s="1"/>
  <c r="F8" i="4" l="1"/>
  <c r="F11" i="4"/>
  <c r="F12" i="4"/>
  <c r="F13" i="4"/>
  <c r="F14" i="4"/>
  <c r="G8" i="4"/>
  <c r="G11" i="4"/>
  <c r="G12" i="4"/>
  <c r="G13" i="4"/>
  <c r="G14" i="4"/>
  <c r="H8" i="4"/>
  <c r="H11" i="4"/>
  <c r="I11" i="4" s="1"/>
  <c r="H12" i="4"/>
  <c r="H13" i="4"/>
  <c r="H14" i="4"/>
  <c r="F4" i="4"/>
  <c r="G4" i="4"/>
  <c r="H4" i="4"/>
  <c r="F5" i="4"/>
  <c r="G5" i="4"/>
  <c r="H5" i="4"/>
  <c r="F6" i="4"/>
  <c r="G6" i="4"/>
  <c r="H6" i="4"/>
  <c r="I6" i="4" s="1"/>
  <c r="F7" i="4"/>
  <c r="G7" i="4"/>
  <c r="H7" i="4"/>
  <c r="I5" i="4" l="1"/>
  <c r="I14" i="4"/>
  <c r="I13" i="4"/>
  <c r="I8" i="4"/>
  <c r="I12" i="4"/>
  <c r="I7" i="4"/>
  <c r="I4" i="4"/>
</calcChain>
</file>

<file path=xl/sharedStrings.xml><?xml version="1.0" encoding="utf-8"?>
<sst xmlns="http://schemas.openxmlformats.org/spreadsheetml/2006/main" count="18" uniqueCount="14">
  <si>
    <t>Date</t>
  </si>
  <si>
    <t>Horaire</t>
  </si>
  <si>
    <t>début</t>
  </si>
  <si>
    <t>Fin</t>
  </si>
  <si>
    <t>PNP Début</t>
  </si>
  <si>
    <t>PNP Fin</t>
  </si>
  <si>
    <t>début nuit</t>
  </si>
  <si>
    <t>fin nuit</t>
  </si>
  <si>
    <t>Fin corrigée si nuit</t>
  </si>
  <si>
    <t>PNP Début corrigé</t>
  </si>
  <si>
    <t>PNP Fin corrigée</t>
  </si>
  <si>
    <t>Heures de nuit hors PNP</t>
  </si>
  <si>
    <t>Pause</t>
  </si>
  <si>
    <t>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</si>
</sst>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[$-F800]dddd\,\ mmmm\ dd\,\ yyyy"/>
    <numFmt numFmtId="165" formatCode="h:mm;@"/>
    <numFmt numFmtId="167" formatCode="d\ hh: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8">
    <xf numFmtId="0" fontId="0" fillId="0" borderId="0" xfId="0"/>
    <xf numFmtId="20" fontId="0" fillId="0" borderId="0" xfId="0" applyNumberFormat="1"/>
    <xf numFmtId="167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Continuous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/>
    </xf>
    <xf numFmtId="0" fontId="0" fillId="0" borderId="0" xfId="0" applyFont="1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Border="1"/>
    <xf numFmtId="0" fontId="0" fillId="0" borderId="0" xfId="0" applyFont="1"/>
    <xf numFmtId="164" fontId="0" fillId="0" borderId="0" xfId="0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Font="1" applyFill="1" applyBorder="1" applyAlignment="1" applyProtection="1">
      <alignment horizontal="center" vertical="center"/>
      <protection locked="0"/>
    </xf>
    <xf numFmtId="167" fontId="0" fillId="0" borderId="0" xfId="0" applyNumberFormat="1" applyFont="1" applyFill="1" applyBorder="1" applyAlignment="1" applyProtection="1">
      <alignment horizontal="center" vertical="center"/>
      <protection locked="0"/>
    </xf>
    <xf numFmtId="43" fontId="0" fillId="0" borderId="0" xfId="1" applyFont="1" applyFill="1" applyBorder="1" applyAlignment="1" applyProtection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800]dddd\,\ mmmm\ dd\,\ 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120650</xdr:colOff>
      <xdr:row>2</xdr:row>
      <xdr:rowOff>6350</xdr:rowOff>
    </xdr:from>
    <xdr:to>
      <xdr:col>5</xdr:col>
      <xdr:colOff>381000</xdr:colOff>
      <xdr:row>4</xdr:row>
      <xdr:rowOff>133350</xdr:rowOff>
    </xdr:to>
    <xdr:sp macro="" textlink="">
      <xdr:nvSpPr>
        <xdr:cNvPr id="2" name="Rectangle à coins arrondis 1"/>
        <xdr:cNvSpPr/>
      </xdr:nvSpPr>
      <xdr:spPr>
        <a:xfrm>
          <a:off x="3162300" y="374650"/>
          <a:ext cx="1784350" cy="495300"/>
        </a:xfrm>
        <a:prstGeom prst="wedgeRoundRectCallout">
          <a:avLst>
            <a:gd name="adj1" fmla="val -91191"/>
            <a:gd name="adj2" fmla="val -5766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1 indique le jour d'après pour faciliter les calculs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Horaires" displayName="Horaires" ref="A3:I14" totalsRowShown="0" headerRowDxfId="1" dataDxfId="0" headerRowBorderDxfId="12" tableBorderDxfId="13" totalsRowBorderDxfId="11">
  <autoFilter ref="A3:I14"/>
  <tableColumns count="9">
    <tableColumn id="1" name="Date" dataDxfId="10"/>
    <tableColumn id="3" name="début" dataDxfId="9"/>
    <tableColumn id="4" name="Fin" dataDxfId="8"/>
    <tableColumn id="7" name="PNP Début" dataDxfId="7"/>
    <tableColumn id="8" name="PNP Fin" dataDxfId="6"/>
    <tableColumn id="15" name="PNP Début corrigé" dataDxfId="5">
      <calculatedColumnFormula>IF(Horaires[[#This Row],[PNP Début]]=0,0,IF(Horaires[[#This Row],[PNP Début]]&lt;Horaires[[#This Row],[début]],1,0)+Horaires[[#This Row],[PNP Début]])</calculatedColumnFormula>
    </tableColumn>
    <tableColumn id="16" name="PNP Fin corrigée" dataDxfId="4">
      <calculatedColumnFormula>IF(Horaires[[#This Row],[PNP Fin]]=0,0,IF(Horaires[[#This Row],[PNP Fin]]&lt;Horaires[[#This Row],[début]],1,0)+Horaires[[#This Row],[PNP Fin]])</calculatedColumnFormula>
    </tableColumn>
    <tableColumn id="14" name="Fin corrigée si nuit" dataDxfId="3">
      <calculatedColumnFormula>IF(Horaires[[#This Row],[Fin]]&lt;Horaires[[#This Row],[début]],1,0)+Horaires[[#This Row],[Fin]]</calculatedColumnFormula>
    </tableColumn>
    <tableColumn id="17" name="Heures de nuit hors PNP" dataDxfId="2" dataCellStyle="Milliers">
      <calculatedColumnFormula>(MAX(0,MIN(Horaires[[#This Row],[Fin corrigée si nuit]],fin_nuit)-MAX(Horaires[[#This Row],[début]],deb_nuit))-IF(Horaires[[#This Row],[PNP Début]]=0,0,MIN(Horaires[[#This Row],[PNP Fin corrigée]],fin_nuit)-MAX(Horaires[[#This Row],[PNP Début corrigé]],deb_nuit)))*24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F8" sqref="F8"/>
    </sheetView>
  </sheetViews>
  <sheetFormatPr baseColWidth="10" defaultRowHeight="14.5" x14ac:dyDescent="0.35"/>
  <cols>
    <col min="1" max="1" width="21.453125" style="13" bestFit="1" customWidth="1"/>
    <col min="2" max="2" width="12.7265625" style="13" bestFit="1" customWidth="1"/>
    <col min="3" max="3" width="7.90625" style="13" bestFit="1" customWidth="1"/>
    <col min="4" max="4" width="10.6328125" style="13" bestFit="1" customWidth="1"/>
    <col min="5" max="5" width="11.81640625" style="13" bestFit="1" customWidth="1"/>
    <col min="6" max="6" width="20.81640625" style="13" bestFit="1" customWidth="1"/>
    <col min="7" max="7" width="19" style="13" bestFit="1" customWidth="1"/>
    <col min="8" max="8" width="20.7265625" style="13" bestFit="1" customWidth="1"/>
    <col min="9" max="9" width="26" style="13" bestFit="1" customWidth="1"/>
    <col min="10" max="10" width="13.6328125" style="13" customWidth="1"/>
    <col min="11" max="16384" width="10.90625" style="13"/>
  </cols>
  <sheetData>
    <row r="1" spans="1:9" s="9" customFormat="1" ht="14.5" customHeight="1" x14ac:dyDescent="0.35">
      <c r="B1" s="5" t="s">
        <v>1</v>
      </c>
      <c r="C1" s="5"/>
      <c r="D1" s="6" t="s">
        <v>12</v>
      </c>
      <c r="E1" s="6"/>
    </row>
    <row r="2" spans="1:9" s="9" customFormat="1" x14ac:dyDescent="0.35">
      <c r="A2" s="7" t="s">
        <v>0</v>
      </c>
      <c r="B2" s="8" t="s">
        <v>2</v>
      </c>
      <c r="C2" s="8" t="s">
        <v>3</v>
      </c>
      <c r="D2" s="7" t="s">
        <v>13</v>
      </c>
      <c r="E2" s="7" t="s">
        <v>3</v>
      </c>
      <c r="F2" s="10"/>
    </row>
    <row r="3" spans="1:9" s="11" customFormat="1" x14ac:dyDescent="0.35">
      <c r="A3" s="3" t="s">
        <v>0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9</v>
      </c>
      <c r="G3" s="4" t="s">
        <v>10</v>
      </c>
      <c r="H3" s="4" t="s">
        <v>8</v>
      </c>
      <c r="I3" s="4" t="s">
        <v>11</v>
      </c>
    </row>
    <row r="4" spans="1:9" s="12" customFormat="1" x14ac:dyDescent="0.35">
      <c r="A4" s="14">
        <v>42841</v>
      </c>
      <c r="B4" s="15">
        <v>0.73958333333333337</v>
      </c>
      <c r="C4" s="15">
        <v>0.375</v>
      </c>
      <c r="D4" s="15">
        <v>0.25</v>
      </c>
      <c r="E4" s="15">
        <v>0.29166666666666669</v>
      </c>
      <c r="F4" s="16">
        <f>IF(Horaires[[#This Row],[PNP Début]]=0,0,IF(Horaires[[#This Row],[PNP Début]]&lt;Horaires[[#This Row],[début]],1,0)+Horaires[[#This Row],[PNP Début]])</f>
        <v>1.25</v>
      </c>
      <c r="G4" s="16">
        <f>IF(Horaires[[#This Row],[PNP Fin]]=0,0,IF(Horaires[[#This Row],[PNP Fin]]&lt;Horaires[[#This Row],[début]],1,0)+Horaires[[#This Row],[PNP Fin]])</f>
        <v>1.2916666666666667</v>
      </c>
      <c r="H4" s="16">
        <f>IF(Horaires[[#This Row],[Fin]]&lt;Horaires[[#This Row],[début]],1,0)+Horaires[[#This Row],[Fin]]</f>
        <v>1.375</v>
      </c>
      <c r="I4" s="1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6.9999999999999991</v>
      </c>
    </row>
    <row r="5" spans="1:9" s="12" customFormat="1" x14ac:dyDescent="0.35">
      <c r="A5" s="14">
        <v>42954</v>
      </c>
      <c r="B5" s="15">
        <v>0.97916666666666663</v>
      </c>
      <c r="C5" s="15">
        <v>0.33333333333333331</v>
      </c>
      <c r="D5" s="15">
        <v>8.3333333333333329E-2</v>
      </c>
      <c r="E5" s="15">
        <v>0.125</v>
      </c>
      <c r="F5" s="16">
        <f>IF(Horaires[[#This Row],[PNP Début]]=0,0,IF(Horaires[[#This Row],[PNP Début]]&lt;Horaires[[#This Row],[début]],1,0)+Horaires[[#This Row],[PNP Début]])</f>
        <v>1.0833333333333333</v>
      </c>
      <c r="G5" s="16">
        <f>IF(Horaires[[#This Row],[PNP Fin]]=0,0,IF(Horaires[[#This Row],[PNP Fin]]&lt;Horaires[[#This Row],[début]],1,0)+Horaires[[#This Row],[PNP Fin]])</f>
        <v>1.125</v>
      </c>
      <c r="H5" s="16">
        <f>IF(Horaires[[#This Row],[Fin]]&lt;Horaires[[#This Row],[début]],1,0)+Horaires[[#This Row],[Fin]]</f>
        <v>1.3333333333333333</v>
      </c>
      <c r="I5" s="1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5.4999999999999991</v>
      </c>
    </row>
    <row r="6" spans="1:9" s="12" customFormat="1" x14ac:dyDescent="0.35">
      <c r="A6" s="14">
        <v>42956</v>
      </c>
      <c r="B6" s="15">
        <v>0.23958333333333334</v>
      </c>
      <c r="C6" s="15">
        <v>0.75</v>
      </c>
      <c r="D6" s="15"/>
      <c r="E6" s="15"/>
      <c r="F6" s="16">
        <f>IF(Horaires[[#This Row],[PNP Début]]=0,0,IF(Horaires[[#This Row],[PNP Début]]&lt;Horaires[[#This Row],[début]],1,0)+Horaires[[#This Row],[PNP Début]])</f>
        <v>0</v>
      </c>
      <c r="G6" s="16">
        <f>IF(Horaires[[#This Row],[PNP Fin]]=0,0,IF(Horaires[[#This Row],[PNP Fin]]&lt;Horaires[[#This Row],[début]],1,0)+Horaires[[#This Row],[PNP Fin]])</f>
        <v>0</v>
      </c>
      <c r="H6" s="16">
        <f>IF(Horaires[[#This Row],[Fin]]&lt;Horaires[[#This Row],[début]],1,0)+Horaires[[#This Row],[Fin]]</f>
        <v>0.75</v>
      </c>
      <c r="I6" s="1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</row>
    <row r="7" spans="1:9" s="12" customFormat="1" x14ac:dyDescent="0.35">
      <c r="A7" s="14">
        <v>42959</v>
      </c>
      <c r="B7" s="15">
        <v>0.23958333333333334</v>
      </c>
      <c r="C7" s="15">
        <v>0.75</v>
      </c>
      <c r="D7" s="15"/>
      <c r="E7" s="15"/>
      <c r="F7" s="16">
        <f>IF(Horaires[[#This Row],[PNP Début]]=0,0,IF(Horaires[[#This Row],[PNP Début]]&lt;Horaires[[#This Row],[début]],1,0)+Horaires[[#This Row],[PNP Début]])</f>
        <v>0</v>
      </c>
      <c r="G7" s="16">
        <f>IF(Horaires[[#This Row],[PNP Fin]]=0,0,IF(Horaires[[#This Row],[PNP Fin]]&lt;Horaires[[#This Row],[début]],1,0)+Horaires[[#This Row],[PNP Fin]])</f>
        <v>0</v>
      </c>
      <c r="H7" s="16">
        <f>IF(Horaires[[#This Row],[Fin]]&lt;Horaires[[#This Row],[début]],1,0)+Horaires[[#This Row],[Fin]]</f>
        <v>0.75</v>
      </c>
      <c r="I7" s="1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</row>
    <row r="8" spans="1:9" s="12" customFormat="1" x14ac:dyDescent="0.35">
      <c r="A8" s="14">
        <v>42948</v>
      </c>
      <c r="B8" s="15">
        <v>0.75</v>
      </c>
      <c r="C8" s="15">
        <v>0.20833333333333334</v>
      </c>
      <c r="D8" s="15"/>
      <c r="E8" s="15"/>
      <c r="F8" s="16">
        <f>IF(Horaires[[#This Row],[PNP Début]]=0,0,IF(Horaires[[#This Row],[PNP Début]]&lt;Horaires[[#This Row],[début]],1,0)+Horaires[[#This Row],[PNP Début]])</f>
        <v>0</v>
      </c>
      <c r="G8" s="16">
        <f>IF(Horaires[[#This Row],[PNP Fin]]=0,0,IF(Horaires[[#This Row],[PNP Fin]]&lt;Horaires[[#This Row],[début]],1,0)+Horaires[[#This Row],[PNP Fin]])</f>
        <v>0</v>
      </c>
      <c r="H8" s="16">
        <f>IF(Horaires[[#This Row],[Fin]]&lt;Horaires[[#This Row],[début]],1,0)+Horaires[[#This Row],[Fin]]</f>
        <v>1.2083333333333333</v>
      </c>
      <c r="I8" s="1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5.9999999999999973</v>
      </c>
    </row>
    <row r="9" spans="1:9" s="12" customFormat="1" x14ac:dyDescent="0.35">
      <c r="A9" s="14">
        <v>43110</v>
      </c>
      <c r="B9" s="15">
        <v>0</v>
      </c>
      <c r="C9" s="15">
        <v>0.20833333333333334</v>
      </c>
      <c r="D9" s="15"/>
      <c r="E9" s="15"/>
      <c r="F9" s="16">
        <f>IF(Horaires[[#This Row],[PNP Début]]=0,0,IF(Horaires[[#This Row],[PNP Début]]&lt;Horaires[[#This Row],[début]],1,0)+Horaires[[#This Row],[PNP Début]])</f>
        <v>0</v>
      </c>
      <c r="G9" s="16">
        <f>IF(Horaires[[#This Row],[PNP Fin]]=0,0,IF(Horaires[[#This Row],[PNP Fin]]&lt;Horaires[[#This Row],[début]],1,0)+Horaires[[#This Row],[PNP Fin]])</f>
        <v>0</v>
      </c>
      <c r="H9" s="16">
        <f>IF(Horaires[[#This Row],[Fin]]&lt;Horaires[[#This Row],[début]],1,0)+Horaires[[#This Row],[Fin]]</f>
        <v>0.20833333333333334</v>
      </c>
      <c r="I9" s="1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</row>
    <row r="10" spans="1:9" s="12" customFormat="1" x14ac:dyDescent="0.35">
      <c r="A10" s="14">
        <v>43111</v>
      </c>
      <c r="B10" s="15">
        <v>0.83333333333333337</v>
      </c>
      <c r="C10" s="15">
        <v>0.97916666666666663</v>
      </c>
      <c r="D10" s="15"/>
      <c r="E10" s="15"/>
      <c r="F10" s="16">
        <f>IF(Horaires[[#This Row],[PNP Début]]=0,0,IF(Horaires[[#This Row],[PNP Début]]&lt;Horaires[[#This Row],[début]],1,0)+Horaires[[#This Row],[PNP Début]])</f>
        <v>0</v>
      </c>
      <c r="G10" s="16">
        <f>IF(Horaires[[#This Row],[PNP Fin]]=0,0,IF(Horaires[[#This Row],[PNP Fin]]&lt;Horaires[[#This Row],[début]],1,0)+Horaires[[#This Row],[PNP Fin]])</f>
        <v>0</v>
      </c>
      <c r="H10" s="16">
        <f>IF(Horaires[[#This Row],[Fin]]&lt;Horaires[[#This Row],[début]],1,0)+Horaires[[#This Row],[Fin]]</f>
        <v>0.97916666666666663</v>
      </c>
      <c r="I10" s="1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0.49999999999999822</v>
      </c>
    </row>
    <row r="11" spans="1:9" s="12" customFormat="1" x14ac:dyDescent="0.35">
      <c r="A11" s="14">
        <v>42951</v>
      </c>
      <c r="B11" s="15">
        <v>0.23958333333333334</v>
      </c>
      <c r="C11" s="15">
        <v>0.75</v>
      </c>
      <c r="D11" s="15"/>
      <c r="E11" s="15"/>
      <c r="F11" s="16">
        <f>IF(Horaires[[#This Row],[PNP Début]]=0,0,IF(Horaires[[#This Row],[PNP Début]]&lt;Horaires[[#This Row],[début]],1,0)+Horaires[[#This Row],[PNP Début]])</f>
        <v>0</v>
      </c>
      <c r="G11" s="16">
        <f>IF(Horaires[[#This Row],[PNP Fin]]=0,0,IF(Horaires[[#This Row],[PNP Fin]]&lt;Horaires[[#This Row],[début]],1,0)+Horaires[[#This Row],[PNP Fin]])</f>
        <v>0</v>
      </c>
      <c r="H11" s="16">
        <f>IF(Horaires[[#This Row],[Fin]]&lt;Horaires[[#This Row],[début]],1,0)+Horaires[[#This Row],[Fin]]</f>
        <v>0.75</v>
      </c>
      <c r="I11" s="1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</row>
    <row r="12" spans="1:9" s="12" customFormat="1" x14ac:dyDescent="0.35">
      <c r="A12" s="14">
        <v>42952</v>
      </c>
      <c r="B12" s="15">
        <v>0.23958333333333334</v>
      </c>
      <c r="C12" s="15">
        <v>0.75</v>
      </c>
      <c r="D12" s="15"/>
      <c r="E12" s="15"/>
      <c r="F12" s="16">
        <f>IF(Horaires[[#This Row],[PNP Début]]=0,0,IF(Horaires[[#This Row],[PNP Début]]&lt;Horaires[[#This Row],[début]],1,0)+Horaires[[#This Row],[PNP Début]])</f>
        <v>0</v>
      </c>
      <c r="G12" s="16">
        <f>IF(Horaires[[#This Row],[PNP Fin]]=0,0,IF(Horaires[[#This Row],[PNP Fin]]&lt;Horaires[[#This Row],[début]],1,0)+Horaires[[#This Row],[PNP Fin]])</f>
        <v>0</v>
      </c>
      <c r="H12" s="16">
        <f>IF(Horaires[[#This Row],[Fin]]&lt;Horaires[[#This Row],[début]],1,0)+Horaires[[#This Row],[Fin]]</f>
        <v>0.75</v>
      </c>
      <c r="I12" s="1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</row>
    <row r="13" spans="1:9" s="12" customFormat="1" x14ac:dyDescent="0.35">
      <c r="A13" s="14">
        <v>42953</v>
      </c>
      <c r="B13" s="15">
        <v>0.73958333333333337</v>
      </c>
      <c r="C13" s="15">
        <v>0.25</v>
      </c>
      <c r="D13" s="15">
        <v>8.3333333333333329E-2</v>
      </c>
      <c r="E13" s="15">
        <v>0.125</v>
      </c>
      <c r="F13" s="16">
        <f>IF(Horaires[[#This Row],[PNP Début]]=0,0,IF(Horaires[[#This Row],[PNP Début]]&lt;Horaires[[#This Row],[début]],1,0)+Horaires[[#This Row],[PNP Début]])</f>
        <v>1.0833333333333333</v>
      </c>
      <c r="G13" s="16">
        <f>IF(Horaires[[#This Row],[PNP Fin]]=0,0,IF(Horaires[[#This Row],[PNP Fin]]&lt;Horaires[[#This Row],[début]],1,0)+Horaires[[#This Row],[PNP Fin]])</f>
        <v>1.125</v>
      </c>
      <c r="H13" s="16">
        <f>IF(Horaires[[#This Row],[Fin]]&lt;Horaires[[#This Row],[début]],1,0)+Horaires[[#This Row],[Fin]]</f>
        <v>1.25</v>
      </c>
      <c r="I13" s="1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5.9999999999999973</v>
      </c>
    </row>
    <row r="14" spans="1:9" s="12" customFormat="1" x14ac:dyDescent="0.35">
      <c r="A14" s="14">
        <v>42954</v>
      </c>
      <c r="B14" s="15">
        <v>0.73958333333333337</v>
      </c>
      <c r="C14" s="15">
        <v>0.25</v>
      </c>
      <c r="D14" s="15">
        <v>8.3333333333333329E-2</v>
      </c>
      <c r="E14" s="15">
        <v>0.125</v>
      </c>
      <c r="F14" s="16">
        <f>IF(Horaires[[#This Row],[PNP Début]]=0,0,IF(Horaires[[#This Row],[PNP Début]]&lt;Horaires[[#This Row],[début]],1,0)+Horaires[[#This Row],[PNP Début]])</f>
        <v>1.0833333333333333</v>
      </c>
      <c r="G14" s="16">
        <f>IF(Horaires[[#This Row],[PNP Fin]]=0,0,IF(Horaires[[#This Row],[PNP Fin]]&lt;Horaires[[#This Row],[début]],1,0)+Horaires[[#This Row],[PNP Fin]])</f>
        <v>1.125</v>
      </c>
      <c r="H14" s="16">
        <f>IF(Horaires[[#This Row],[Fin]]&lt;Horaires[[#This Row],[début]],1,0)+Horaires[[#This Row],[Fin]]</f>
        <v>1.25</v>
      </c>
      <c r="I14" s="1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5.9999999999999973</v>
      </c>
    </row>
    <row r="15" spans="1:9" s="12" customFormat="1" x14ac:dyDescent="0.35"/>
    <row r="16" spans="1:9" s="13" customFormat="1" x14ac:dyDescent="0.35"/>
  </sheetData>
  <mergeCells count="1">
    <mergeCell ref="D1:E1"/>
  </mergeCells>
  <dataValidations count="2">
    <dataValidation allowBlank="1" showInputMessage="1" showErrorMessage="1" error="Tapez les heures sous le format_x000a_00:00" sqref="F3:H14"/>
    <dataValidation type="time" allowBlank="1" showInputMessage="1" showErrorMessage="1" error="Tapez les heures sous le format_x000a_00:00" sqref="B4:E14">
      <formula1>0</formula1>
      <formula2>0.999305555555556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/>
  </sheetViews>
  <sheetFormatPr baseColWidth="10" defaultRowHeight="14.5" x14ac:dyDescent="0.35"/>
  <cols>
    <col min="1" max="1" width="21.7265625" customWidth="1"/>
  </cols>
  <sheetData>
    <row r="1" spans="1:2" x14ac:dyDescent="0.35">
      <c r="A1" t="s">
        <v>6</v>
      </c>
      <c r="B1" s="1">
        <v>0.95833333333333337</v>
      </c>
    </row>
    <row r="2" spans="1:2" x14ac:dyDescent="0.35">
      <c r="A2" t="s">
        <v>7</v>
      </c>
      <c r="B2" s="2">
        <v>1.25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horaires</vt:lpstr>
      <vt:lpstr>parametres</vt:lpstr>
      <vt:lpstr>deb_dimJF</vt:lpstr>
      <vt:lpstr>deb_nuit</vt:lpstr>
      <vt:lpstr>fin_dimJF</vt:lpstr>
      <vt:lpstr>fin_nuit</vt:lpstr>
      <vt:lpstr>horaires!Zone_d_impression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2017-09-15T04:18:27Z</cp:lastPrinted>
  <dcterms:created xsi:type="dcterms:W3CDTF">2017-09-02T09:30:55Z</dcterms:created>
  <dcterms:modified xsi:type="dcterms:W3CDTF">2019-01-23T08:34:25Z</dcterms:modified>
</cp:coreProperties>
</file>