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458"/>
  </bookViews>
  <sheets>
    <sheet name="Login_Logout" sheetId="1" r:id="rId1"/>
    <sheet name="Dimensionement" sheetId="6" r:id="rId2"/>
    <sheet name="matrice" sheetId="8" r:id="rId3"/>
  </sheets>
  <definedNames>
    <definedName name="_xlnm._FilterDatabase" localSheetId="0" hidden="1">Login_Logout!$A$4:$AW$92</definedName>
    <definedName name="CCSInfo_BeginDate">#REF!</definedName>
    <definedName name="CCSInfo_BeginHour">#REF!</definedName>
    <definedName name="CCSInfo_EndDate">#REF!</definedName>
    <definedName name="CCSInfo_EndHour">#REF!</definedName>
    <definedName name="CCSInfo_Granularity">#REF!</definedName>
    <definedName name="CCSInfo_HelpStat">#REF!</definedName>
    <definedName name="CCSInfo_ListObject">#REF!</definedName>
    <definedName name="CCSInfo_ListQmcdu">#REF!</definedName>
    <definedName name="CCSInfo_TypeEdition">#REF!</definedName>
    <definedName name="G_AgName_FormAgtSes">#REF!</definedName>
    <definedName name="G_AgNumber_FormAgtSes">#REF!</definedName>
    <definedName name="G_Day_FormAgtSes">#REF!</definedName>
    <definedName name="G_EdByPilot_FormAgtSes">#REF!</definedName>
    <definedName name="G_EdCumulDay_FormAgtSes">#REF!</definedName>
    <definedName name="G_EdIntraDay_FormAgtSes">#REF!</definedName>
    <definedName name="G_EdNoInfo_FormAgtSes">#REF!</definedName>
    <definedName name="G_EdOption_FormAgtSes">#REF!</definedName>
    <definedName name="G_HourLogon_FormAgtSes">#REF!</definedName>
    <definedName name="G_HourLogout_FormAgtSes">#REF!</definedName>
    <definedName name="G_NbInCall_FormAgtSes">#REF!</definedName>
    <definedName name="G_NbNonACD_FormAgtSes">#REF!</definedName>
    <definedName name="G_NbOutCall_FormAgtSes">#REF!</definedName>
    <definedName name="G_NumberOfAgent_FormAgtSes">#REF!</definedName>
    <definedName name="G_PilName_FormAgtSes">#REF!</definedName>
    <definedName name="G_PilNumber_FormAgtSes">#REF!</definedName>
    <definedName name="G_Title_FormAgtSes">#REF!</definedName>
    <definedName name="G_TmInCall_FormAgtSes">#REF!</definedName>
    <definedName name="G_TmInTalk_FormAgtSes">#REF!</definedName>
    <definedName name="G_TmInWrapup_FormAgtSes">#REF!</definedName>
    <definedName name="G_TmLogon_FormAgtSes">#REF!</definedName>
    <definedName name="G_TmNonACD_FormAgtSes">#REF!</definedName>
    <definedName name="G_TmOutCall_FormAgtSes">#REF!</definedName>
    <definedName name="G_TmOutTalk_FormAgtSes">#REF!</definedName>
    <definedName name="G_TmOutWrapup_FormAgtSes">#REF!</definedName>
    <definedName name="G_TmWithdraw_FormAgtSes">#REF!</definedName>
    <definedName name="G_TmWrapup_FormAgtSes">#REF!</definedName>
    <definedName name="Matriz_03" localSheetId="2" hidden="1">matrice!$A$1:$E$3251</definedName>
    <definedName name="nivel1a">Dimensionement!#REF!</definedName>
    <definedName name="nivel1b">Dimensionement!#REF!</definedName>
    <definedName name="nivel2a">Dimensionement!#REF!</definedName>
    <definedName name="nivel2b">Dimensionement!#REF!</definedName>
    <definedName name="nivel3a">Dimensionement!#REF!</definedName>
    <definedName name="nivel3b">Dimensionement!#REF!</definedName>
  </definedNames>
  <calcPr calcId="152511"/>
</workbook>
</file>

<file path=xl/calcChain.xml><?xml version="1.0" encoding="utf-8"?>
<calcChain xmlns="http://schemas.openxmlformats.org/spreadsheetml/2006/main">
  <c r="B6" i="6" l="1"/>
  <c r="D5" i="1" l="1"/>
  <c r="B5" i="1" s="1"/>
  <c r="F5" i="1"/>
  <c r="G5" i="1"/>
  <c r="H5" i="1"/>
  <c r="D6" i="1"/>
  <c r="B6" i="1" s="1"/>
  <c r="F6" i="1"/>
  <c r="G6" i="1"/>
  <c r="H6" i="1"/>
  <c r="D7" i="1"/>
  <c r="B7" i="1" s="1"/>
  <c r="F7" i="1"/>
  <c r="G7" i="1"/>
  <c r="H7" i="1"/>
  <c r="D8" i="1"/>
  <c r="B8" i="1" s="1"/>
  <c r="F8" i="1"/>
  <c r="G8" i="1"/>
  <c r="H8" i="1"/>
  <c r="D9" i="1"/>
  <c r="B9" i="1" s="1"/>
  <c r="F9" i="1"/>
  <c r="G9" i="1"/>
  <c r="H9" i="1"/>
  <c r="D10" i="1"/>
  <c r="B10" i="1" s="1"/>
  <c r="F10" i="1"/>
  <c r="G10" i="1"/>
  <c r="H10" i="1"/>
  <c r="D41" i="1"/>
  <c r="B41" i="1" s="1"/>
  <c r="F41" i="1"/>
  <c r="G41" i="1"/>
  <c r="H41" i="1"/>
  <c r="D42" i="1"/>
  <c r="B42" i="1" s="1"/>
  <c r="F42" i="1"/>
  <c r="G42" i="1"/>
  <c r="H42" i="1"/>
  <c r="D43" i="1"/>
  <c r="B43" i="1" s="1"/>
  <c r="F43" i="1"/>
  <c r="G43" i="1"/>
  <c r="H43" i="1"/>
  <c r="D44" i="1"/>
  <c r="B44" i="1" s="1"/>
  <c r="F44" i="1"/>
  <c r="G44" i="1"/>
  <c r="H44" i="1"/>
  <c r="D45" i="1"/>
  <c r="B45" i="1" s="1"/>
  <c r="F45" i="1"/>
  <c r="G45" i="1"/>
  <c r="H45" i="1"/>
  <c r="D79" i="1"/>
  <c r="B79" i="1" s="1"/>
  <c r="F79" i="1"/>
  <c r="G79" i="1"/>
  <c r="H79" i="1"/>
  <c r="D80" i="1"/>
  <c r="B80" i="1" s="1"/>
  <c r="F80" i="1"/>
  <c r="G80" i="1"/>
  <c r="H80" i="1"/>
  <c r="D81" i="1"/>
  <c r="B81" i="1" s="1"/>
  <c r="F81" i="1"/>
  <c r="G81" i="1"/>
  <c r="H81" i="1"/>
  <c r="D82" i="1"/>
  <c r="B82" i="1" s="1"/>
  <c r="F82" i="1"/>
  <c r="G82" i="1"/>
  <c r="H82" i="1"/>
  <c r="D11" i="1"/>
  <c r="B11" i="1" s="1"/>
  <c r="F11" i="1"/>
  <c r="G11" i="1"/>
  <c r="H11" i="1"/>
  <c r="D12" i="1"/>
  <c r="B12" i="1" s="1"/>
  <c r="F12" i="1"/>
  <c r="G12" i="1"/>
  <c r="H12" i="1"/>
  <c r="D13" i="1"/>
  <c r="F13" i="1"/>
  <c r="G13" i="1"/>
  <c r="H13" i="1"/>
  <c r="D14" i="1"/>
  <c r="B14" i="1" s="1"/>
  <c r="F14" i="1"/>
  <c r="G14" i="1"/>
  <c r="H14" i="1"/>
  <c r="D15" i="1"/>
  <c r="B15" i="1" s="1"/>
  <c r="F15" i="1"/>
  <c r="G15" i="1"/>
  <c r="H15" i="1"/>
  <c r="D16" i="1"/>
  <c r="B16" i="1" s="1"/>
  <c r="F16" i="1"/>
  <c r="G16" i="1"/>
  <c r="H16" i="1"/>
  <c r="D46" i="1"/>
  <c r="B46" i="1" s="1"/>
  <c r="F46" i="1"/>
  <c r="G46" i="1"/>
  <c r="H46" i="1"/>
  <c r="D47" i="1"/>
  <c r="B47" i="1" s="1"/>
  <c r="F47" i="1"/>
  <c r="G47" i="1"/>
  <c r="H47" i="1"/>
  <c r="D48" i="1"/>
  <c r="B48" i="1" s="1"/>
  <c r="F48" i="1"/>
  <c r="G48" i="1"/>
  <c r="H48" i="1"/>
  <c r="D49" i="1"/>
  <c r="B49" i="1" s="1"/>
  <c r="F49" i="1"/>
  <c r="G49" i="1"/>
  <c r="H49" i="1"/>
  <c r="D50" i="1"/>
  <c r="B50" i="1" s="1"/>
  <c r="F50" i="1"/>
  <c r="G50" i="1"/>
  <c r="H50" i="1"/>
  <c r="D51" i="1"/>
  <c r="B51" i="1" s="1"/>
  <c r="F51" i="1"/>
  <c r="G51" i="1"/>
  <c r="H51" i="1"/>
  <c r="D52" i="1"/>
  <c r="B52" i="1" s="1"/>
  <c r="F52" i="1"/>
  <c r="G52" i="1"/>
  <c r="H52" i="1"/>
  <c r="D53" i="1"/>
  <c r="B53" i="1" s="1"/>
  <c r="F53" i="1"/>
  <c r="G53" i="1"/>
  <c r="H53" i="1"/>
  <c r="D83" i="1"/>
  <c r="B83" i="1" s="1"/>
  <c r="F83" i="1"/>
  <c r="G83" i="1"/>
  <c r="H83" i="1"/>
  <c r="D84" i="1"/>
  <c r="B84" i="1" s="1"/>
  <c r="F84" i="1"/>
  <c r="G84" i="1"/>
  <c r="H84" i="1"/>
  <c r="D85" i="1"/>
  <c r="B85" i="1" s="1"/>
  <c r="F85" i="1"/>
  <c r="G85" i="1"/>
  <c r="H85" i="1"/>
  <c r="D86" i="1"/>
  <c r="B86" i="1" s="1"/>
  <c r="F86" i="1"/>
  <c r="G86" i="1"/>
  <c r="H86" i="1"/>
  <c r="D17" i="1"/>
  <c r="B17" i="1" s="1"/>
  <c r="F17" i="1"/>
  <c r="G17" i="1"/>
  <c r="H17" i="1"/>
  <c r="D18" i="1"/>
  <c r="B18" i="1" s="1"/>
  <c r="F18" i="1"/>
  <c r="G18" i="1"/>
  <c r="H18" i="1"/>
  <c r="D19" i="1"/>
  <c r="B19" i="1" s="1"/>
  <c r="F19" i="1"/>
  <c r="G19" i="1"/>
  <c r="H19" i="1"/>
  <c r="D20" i="1"/>
  <c r="B20" i="1" s="1"/>
  <c r="F20" i="1"/>
  <c r="G20" i="1"/>
  <c r="H20" i="1"/>
  <c r="D54" i="1"/>
  <c r="B54" i="1" s="1"/>
  <c r="F54" i="1"/>
  <c r="G54" i="1"/>
  <c r="H54" i="1"/>
  <c r="D55" i="1"/>
  <c r="B55" i="1" s="1"/>
  <c r="F55" i="1"/>
  <c r="G55" i="1"/>
  <c r="H55" i="1"/>
  <c r="D56" i="1"/>
  <c r="B56" i="1" s="1"/>
  <c r="F56" i="1"/>
  <c r="G56" i="1"/>
  <c r="H56" i="1"/>
  <c r="D57" i="1"/>
  <c r="B57" i="1" s="1"/>
  <c r="F57" i="1"/>
  <c r="G57" i="1"/>
  <c r="H57" i="1"/>
  <c r="D87" i="1"/>
  <c r="B87" i="1" s="1"/>
  <c r="F87" i="1"/>
  <c r="G87" i="1"/>
  <c r="H87" i="1"/>
  <c r="D21" i="1"/>
  <c r="B21" i="1" s="1"/>
  <c r="F21" i="1"/>
  <c r="G21" i="1"/>
  <c r="H21" i="1"/>
  <c r="D22" i="1"/>
  <c r="B22" i="1" s="1"/>
  <c r="F22" i="1"/>
  <c r="G22" i="1"/>
  <c r="H22" i="1"/>
  <c r="D23" i="1"/>
  <c r="B23" i="1" s="1"/>
  <c r="F23" i="1"/>
  <c r="G23" i="1"/>
  <c r="H23" i="1"/>
  <c r="D24" i="1"/>
  <c r="B24" i="1" s="1"/>
  <c r="F24" i="1"/>
  <c r="G24" i="1"/>
  <c r="H24" i="1"/>
  <c r="D58" i="1"/>
  <c r="B58" i="1" s="1"/>
  <c r="F58" i="1"/>
  <c r="G58" i="1"/>
  <c r="H58" i="1"/>
  <c r="D59" i="1"/>
  <c r="B59" i="1" s="1"/>
  <c r="F59" i="1"/>
  <c r="G59" i="1"/>
  <c r="H59" i="1"/>
  <c r="D60" i="1"/>
  <c r="B60" i="1" s="1"/>
  <c r="F60" i="1"/>
  <c r="G60" i="1"/>
  <c r="H60" i="1"/>
  <c r="D61" i="1"/>
  <c r="B61" i="1" s="1"/>
  <c r="F61" i="1"/>
  <c r="G61" i="1"/>
  <c r="H61" i="1"/>
  <c r="D25" i="1"/>
  <c r="B25" i="1" s="1"/>
  <c r="F25" i="1"/>
  <c r="G25" i="1"/>
  <c r="H25" i="1"/>
  <c r="D26" i="1"/>
  <c r="B26" i="1" s="1"/>
  <c r="F26" i="1"/>
  <c r="G26" i="1"/>
  <c r="H26" i="1"/>
  <c r="D27" i="1"/>
  <c r="B27" i="1" s="1"/>
  <c r="F27" i="1"/>
  <c r="G27" i="1"/>
  <c r="H27" i="1"/>
  <c r="D28" i="1"/>
  <c r="B28" i="1" s="1"/>
  <c r="F28" i="1"/>
  <c r="G28" i="1"/>
  <c r="H28" i="1"/>
  <c r="D62" i="1"/>
  <c r="B62" i="1" s="1"/>
  <c r="F62" i="1"/>
  <c r="G62" i="1"/>
  <c r="H62" i="1"/>
  <c r="D63" i="1"/>
  <c r="B63" i="1" s="1"/>
  <c r="F63" i="1"/>
  <c r="G63" i="1"/>
  <c r="H63" i="1"/>
  <c r="D64" i="1"/>
  <c r="B64" i="1" s="1"/>
  <c r="F64" i="1"/>
  <c r="G64" i="1"/>
  <c r="H64" i="1"/>
  <c r="D65" i="1"/>
  <c r="B65" i="1" s="1"/>
  <c r="F65" i="1"/>
  <c r="G65" i="1"/>
  <c r="H65" i="1"/>
  <c r="D88" i="1"/>
  <c r="B88" i="1" s="1"/>
  <c r="F88" i="1"/>
  <c r="G88" i="1"/>
  <c r="H88" i="1"/>
  <c r="D89" i="1"/>
  <c r="B89" i="1" s="1"/>
  <c r="F89" i="1"/>
  <c r="G89" i="1"/>
  <c r="H89" i="1"/>
  <c r="D90" i="1"/>
  <c r="B90" i="1" s="1"/>
  <c r="F90" i="1"/>
  <c r="G90" i="1"/>
  <c r="H90" i="1"/>
  <c r="D29" i="1"/>
  <c r="B29" i="1" s="1"/>
  <c r="F29" i="1"/>
  <c r="G29" i="1"/>
  <c r="H29" i="1"/>
  <c r="D30" i="1"/>
  <c r="B30" i="1" s="1"/>
  <c r="F30" i="1"/>
  <c r="G30" i="1"/>
  <c r="H30" i="1"/>
  <c r="D31" i="1"/>
  <c r="B31" i="1" s="1"/>
  <c r="F31" i="1"/>
  <c r="G31" i="1"/>
  <c r="H31" i="1"/>
  <c r="D32" i="1"/>
  <c r="B32" i="1" s="1"/>
  <c r="F32" i="1"/>
  <c r="G32" i="1"/>
  <c r="H32" i="1"/>
  <c r="D33" i="1"/>
  <c r="B33" i="1" s="1"/>
  <c r="F33" i="1"/>
  <c r="G33" i="1"/>
  <c r="H33" i="1"/>
  <c r="D34" i="1"/>
  <c r="B34" i="1" s="1"/>
  <c r="F34" i="1"/>
  <c r="G34" i="1"/>
  <c r="H34" i="1"/>
  <c r="D35" i="1"/>
  <c r="B35" i="1" s="1"/>
  <c r="F35" i="1"/>
  <c r="G35" i="1"/>
  <c r="H35" i="1"/>
  <c r="D36" i="1"/>
  <c r="B36" i="1" s="1"/>
  <c r="F36" i="1"/>
  <c r="G36" i="1"/>
  <c r="H36" i="1"/>
  <c r="D37" i="1"/>
  <c r="B37" i="1" s="1"/>
  <c r="F37" i="1"/>
  <c r="G37" i="1"/>
  <c r="H37" i="1"/>
  <c r="D38" i="1"/>
  <c r="B38" i="1" s="1"/>
  <c r="F38" i="1"/>
  <c r="G38" i="1"/>
  <c r="H38" i="1"/>
  <c r="D39" i="1"/>
  <c r="B39" i="1" s="1"/>
  <c r="F39" i="1"/>
  <c r="G39" i="1"/>
  <c r="H39" i="1"/>
  <c r="D40" i="1"/>
  <c r="B40" i="1" s="1"/>
  <c r="F40" i="1"/>
  <c r="G40" i="1"/>
  <c r="H40" i="1"/>
  <c r="D66" i="1"/>
  <c r="B66" i="1" s="1"/>
  <c r="F66" i="1"/>
  <c r="G66" i="1"/>
  <c r="H66" i="1"/>
  <c r="D67" i="1"/>
  <c r="B67" i="1" s="1"/>
  <c r="F67" i="1"/>
  <c r="G67" i="1"/>
  <c r="H67" i="1"/>
  <c r="D68" i="1"/>
  <c r="B68" i="1" s="1"/>
  <c r="F68" i="1"/>
  <c r="G68" i="1"/>
  <c r="H68" i="1"/>
  <c r="D69" i="1"/>
  <c r="B69" i="1" s="1"/>
  <c r="F69" i="1"/>
  <c r="G69" i="1"/>
  <c r="H69" i="1"/>
  <c r="D70" i="1"/>
  <c r="B70" i="1" s="1"/>
  <c r="F70" i="1"/>
  <c r="G70" i="1"/>
  <c r="H70" i="1"/>
  <c r="D71" i="1"/>
  <c r="B71" i="1" s="1"/>
  <c r="F71" i="1"/>
  <c r="G71" i="1"/>
  <c r="H71" i="1"/>
  <c r="D72" i="1"/>
  <c r="B72" i="1" s="1"/>
  <c r="F72" i="1"/>
  <c r="G72" i="1"/>
  <c r="H72" i="1"/>
  <c r="D73" i="1"/>
  <c r="B73" i="1" s="1"/>
  <c r="F73" i="1"/>
  <c r="G73" i="1"/>
  <c r="H73" i="1"/>
  <c r="D74" i="1"/>
  <c r="B74" i="1" s="1"/>
  <c r="F74" i="1"/>
  <c r="G74" i="1"/>
  <c r="H74" i="1"/>
  <c r="D75" i="1"/>
  <c r="B75" i="1" s="1"/>
  <c r="F75" i="1"/>
  <c r="G75" i="1"/>
  <c r="H75" i="1"/>
  <c r="D76" i="1"/>
  <c r="B76" i="1" s="1"/>
  <c r="F76" i="1"/>
  <c r="G76" i="1"/>
  <c r="H76" i="1"/>
  <c r="D77" i="1"/>
  <c r="B77" i="1" s="1"/>
  <c r="F77" i="1"/>
  <c r="G77" i="1"/>
  <c r="H77" i="1"/>
  <c r="D78" i="1"/>
  <c r="B78" i="1" s="1"/>
  <c r="F78" i="1"/>
  <c r="G78" i="1"/>
  <c r="H78" i="1"/>
  <c r="D91" i="1"/>
  <c r="B91" i="1" s="1"/>
  <c r="F91" i="1"/>
  <c r="G91" i="1"/>
  <c r="H91" i="1"/>
  <c r="D92" i="1"/>
  <c r="B92" i="1" s="1"/>
  <c r="F92" i="1"/>
  <c r="G92" i="1"/>
  <c r="H92" i="1"/>
  <c r="I92" i="1"/>
  <c r="I91" i="1" l="1"/>
  <c r="I77" i="1"/>
  <c r="I76" i="1"/>
  <c r="I75" i="1"/>
  <c r="I74" i="1"/>
  <c r="I73" i="1"/>
  <c r="I72" i="1"/>
  <c r="I71" i="1"/>
  <c r="I69" i="1"/>
  <c r="I68" i="1"/>
  <c r="I67" i="1"/>
  <c r="I66" i="1"/>
  <c r="I65" i="1"/>
  <c r="I39" i="1"/>
  <c r="I38" i="1"/>
  <c r="I37" i="1"/>
  <c r="I36" i="1"/>
  <c r="I35" i="1"/>
  <c r="I34" i="1"/>
  <c r="I33" i="1"/>
  <c r="I32" i="1"/>
  <c r="I31" i="1"/>
  <c r="I30" i="1"/>
  <c r="I29" i="1"/>
  <c r="I28" i="1"/>
  <c r="I89" i="1"/>
  <c r="I88" i="1"/>
  <c r="I87" i="1"/>
  <c r="I64" i="1"/>
  <c r="I63" i="1"/>
  <c r="I62" i="1"/>
  <c r="I61" i="1"/>
  <c r="I27" i="1"/>
  <c r="I26" i="1"/>
  <c r="I25" i="1"/>
  <c r="I24" i="1"/>
  <c r="I60" i="1"/>
  <c r="I59" i="1"/>
  <c r="I58" i="1"/>
  <c r="I23" i="1"/>
  <c r="I22" i="1"/>
  <c r="I86" i="1"/>
  <c r="I55" i="1"/>
  <c r="I54" i="1"/>
  <c r="I53" i="1"/>
  <c r="I19" i="1"/>
  <c r="I18" i="1"/>
  <c r="I17" i="1"/>
  <c r="I16" i="1"/>
  <c r="I85" i="1"/>
  <c r="I84" i="1"/>
  <c r="I83" i="1"/>
  <c r="I82" i="1"/>
  <c r="I50" i="1"/>
  <c r="I49" i="1"/>
  <c r="I48" i="1"/>
  <c r="I47" i="1"/>
  <c r="I46" i="1"/>
  <c r="I45" i="1"/>
  <c r="I15" i="1"/>
  <c r="I14" i="1"/>
  <c r="I13" i="1"/>
  <c r="I12" i="1"/>
  <c r="I11" i="1"/>
  <c r="I10" i="1"/>
  <c r="I81" i="1"/>
  <c r="I80" i="1"/>
  <c r="I79" i="1"/>
  <c r="I43" i="1"/>
  <c r="I42" i="1"/>
  <c r="I41" i="1"/>
  <c r="I9" i="1"/>
  <c r="I8" i="1"/>
  <c r="I7" i="1"/>
  <c r="I6" i="1"/>
  <c r="I5" i="1"/>
  <c r="I78" i="1"/>
  <c r="I57" i="1"/>
  <c r="I20" i="1"/>
  <c r="I90" i="1"/>
  <c r="I44" i="1"/>
  <c r="I70" i="1"/>
  <c r="I40" i="1"/>
  <c r="I56" i="1"/>
  <c r="O75" i="1"/>
  <c r="S75" i="1"/>
  <c r="W75" i="1"/>
  <c r="AA75" i="1"/>
  <c r="AE75" i="1"/>
  <c r="AI75" i="1"/>
  <c r="AM75" i="1"/>
  <c r="P75" i="1"/>
  <c r="U75" i="1"/>
  <c r="Z75" i="1"/>
  <c r="AF75" i="1"/>
  <c r="AK75" i="1"/>
  <c r="AP75" i="1"/>
  <c r="N75" i="1"/>
  <c r="T75" i="1"/>
  <c r="Y75" i="1"/>
  <c r="AD75" i="1"/>
  <c r="AJ75" i="1"/>
  <c r="AO75" i="1"/>
  <c r="L75" i="1"/>
  <c r="V75" i="1"/>
  <c r="AG75" i="1"/>
  <c r="R75" i="1"/>
  <c r="AC75" i="1"/>
  <c r="AN75" i="1"/>
  <c r="M75" i="1"/>
  <c r="AH75" i="1"/>
  <c r="AB75" i="1"/>
  <c r="AL75" i="1"/>
  <c r="X75" i="1"/>
  <c r="Q75" i="1"/>
  <c r="L71" i="1"/>
  <c r="P71" i="1"/>
  <c r="T71" i="1"/>
  <c r="X71" i="1"/>
  <c r="AB71" i="1"/>
  <c r="AF71" i="1"/>
  <c r="O71" i="1"/>
  <c r="S71" i="1"/>
  <c r="W71" i="1"/>
  <c r="AA71" i="1"/>
  <c r="AE71" i="1"/>
  <c r="AI71" i="1"/>
  <c r="AM71" i="1"/>
  <c r="Q71" i="1"/>
  <c r="Y71" i="1"/>
  <c r="AG71" i="1"/>
  <c r="AL71" i="1"/>
  <c r="N71" i="1"/>
  <c r="V71" i="1"/>
  <c r="AD71" i="1"/>
  <c r="AK71" i="1"/>
  <c r="AP71" i="1"/>
  <c r="Z71" i="1"/>
  <c r="AN71" i="1"/>
  <c r="U71" i="1"/>
  <c r="AJ71" i="1"/>
  <c r="AC71" i="1"/>
  <c r="R71" i="1"/>
  <c r="AH71" i="1"/>
  <c r="M71" i="1"/>
  <c r="AO71" i="1"/>
  <c r="N74" i="1"/>
  <c r="R74" i="1"/>
  <c r="V74" i="1"/>
  <c r="Z74" i="1"/>
  <c r="AD74" i="1"/>
  <c r="AH74" i="1"/>
  <c r="AL74" i="1"/>
  <c r="AP74" i="1"/>
  <c r="O74" i="1"/>
  <c r="T74" i="1"/>
  <c r="Y74" i="1"/>
  <c r="AE74" i="1"/>
  <c r="AJ74" i="1"/>
  <c r="AO74" i="1"/>
  <c r="M74" i="1"/>
  <c r="S74" i="1"/>
  <c r="X74" i="1"/>
  <c r="AC74" i="1"/>
  <c r="AI74" i="1"/>
  <c r="AN74" i="1"/>
  <c r="U74" i="1"/>
  <c r="AF74" i="1"/>
  <c r="Q74" i="1"/>
  <c r="AB74" i="1"/>
  <c r="AM74" i="1"/>
  <c r="W74" i="1"/>
  <c r="P74" i="1"/>
  <c r="AK74" i="1"/>
  <c r="AA74" i="1"/>
  <c r="L74" i="1"/>
  <c r="AG74" i="1"/>
  <c r="C73" i="1"/>
  <c r="A73" i="1"/>
  <c r="C92" i="1"/>
  <c r="A92" i="1"/>
  <c r="O77" i="1"/>
  <c r="S77" i="1"/>
  <c r="W77" i="1"/>
  <c r="AA77" i="1"/>
  <c r="AE77" i="1"/>
  <c r="AI77" i="1"/>
  <c r="AM77" i="1"/>
  <c r="N77" i="1"/>
  <c r="R77" i="1"/>
  <c r="V77" i="1"/>
  <c r="Z77" i="1"/>
  <c r="AD77" i="1"/>
  <c r="AH77" i="1"/>
  <c r="AL77" i="1"/>
  <c r="AP77" i="1"/>
  <c r="L77" i="1"/>
  <c r="T77" i="1"/>
  <c r="AB77" i="1"/>
  <c r="AJ77" i="1"/>
  <c r="Q77" i="1"/>
  <c r="Y77" i="1"/>
  <c r="AG77" i="1"/>
  <c r="AO77" i="1"/>
  <c r="M77" i="1"/>
  <c r="AC77" i="1"/>
  <c r="X77" i="1"/>
  <c r="AN77" i="1"/>
  <c r="P77" i="1"/>
  <c r="AK77" i="1"/>
  <c r="U77" i="1"/>
  <c r="AF77" i="1"/>
  <c r="A76" i="1"/>
  <c r="C76" i="1"/>
  <c r="M73" i="1"/>
  <c r="Q73" i="1"/>
  <c r="U73" i="1"/>
  <c r="Y73" i="1"/>
  <c r="AC73" i="1"/>
  <c r="AG73" i="1"/>
  <c r="AK73" i="1"/>
  <c r="AO73" i="1"/>
  <c r="N73" i="1"/>
  <c r="S73" i="1"/>
  <c r="X73" i="1"/>
  <c r="AD73" i="1"/>
  <c r="AI73" i="1"/>
  <c r="AN73" i="1"/>
  <c r="L73" i="1"/>
  <c r="R73" i="1"/>
  <c r="W73" i="1"/>
  <c r="AB73" i="1"/>
  <c r="AH73" i="1"/>
  <c r="AM73" i="1"/>
  <c r="T73" i="1"/>
  <c r="AE73" i="1"/>
  <c r="AP73" i="1"/>
  <c r="P73" i="1"/>
  <c r="AA73" i="1"/>
  <c r="AL73" i="1"/>
  <c r="AF73" i="1"/>
  <c r="Z73" i="1"/>
  <c r="O73" i="1"/>
  <c r="AJ73" i="1"/>
  <c r="V73" i="1"/>
  <c r="C72" i="1"/>
  <c r="A72" i="1"/>
  <c r="N69" i="1"/>
  <c r="R69" i="1"/>
  <c r="V69" i="1"/>
  <c r="Z69" i="1"/>
  <c r="AD69" i="1"/>
  <c r="AH69" i="1"/>
  <c r="AL69" i="1"/>
  <c r="AP69" i="1"/>
  <c r="M69" i="1"/>
  <c r="Q69" i="1"/>
  <c r="U69" i="1"/>
  <c r="Y69" i="1"/>
  <c r="AC69" i="1"/>
  <c r="AG69" i="1"/>
  <c r="AK69" i="1"/>
  <c r="AO69" i="1"/>
  <c r="O69" i="1"/>
  <c r="W69" i="1"/>
  <c r="AE69" i="1"/>
  <c r="AM69" i="1"/>
  <c r="L69" i="1"/>
  <c r="T69" i="1"/>
  <c r="AB69" i="1"/>
  <c r="AJ69" i="1"/>
  <c r="X69" i="1"/>
  <c r="AN69" i="1"/>
  <c r="S69" i="1"/>
  <c r="AI69" i="1"/>
  <c r="AA69" i="1"/>
  <c r="P69" i="1"/>
  <c r="AF69" i="1"/>
  <c r="A68" i="1"/>
  <c r="C68" i="1"/>
  <c r="M91" i="1"/>
  <c r="Q91" i="1"/>
  <c r="U91" i="1"/>
  <c r="Y91" i="1"/>
  <c r="AC91" i="1"/>
  <c r="AG91" i="1"/>
  <c r="AK91" i="1"/>
  <c r="AO91" i="1"/>
  <c r="L91" i="1"/>
  <c r="P91" i="1"/>
  <c r="T91" i="1"/>
  <c r="X91" i="1"/>
  <c r="AB91" i="1"/>
  <c r="AF91" i="1"/>
  <c r="AJ91" i="1"/>
  <c r="AN91" i="1"/>
  <c r="N91" i="1"/>
  <c r="V91" i="1"/>
  <c r="AD91" i="1"/>
  <c r="AL91" i="1"/>
  <c r="S91" i="1"/>
  <c r="AA91" i="1"/>
  <c r="AI91" i="1"/>
  <c r="O91" i="1"/>
  <c r="AE91" i="1"/>
  <c r="Z91" i="1"/>
  <c r="AP91" i="1"/>
  <c r="R91" i="1"/>
  <c r="AM91" i="1"/>
  <c r="W91" i="1"/>
  <c r="AH91" i="1"/>
  <c r="A78" i="1"/>
  <c r="C78" i="1"/>
  <c r="A74" i="1"/>
  <c r="C74" i="1"/>
  <c r="A70" i="1"/>
  <c r="C70" i="1"/>
  <c r="L67" i="1"/>
  <c r="P67" i="1"/>
  <c r="T67" i="1"/>
  <c r="X67" i="1"/>
  <c r="AB67" i="1"/>
  <c r="AF67" i="1"/>
  <c r="AJ67" i="1"/>
  <c r="AN67" i="1"/>
  <c r="O67" i="1"/>
  <c r="S67" i="1"/>
  <c r="W67" i="1"/>
  <c r="AA67" i="1"/>
  <c r="AE67" i="1"/>
  <c r="AI67" i="1"/>
  <c r="AM67" i="1"/>
  <c r="M67" i="1"/>
  <c r="U67" i="1"/>
  <c r="AC67" i="1"/>
  <c r="AK67" i="1"/>
  <c r="R67" i="1"/>
  <c r="Z67" i="1"/>
  <c r="AH67" i="1"/>
  <c r="AP67" i="1"/>
  <c r="V67" i="1"/>
  <c r="AL67" i="1"/>
  <c r="Q67" i="1"/>
  <c r="AG67" i="1"/>
  <c r="Y67" i="1"/>
  <c r="N67" i="1"/>
  <c r="AD67" i="1"/>
  <c r="AO67" i="1"/>
  <c r="A66" i="1"/>
  <c r="C66" i="1"/>
  <c r="L78" i="1"/>
  <c r="P78" i="1"/>
  <c r="T78" i="1"/>
  <c r="X78" i="1"/>
  <c r="AB78" i="1"/>
  <c r="AF78" i="1"/>
  <c r="AJ78" i="1"/>
  <c r="AN78" i="1"/>
  <c r="O78" i="1"/>
  <c r="S78" i="1"/>
  <c r="W78" i="1"/>
  <c r="AA78" i="1"/>
  <c r="AE78" i="1"/>
  <c r="AI78" i="1"/>
  <c r="AM78" i="1"/>
  <c r="M78" i="1"/>
  <c r="U78" i="1"/>
  <c r="AC78" i="1"/>
  <c r="AK78" i="1"/>
  <c r="R78" i="1"/>
  <c r="Z78" i="1"/>
  <c r="AH78" i="1"/>
  <c r="AP78" i="1"/>
  <c r="N78" i="1"/>
  <c r="AD78" i="1"/>
  <c r="Y78" i="1"/>
  <c r="AO78" i="1"/>
  <c r="Q78" i="1"/>
  <c r="AL78" i="1"/>
  <c r="AG78" i="1"/>
  <c r="V78" i="1"/>
  <c r="C77" i="1"/>
  <c r="A77" i="1"/>
  <c r="O70" i="1"/>
  <c r="S70" i="1"/>
  <c r="W70" i="1"/>
  <c r="AA70" i="1"/>
  <c r="AE70" i="1"/>
  <c r="AI70" i="1"/>
  <c r="AM70" i="1"/>
  <c r="N70" i="1"/>
  <c r="R70" i="1"/>
  <c r="V70" i="1"/>
  <c r="Z70" i="1"/>
  <c r="AD70" i="1"/>
  <c r="AH70" i="1"/>
  <c r="AL70" i="1"/>
  <c r="AP70" i="1"/>
  <c r="P70" i="1"/>
  <c r="X70" i="1"/>
  <c r="AF70" i="1"/>
  <c r="AN70" i="1"/>
  <c r="M70" i="1"/>
  <c r="U70" i="1"/>
  <c r="AC70" i="1"/>
  <c r="AK70" i="1"/>
  <c r="Y70" i="1"/>
  <c r="AO70" i="1"/>
  <c r="T70" i="1"/>
  <c r="AJ70" i="1"/>
  <c r="AB70" i="1"/>
  <c r="Q70" i="1"/>
  <c r="AG70" i="1"/>
  <c r="L70" i="1"/>
  <c r="C69" i="1"/>
  <c r="A69" i="1"/>
  <c r="O66" i="1"/>
  <c r="S66" i="1"/>
  <c r="W66" i="1"/>
  <c r="AA66" i="1"/>
  <c r="AE66" i="1"/>
  <c r="AI66" i="1"/>
  <c r="AM66" i="1"/>
  <c r="N66" i="1"/>
  <c r="R66" i="1"/>
  <c r="V66" i="1"/>
  <c r="Z66" i="1"/>
  <c r="AD66" i="1"/>
  <c r="AH66" i="1"/>
  <c r="AL66" i="1"/>
  <c r="AP66" i="1"/>
  <c r="L66" i="1"/>
  <c r="T66" i="1"/>
  <c r="AB66" i="1"/>
  <c r="AJ66" i="1"/>
  <c r="Q66" i="1"/>
  <c r="Y66" i="1"/>
  <c r="AG66" i="1"/>
  <c r="AO66" i="1"/>
  <c r="U66" i="1"/>
  <c r="AK66" i="1"/>
  <c r="P66" i="1"/>
  <c r="AF66" i="1"/>
  <c r="X66" i="1"/>
  <c r="M66" i="1"/>
  <c r="AN66" i="1"/>
  <c r="AC66" i="1"/>
  <c r="N92" i="1"/>
  <c r="R92" i="1"/>
  <c r="V92" i="1"/>
  <c r="Z92" i="1"/>
  <c r="AD92" i="1"/>
  <c r="AH92" i="1"/>
  <c r="AL92" i="1"/>
  <c r="AP92" i="1"/>
  <c r="M92" i="1"/>
  <c r="Q92" i="1"/>
  <c r="U92" i="1"/>
  <c r="Y92" i="1"/>
  <c r="AC92" i="1"/>
  <c r="AG92" i="1"/>
  <c r="AK92" i="1"/>
  <c r="AO92" i="1"/>
  <c r="O92" i="1"/>
  <c r="W92" i="1"/>
  <c r="AE92" i="1"/>
  <c r="AM92" i="1"/>
  <c r="L92" i="1"/>
  <c r="T92" i="1"/>
  <c r="AB92" i="1"/>
  <c r="AJ92" i="1"/>
  <c r="P92" i="1"/>
  <c r="AF92" i="1"/>
  <c r="AA92" i="1"/>
  <c r="S92" i="1"/>
  <c r="AN92" i="1"/>
  <c r="AI92" i="1"/>
  <c r="X92" i="1"/>
  <c r="A91" i="1"/>
  <c r="C91" i="1"/>
  <c r="L76" i="1"/>
  <c r="P76" i="1"/>
  <c r="T76" i="1"/>
  <c r="X76" i="1"/>
  <c r="AB76" i="1"/>
  <c r="AF76" i="1"/>
  <c r="AJ76" i="1"/>
  <c r="Q76" i="1"/>
  <c r="V76" i="1"/>
  <c r="AA76" i="1"/>
  <c r="AG76" i="1"/>
  <c r="AL76" i="1"/>
  <c r="AP76" i="1"/>
  <c r="O76" i="1"/>
  <c r="U76" i="1"/>
  <c r="Z76" i="1"/>
  <c r="AE76" i="1"/>
  <c r="AK76" i="1"/>
  <c r="AO76" i="1"/>
  <c r="M76" i="1"/>
  <c r="W76" i="1"/>
  <c r="AH76" i="1"/>
  <c r="S76" i="1"/>
  <c r="AD76" i="1"/>
  <c r="AN76" i="1"/>
  <c r="Y76" i="1"/>
  <c r="R76" i="1"/>
  <c r="AM76" i="1"/>
  <c r="AI76" i="1"/>
  <c r="AC76" i="1"/>
  <c r="N76" i="1"/>
  <c r="A75" i="1"/>
  <c r="C75" i="1"/>
  <c r="L72" i="1"/>
  <c r="P72" i="1"/>
  <c r="T72" i="1"/>
  <c r="X72" i="1"/>
  <c r="AB72" i="1"/>
  <c r="AF72" i="1"/>
  <c r="AJ72" i="1"/>
  <c r="AN72" i="1"/>
  <c r="M72" i="1"/>
  <c r="R72" i="1"/>
  <c r="W72" i="1"/>
  <c r="AC72" i="1"/>
  <c r="AH72" i="1"/>
  <c r="AM72" i="1"/>
  <c r="Q72" i="1"/>
  <c r="V72" i="1"/>
  <c r="AA72" i="1"/>
  <c r="AG72" i="1"/>
  <c r="AL72" i="1"/>
  <c r="S72" i="1"/>
  <c r="AD72" i="1"/>
  <c r="AO72" i="1"/>
  <c r="O72" i="1"/>
  <c r="Z72" i="1"/>
  <c r="AK72" i="1"/>
  <c r="U72" i="1"/>
  <c r="AP72" i="1"/>
  <c r="N72" i="1"/>
  <c r="AI72" i="1"/>
  <c r="AE72" i="1"/>
  <c r="Y72" i="1"/>
  <c r="A71" i="1"/>
  <c r="C71" i="1"/>
  <c r="M68" i="1"/>
  <c r="Q68" i="1"/>
  <c r="U68" i="1"/>
  <c r="Y68" i="1"/>
  <c r="AC68" i="1"/>
  <c r="AG68" i="1"/>
  <c r="AK68" i="1"/>
  <c r="AO68" i="1"/>
  <c r="L68" i="1"/>
  <c r="P68" i="1"/>
  <c r="T68" i="1"/>
  <c r="X68" i="1"/>
  <c r="AB68" i="1"/>
  <c r="AF68" i="1"/>
  <c r="AJ68" i="1"/>
  <c r="AN68" i="1"/>
  <c r="N68" i="1"/>
  <c r="V68" i="1"/>
  <c r="AD68" i="1"/>
  <c r="AL68" i="1"/>
  <c r="S68" i="1"/>
  <c r="AA68" i="1"/>
  <c r="AI68" i="1"/>
  <c r="W68" i="1"/>
  <c r="AM68" i="1"/>
  <c r="R68" i="1"/>
  <c r="AH68" i="1"/>
  <c r="Z68" i="1"/>
  <c r="O68" i="1"/>
  <c r="AP68" i="1"/>
  <c r="AE68" i="1"/>
  <c r="A67" i="1"/>
  <c r="C67" i="1"/>
  <c r="A31" i="1"/>
  <c r="C31" i="1"/>
  <c r="O39" i="1"/>
  <c r="S39" i="1"/>
  <c r="W39" i="1"/>
  <c r="AA39" i="1"/>
  <c r="AE39" i="1"/>
  <c r="AI39" i="1"/>
  <c r="AM39" i="1"/>
  <c r="N39" i="1"/>
  <c r="R39" i="1"/>
  <c r="V39" i="1"/>
  <c r="Z39" i="1"/>
  <c r="AD39" i="1"/>
  <c r="AH39" i="1"/>
  <c r="AL39" i="1"/>
  <c r="AP39" i="1"/>
  <c r="P39" i="1"/>
  <c r="X39" i="1"/>
  <c r="AF39" i="1"/>
  <c r="AN39" i="1"/>
  <c r="M39" i="1"/>
  <c r="U39" i="1"/>
  <c r="AC39" i="1"/>
  <c r="AK39" i="1"/>
  <c r="Y39" i="1"/>
  <c r="AO39" i="1"/>
  <c r="T39" i="1"/>
  <c r="AJ39" i="1"/>
  <c r="L39" i="1"/>
  <c r="Q39" i="1"/>
  <c r="AB39" i="1"/>
  <c r="AG39" i="1"/>
  <c r="A38" i="1"/>
  <c r="C38" i="1"/>
  <c r="M35" i="1"/>
  <c r="Q35" i="1"/>
  <c r="U35" i="1"/>
  <c r="Y35" i="1"/>
  <c r="AC35" i="1"/>
  <c r="AG35" i="1"/>
  <c r="AK35" i="1"/>
  <c r="AO35" i="1"/>
  <c r="P35" i="1"/>
  <c r="V35" i="1"/>
  <c r="AA35" i="1"/>
  <c r="AF35" i="1"/>
  <c r="AL35" i="1"/>
  <c r="O35" i="1"/>
  <c r="T35" i="1"/>
  <c r="Z35" i="1"/>
  <c r="AE35" i="1"/>
  <c r="AJ35" i="1"/>
  <c r="AP35" i="1"/>
  <c r="L35" i="1"/>
  <c r="W35" i="1"/>
  <c r="AH35" i="1"/>
  <c r="S35" i="1"/>
  <c r="AD35" i="1"/>
  <c r="AN35" i="1"/>
  <c r="N35" i="1"/>
  <c r="AI35" i="1"/>
  <c r="AB35" i="1"/>
  <c r="AM35" i="1"/>
  <c r="R35" i="1"/>
  <c r="X35" i="1"/>
  <c r="A34" i="1"/>
  <c r="C34" i="1"/>
  <c r="M31" i="1"/>
  <c r="Q31" i="1"/>
  <c r="U31" i="1"/>
  <c r="Y31" i="1"/>
  <c r="AC31" i="1"/>
  <c r="AG31" i="1"/>
  <c r="AK31" i="1"/>
  <c r="AO31" i="1"/>
  <c r="L31" i="1"/>
  <c r="R31" i="1"/>
  <c r="W31" i="1"/>
  <c r="AB31" i="1"/>
  <c r="AH31" i="1"/>
  <c r="AM31" i="1"/>
  <c r="P31" i="1"/>
  <c r="V31" i="1"/>
  <c r="AA31" i="1"/>
  <c r="AF31" i="1"/>
  <c r="AL31" i="1"/>
  <c r="S31" i="1"/>
  <c r="AD31" i="1"/>
  <c r="AN31" i="1"/>
  <c r="O31" i="1"/>
  <c r="Z31" i="1"/>
  <c r="AJ31" i="1"/>
  <c r="AE31" i="1"/>
  <c r="X31" i="1"/>
  <c r="AI31" i="1"/>
  <c r="AP31" i="1"/>
  <c r="T31" i="1"/>
  <c r="N31" i="1"/>
  <c r="A30" i="1"/>
  <c r="C30" i="1"/>
  <c r="A39" i="1"/>
  <c r="C39" i="1"/>
  <c r="L36" i="1"/>
  <c r="P36" i="1"/>
  <c r="T36" i="1"/>
  <c r="X36" i="1"/>
  <c r="AB36" i="1"/>
  <c r="AF36" i="1"/>
  <c r="AJ36" i="1"/>
  <c r="AN36" i="1"/>
  <c r="O36" i="1"/>
  <c r="S36" i="1"/>
  <c r="W36" i="1"/>
  <c r="AA36" i="1"/>
  <c r="AE36" i="1"/>
  <c r="AI36" i="1"/>
  <c r="AM36" i="1"/>
  <c r="M36" i="1"/>
  <c r="U36" i="1"/>
  <c r="AC36" i="1"/>
  <c r="AK36" i="1"/>
  <c r="R36" i="1"/>
  <c r="Z36" i="1"/>
  <c r="AH36" i="1"/>
  <c r="AP36" i="1"/>
  <c r="V36" i="1"/>
  <c r="AL36" i="1"/>
  <c r="Q36" i="1"/>
  <c r="AG36" i="1"/>
  <c r="AO36" i="1"/>
  <c r="Y36" i="1"/>
  <c r="AD36" i="1"/>
  <c r="N36" i="1"/>
  <c r="C35" i="1"/>
  <c r="A35" i="1"/>
  <c r="N32" i="1"/>
  <c r="R32" i="1"/>
  <c r="V32" i="1"/>
  <c r="Z32" i="1"/>
  <c r="AD32" i="1"/>
  <c r="AH32" i="1"/>
  <c r="AL32" i="1"/>
  <c r="AP32" i="1"/>
  <c r="M32" i="1"/>
  <c r="S32" i="1"/>
  <c r="X32" i="1"/>
  <c r="AC32" i="1"/>
  <c r="AI32" i="1"/>
  <c r="AN32" i="1"/>
  <c r="L32" i="1"/>
  <c r="Q32" i="1"/>
  <c r="W32" i="1"/>
  <c r="AB32" i="1"/>
  <c r="AG32" i="1"/>
  <c r="AM32" i="1"/>
  <c r="T32" i="1"/>
  <c r="AE32" i="1"/>
  <c r="AO32" i="1"/>
  <c r="P32" i="1"/>
  <c r="AA32" i="1"/>
  <c r="AK32" i="1"/>
  <c r="U32" i="1"/>
  <c r="O32" i="1"/>
  <c r="AJ32" i="1"/>
  <c r="Y32" i="1"/>
  <c r="AF32" i="1"/>
  <c r="N38" i="1"/>
  <c r="R38" i="1"/>
  <c r="V38" i="1"/>
  <c r="Z38" i="1"/>
  <c r="AD38" i="1"/>
  <c r="AH38" i="1"/>
  <c r="AL38" i="1"/>
  <c r="AP38" i="1"/>
  <c r="M38" i="1"/>
  <c r="Q38" i="1"/>
  <c r="U38" i="1"/>
  <c r="Y38" i="1"/>
  <c r="AC38" i="1"/>
  <c r="AG38" i="1"/>
  <c r="AK38" i="1"/>
  <c r="AO38" i="1"/>
  <c r="O38" i="1"/>
  <c r="W38" i="1"/>
  <c r="AE38" i="1"/>
  <c r="AM38" i="1"/>
  <c r="L38" i="1"/>
  <c r="T38" i="1"/>
  <c r="AB38" i="1"/>
  <c r="AJ38" i="1"/>
  <c r="X38" i="1"/>
  <c r="AN38" i="1"/>
  <c r="S38" i="1"/>
  <c r="AI38" i="1"/>
  <c r="AF38" i="1"/>
  <c r="P38" i="1"/>
  <c r="AA38" i="1"/>
  <c r="A37" i="1"/>
  <c r="C37" i="1"/>
  <c r="L34" i="1"/>
  <c r="P34" i="1"/>
  <c r="T34" i="1"/>
  <c r="X34" i="1"/>
  <c r="AB34" i="1"/>
  <c r="AF34" i="1"/>
  <c r="AJ34" i="1"/>
  <c r="AN34" i="1"/>
  <c r="O34" i="1"/>
  <c r="U34" i="1"/>
  <c r="Z34" i="1"/>
  <c r="AE34" i="1"/>
  <c r="AK34" i="1"/>
  <c r="AP34" i="1"/>
  <c r="N34" i="1"/>
  <c r="S34" i="1"/>
  <c r="Y34" i="1"/>
  <c r="AD34" i="1"/>
  <c r="AI34" i="1"/>
  <c r="AO34" i="1"/>
  <c r="V34" i="1"/>
  <c r="AG34" i="1"/>
  <c r="R34" i="1"/>
  <c r="AC34" i="1"/>
  <c r="AM34" i="1"/>
  <c r="W34" i="1"/>
  <c r="Q34" i="1"/>
  <c r="AL34" i="1"/>
  <c r="AA34" i="1"/>
  <c r="AH34" i="1"/>
  <c r="M34" i="1"/>
  <c r="A33" i="1"/>
  <c r="C33" i="1"/>
  <c r="L30" i="1"/>
  <c r="P30" i="1"/>
  <c r="T30" i="1"/>
  <c r="X30" i="1"/>
  <c r="AB30" i="1"/>
  <c r="AF30" i="1"/>
  <c r="AJ30" i="1"/>
  <c r="AN30" i="1"/>
  <c r="Q30" i="1"/>
  <c r="V30" i="1"/>
  <c r="AA30" i="1"/>
  <c r="AG30" i="1"/>
  <c r="AL30" i="1"/>
  <c r="O30" i="1"/>
  <c r="U30" i="1"/>
  <c r="Z30" i="1"/>
  <c r="AE30" i="1"/>
  <c r="AK30" i="1"/>
  <c r="AP30" i="1"/>
  <c r="R30" i="1"/>
  <c r="AC30" i="1"/>
  <c r="AM30" i="1"/>
  <c r="N30" i="1"/>
  <c r="Y30" i="1"/>
  <c r="AI30" i="1"/>
  <c r="S30" i="1"/>
  <c r="AO30" i="1"/>
  <c r="M30" i="1"/>
  <c r="AH30" i="1"/>
  <c r="W30" i="1"/>
  <c r="AD30" i="1"/>
  <c r="A29" i="1"/>
  <c r="C29" i="1"/>
  <c r="L40" i="1"/>
  <c r="P40" i="1"/>
  <c r="T40" i="1"/>
  <c r="X40" i="1"/>
  <c r="AB40" i="1"/>
  <c r="AF40" i="1"/>
  <c r="AJ40" i="1"/>
  <c r="AN40" i="1"/>
  <c r="O40" i="1"/>
  <c r="S40" i="1"/>
  <c r="W40" i="1"/>
  <c r="AA40" i="1"/>
  <c r="AE40" i="1"/>
  <c r="AI40" i="1"/>
  <c r="AM40" i="1"/>
  <c r="Q40" i="1"/>
  <c r="Y40" i="1"/>
  <c r="AG40" i="1"/>
  <c r="AO40" i="1"/>
  <c r="N40" i="1"/>
  <c r="V40" i="1"/>
  <c r="AD40" i="1"/>
  <c r="AL40" i="1"/>
  <c r="Z40" i="1"/>
  <c r="AP40" i="1"/>
  <c r="U40" i="1"/>
  <c r="AK40" i="1"/>
  <c r="M40" i="1"/>
  <c r="AH40" i="1"/>
  <c r="R40" i="1"/>
  <c r="AC40" i="1"/>
  <c r="A40" i="1"/>
  <c r="C40" i="1"/>
  <c r="M37" i="1"/>
  <c r="Q37" i="1"/>
  <c r="U37" i="1"/>
  <c r="Y37" i="1"/>
  <c r="AC37" i="1"/>
  <c r="AG37" i="1"/>
  <c r="AK37" i="1"/>
  <c r="AO37" i="1"/>
  <c r="L37" i="1"/>
  <c r="P37" i="1"/>
  <c r="T37" i="1"/>
  <c r="X37" i="1"/>
  <c r="AB37" i="1"/>
  <c r="AF37" i="1"/>
  <c r="AJ37" i="1"/>
  <c r="AN37" i="1"/>
  <c r="N37" i="1"/>
  <c r="V37" i="1"/>
  <c r="AD37" i="1"/>
  <c r="AL37" i="1"/>
  <c r="S37" i="1"/>
  <c r="AA37" i="1"/>
  <c r="AI37" i="1"/>
  <c r="W37" i="1"/>
  <c r="AM37" i="1"/>
  <c r="R37" i="1"/>
  <c r="AH37" i="1"/>
  <c r="AP37" i="1"/>
  <c r="O37" i="1"/>
  <c r="Z37" i="1"/>
  <c r="AE37" i="1"/>
  <c r="A36" i="1"/>
  <c r="C36" i="1"/>
  <c r="O33" i="1"/>
  <c r="S33" i="1"/>
  <c r="W33" i="1"/>
  <c r="AA33" i="1"/>
  <c r="AE33" i="1"/>
  <c r="AI33" i="1"/>
  <c r="AM33" i="1"/>
  <c r="N33" i="1"/>
  <c r="T33" i="1"/>
  <c r="Y33" i="1"/>
  <c r="AD33" i="1"/>
  <c r="AJ33" i="1"/>
  <c r="AO33" i="1"/>
  <c r="M33" i="1"/>
  <c r="R33" i="1"/>
  <c r="X33" i="1"/>
  <c r="AC33" i="1"/>
  <c r="AH33" i="1"/>
  <c r="AN33" i="1"/>
  <c r="U33" i="1"/>
  <c r="AF33" i="1"/>
  <c r="AP33" i="1"/>
  <c r="Q33" i="1"/>
  <c r="AB33" i="1"/>
  <c r="AL33" i="1"/>
  <c r="L33" i="1"/>
  <c r="AG33" i="1"/>
  <c r="Z33" i="1"/>
  <c r="P33" i="1"/>
  <c r="V33" i="1"/>
  <c r="AK33" i="1"/>
  <c r="C32" i="1"/>
  <c r="A32" i="1"/>
  <c r="O29" i="1"/>
  <c r="S29" i="1"/>
  <c r="W29" i="1"/>
  <c r="AA29" i="1"/>
  <c r="AE29" i="1"/>
  <c r="AI29" i="1"/>
  <c r="AM29" i="1"/>
  <c r="P29" i="1"/>
  <c r="U29" i="1"/>
  <c r="Z29" i="1"/>
  <c r="AF29" i="1"/>
  <c r="AK29" i="1"/>
  <c r="AP29" i="1"/>
  <c r="N29" i="1"/>
  <c r="T29" i="1"/>
  <c r="Y29" i="1"/>
  <c r="AD29" i="1"/>
  <c r="AJ29" i="1"/>
  <c r="AO29" i="1"/>
  <c r="Q29" i="1"/>
  <c r="AB29" i="1"/>
  <c r="AL29" i="1"/>
  <c r="M29" i="1"/>
  <c r="X29" i="1"/>
  <c r="AH29" i="1"/>
  <c r="AC29" i="1"/>
  <c r="V29" i="1"/>
  <c r="L29" i="1"/>
  <c r="R29" i="1"/>
  <c r="AG29" i="1"/>
  <c r="AN29" i="1"/>
  <c r="I21" i="1"/>
  <c r="I52" i="1"/>
  <c r="A89" i="1"/>
  <c r="C89" i="1"/>
  <c r="A62" i="1"/>
  <c r="C62" i="1"/>
  <c r="A28" i="1"/>
  <c r="C28" i="1"/>
  <c r="A60" i="1"/>
  <c r="C60" i="1"/>
  <c r="M18" i="1"/>
  <c r="Q18" i="1"/>
  <c r="U18" i="1"/>
  <c r="Y18" i="1"/>
  <c r="AC18" i="1"/>
  <c r="AG18" i="1"/>
  <c r="AK18" i="1"/>
  <c r="AO18" i="1"/>
  <c r="O18" i="1"/>
  <c r="S18" i="1"/>
  <c r="W18" i="1"/>
  <c r="AA18" i="1"/>
  <c r="AE18" i="1"/>
  <c r="AI18" i="1"/>
  <c r="AM18" i="1"/>
  <c r="N18" i="1"/>
  <c r="V18" i="1"/>
  <c r="AD18" i="1"/>
  <c r="AL18" i="1"/>
  <c r="P18" i="1"/>
  <c r="X18" i="1"/>
  <c r="AF18" i="1"/>
  <c r="AN18" i="1"/>
  <c r="R18" i="1"/>
  <c r="Z18" i="1"/>
  <c r="AH18" i="1"/>
  <c r="AP18" i="1"/>
  <c r="L18" i="1"/>
  <c r="T18" i="1"/>
  <c r="AB18" i="1"/>
  <c r="AJ18" i="1"/>
  <c r="M84" i="1"/>
  <c r="Q84" i="1"/>
  <c r="U84" i="1"/>
  <c r="Y84" i="1"/>
  <c r="AC84" i="1"/>
  <c r="AG84" i="1"/>
  <c r="AK84" i="1"/>
  <c r="AO84" i="1"/>
  <c r="O84" i="1"/>
  <c r="S84" i="1"/>
  <c r="W84" i="1"/>
  <c r="AA84" i="1"/>
  <c r="AE84" i="1"/>
  <c r="AI84" i="1"/>
  <c r="AM84" i="1"/>
  <c r="R84" i="1"/>
  <c r="Z84" i="1"/>
  <c r="AH84" i="1"/>
  <c r="AP84" i="1"/>
  <c r="N84" i="1"/>
  <c r="V84" i="1"/>
  <c r="AD84" i="1"/>
  <c r="AL84" i="1"/>
  <c r="T84" i="1"/>
  <c r="AJ84" i="1"/>
  <c r="X84" i="1"/>
  <c r="AN84" i="1"/>
  <c r="L84" i="1"/>
  <c r="AB84" i="1"/>
  <c r="P84" i="1"/>
  <c r="AF84" i="1"/>
  <c r="A83" i="1"/>
  <c r="C83" i="1"/>
  <c r="A88" i="1"/>
  <c r="C88" i="1"/>
  <c r="A65" i="1"/>
  <c r="C65" i="1"/>
  <c r="A27" i="1"/>
  <c r="C27" i="1"/>
  <c r="A59" i="1"/>
  <c r="C59" i="1"/>
  <c r="M22" i="1"/>
  <c r="Q22" i="1"/>
  <c r="U22" i="1"/>
  <c r="Y22" i="1"/>
  <c r="AC22" i="1"/>
  <c r="AG22" i="1"/>
  <c r="AK22" i="1"/>
  <c r="AO22" i="1"/>
  <c r="O22" i="1"/>
  <c r="S22" i="1"/>
  <c r="W22" i="1"/>
  <c r="AA22" i="1"/>
  <c r="AE22" i="1"/>
  <c r="AI22" i="1"/>
  <c r="AM22" i="1"/>
  <c r="L22" i="1"/>
  <c r="P22" i="1"/>
  <c r="T22" i="1"/>
  <c r="X22" i="1"/>
  <c r="AB22" i="1"/>
  <c r="AF22" i="1"/>
  <c r="AJ22" i="1"/>
  <c r="AN22" i="1"/>
  <c r="R22" i="1"/>
  <c r="AH22" i="1"/>
  <c r="V22" i="1"/>
  <c r="AL22" i="1"/>
  <c r="Z22" i="1"/>
  <c r="AP22" i="1"/>
  <c r="N22" i="1"/>
  <c r="AD22" i="1"/>
  <c r="A21" i="1"/>
  <c r="C21" i="1"/>
  <c r="N57" i="1"/>
  <c r="R57" i="1"/>
  <c r="V57" i="1"/>
  <c r="Z57" i="1"/>
  <c r="AD57" i="1"/>
  <c r="AH57" i="1"/>
  <c r="AL57" i="1"/>
  <c r="AP57" i="1"/>
  <c r="L57" i="1"/>
  <c r="Q57" i="1"/>
  <c r="W57" i="1"/>
  <c r="AB57" i="1"/>
  <c r="AG57" i="1"/>
  <c r="AM57" i="1"/>
  <c r="O57" i="1"/>
  <c r="T57" i="1"/>
  <c r="Y57" i="1"/>
  <c r="AE57" i="1"/>
  <c r="AJ57" i="1"/>
  <c r="AO57" i="1"/>
  <c r="P57" i="1"/>
  <c r="U57" i="1"/>
  <c r="AA57" i="1"/>
  <c r="AF57" i="1"/>
  <c r="AK57" i="1"/>
  <c r="M57" i="1"/>
  <c r="AI57" i="1"/>
  <c r="S57" i="1"/>
  <c r="AN57" i="1"/>
  <c r="X57" i="1"/>
  <c r="AC57" i="1"/>
  <c r="A56" i="1"/>
  <c r="C56" i="1"/>
  <c r="A20" i="1"/>
  <c r="C20" i="1"/>
  <c r="L17" i="1"/>
  <c r="P17" i="1"/>
  <c r="T17" i="1"/>
  <c r="X17" i="1"/>
  <c r="AB17" i="1"/>
  <c r="AF17" i="1"/>
  <c r="AJ17" i="1"/>
  <c r="AN17" i="1"/>
  <c r="N17" i="1"/>
  <c r="R17" i="1"/>
  <c r="V17" i="1"/>
  <c r="Z17" i="1"/>
  <c r="AD17" i="1"/>
  <c r="AH17" i="1"/>
  <c r="AL17" i="1"/>
  <c r="AP17" i="1"/>
  <c r="M17" i="1"/>
  <c r="U17" i="1"/>
  <c r="AC17" i="1"/>
  <c r="AK17" i="1"/>
  <c r="O17" i="1"/>
  <c r="W17" i="1"/>
  <c r="AE17" i="1"/>
  <c r="AM17" i="1"/>
  <c r="Q17" i="1"/>
  <c r="Y17" i="1"/>
  <c r="AG17" i="1"/>
  <c r="AO17" i="1"/>
  <c r="S17" i="1"/>
  <c r="AA17" i="1"/>
  <c r="AI17" i="1"/>
  <c r="A86" i="1"/>
  <c r="C86" i="1"/>
  <c r="L83" i="1"/>
  <c r="P83" i="1"/>
  <c r="T83" i="1"/>
  <c r="X83" i="1"/>
  <c r="AB83" i="1"/>
  <c r="AF83" i="1"/>
  <c r="AJ83" i="1"/>
  <c r="AN83" i="1"/>
  <c r="N83" i="1"/>
  <c r="R83" i="1"/>
  <c r="V83" i="1"/>
  <c r="Z83" i="1"/>
  <c r="AD83" i="1"/>
  <c r="AH83" i="1"/>
  <c r="AL83" i="1"/>
  <c r="AP83" i="1"/>
  <c r="Q83" i="1"/>
  <c r="Y83" i="1"/>
  <c r="AG83" i="1"/>
  <c r="AO83" i="1"/>
  <c r="M83" i="1"/>
  <c r="U83" i="1"/>
  <c r="AC83" i="1"/>
  <c r="AK83" i="1"/>
  <c r="S83" i="1"/>
  <c r="AI83" i="1"/>
  <c r="W83" i="1"/>
  <c r="AM83" i="1"/>
  <c r="AA83" i="1"/>
  <c r="O83" i="1"/>
  <c r="AE83" i="1"/>
  <c r="L52" i="1"/>
  <c r="P52" i="1"/>
  <c r="T52" i="1"/>
  <c r="X52" i="1"/>
  <c r="AB52" i="1"/>
  <c r="AF52" i="1"/>
  <c r="AJ52" i="1"/>
  <c r="AN52" i="1"/>
  <c r="N52" i="1"/>
  <c r="R52" i="1"/>
  <c r="V52" i="1"/>
  <c r="Z52" i="1"/>
  <c r="AD52" i="1"/>
  <c r="AH52" i="1"/>
  <c r="AL52" i="1"/>
  <c r="AP52" i="1"/>
  <c r="M52" i="1"/>
  <c r="U52" i="1"/>
  <c r="AC52" i="1"/>
  <c r="AK52" i="1"/>
  <c r="Q52" i="1"/>
  <c r="Y52" i="1"/>
  <c r="AG52" i="1"/>
  <c r="AO52" i="1"/>
  <c r="O52" i="1"/>
  <c r="AE52" i="1"/>
  <c r="S52" i="1"/>
  <c r="AI52" i="1"/>
  <c r="W52" i="1"/>
  <c r="AM52" i="1"/>
  <c r="AA52" i="1"/>
  <c r="A51" i="1"/>
  <c r="C51" i="1"/>
  <c r="L48" i="1"/>
  <c r="P48" i="1"/>
  <c r="T48" i="1"/>
  <c r="X48" i="1"/>
  <c r="AB48" i="1"/>
  <c r="AF48" i="1"/>
  <c r="AJ48" i="1"/>
  <c r="AN48" i="1"/>
  <c r="N48" i="1"/>
  <c r="R48" i="1"/>
  <c r="V48" i="1"/>
  <c r="Z48" i="1"/>
  <c r="AD48" i="1"/>
  <c r="AH48" i="1"/>
  <c r="AL48" i="1"/>
  <c r="AP48" i="1"/>
  <c r="Q48" i="1"/>
  <c r="Y48" i="1"/>
  <c r="AG48" i="1"/>
  <c r="AO48" i="1"/>
  <c r="M48" i="1"/>
  <c r="U48" i="1"/>
  <c r="AC48" i="1"/>
  <c r="AK48" i="1"/>
  <c r="AA48" i="1"/>
  <c r="O48" i="1"/>
  <c r="AE48" i="1"/>
  <c r="S48" i="1"/>
  <c r="AI48" i="1"/>
  <c r="W48" i="1"/>
  <c r="AM48" i="1"/>
  <c r="A47" i="1"/>
  <c r="C47" i="1"/>
  <c r="N23" i="1"/>
  <c r="R23" i="1"/>
  <c r="V23" i="1"/>
  <c r="Z23" i="1"/>
  <c r="AD23" i="1"/>
  <c r="AH23" i="1"/>
  <c r="AL23" i="1"/>
  <c r="AP23" i="1"/>
  <c r="L23" i="1"/>
  <c r="P23" i="1"/>
  <c r="T23" i="1"/>
  <c r="X23" i="1"/>
  <c r="AB23" i="1"/>
  <c r="AF23" i="1"/>
  <c r="AJ23" i="1"/>
  <c r="AN23" i="1"/>
  <c r="M23" i="1"/>
  <c r="Q23" i="1"/>
  <c r="U23" i="1"/>
  <c r="Y23" i="1"/>
  <c r="AC23" i="1"/>
  <c r="AG23" i="1"/>
  <c r="AK23" i="1"/>
  <c r="AO23" i="1"/>
  <c r="S23" i="1"/>
  <c r="AI23" i="1"/>
  <c r="W23" i="1"/>
  <c r="AM23" i="1"/>
  <c r="AA23" i="1"/>
  <c r="O23" i="1"/>
  <c r="AE23" i="1"/>
  <c r="A22" i="1"/>
  <c r="C22" i="1"/>
  <c r="A57" i="1"/>
  <c r="C57" i="1"/>
  <c r="M54" i="1"/>
  <c r="Q54" i="1"/>
  <c r="U54" i="1"/>
  <c r="Y54" i="1"/>
  <c r="AC54" i="1"/>
  <c r="AG54" i="1"/>
  <c r="AK54" i="1"/>
  <c r="AO54" i="1"/>
  <c r="O54" i="1"/>
  <c r="S54" i="1"/>
  <c r="W54" i="1"/>
  <c r="AA54" i="1"/>
  <c r="AE54" i="1"/>
  <c r="AI54" i="1"/>
  <c r="AM54" i="1"/>
  <c r="R54" i="1"/>
  <c r="Z54" i="1"/>
  <c r="AH54" i="1"/>
  <c r="AP54" i="1"/>
  <c r="N54" i="1"/>
  <c r="V54" i="1"/>
  <c r="AD54" i="1"/>
  <c r="AL54" i="1"/>
  <c r="P54" i="1"/>
  <c r="X54" i="1"/>
  <c r="AF54" i="1"/>
  <c r="AN54" i="1"/>
  <c r="L54" i="1"/>
  <c r="T54" i="1"/>
  <c r="AB54" i="1"/>
  <c r="AJ54" i="1"/>
  <c r="A17" i="1"/>
  <c r="C17" i="1"/>
  <c r="M53" i="1"/>
  <c r="Q53" i="1"/>
  <c r="U53" i="1"/>
  <c r="Y53" i="1"/>
  <c r="AC53" i="1"/>
  <c r="AG53" i="1"/>
  <c r="AK53" i="1"/>
  <c r="AO53" i="1"/>
  <c r="O53" i="1"/>
  <c r="S53" i="1"/>
  <c r="W53" i="1"/>
  <c r="AA53" i="1"/>
  <c r="AE53" i="1"/>
  <c r="AI53" i="1"/>
  <c r="AM53" i="1"/>
  <c r="N53" i="1"/>
  <c r="V53" i="1"/>
  <c r="AD53" i="1"/>
  <c r="AL53" i="1"/>
  <c r="R53" i="1"/>
  <c r="Z53" i="1"/>
  <c r="AH53" i="1"/>
  <c r="AP53" i="1"/>
  <c r="P53" i="1"/>
  <c r="AF53" i="1"/>
  <c r="T53" i="1"/>
  <c r="AJ53" i="1"/>
  <c r="X53" i="1"/>
  <c r="AN53" i="1"/>
  <c r="L53" i="1"/>
  <c r="AB53" i="1"/>
  <c r="A52" i="1"/>
  <c r="C52" i="1"/>
  <c r="M49" i="1"/>
  <c r="Q49" i="1"/>
  <c r="U49" i="1"/>
  <c r="Y49" i="1"/>
  <c r="AC49" i="1"/>
  <c r="AG49" i="1"/>
  <c r="AK49" i="1"/>
  <c r="AO49" i="1"/>
  <c r="O49" i="1"/>
  <c r="S49" i="1"/>
  <c r="W49" i="1"/>
  <c r="AA49" i="1"/>
  <c r="AE49" i="1"/>
  <c r="AI49" i="1"/>
  <c r="AM49" i="1"/>
  <c r="R49" i="1"/>
  <c r="Z49" i="1"/>
  <c r="AH49" i="1"/>
  <c r="AP49" i="1"/>
  <c r="N49" i="1"/>
  <c r="V49" i="1"/>
  <c r="AD49" i="1"/>
  <c r="AL49" i="1"/>
  <c r="L49" i="1"/>
  <c r="AB49" i="1"/>
  <c r="P49" i="1"/>
  <c r="AF49" i="1"/>
  <c r="T49" i="1"/>
  <c r="AJ49" i="1"/>
  <c r="X49" i="1"/>
  <c r="AN49" i="1"/>
  <c r="A48" i="1"/>
  <c r="C48" i="1"/>
  <c r="A64" i="1"/>
  <c r="C64" i="1"/>
  <c r="A26" i="1"/>
  <c r="C26" i="1"/>
  <c r="L59" i="1"/>
  <c r="P59" i="1"/>
  <c r="T59" i="1"/>
  <c r="X59" i="1"/>
  <c r="AB59" i="1"/>
  <c r="AF59" i="1"/>
  <c r="AJ59" i="1"/>
  <c r="AN59" i="1"/>
  <c r="N59" i="1"/>
  <c r="R59" i="1"/>
  <c r="V59" i="1"/>
  <c r="Z59" i="1"/>
  <c r="AD59" i="1"/>
  <c r="AH59" i="1"/>
  <c r="AL59" i="1"/>
  <c r="AP59" i="1"/>
  <c r="M59" i="1"/>
  <c r="U59" i="1"/>
  <c r="AC59" i="1"/>
  <c r="AK59" i="1"/>
  <c r="O59" i="1"/>
  <c r="W59" i="1"/>
  <c r="AE59" i="1"/>
  <c r="AM59" i="1"/>
  <c r="Q59" i="1"/>
  <c r="Y59" i="1"/>
  <c r="AG59" i="1"/>
  <c r="AO59" i="1"/>
  <c r="S59" i="1"/>
  <c r="AA59" i="1"/>
  <c r="AI59" i="1"/>
  <c r="A58" i="1"/>
  <c r="C58" i="1"/>
  <c r="A24" i="1"/>
  <c r="C24" i="1"/>
  <c r="L21" i="1"/>
  <c r="P21" i="1"/>
  <c r="T21" i="1"/>
  <c r="X21" i="1"/>
  <c r="AB21" i="1"/>
  <c r="AF21" i="1"/>
  <c r="AJ21" i="1"/>
  <c r="AN21" i="1"/>
  <c r="N21" i="1"/>
  <c r="R21" i="1"/>
  <c r="V21" i="1"/>
  <c r="Z21" i="1"/>
  <c r="AD21" i="1"/>
  <c r="AH21" i="1"/>
  <c r="AL21" i="1"/>
  <c r="AP21" i="1"/>
  <c r="O21" i="1"/>
  <c r="S21" i="1"/>
  <c r="W21" i="1"/>
  <c r="AA21" i="1"/>
  <c r="AE21" i="1"/>
  <c r="AI21" i="1"/>
  <c r="AM21" i="1"/>
  <c r="Q21" i="1"/>
  <c r="AG21" i="1"/>
  <c r="U21" i="1"/>
  <c r="AK21" i="1"/>
  <c r="Y21" i="1"/>
  <c r="AO21" i="1"/>
  <c r="M21" i="1"/>
  <c r="AC21" i="1"/>
  <c r="A87" i="1"/>
  <c r="C87" i="1"/>
  <c r="O56" i="1"/>
  <c r="S56" i="1"/>
  <c r="W56" i="1"/>
  <c r="AA56" i="1"/>
  <c r="AE56" i="1"/>
  <c r="AI56" i="1"/>
  <c r="AM56" i="1"/>
  <c r="M56" i="1"/>
  <c r="Q56" i="1"/>
  <c r="U56" i="1"/>
  <c r="Y56" i="1"/>
  <c r="AC56" i="1"/>
  <c r="AG56" i="1"/>
  <c r="AK56" i="1"/>
  <c r="AO56" i="1"/>
  <c r="L56" i="1"/>
  <c r="T56" i="1"/>
  <c r="AB56" i="1"/>
  <c r="AJ56" i="1"/>
  <c r="P56" i="1"/>
  <c r="X56" i="1"/>
  <c r="AF56" i="1"/>
  <c r="AN56" i="1"/>
  <c r="R56" i="1"/>
  <c r="Z56" i="1"/>
  <c r="AH56" i="1"/>
  <c r="AP56" i="1"/>
  <c r="N56" i="1"/>
  <c r="V56" i="1"/>
  <c r="AD56" i="1"/>
  <c r="AL56" i="1"/>
  <c r="A55" i="1"/>
  <c r="C55" i="1"/>
  <c r="O20" i="1"/>
  <c r="S20" i="1"/>
  <c r="W20" i="1"/>
  <c r="AA20" i="1"/>
  <c r="AE20" i="1"/>
  <c r="AI20" i="1"/>
  <c r="AM20" i="1"/>
  <c r="M20" i="1"/>
  <c r="Q20" i="1"/>
  <c r="U20" i="1"/>
  <c r="Y20" i="1"/>
  <c r="AC20" i="1"/>
  <c r="AG20" i="1"/>
  <c r="AK20" i="1"/>
  <c r="AO20" i="1"/>
  <c r="P20" i="1"/>
  <c r="X20" i="1"/>
  <c r="AF20" i="1"/>
  <c r="AN20" i="1"/>
  <c r="R20" i="1"/>
  <c r="Z20" i="1"/>
  <c r="AH20" i="1"/>
  <c r="AP20" i="1"/>
  <c r="L20" i="1"/>
  <c r="T20" i="1"/>
  <c r="AB20" i="1"/>
  <c r="AJ20" i="1"/>
  <c r="N20" i="1"/>
  <c r="V20" i="1"/>
  <c r="AD20" i="1"/>
  <c r="AL20" i="1"/>
  <c r="A19" i="1"/>
  <c r="C19" i="1"/>
  <c r="O86" i="1"/>
  <c r="S86" i="1"/>
  <c r="W86" i="1"/>
  <c r="AA86" i="1"/>
  <c r="AE86" i="1"/>
  <c r="AI86" i="1"/>
  <c r="AM86" i="1"/>
  <c r="M86" i="1"/>
  <c r="Q86" i="1"/>
  <c r="U86" i="1"/>
  <c r="Y86" i="1"/>
  <c r="AC86" i="1"/>
  <c r="AG86" i="1"/>
  <c r="AK86" i="1"/>
  <c r="AO86" i="1"/>
  <c r="L86" i="1"/>
  <c r="T86" i="1"/>
  <c r="AB86" i="1"/>
  <c r="AJ86" i="1"/>
  <c r="P86" i="1"/>
  <c r="X86" i="1"/>
  <c r="AF86" i="1"/>
  <c r="AN86" i="1"/>
  <c r="V86" i="1"/>
  <c r="AL86" i="1"/>
  <c r="Z86" i="1"/>
  <c r="AP86" i="1"/>
  <c r="N86" i="1"/>
  <c r="AD86" i="1"/>
  <c r="R86" i="1"/>
  <c r="AH86" i="1"/>
  <c r="A85" i="1"/>
  <c r="C85" i="1"/>
  <c r="O51" i="1"/>
  <c r="S51" i="1"/>
  <c r="W51" i="1"/>
  <c r="AA51" i="1"/>
  <c r="AE51" i="1"/>
  <c r="AI51" i="1"/>
  <c r="AM51" i="1"/>
  <c r="M51" i="1"/>
  <c r="Q51" i="1"/>
  <c r="U51" i="1"/>
  <c r="Y51" i="1"/>
  <c r="AC51" i="1"/>
  <c r="AG51" i="1"/>
  <c r="AK51" i="1"/>
  <c r="AO51" i="1"/>
  <c r="L51" i="1"/>
  <c r="T51" i="1"/>
  <c r="AB51" i="1"/>
  <c r="AJ51" i="1"/>
  <c r="P51" i="1"/>
  <c r="X51" i="1"/>
  <c r="AF51" i="1"/>
  <c r="AN51" i="1"/>
  <c r="N51" i="1"/>
  <c r="AD51" i="1"/>
  <c r="R51" i="1"/>
  <c r="AH51" i="1"/>
  <c r="V51" i="1"/>
  <c r="AL51" i="1"/>
  <c r="Z51" i="1"/>
  <c r="AP51" i="1"/>
  <c r="A50" i="1"/>
  <c r="C50" i="1"/>
  <c r="O47" i="1"/>
  <c r="S47" i="1"/>
  <c r="W47" i="1"/>
  <c r="AA47" i="1"/>
  <c r="AE47" i="1"/>
  <c r="AI47" i="1"/>
  <c r="AM47" i="1"/>
  <c r="M47" i="1"/>
  <c r="Q47" i="1"/>
  <c r="U47" i="1"/>
  <c r="Y47" i="1"/>
  <c r="AC47" i="1"/>
  <c r="AG47" i="1"/>
  <c r="AK47" i="1"/>
  <c r="AO47" i="1"/>
  <c r="P47" i="1"/>
  <c r="X47" i="1"/>
  <c r="AF47" i="1"/>
  <c r="AN47" i="1"/>
  <c r="L47" i="1"/>
  <c r="T47" i="1"/>
  <c r="AB47" i="1"/>
  <c r="AJ47" i="1"/>
  <c r="Z47" i="1"/>
  <c r="AP47" i="1"/>
  <c r="N47" i="1"/>
  <c r="AD47" i="1"/>
  <c r="R47" i="1"/>
  <c r="AH47" i="1"/>
  <c r="V47" i="1"/>
  <c r="AL47" i="1"/>
  <c r="A46" i="1"/>
  <c r="C46" i="1"/>
  <c r="A90" i="1"/>
  <c r="C90" i="1"/>
  <c r="A63" i="1"/>
  <c r="C63" i="1"/>
  <c r="A25" i="1"/>
  <c r="C25" i="1"/>
  <c r="C61" i="1"/>
  <c r="A61" i="1"/>
  <c r="O58" i="1"/>
  <c r="S58" i="1"/>
  <c r="W58" i="1"/>
  <c r="AA58" i="1"/>
  <c r="AE58" i="1"/>
  <c r="AI58" i="1"/>
  <c r="AM58" i="1"/>
  <c r="M58" i="1"/>
  <c r="Q58" i="1"/>
  <c r="U58" i="1"/>
  <c r="Y58" i="1"/>
  <c r="AC58" i="1"/>
  <c r="AG58" i="1"/>
  <c r="AK58" i="1"/>
  <c r="AO58" i="1"/>
  <c r="L58" i="1"/>
  <c r="T58" i="1"/>
  <c r="AB58" i="1"/>
  <c r="AJ58" i="1"/>
  <c r="N58" i="1"/>
  <c r="V58" i="1"/>
  <c r="AD58" i="1"/>
  <c r="AL58" i="1"/>
  <c r="P58" i="1"/>
  <c r="X58" i="1"/>
  <c r="AF58" i="1"/>
  <c r="AN58" i="1"/>
  <c r="R58" i="1"/>
  <c r="Z58" i="1"/>
  <c r="AH58" i="1"/>
  <c r="AP58" i="1"/>
  <c r="O24" i="1"/>
  <c r="S24" i="1"/>
  <c r="W24" i="1"/>
  <c r="AA24" i="1"/>
  <c r="AE24" i="1"/>
  <c r="AI24" i="1"/>
  <c r="AM24" i="1"/>
  <c r="M24" i="1"/>
  <c r="Q24" i="1"/>
  <c r="U24" i="1"/>
  <c r="Y24" i="1"/>
  <c r="AC24" i="1"/>
  <c r="AG24" i="1"/>
  <c r="AK24" i="1"/>
  <c r="AO24" i="1"/>
  <c r="N24" i="1"/>
  <c r="R24" i="1"/>
  <c r="V24" i="1"/>
  <c r="Z24" i="1"/>
  <c r="AD24" i="1"/>
  <c r="AH24" i="1"/>
  <c r="AL24" i="1"/>
  <c r="AP24" i="1"/>
  <c r="T24" i="1"/>
  <c r="AJ24" i="1"/>
  <c r="X24" i="1"/>
  <c r="AN24" i="1"/>
  <c r="L24" i="1"/>
  <c r="AB24" i="1"/>
  <c r="P24" i="1"/>
  <c r="AF24" i="1"/>
  <c r="A23" i="1"/>
  <c r="C23" i="1"/>
  <c r="L87" i="1"/>
  <c r="P87" i="1"/>
  <c r="T87" i="1"/>
  <c r="X87" i="1"/>
  <c r="AB87" i="1"/>
  <c r="AF87" i="1"/>
  <c r="AJ87" i="1"/>
  <c r="AN87" i="1"/>
  <c r="N87" i="1"/>
  <c r="S87" i="1"/>
  <c r="Y87" i="1"/>
  <c r="AD87" i="1"/>
  <c r="AI87" i="1"/>
  <c r="AO87" i="1"/>
  <c r="Q87" i="1"/>
  <c r="V87" i="1"/>
  <c r="AA87" i="1"/>
  <c r="AG87" i="1"/>
  <c r="AL87" i="1"/>
  <c r="M87" i="1"/>
  <c r="R87" i="1"/>
  <c r="W87" i="1"/>
  <c r="AC87" i="1"/>
  <c r="AH87" i="1"/>
  <c r="AM87" i="1"/>
  <c r="O87" i="1"/>
  <c r="AK87" i="1"/>
  <c r="U87" i="1"/>
  <c r="AP87" i="1"/>
  <c r="Z87" i="1"/>
  <c r="AE87" i="1"/>
  <c r="N55" i="1"/>
  <c r="R55" i="1"/>
  <c r="V55" i="1"/>
  <c r="Z55" i="1"/>
  <c r="AD55" i="1"/>
  <c r="AH55" i="1"/>
  <c r="AL55" i="1"/>
  <c r="AP55" i="1"/>
  <c r="L55" i="1"/>
  <c r="P55" i="1"/>
  <c r="T55" i="1"/>
  <c r="X55" i="1"/>
  <c r="AB55" i="1"/>
  <c r="AF55" i="1"/>
  <c r="AJ55" i="1"/>
  <c r="AN55" i="1"/>
  <c r="S55" i="1"/>
  <c r="AA55" i="1"/>
  <c r="AI55" i="1"/>
  <c r="O55" i="1"/>
  <c r="W55" i="1"/>
  <c r="AE55" i="1"/>
  <c r="AM55" i="1"/>
  <c r="Q55" i="1"/>
  <c r="Y55" i="1"/>
  <c r="AG55" i="1"/>
  <c r="AO55" i="1"/>
  <c r="M55" i="1"/>
  <c r="U55" i="1"/>
  <c r="AC55" i="1"/>
  <c r="AK55" i="1"/>
  <c r="C54" i="1"/>
  <c r="A54" i="1"/>
  <c r="N19" i="1"/>
  <c r="R19" i="1"/>
  <c r="V19" i="1"/>
  <c r="Z19" i="1"/>
  <c r="AD19" i="1"/>
  <c r="AH19" i="1"/>
  <c r="AL19" i="1"/>
  <c r="AP19" i="1"/>
  <c r="L19" i="1"/>
  <c r="P19" i="1"/>
  <c r="T19" i="1"/>
  <c r="X19" i="1"/>
  <c r="AB19" i="1"/>
  <c r="AF19" i="1"/>
  <c r="AJ19" i="1"/>
  <c r="AN19" i="1"/>
  <c r="O19" i="1"/>
  <c r="W19" i="1"/>
  <c r="AE19" i="1"/>
  <c r="AM19" i="1"/>
  <c r="Q19" i="1"/>
  <c r="Y19" i="1"/>
  <c r="AG19" i="1"/>
  <c r="AO19" i="1"/>
  <c r="S19" i="1"/>
  <c r="AA19" i="1"/>
  <c r="AI19" i="1"/>
  <c r="M19" i="1"/>
  <c r="U19" i="1"/>
  <c r="AC19" i="1"/>
  <c r="AK19" i="1"/>
  <c r="A18" i="1"/>
  <c r="C18" i="1"/>
  <c r="N85" i="1"/>
  <c r="R85" i="1"/>
  <c r="V85" i="1"/>
  <c r="Z85" i="1"/>
  <c r="AD85" i="1"/>
  <c r="AH85" i="1"/>
  <c r="AL85" i="1"/>
  <c r="AP85" i="1"/>
  <c r="L85" i="1"/>
  <c r="P85" i="1"/>
  <c r="T85" i="1"/>
  <c r="X85" i="1"/>
  <c r="AB85" i="1"/>
  <c r="AF85" i="1"/>
  <c r="AJ85" i="1"/>
  <c r="AN85" i="1"/>
  <c r="S85" i="1"/>
  <c r="AA85" i="1"/>
  <c r="AI85" i="1"/>
  <c r="O85" i="1"/>
  <c r="W85" i="1"/>
  <c r="AE85" i="1"/>
  <c r="AM85" i="1"/>
  <c r="U85" i="1"/>
  <c r="AK85" i="1"/>
  <c r="Y85" i="1"/>
  <c r="AO85" i="1"/>
  <c r="M85" i="1"/>
  <c r="AC85" i="1"/>
  <c r="Q85" i="1"/>
  <c r="AG85" i="1"/>
  <c r="A84" i="1"/>
  <c r="C84" i="1"/>
  <c r="A53" i="1"/>
  <c r="C53" i="1"/>
  <c r="N50" i="1"/>
  <c r="R50" i="1"/>
  <c r="V50" i="1"/>
  <c r="Z50" i="1"/>
  <c r="AD50" i="1"/>
  <c r="AH50" i="1"/>
  <c r="AL50" i="1"/>
  <c r="AP50" i="1"/>
  <c r="L50" i="1"/>
  <c r="P50" i="1"/>
  <c r="T50" i="1"/>
  <c r="X50" i="1"/>
  <c r="AB50" i="1"/>
  <c r="AF50" i="1"/>
  <c r="AJ50" i="1"/>
  <c r="AN50" i="1"/>
  <c r="S50" i="1"/>
  <c r="AA50" i="1"/>
  <c r="AI50" i="1"/>
  <c r="O50" i="1"/>
  <c r="W50" i="1"/>
  <c r="AE50" i="1"/>
  <c r="AM50" i="1"/>
  <c r="M50" i="1"/>
  <c r="AC50" i="1"/>
  <c r="Q50" i="1"/>
  <c r="AG50" i="1"/>
  <c r="U50" i="1"/>
  <c r="AK50" i="1"/>
  <c r="Y50" i="1"/>
  <c r="AO50" i="1"/>
  <c r="A49" i="1"/>
  <c r="C49" i="1"/>
  <c r="N46" i="1"/>
  <c r="R46" i="1"/>
  <c r="V46" i="1"/>
  <c r="Z46" i="1"/>
  <c r="AD46" i="1"/>
  <c r="AH46" i="1"/>
  <c r="AL46" i="1"/>
  <c r="AP46" i="1"/>
  <c r="L46" i="1"/>
  <c r="P46" i="1"/>
  <c r="T46" i="1"/>
  <c r="X46" i="1"/>
  <c r="AB46" i="1"/>
  <c r="AF46" i="1"/>
  <c r="AJ46" i="1"/>
  <c r="AN46" i="1"/>
  <c r="O46" i="1"/>
  <c r="W46" i="1"/>
  <c r="AE46" i="1"/>
  <c r="AM46" i="1"/>
  <c r="S46" i="1"/>
  <c r="AA46" i="1"/>
  <c r="AI46" i="1"/>
  <c r="Y46" i="1"/>
  <c r="AO46" i="1"/>
  <c r="M46" i="1"/>
  <c r="AC46" i="1"/>
  <c r="Q46" i="1"/>
  <c r="AG46" i="1"/>
  <c r="U46" i="1"/>
  <c r="AK46" i="1"/>
  <c r="N14" i="1"/>
  <c r="R14" i="1"/>
  <c r="V14" i="1"/>
  <c r="Z14" i="1"/>
  <c r="AD14" i="1"/>
  <c r="AH14" i="1"/>
  <c r="AL14" i="1"/>
  <c r="AP14" i="1"/>
  <c r="L14" i="1"/>
  <c r="P14" i="1"/>
  <c r="T14" i="1"/>
  <c r="X14" i="1"/>
  <c r="AB14" i="1"/>
  <c r="AF14" i="1"/>
  <c r="AJ14" i="1"/>
  <c r="AN14" i="1"/>
  <c r="O14" i="1"/>
  <c r="W14" i="1"/>
  <c r="AE14" i="1"/>
  <c r="AM14" i="1"/>
  <c r="S14" i="1"/>
  <c r="AA14" i="1"/>
  <c r="AI14" i="1"/>
  <c r="Y14" i="1"/>
  <c r="AO14" i="1"/>
  <c r="M14" i="1"/>
  <c r="AC14" i="1"/>
  <c r="Q14" i="1"/>
  <c r="AG14" i="1"/>
  <c r="U14" i="1"/>
  <c r="AK14" i="1"/>
  <c r="A13" i="1"/>
  <c r="C13" i="1"/>
  <c r="A82" i="1"/>
  <c r="C82" i="1"/>
  <c r="O79" i="1"/>
  <c r="S79" i="1"/>
  <c r="W79" i="1"/>
  <c r="AA79" i="1"/>
  <c r="AE79" i="1"/>
  <c r="AI79" i="1"/>
  <c r="AM79" i="1"/>
  <c r="M79" i="1"/>
  <c r="Q79" i="1"/>
  <c r="U79" i="1"/>
  <c r="Y79" i="1"/>
  <c r="AC79" i="1"/>
  <c r="AG79" i="1"/>
  <c r="AK79" i="1"/>
  <c r="AO79" i="1"/>
  <c r="L79" i="1"/>
  <c r="T79" i="1"/>
  <c r="AB79" i="1"/>
  <c r="AJ79" i="1"/>
  <c r="P79" i="1"/>
  <c r="X79" i="1"/>
  <c r="AF79" i="1"/>
  <c r="AN79" i="1"/>
  <c r="V79" i="1"/>
  <c r="AL79" i="1"/>
  <c r="N79" i="1"/>
  <c r="AD79" i="1"/>
  <c r="Z79" i="1"/>
  <c r="AP79" i="1"/>
  <c r="AH79" i="1"/>
  <c r="R79" i="1"/>
  <c r="A45" i="1"/>
  <c r="C45" i="1"/>
  <c r="O42" i="1"/>
  <c r="S42" i="1"/>
  <c r="W42" i="1"/>
  <c r="AA42" i="1"/>
  <c r="AE42" i="1"/>
  <c r="AI42" i="1"/>
  <c r="AM42" i="1"/>
  <c r="M42" i="1"/>
  <c r="Q42" i="1"/>
  <c r="U42" i="1"/>
  <c r="Y42" i="1"/>
  <c r="AC42" i="1"/>
  <c r="AG42" i="1"/>
  <c r="AK42" i="1"/>
  <c r="AO42" i="1"/>
  <c r="L42" i="1"/>
  <c r="T42" i="1"/>
  <c r="AB42" i="1"/>
  <c r="AJ42" i="1"/>
  <c r="P42" i="1"/>
  <c r="X42" i="1"/>
  <c r="AF42" i="1"/>
  <c r="AN42" i="1"/>
  <c r="N42" i="1"/>
  <c r="AD42" i="1"/>
  <c r="V42" i="1"/>
  <c r="AL42" i="1"/>
  <c r="R42" i="1"/>
  <c r="AH42" i="1"/>
  <c r="Z42" i="1"/>
  <c r="AP42" i="1"/>
  <c r="A41" i="1"/>
  <c r="C41" i="1"/>
  <c r="N10" i="1"/>
  <c r="R10" i="1"/>
  <c r="V10" i="1"/>
  <c r="Z10" i="1"/>
  <c r="AD10" i="1"/>
  <c r="AH10" i="1"/>
  <c r="AL10" i="1"/>
  <c r="AP10" i="1"/>
  <c r="L10" i="1"/>
  <c r="P10" i="1"/>
  <c r="T10" i="1"/>
  <c r="X10" i="1"/>
  <c r="AB10" i="1"/>
  <c r="AF10" i="1"/>
  <c r="AJ10" i="1"/>
  <c r="AN10" i="1"/>
  <c r="O10" i="1"/>
  <c r="W10" i="1"/>
  <c r="AE10" i="1"/>
  <c r="AM10" i="1"/>
  <c r="S10" i="1"/>
  <c r="AA10" i="1"/>
  <c r="AI10" i="1"/>
  <c r="Y10" i="1"/>
  <c r="AO10" i="1"/>
  <c r="Q10" i="1"/>
  <c r="AG10" i="1"/>
  <c r="AC10" i="1"/>
  <c r="M10" i="1"/>
  <c r="AK10" i="1"/>
  <c r="U10" i="1"/>
  <c r="A9" i="1"/>
  <c r="C9" i="1"/>
  <c r="N6" i="1"/>
  <c r="R6" i="1"/>
  <c r="V6" i="1"/>
  <c r="Z6" i="1"/>
  <c r="AD6" i="1"/>
  <c r="AH6" i="1"/>
  <c r="AL6" i="1"/>
  <c r="AP6" i="1"/>
  <c r="L6" i="1"/>
  <c r="P6" i="1"/>
  <c r="T6" i="1"/>
  <c r="X6" i="1"/>
  <c r="AB6" i="1"/>
  <c r="AF6" i="1"/>
  <c r="AJ6" i="1"/>
  <c r="AN6" i="1"/>
  <c r="S6" i="1"/>
  <c r="AA6" i="1"/>
  <c r="AI6" i="1"/>
  <c r="O6" i="1"/>
  <c r="W6" i="1"/>
  <c r="AE6" i="1"/>
  <c r="AM6" i="1"/>
  <c r="U6" i="1"/>
  <c r="AK6" i="1"/>
  <c r="M6" i="1"/>
  <c r="AC6" i="1"/>
  <c r="Y6" i="1"/>
  <c r="AO6" i="1"/>
  <c r="AG6" i="1"/>
  <c r="Q6" i="1"/>
  <c r="A5" i="1"/>
  <c r="C5" i="1"/>
  <c r="A16" i="1"/>
  <c r="C16" i="1"/>
  <c r="M13" i="1"/>
  <c r="Q13" i="1"/>
  <c r="U13" i="1"/>
  <c r="Y13" i="1"/>
  <c r="AC13" i="1"/>
  <c r="AG13" i="1"/>
  <c r="AK13" i="1"/>
  <c r="AO13" i="1"/>
  <c r="O13" i="1"/>
  <c r="S13" i="1"/>
  <c r="W13" i="1"/>
  <c r="AA13" i="1"/>
  <c r="AE13" i="1"/>
  <c r="AI13" i="1"/>
  <c r="AM13" i="1"/>
  <c r="N13" i="1"/>
  <c r="V13" i="1"/>
  <c r="AD13" i="1"/>
  <c r="AL13" i="1"/>
  <c r="R13" i="1"/>
  <c r="Z13" i="1"/>
  <c r="AH13" i="1"/>
  <c r="AP13" i="1"/>
  <c r="X13" i="1"/>
  <c r="AN13" i="1"/>
  <c r="L13" i="1"/>
  <c r="AB13" i="1"/>
  <c r="P13" i="1"/>
  <c r="AF13" i="1"/>
  <c r="T13" i="1"/>
  <c r="AJ13" i="1"/>
  <c r="A12" i="1"/>
  <c r="C12" i="1"/>
  <c r="N82" i="1"/>
  <c r="R82" i="1"/>
  <c r="V82" i="1"/>
  <c r="Z82" i="1"/>
  <c r="AD82" i="1"/>
  <c r="AH82" i="1"/>
  <c r="AL82" i="1"/>
  <c r="AP82" i="1"/>
  <c r="L82" i="1"/>
  <c r="P82" i="1"/>
  <c r="T82" i="1"/>
  <c r="X82" i="1"/>
  <c r="AB82" i="1"/>
  <c r="AF82" i="1"/>
  <c r="AJ82" i="1"/>
  <c r="AN82" i="1"/>
  <c r="O82" i="1"/>
  <c r="W82" i="1"/>
  <c r="AE82" i="1"/>
  <c r="AM82" i="1"/>
  <c r="S82" i="1"/>
  <c r="AA82" i="1"/>
  <c r="AI82" i="1"/>
  <c r="Y82" i="1"/>
  <c r="AO82" i="1"/>
  <c r="Q82" i="1"/>
  <c r="AG82" i="1"/>
  <c r="AC82" i="1"/>
  <c r="M82" i="1"/>
  <c r="U82" i="1"/>
  <c r="AK82" i="1"/>
  <c r="A81" i="1"/>
  <c r="C81" i="1"/>
  <c r="N45" i="1"/>
  <c r="R45" i="1"/>
  <c r="V45" i="1"/>
  <c r="Z45" i="1"/>
  <c r="AD45" i="1"/>
  <c r="AH45" i="1"/>
  <c r="AL45" i="1"/>
  <c r="AP45" i="1"/>
  <c r="L45" i="1"/>
  <c r="P45" i="1"/>
  <c r="T45" i="1"/>
  <c r="X45" i="1"/>
  <c r="AB45" i="1"/>
  <c r="AF45" i="1"/>
  <c r="AJ45" i="1"/>
  <c r="AN45" i="1"/>
  <c r="O45" i="1"/>
  <c r="W45" i="1"/>
  <c r="AE45" i="1"/>
  <c r="AM45" i="1"/>
  <c r="S45" i="1"/>
  <c r="AA45" i="1"/>
  <c r="AI45" i="1"/>
  <c r="Q45" i="1"/>
  <c r="AG45" i="1"/>
  <c r="Y45" i="1"/>
  <c r="AO45" i="1"/>
  <c r="U45" i="1"/>
  <c r="AK45" i="1"/>
  <c r="M45" i="1"/>
  <c r="AC45" i="1"/>
  <c r="A44" i="1"/>
  <c r="C44" i="1"/>
  <c r="N41" i="1"/>
  <c r="R41" i="1"/>
  <c r="V41" i="1"/>
  <c r="Z41" i="1"/>
  <c r="AD41" i="1"/>
  <c r="AH41" i="1"/>
  <c r="AL41" i="1"/>
  <c r="AP41" i="1"/>
  <c r="L41" i="1"/>
  <c r="P41" i="1"/>
  <c r="T41" i="1"/>
  <c r="X41" i="1"/>
  <c r="AB41" i="1"/>
  <c r="AF41" i="1"/>
  <c r="AJ41" i="1"/>
  <c r="AN41" i="1"/>
  <c r="S41" i="1"/>
  <c r="AA41" i="1"/>
  <c r="AI41" i="1"/>
  <c r="O41" i="1"/>
  <c r="W41" i="1"/>
  <c r="AE41" i="1"/>
  <c r="AM41" i="1"/>
  <c r="M41" i="1"/>
  <c r="AC41" i="1"/>
  <c r="U41" i="1"/>
  <c r="AK41" i="1"/>
  <c r="Q41" i="1"/>
  <c r="AG41" i="1"/>
  <c r="Y41" i="1"/>
  <c r="AO41" i="1"/>
  <c r="M9" i="1"/>
  <c r="Q9" i="1"/>
  <c r="U9" i="1"/>
  <c r="Y9" i="1"/>
  <c r="AC9" i="1"/>
  <c r="AG9" i="1"/>
  <c r="AK9" i="1"/>
  <c r="AO9" i="1"/>
  <c r="O9" i="1"/>
  <c r="S9" i="1"/>
  <c r="W9" i="1"/>
  <c r="AA9" i="1"/>
  <c r="AE9" i="1"/>
  <c r="AI9" i="1"/>
  <c r="AM9" i="1"/>
  <c r="N9" i="1"/>
  <c r="V9" i="1"/>
  <c r="AD9" i="1"/>
  <c r="AL9" i="1"/>
  <c r="R9" i="1"/>
  <c r="Z9" i="1"/>
  <c r="AH9" i="1"/>
  <c r="AP9" i="1"/>
  <c r="X9" i="1"/>
  <c r="AN9" i="1"/>
  <c r="P9" i="1"/>
  <c r="AF9" i="1"/>
  <c r="AB9" i="1"/>
  <c r="L9" i="1"/>
  <c r="AJ9" i="1"/>
  <c r="T9" i="1"/>
  <c r="A8" i="1"/>
  <c r="C8" i="1"/>
  <c r="M5" i="1"/>
  <c r="Q5" i="1"/>
  <c r="U5" i="1"/>
  <c r="Y5" i="1"/>
  <c r="AC5" i="1"/>
  <c r="AG5" i="1"/>
  <c r="AK5" i="1"/>
  <c r="AO5" i="1"/>
  <c r="O5" i="1"/>
  <c r="S5" i="1"/>
  <c r="W5" i="1"/>
  <c r="AA5" i="1"/>
  <c r="AE5" i="1"/>
  <c r="AI5" i="1"/>
  <c r="AM5" i="1"/>
  <c r="R5" i="1"/>
  <c r="Z5" i="1"/>
  <c r="AH5" i="1"/>
  <c r="AP5" i="1"/>
  <c r="N5" i="1"/>
  <c r="V5" i="1"/>
  <c r="AD5" i="1"/>
  <c r="AL5" i="1"/>
  <c r="T5" i="1"/>
  <c r="AJ5" i="1"/>
  <c r="L5" i="1"/>
  <c r="AB5" i="1"/>
  <c r="X5" i="1"/>
  <c r="AN5" i="1"/>
  <c r="AF5" i="1"/>
  <c r="P5" i="1"/>
  <c r="L16" i="1"/>
  <c r="P16" i="1"/>
  <c r="T16" i="1"/>
  <c r="X16" i="1"/>
  <c r="AB16" i="1"/>
  <c r="AF16" i="1"/>
  <c r="AJ16" i="1"/>
  <c r="AN16" i="1"/>
  <c r="N16" i="1"/>
  <c r="R16" i="1"/>
  <c r="V16" i="1"/>
  <c r="Z16" i="1"/>
  <c r="AD16" i="1"/>
  <c r="AH16" i="1"/>
  <c r="AL16" i="1"/>
  <c r="AP16" i="1"/>
  <c r="Q16" i="1"/>
  <c r="Y16" i="1"/>
  <c r="AG16" i="1"/>
  <c r="AO16" i="1"/>
  <c r="M16" i="1"/>
  <c r="U16" i="1"/>
  <c r="AC16" i="1"/>
  <c r="AK16" i="1"/>
  <c r="AA16" i="1"/>
  <c r="O16" i="1"/>
  <c r="AE16" i="1"/>
  <c r="S16" i="1"/>
  <c r="AI16" i="1"/>
  <c r="W16" i="1"/>
  <c r="AM16" i="1"/>
  <c r="A15" i="1"/>
  <c r="C15" i="1"/>
  <c r="L12" i="1"/>
  <c r="P12" i="1"/>
  <c r="T12" i="1"/>
  <c r="X12" i="1"/>
  <c r="AB12" i="1"/>
  <c r="AF12" i="1"/>
  <c r="AJ12" i="1"/>
  <c r="AN12" i="1"/>
  <c r="N12" i="1"/>
  <c r="R12" i="1"/>
  <c r="V12" i="1"/>
  <c r="Z12" i="1"/>
  <c r="AD12" i="1"/>
  <c r="AH12" i="1"/>
  <c r="AL12" i="1"/>
  <c r="AP12" i="1"/>
  <c r="M12" i="1"/>
  <c r="U12" i="1"/>
  <c r="AC12" i="1"/>
  <c r="AK12" i="1"/>
  <c r="Q12" i="1"/>
  <c r="Y12" i="1"/>
  <c r="AG12" i="1"/>
  <c r="AO12" i="1"/>
  <c r="W12" i="1"/>
  <c r="AM12" i="1"/>
  <c r="AA12" i="1"/>
  <c r="O12" i="1"/>
  <c r="AE12" i="1"/>
  <c r="S12" i="1"/>
  <c r="AI12" i="1"/>
  <c r="A11" i="1"/>
  <c r="C11" i="1"/>
  <c r="M81" i="1"/>
  <c r="Q81" i="1"/>
  <c r="U81" i="1"/>
  <c r="Y81" i="1"/>
  <c r="AC81" i="1"/>
  <c r="AG81" i="1"/>
  <c r="AK81" i="1"/>
  <c r="AO81" i="1"/>
  <c r="O81" i="1"/>
  <c r="S81" i="1"/>
  <c r="W81" i="1"/>
  <c r="AA81" i="1"/>
  <c r="AE81" i="1"/>
  <c r="AI81" i="1"/>
  <c r="AM81" i="1"/>
  <c r="N81" i="1"/>
  <c r="V81" i="1"/>
  <c r="AD81" i="1"/>
  <c r="AL81" i="1"/>
  <c r="R81" i="1"/>
  <c r="Z81" i="1"/>
  <c r="AH81" i="1"/>
  <c r="AP81" i="1"/>
  <c r="X81" i="1"/>
  <c r="AN81" i="1"/>
  <c r="P81" i="1"/>
  <c r="AF81" i="1"/>
  <c r="AB81" i="1"/>
  <c r="L81" i="1"/>
  <c r="AJ81" i="1"/>
  <c r="T81" i="1"/>
  <c r="A80" i="1"/>
  <c r="C80" i="1"/>
  <c r="M44" i="1"/>
  <c r="Q44" i="1"/>
  <c r="U44" i="1"/>
  <c r="Y44" i="1"/>
  <c r="AC44" i="1"/>
  <c r="AG44" i="1"/>
  <c r="AK44" i="1"/>
  <c r="AO44" i="1"/>
  <c r="O44" i="1"/>
  <c r="S44" i="1"/>
  <c r="W44" i="1"/>
  <c r="AA44" i="1"/>
  <c r="AE44" i="1"/>
  <c r="AI44" i="1"/>
  <c r="AM44" i="1"/>
  <c r="N44" i="1"/>
  <c r="V44" i="1"/>
  <c r="AD44" i="1"/>
  <c r="AL44" i="1"/>
  <c r="R44" i="1"/>
  <c r="Z44" i="1"/>
  <c r="AH44" i="1"/>
  <c r="AP44" i="1"/>
  <c r="P44" i="1"/>
  <c r="AF44" i="1"/>
  <c r="X44" i="1"/>
  <c r="AN44" i="1"/>
  <c r="T44" i="1"/>
  <c r="AJ44" i="1"/>
  <c r="AB44" i="1"/>
  <c r="L44" i="1"/>
  <c r="A43" i="1"/>
  <c r="C43" i="1"/>
  <c r="L8" i="1"/>
  <c r="P8" i="1"/>
  <c r="T8" i="1"/>
  <c r="X8" i="1"/>
  <c r="AB8" i="1"/>
  <c r="AF8" i="1"/>
  <c r="AJ8" i="1"/>
  <c r="AN8" i="1"/>
  <c r="N8" i="1"/>
  <c r="R8" i="1"/>
  <c r="V8" i="1"/>
  <c r="Z8" i="1"/>
  <c r="AD8" i="1"/>
  <c r="AH8" i="1"/>
  <c r="AL8" i="1"/>
  <c r="AP8" i="1"/>
  <c r="M8" i="1"/>
  <c r="U8" i="1"/>
  <c r="AC8" i="1"/>
  <c r="AK8" i="1"/>
  <c r="Q8" i="1"/>
  <c r="Y8" i="1"/>
  <c r="AG8" i="1"/>
  <c r="AO8" i="1"/>
  <c r="W8" i="1"/>
  <c r="AM8" i="1"/>
  <c r="O8" i="1"/>
  <c r="AE8" i="1"/>
  <c r="AA8" i="1"/>
  <c r="AI8" i="1"/>
  <c r="S8" i="1"/>
  <c r="A7" i="1"/>
  <c r="C7" i="1"/>
  <c r="O15" i="1"/>
  <c r="S15" i="1"/>
  <c r="W15" i="1"/>
  <c r="AA15" i="1"/>
  <c r="AE15" i="1"/>
  <c r="AI15" i="1"/>
  <c r="AM15" i="1"/>
  <c r="M15" i="1"/>
  <c r="Q15" i="1"/>
  <c r="U15" i="1"/>
  <c r="Y15" i="1"/>
  <c r="AC15" i="1"/>
  <c r="AG15" i="1"/>
  <c r="AK15" i="1"/>
  <c r="AO15" i="1"/>
  <c r="P15" i="1"/>
  <c r="X15" i="1"/>
  <c r="AF15" i="1"/>
  <c r="AN15" i="1"/>
  <c r="L15" i="1"/>
  <c r="T15" i="1"/>
  <c r="AB15" i="1"/>
  <c r="AJ15" i="1"/>
  <c r="Z15" i="1"/>
  <c r="AP15" i="1"/>
  <c r="N15" i="1"/>
  <c r="AD15" i="1"/>
  <c r="R15" i="1"/>
  <c r="AH15" i="1"/>
  <c r="V15" i="1"/>
  <c r="AL15" i="1"/>
  <c r="A14" i="1"/>
  <c r="C14" i="1"/>
  <c r="O11" i="1"/>
  <c r="S11" i="1"/>
  <c r="W11" i="1"/>
  <c r="AA11" i="1"/>
  <c r="AE11" i="1"/>
  <c r="AI11" i="1"/>
  <c r="AM11" i="1"/>
  <c r="M11" i="1"/>
  <c r="Q11" i="1"/>
  <c r="U11" i="1"/>
  <c r="Y11" i="1"/>
  <c r="AC11" i="1"/>
  <c r="AG11" i="1"/>
  <c r="AK11" i="1"/>
  <c r="AO11" i="1"/>
  <c r="L11" i="1"/>
  <c r="T11" i="1"/>
  <c r="AB11" i="1"/>
  <c r="AJ11" i="1"/>
  <c r="P11" i="1"/>
  <c r="X11" i="1"/>
  <c r="AF11" i="1"/>
  <c r="AN11" i="1"/>
  <c r="V11" i="1"/>
  <c r="AL11" i="1"/>
  <c r="Z11" i="1"/>
  <c r="AP11" i="1"/>
  <c r="N11" i="1"/>
  <c r="AD11" i="1"/>
  <c r="R11" i="1"/>
  <c r="AH11" i="1"/>
  <c r="L80" i="1"/>
  <c r="P80" i="1"/>
  <c r="T80" i="1"/>
  <c r="X80" i="1"/>
  <c r="AB80" i="1"/>
  <c r="AF80" i="1"/>
  <c r="AJ80" i="1"/>
  <c r="AN80" i="1"/>
  <c r="N80" i="1"/>
  <c r="R80" i="1"/>
  <c r="V80" i="1"/>
  <c r="Z80" i="1"/>
  <c r="AD80" i="1"/>
  <c r="AH80" i="1"/>
  <c r="AL80" i="1"/>
  <c r="AP80" i="1"/>
  <c r="M80" i="1"/>
  <c r="U80" i="1"/>
  <c r="AC80" i="1"/>
  <c r="AK80" i="1"/>
  <c r="Q80" i="1"/>
  <c r="Y80" i="1"/>
  <c r="AG80" i="1"/>
  <c r="AO80" i="1"/>
  <c r="W80" i="1"/>
  <c r="AM80" i="1"/>
  <c r="O80" i="1"/>
  <c r="AE80" i="1"/>
  <c r="AA80" i="1"/>
  <c r="S80" i="1"/>
  <c r="AI80" i="1"/>
  <c r="A79" i="1"/>
  <c r="C79" i="1"/>
  <c r="L43" i="1"/>
  <c r="P43" i="1"/>
  <c r="T43" i="1"/>
  <c r="X43" i="1"/>
  <c r="AB43" i="1"/>
  <c r="AF43" i="1"/>
  <c r="AJ43" i="1"/>
  <c r="AN43" i="1"/>
  <c r="N43" i="1"/>
  <c r="R43" i="1"/>
  <c r="V43" i="1"/>
  <c r="Z43" i="1"/>
  <c r="AD43" i="1"/>
  <c r="AH43" i="1"/>
  <c r="AL43" i="1"/>
  <c r="AP43" i="1"/>
  <c r="M43" i="1"/>
  <c r="U43" i="1"/>
  <c r="AC43" i="1"/>
  <c r="AK43" i="1"/>
  <c r="Q43" i="1"/>
  <c r="Y43" i="1"/>
  <c r="AG43" i="1"/>
  <c r="AO43" i="1"/>
  <c r="O43" i="1"/>
  <c r="AE43" i="1"/>
  <c r="W43" i="1"/>
  <c r="AM43" i="1"/>
  <c r="S43" i="1"/>
  <c r="AI43" i="1"/>
  <c r="AA43" i="1"/>
  <c r="A42" i="1"/>
  <c r="C42" i="1"/>
  <c r="A10" i="1"/>
  <c r="C10" i="1"/>
  <c r="O7" i="1"/>
  <c r="S7" i="1"/>
  <c r="W7" i="1"/>
  <c r="AA7" i="1"/>
  <c r="AE7" i="1"/>
  <c r="AI7" i="1"/>
  <c r="AM7" i="1"/>
  <c r="M7" i="1"/>
  <c r="Q7" i="1"/>
  <c r="U7" i="1"/>
  <c r="Y7" i="1"/>
  <c r="AC7" i="1"/>
  <c r="AG7" i="1"/>
  <c r="AK7" i="1"/>
  <c r="AO7" i="1"/>
  <c r="L7" i="1"/>
  <c r="T7" i="1"/>
  <c r="AB7" i="1"/>
  <c r="AJ7" i="1"/>
  <c r="P7" i="1"/>
  <c r="X7" i="1"/>
  <c r="AF7" i="1"/>
  <c r="AN7" i="1"/>
  <c r="V7" i="1"/>
  <c r="AL7" i="1"/>
  <c r="N7" i="1"/>
  <c r="AD7" i="1"/>
  <c r="Z7" i="1"/>
  <c r="AP7" i="1"/>
  <c r="AH7" i="1"/>
  <c r="R7" i="1"/>
  <c r="A6" i="1"/>
  <c r="C6" i="1"/>
  <c r="L88" i="1"/>
  <c r="P88" i="1"/>
  <c r="T88" i="1"/>
  <c r="X88" i="1"/>
  <c r="AB88" i="1"/>
  <c r="AF88" i="1"/>
  <c r="AJ88" i="1"/>
  <c r="AN88" i="1"/>
  <c r="O88" i="1"/>
  <c r="S88" i="1"/>
  <c r="W88" i="1"/>
  <c r="AA88" i="1"/>
  <c r="AE88" i="1"/>
  <c r="AI88" i="1"/>
  <c r="AM88" i="1"/>
  <c r="M88" i="1"/>
  <c r="U88" i="1"/>
  <c r="AC88" i="1"/>
  <c r="AK88" i="1"/>
  <c r="N88" i="1"/>
  <c r="V88" i="1"/>
  <c r="AD88" i="1"/>
  <c r="AL88" i="1"/>
  <c r="Q88" i="1"/>
  <c r="R88" i="1"/>
  <c r="AH88" i="1"/>
  <c r="Y88" i="1"/>
  <c r="AP88" i="1"/>
  <c r="Z88" i="1"/>
  <c r="AG88" i="1"/>
  <c r="AO88" i="1"/>
  <c r="M89" i="1"/>
  <c r="Q89" i="1"/>
  <c r="U89" i="1"/>
  <c r="Y89" i="1"/>
  <c r="AC89" i="1"/>
  <c r="AG89" i="1"/>
  <c r="AK89" i="1"/>
  <c r="AO89" i="1"/>
  <c r="L89" i="1"/>
  <c r="P89" i="1"/>
  <c r="T89" i="1"/>
  <c r="X89" i="1"/>
  <c r="AB89" i="1"/>
  <c r="AF89" i="1"/>
  <c r="AJ89" i="1"/>
  <c r="AN89" i="1"/>
  <c r="N89" i="1"/>
  <c r="V89" i="1"/>
  <c r="AD89" i="1"/>
  <c r="AL89" i="1"/>
  <c r="O89" i="1"/>
  <c r="W89" i="1"/>
  <c r="AE89" i="1"/>
  <c r="AM89" i="1"/>
  <c r="S89" i="1"/>
  <c r="AI89" i="1"/>
  <c r="AH89" i="1"/>
  <c r="R89" i="1"/>
  <c r="AP89" i="1"/>
  <c r="Z89" i="1"/>
  <c r="AA89" i="1"/>
  <c r="N90" i="1"/>
  <c r="R90" i="1"/>
  <c r="V90" i="1"/>
  <c r="Z90" i="1"/>
  <c r="AD90" i="1"/>
  <c r="AH90" i="1"/>
  <c r="AL90" i="1"/>
  <c r="AP90" i="1"/>
  <c r="M90" i="1"/>
  <c r="Q90" i="1"/>
  <c r="U90" i="1"/>
  <c r="Y90" i="1"/>
  <c r="AC90" i="1"/>
  <c r="AG90" i="1"/>
  <c r="AK90" i="1"/>
  <c r="AO90" i="1"/>
  <c r="O90" i="1"/>
  <c r="W90" i="1"/>
  <c r="AE90" i="1"/>
  <c r="AM90" i="1"/>
  <c r="P90" i="1"/>
  <c r="X90" i="1"/>
  <c r="AF90" i="1"/>
  <c r="AN90" i="1"/>
  <c r="T90" i="1"/>
  <c r="AJ90" i="1"/>
  <c r="AA90" i="1"/>
  <c r="AB90" i="1"/>
  <c r="L90" i="1"/>
  <c r="S90" i="1"/>
  <c r="AI90" i="1"/>
  <c r="N62" i="1"/>
  <c r="R62" i="1"/>
  <c r="V62" i="1"/>
  <c r="Z62" i="1"/>
  <c r="AD62" i="1"/>
  <c r="AH62" i="1"/>
  <c r="AL62" i="1"/>
  <c r="AP62" i="1"/>
  <c r="P62" i="1"/>
  <c r="U62" i="1"/>
  <c r="AA62" i="1"/>
  <c r="AF62" i="1"/>
  <c r="AK62" i="1"/>
  <c r="L62" i="1"/>
  <c r="Q62" i="1"/>
  <c r="W62" i="1"/>
  <c r="AB62" i="1"/>
  <c r="AG62" i="1"/>
  <c r="AM62" i="1"/>
  <c r="M62" i="1"/>
  <c r="X62" i="1"/>
  <c r="AI62" i="1"/>
  <c r="O62" i="1"/>
  <c r="Y62" i="1"/>
  <c r="AJ62" i="1"/>
  <c r="S62" i="1"/>
  <c r="AN62" i="1"/>
  <c r="T62" i="1"/>
  <c r="AO62" i="1"/>
  <c r="AC62" i="1"/>
  <c r="AE62" i="1"/>
  <c r="L64" i="1"/>
  <c r="P64" i="1"/>
  <c r="T64" i="1"/>
  <c r="X64" i="1"/>
  <c r="AB64" i="1"/>
  <c r="AF64" i="1"/>
  <c r="AJ64" i="1"/>
  <c r="AN64" i="1"/>
  <c r="M64" i="1"/>
  <c r="Q64" i="1"/>
  <c r="U64" i="1"/>
  <c r="Y64" i="1"/>
  <c r="AC64" i="1"/>
  <c r="AG64" i="1"/>
  <c r="AK64" i="1"/>
  <c r="AO64" i="1"/>
  <c r="N64" i="1"/>
  <c r="V64" i="1"/>
  <c r="AD64" i="1"/>
  <c r="AL64" i="1"/>
  <c r="O64" i="1"/>
  <c r="W64" i="1"/>
  <c r="AE64" i="1"/>
  <c r="AM64" i="1"/>
  <c r="R64" i="1"/>
  <c r="AH64" i="1"/>
  <c r="S64" i="1"/>
  <c r="AI64" i="1"/>
  <c r="Z64" i="1"/>
  <c r="AP64" i="1"/>
  <c r="AA64" i="1"/>
  <c r="M65" i="1"/>
  <c r="Q65" i="1"/>
  <c r="U65" i="1"/>
  <c r="Y65" i="1"/>
  <c r="AC65" i="1"/>
  <c r="AG65" i="1"/>
  <c r="AK65" i="1"/>
  <c r="AO65" i="1"/>
  <c r="N65" i="1"/>
  <c r="R65" i="1"/>
  <c r="V65" i="1"/>
  <c r="Z65" i="1"/>
  <c r="AD65" i="1"/>
  <c r="AH65" i="1"/>
  <c r="AL65" i="1"/>
  <c r="AP65" i="1"/>
  <c r="O65" i="1"/>
  <c r="W65" i="1"/>
  <c r="AE65" i="1"/>
  <c r="AM65" i="1"/>
  <c r="P65" i="1"/>
  <c r="X65" i="1"/>
  <c r="AF65" i="1"/>
  <c r="AN65" i="1"/>
  <c r="S65" i="1"/>
  <c r="AI65" i="1"/>
  <c r="T65" i="1"/>
  <c r="AJ65" i="1"/>
  <c r="AA65" i="1"/>
  <c r="AB65" i="1"/>
  <c r="L65" i="1"/>
  <c r="O63" i="1"/>
  <c r="S63" i="1"/>
  <c r="W63" i="1"/>
  <c r="AA63" i="1"/>
  <c r="AE63" i="1"/>
  <c r="AI63" i="1"/>
  <c r="AM63" i="1"/>
  <c r="L63" i="1"/>
  <c r="Q63" i="1"/>
  <c r="V63" i="1"/>
  <c r="AB63" i="1"/>
  <c r="AG63" i="1"/>
  <c r="AL63" i="1"/>
  <c r="M63" i="1"/>
  <c r="R63" i="1"/>
  <c r="X63" i="1"/>
  <c r="AC63" i="1"/>
  <c r="AH63" i="1"/>
  <c r="AN63" i="1"/>
  <c r="N63" i="1"/>
  <c r="Y63" i="1"/>
  <c r="AJ63" i="1"/>
  <c r="P63" i="1"/>
  <c r="Z63" i="1"/>
  <c r="AK63" i="1"/>
  <c r="AD63" i="1"/>
  <c r="AF63" i="1"/>
  <c r="T63" i="1"/>
  <c r="U63" i="1"/>
  <c r="AO63" i="1"/>
  <c r="AP63" i="1"/>
  <c r="L28" i="1"/>
  <c r="P28" i="1"/>
  <c r="T28" i="1"/>
  <c r="X28" i="1"/>
  <c r="AB28" i="1"/>
  <c r="AF28" i="1"/>
  <c r="AJ28" i="1"/>
  <c r="AN28" i="1"/>
  <c r="M28" i="1"/>
  <c r="Q28" i="1"/>
  <c r="U28" i="1"/>
  <c r="Y28" i="1"/>
  <c r="AC28" i="1"/>
  <c r="AG28" i="1"/>
  <c r="AK28" i="1"/>
  <c r="AO28" i="1"/>
  <c r="N28" i="1"/>
  <c r="R28" i="1"/>
  <c r="V28" i="1"/>
  <c r="Z28" i="1"/>
  <c r="AD28" i="1"/>
  <c r="AH28" i="1"/>
  <c r="AL28" i="1"/>
  <c r="AP28" i="1"/>
  <c r="W28" i="1"/>
  <c r="AM28" i="1"/>
  <c r="O28" i="1"/>
  <c r="AI28" i="1"/>
  <c r="S28" i="1"/>
  <c r="AA28" i="1"/>
  <c r="AE28" i="1"/>
  <c r="M26" i="1"/>
  <c r="Q26" i="1"/>
  <c r="U26" i="1"/>
  <c r="Y26" i="1"/>
  <c r="AC26" i="1"/>
  <c r="AG26" i="1"/>
  <c r="AK26" i="1"/>
  <c r="AO26" i="1"/>
  <c r="T26" i="1"/>
  <c r="X26" i="1"/>
  <c r="AN26" i="1"/>
  <c r="N26" i="1"/>
  <c r="R26" i="1"/>
  <c r="V26" i="1"/>
  <c r="Z26" i="1"/>
  <c r="AD26" i="1"/>
  <c r="AH26" i="1"/>
  <c r="AL26" i="1"/>
  <c r="AP26" i="1"/>
  <c r="P26" i="1"/>
  <c r="AB26" i="1"/>
  <c r="AJ26" i="1"/>
  <c r="O26" i="1"/>
  <c r="S26" i="1"/>
  <c r="W26" i="1"/>
  <c r="AA26" i="1"/>
  <c r="AE26" i="1"/>
  <c r="AI26" i="1"/>
  <c r="AM26" i="1"/>
  <c r="L26" i="1"/>
  <c r="AF26" i="1"/>
  <c r="L60" i="1"/>
  <c r="P60" i="1"/>
  <c r="T60" i="1"/>
  <c r="X60" i="1"/>
  <c r="AB60" i="1"/>
  <c r="AF60" i="1"/>
  <c r="AJ60" i="1"/>
  <c r="AN60" i="1"/>
  <c r="M60" i="1"/>
  <c r="Q60" i="1"/>
  <c r="U60" i="1"/>
  <c r="Y60" i="1"/>
  <c r="AC60" i="1"/>
  <c r="AG60" i="1"/>
  <c r="AK60" i="1"/>
  <c r="AO60" i="1"/>
  <c r="N60" i="1"/>
  <c r="R60" i="1"/>
  <c r="V60" i="1"/>
  <c r="Z60" i="1"/>
  <c r="AD60" i="1"/>
  <c r="AH60" i="1"/>
  <c r="AL60" i="1"/>
  <c r="AP60" i="1"/>
  <c r="O60" i="1"/>
  <c r="AE60" i="1"/>
  <c r="S60" i="1"/>
  <c r="AI60" i="1"/>
  <c r="W60" i="1"/>
  <c r="AM60" i="1"/>
  <c r="AA60" i="1"/>
  <c r="N27" i="1"/>
  <c r="R27" i="1"/>
  <c r="V27" i="1"/>
  <c r="Z27" i="1"/>
  <c r="AD27" i="1"/>
  <c r="AH27" i="1"/>
  <c r="AL27" i="1"/>
  <c r="AP27" i="1"/>
  <c r="U27" i="1"/>
  <c r="AC27" i="1"/>
  <c r="AO27" i="1"/>
  <c r="O27" i="1"/>
  <c r="S27" i="1"/>
  <c r="W27" i="1"/>
  <c r="AA27" i="1"/>
  <c r="AE27" i="1"/>
  <c r="AI27" i="1"/>
  <c r="AM27" i="1"/>
  <c r="Q27" i="1"/>
  <c r="AK27" i="1"/>
  <c r="L27" i="1"/>
  <c r="P27" i="1"/>
  <c r="T27" i="1"/>
  <c r="X27" i="1"/>
  <c r="AB27" i="1"/>
  <c r="AF27" i="1"/>
  <c r="AJ27" i="1"/>
  <c r="AN27" i="1"/>
  <c r="M27" i="1"/>
  <c r="Y27" i="1"/>
  <c r="AG27" i="1"/>
  <c r="L25" i="1"/>
  <c r="P25" i="1"/>
  <c r="T25" i="1"/>
  <c r="X25" i="1"/>
  <c r="AB25" i="1"/>
  <c r="AF25" i="1"/>
  <c r="AJ25" i="1"/>
  <c r="AN25" i="1"/>
  <c r="S25" i="1"/>
  <c r="AA25" i="1"/>
  <c r="AM25" i="1"/>
  <c r="M25" i="1"/>
  <c r="Q25" i="1"/>
  <c r="U25" i="1"/>
  <c r="Y25" i="1"/>
  <c r="AC25" i="1"/>
  <c r="AG25" i="1"/>
  <c r="AK25" i="1"/>
  <c r="AO25" i="1"/>
  <c r="W25" i="1"/>
  <c r="AI25" i="1"/>
  <c r="N25" i="1"/>
  <c r="R25" i="1"/>
  <c r="V25" i="1"/>
  <c r="Z25" i="1"/>
  <c r="AD25" i="1"/>
  <c r="AH25" i="1"/>
  <c r="AL25" i="1"/>
  <c r="AP25" i="1"/>
  <c r="O25" i="1"/>
  <c r="AE25" i="1"/>
  <c r="M61" i="1"/>
  <c r="Q61" i="1"/>
  <c r="U61" i="1"/>
  <c r="Y61" i="1"/>
  <c r="AC61" i="1"/>
  <c r="AG61" i="1"/>
  <c r="AK61" i="1"/>
  <c r="AO61" i="1"/>
  <c r="N61" i="1"/>
  <c r="R61" i="1"/>
  <c r="V61" i="1"/>
  <c r="Z61" i="1"/>
  <c r="AD61" i="1"/>
  <c r="AH61" i="1"/>
  <c r="AL61" i="1"/>
  <c r="AP61" i="1"/>
  <c r="O61" i="1"/>
  <c r="S61" i="1"/>
  <c r="W61" i="1"/>
  <c r="AA61" i="1"/>
  <c r="AE61" i="1"/>
  <c r="AI61" i="1"/>
  <c r="AM61" i="1"/>
  <c r="P61" i="1"/>
  <c r="AF61" i="1"/>
  <c r="T61" i="1"/>
  <c r="AJ61" i="1"/>
  <c r="X61" i="1"/>
  <c r="AN61" i="1"/>
  <c r="L61" i="1"/>
  <c r="AB61" i="1"/>
  <c r="I51" i="1"/>
  <c r="E5" i="6" l="1"/>
  <c r="U5" i="6"/>
  <c r="G5" i="6"/>
  <c r="W5" i="6"/>
  <c r="N5" i="6"/>
  <c r="P5" i="6"/>
  <c r="R5" i="6"/>
  <c r="T5" i="6"/>
  <c r="I5" i="6"/>
  <c r="AA5" i="6"/>
  <c r="X5" i="6"/>
  <c r="AB5" i="6"/>
  <c r="AC5" i="6"/>
  <c r="O5" i="6"/>
  <c r="AE5" i="6"/>
  <c r="AD5" i="6"/>
  <c r="AF5" i="6"/>
  <c r="AH5" i="6"/>
  <c r="Q5" i="6"/>
  <c r="H5" i="6"/>
  <c r="AG5" i="6"/>
  <c r="J5" i="6"/>
  <c r="S5" i="6"/>
  <c r="L5" i="6"/>
  <c r="F5" i="6"/>
  <c r="Z5" i="6"/>
  <c r="Y5" i="6"/>
  <c r="V5" i="6"/>
  <c r="M5" i="6"/>
  <c r="K5" i="6"/>
  <c r="D5" i="6"/>
  <c r="L6" i="6" l="1"/>
  <c r="AA6" i="6"/>
  <c r="M6" i="6"/>
  <c r="K6" i="6"/>
  <c r="G6" i="6"/>
  <c r="E6" i="6"/>
  <c r="I6" i="6"/>
  <c r="F6" i="6"/>
  <c r="AE6" i="6"/>
  <c r="N6" i="6"/>
  <c r="Z6" i="6"/>
  <c r="H6" i="6"/>
  <c r="U6" i="6"/>
  <c r="AB6" i="6"/>
  <c r="X6" i="6"/>
  <c r="AD6" i="6"/>
  <c r="S6" i="6"/>
  <c r="W6" i="6"/>
  <c r="T6" i="6"/>
  <c r="R6" i="6"/>
  <c r="D6" i="6"/>
  <c r="AF6" i="6"/>
  <c r="O6" i="6"/>
  <c r="Q6" i="6"/>
  <c r="AH6" i="6"/>
  <c r="J6" i="6"/>
  <c r="P6" i="6"/>
  <c r="V6" i="6"/>
  <c r="AC6" i="6"/>
  <c r="AG6" i="6"/>
  <c r="Y6" i="6"/>
  <c r="B7" i="6"/>
  <c r="Q7" i="6" l="1"/>
  <c r="J7" i="6"/>
  <c r="W7" i="6"/>
  <c r="T7" i="6"/>
  <c r="R7" i="6"/>
  <c r="F7" i="6"/>
  <c r="Z7" i="6"/>
  <c r="P7" i="6"/>
  <c r="V7" i="6"/>
  <c r="I7" i="6"/>
  <c r="O7" i="6"/>
  <c r="X7" i="6"/>
  <c r="K7" i="6"/>
  <c r="D7" i="6"/>
  <c r="M7" i="6"/>
  <c r="H7" i="6"/>
  <c r="AA7" i="6"/>
  <c r="AC7" i="6"/>
  <c r="AE7" i="6"/>
  <c r="Y7" i="6"/>
  <c r="N7" i="6"/>
  <c r="U7" i="6"/>
  <c r="G7" i="6"/>
  <c r="L7" i="6"/>
  <c r="AG7" i="6"/>
  <c r="AB7" i="6"/>
  <c r="AF7" i="6"/>
  <c r="S7" i="6"/>
  <c r="E7" i="6"/>
  <c r="AD7" i="6"/>
  <c r="AH7" i="6"/>
  <c r="B8" i="6"/>
  <c r="AA8" i="6" l="1"/>
  <c r="F8" i="6"/>
  <c r="AC8" i="6"/>
  <c r="H8" i="6"/>
  <c r="N8" i="6"/>
  <c r="O8" i="6"/>
  <c r="AG8" i="6"/>
  <c r="AD8" i="6"/>
  <c r="J8" i="6"/>
  <c r="M8" i="6"/>
  <c r="Z8" i="6"/>
  <c r="E8" i="6"/>
  <c r="S8" i="6"/>
  <c r="T8" i="6"/>
  <c r="L8" i="6"/>
  <c r="AF8" i="6"/>
  <c r="V8" i="6"/>
  <c r="AH8" i="6"/>
  <c r="X8" i="6"/>
  <c r="U8" i="6"/>
  <c r="D8" i="6"/>
  <c r="K8" i="6"/>
  <c r="W8" i="6"/>
  <c r="P8" i="6"/>
  <c r="R8" i="6"/>
  <c r="AB8" i="6"/>
  <c r="G8" i="6"/>
  <c r="I8" i="6"/>
  <c r="AE8" i="6"/>
  <c r="Q8" i="6"/>
  <c r="Y8" i="6"/>
  <c r="B9" i="6"/>
  <c r="L9" i="6" l="1"/>
  <c r="AC9" i="6"/>
  <c r="N9" i="6"/>
  <c r="Z9" i="6"/>
  <c r="F9" i="6"/>
  <c r="V9" i="6"/>
  <c r="AD9" i="6"/>
  <c r="D9" i="6"/>
  <c r="AF9" i="6"/>
  <c r="AA9" i="6"/>
  <c r="Q9" i="6"/>
  <c r="AH9" i="6"/>
  <c r="AB9" i="6"/>
  <c r="O9" i="6"/>
  <c r="Y9" i="6"/>
  <c r="AE9" i="6"/>
  <c r="W9" i="6"/>
  <c r="AG9" i="6"/>
  <c r="E9" i="6"/>
  <c r="U9" i="6"/>
  <c r="K9" i="6"/>
  <c r="G9" i="6"/>
  <c r="X9" i="6"/>
  <c r="R9" i="6"/>
  <c r="T9" i="6"/>
  <c r="P9" i="6"/>
  <c r="H9" i="6"/>
  <c r="M9" i="6"/>
  <c r="J9" i="6"/>
  <c r="S9" i="6"/>
  <c r="I9" i="6"/>
  <c r="B10" i="6"/>
  <c r="D10" i="6" l="1"/>
  <c r="V10" i="6"/>
  <c r="AC10" i="6"/>
  <c r="W10" i="6"/>
  <c r="L10" i="6"/>
  <c r="AF10" i="6"/>
  <c r="Z10" i="6"/>
  <c r="E10" i="6"/>
  <c r="F10" i="6"/>
  <c r="U10" i="6"/>
  <c r="Y10" i="6"/>
  <c r="AA10" i="6"/>
  <c r="T10" i="6"/>
  <c r="H10" i="6"/>
  <c r="Q10" i="6"/>
  <c r="K10" i="6"/>
  <c r="I10" i="6"/>
  <c r="AB10" i="6"/>
  <c r="M10" i="6"/>
  <c r="P10" i="6"/>
  <c r="AH10" i="6"/>
  <c r="S10" i="6"/>
  <c r="G10" i="6"/>
  <c r="AE10" i="6"/>
  <c r="AG10" i="6"/>
  <c r="O10" i="6"/>
  <c r="J10" i="6"/>
  <c r="R10" i="6"/>
  <c r="X10" i="6"/>
  <c r="N10" i="6"/>
  <c r="AD10" i="6"/>
  <c r="B11" i="6"/>
  <c r="AC11" i="6" l="1"/>
  <c r="AH11" i="6"/>
  <c r="O11" i="6"/>
  <c r="K11" i="6"/>
  <c r="S11" i="6"/>
  <c r="F11" i="6"/>
  <c r="E11" i="6"/>
  <c r="J11" i="6"/>
  <c r="P11" i="6"/>
  <c r="AA11" i="6"/>
  <c r="D11" i="6"/>
  <c r="T11" i="6"/>
  <c r="AD11" i="6"/>
  <c r="I11" i="6"/>
  <c r="H11" i="6"/>
  <c r="L11" i="6"/>
  <c r="W11" i="6"/>
  <c r="G11" i="6"/>
  <c r="AB11" i="6"/>
  <c r="M11" i="6"/>
  <c r="N11" i="6"/>
  <c r="U11" i="6"/>
  <c r="AG11" i="6"/>
  <c r="R11" i="6"/>
  <c r="AE11" i="6"/>
  <c r="Q11" i="6"/>
  <c r="V11" i="6"/>
  <c r="X11" i="6"/>
  <c r="Y11" i="6"/>
  <c r="Z11" i="6"/>
  <c r="AF11" i="6"/>
  <c r="B12" i="6"/>
  <c r="AA12" i="6" l="1"/>
  <c r="M12" i="6"/>
  <c r="R12" i="6"/>
  <c r="H12" i="6"/>
  <c r="AE12" i="6"/>
  <c r="AB12" i="6"/>
  <c r="G12" i="6"/>
  <c r="E12" i="6"/>
  <c r="AD12" i="6"/>
  <c r="K12" i="6"/>
  <c r="D12" i="6"/>
  <c r="W12" i="6"/>
  <c r="Y12" i="6"/>
  <c r="X12" i="6"/>
  <c r="N12" i="6"/>
  <c r="Q12" i="6"/>
  <c r="I12" i="6"/>
  <c r="V12" i="6"/>
  <c r="T12" i="6"/>
  <c r="AH12" i="6"/>
  <c r="S12" i="6"/>
  <c r="Z12" i="6"/>
  <c r="AC12" i="6"/>
  <c r="AG12" i="6"/>
  <c r="AF12" i="6"/>
  <c r="O12" i="6"/>
  <c r="L12" i="6"/>
  <c r="J12" i="6"/>
  <c r="U12" i="6"/>
  <c r="P12" i="6"/>
  <c r="F12" i="6"/>
  <c r="B13" i="6"/>
  <c r="AG13" i="6" l="1"/>
  <c r="AB13" i="6"/>
  <c r="K13" i="6"/>
  <c r="J13" i="6"/>
  <c r="AH13" i="6"/>
  <c r="N13" i="6"/>
  <c r="G13" i="6"/>
  <c r="M13" i="6"/>
  <c r="F13" i="6"/>
  <c r="I13" i="6"/>
  <c r="AF13" i="6"/>
  <c r="P13" i="6"/>
  <c r="H13" i="6"/>
  <c r="AA13" i="6"/>
  <c r="Y13" i="6"/>
  <c r="V13" i="6"/>
  <c r="S13" i="6"/>
  <c r="AC13" i="6"/>
  <c r="AE13" i="6"/>
  <c r="D13" i="6"/>
  <c r="Z13" i="6"/>
  <c r="Q13" i="6"/>
  <c r="X13" i="6"/>
  <c r="AD13" i="6"/>
  <c r="U13" i="6"/>
  <c r="W13" i="6"/>
  <c r="E13" i="6"/>
  <c r="R13" i="6"/>
  <c r="O13" i="6"/>
  <c r="T13" i="6"/>
  <c r="L13" i="6"/>
  <c r="B14" i="6"/>
  <c r="O14" i="6" l="1"/>
  <c r="G14" i="6"/>
  <c r="X14" i="6"/>
  <c r="N14" i="6"/>
  <c r="Q14" i="6"/>
  <c r="AF14" i="6"/>
  <c r="J14" i="6"/>
  <c r="AB14" i="6"/>
  <c r="V14" i="6"/>
  <c r="AD14" i="6"/>
  <c r="E14" i="6"/>
  <c r="AH14" i="6"/>
  <c r="T14" i="6"/>
  <c r="H14" i="6"/>
  <c r="D14" i="6"/>
  <c r="Y14" i="6"/>
  <c r="W14" i="6"/>
  <c r="M14" i="6"/>
  <c r="S14" i="6"/>
  <c r="R14" i="6"/>
  <c r="AC14" i="6"/>
  <c r="L14" i="6"/>
  <c r="I14" i="6"/>
  <c r="P14" i="6"/>
  <c r="AA14" i="6"/>
  <c r="U14" i="6"/>
  <c r="Z14" i="6"/>
  <c r="K14" i="6"/>
  <c r="AG14" i="6"/>
  <c r="F14" i="6"/>
  <c r="AE14" i="6"/>
  <c r="B15" i="6"/>
  <c r="W15" i="6" l="1"/>
  <c r="N15" i="6"/>
  <c r="J15" i="6"/>
  <c r="AB15" i="6"/>
  <c r="H15" i="6"/>
  <c r="S15" i="6"/>
  <c r="U15" i="6"/>
  <c r="AD15" i="6"/>
  <c r="M15" i="6"/>
  <c r="X15" i="6"/>
  <c r="AC15" i="6"/>
  <c r="AA15" i="6"/>
  <c r="D15" i="6"/>
  <c r="AG15" i="6"/>
  <c r="F15" i="6"/>
  <c r="AF15" i="6"/>
  <c r="T15" i="6"/>
  <c r="P15" i="6"/>
  <c r="O15" i="6"/>
  <c r="L15" i="6"/>
  <c r="Q15" i="6"/>
  <c r="V15" i="6"/>
  <c r="E15" i="6"/>
  <c r="Z15" i="6"/>
  <c r="AH15" i="6"/>
  <c r="AE15" i="6"/>
  <c r="K15" i="6"/>
  <c r="I15" i="6"/>
  <c r="R15" i="6"/>
  <c r="Y15" i="6"/>
  <c r="G15" i="6"/>
  <c r="B16" i="6"/>
  <c r="Z16" i="6" l="1"/>
  <c r="M16" i="6"/>
  <c r="AD16" i="6"/>
  <c r="T16" i="6"/>
  <c r="F16" i="6"/>
  <c r="U16" i="6"/>
  <c r="J16" i="6"/>
  <c r="Y16" i="6"/>
  <c r="Q16" i="6"/>
  <c r="H16" i="6"/>
  <c r="AH16" i="6"/>
  <c r="G16" i="6"/>
  <c r="AC16" i="6"/>
  <c r="L16" i="6"/>
  <c r="X16" i="6"/>
  <c r="E16" i="6"/>
  <c r="AF16" i="6"/>
  <c r="O16" i="6"/>
  <c r="AB16" i="6"/>
  <c r="AE16" i="6"/>
  <c r="AG16" i="6"/>
  <c r="AA16" i="6"/>
  <c r="W16" i="6"/>
  <c r="P16" i="6"/>
  <c r="S16" i="6"/>
  <c r="V16" i="6"/>
  <c r="I16" i="6"/>
  <c r="N16" i="6"/>
  <c r="D16" i="6"/>
  <c r="R16" i="6"/>
  <c r="K16" i="6"/>
  <c r="B17" i="6"/>
  <c r="L17" i="6" l="1"/>
  <c r="S17" i="6"/>
  <c r="P17" i="6"/>
  <c r="AF17" i="6"/>
  <c r="E17" i="6"/>
  <c r="O17" i="6"/>
  <c r="Q17" i="6"/>
  <c r="D17" i="6"/>
  <c r="W17" i="6"/>
  <c r="AE17" i="6"/>
  <c r="H17" i="6"/>
  <c r="AC17" i="6"/>
  <c r="J17" i="6"/>
  <c r="I17" i="6"/>
  <c r="U17" i="6"/>
  <c r="T17" i="6"/>
  <c r="Y17" i="6"/>
  <c r="AA17" i="6"/>
  <c r="G17" i="6"/>
  <c r="AH17" i="6"/>
  <c r="V17" i="6"/>
  <c r="AB17" i="6"/>
  <c r="N17" i="6"/>
  <c r="F17" i="6"/>
  <c r="AD17" i="6"/>
  <c r="M17" i="6"/>
  <c r="K17" i="6"/>
  <c r="AG17" i="6"/>
  <c r="R17" i="6"/>
  <c r="X17" i="6"/>
  <c r="Z17" i="6"/>
  <c r="B18" i="6"/>
  <c r="L18" i="6" l="1"/>
  <c r="F18" i="6"/>
  <c r="Z18" i="6"/>
  <c r="H18" i="6"/>
  <c r="AF18" i="6"/>
  <c r="W18" i="6"/>
  <c r="AC18" i="6"/>
  <c r="K18" i="6"/>
  <c r="AB18" i="6"/>
  <c r="N18" i="6"/>
  <c r="AH18" i="6"/>
  <c r="I18" i="6"/>
  <c r="G18" i="6"/>
  <c r="U18" i="6"/>
  <c r="E18" i="6"/>
  <c r="X18" i="6"/>
  <c r="AA18" i="6"/>
  <c r="Q18" i="6"/>
  <c r="D18" i="6"/>
  <c r="V18" i="6"/>
  <c r="AD18" i="6"/>
  <c r="R18" i="6"/>
  <c r="P18" i="6"/>
  <c r="Y18" i="6"/>
  <c r="S18" i="6"/>
  <c r="T18" i="6"/>
  <c r="M18" i="6"/>
  <c r="O18" i="6"/>
  <c r="AE18" i="6"/>
  <c r="J18" i="6"/>
  <c r="AG18" i="6"/>
  <c r="B19" i="6"/>
  <c r="Z19" i="6" l="1"/>
  <c r="AD19" i="6"/>
  <c r="D19" i="6"/>
  <c r="H19" i="6"/>
  <c r="L19" i="6"/>
  <c r="P19" i="6"/>
  <c r="T19" i="6"/>
  <c r="X19" i="6"/>
  <c r="AE19" i="6"/>
  <c r="E19" i="6"/>
  <c r="M19" i="6"/>
  <c r="U19" i="6"/>
  <c r="AA19" i="6"/>
  <c r="I19" i="6"/>
  <c r="Q19" i="6"/>
  <c r="Y19" i="6"/>
  <c r="AG19" i="6"/>
  <c r="K19" i="6"/>
  <c r="S19" i="6"/>
  <c r="F19" i="6"/>
  <c r="V19" i="6"/>
  <c r="G19" i="6"/>
  <c r="W19" i="6"/>
  <c r="AF19" i="6"/>
  <c r="J19" i="6"/>
  <c r="R19" i="6"/>
  <c r="AB19" i="6"/>
  <c r="N19" i="6"/>
  <c r="AC19" i="6"/>
  <c r="O19" i="6"/>
  <c r="AH19" i="6"/>
  <c r="B20" i="6"/>
  <c r="M20" i="6" l="1"/>
  <c r="AA20" i="6"/>
  <c r="L20" i="6"/>
  <c r="AD20" i="6"/>
  <c r="O20" i="6"/>
  <c r="AC20" i="6"/>
  <c r="N20" i="6"/>
  <c r="AB20" i="6"/>
  <c r="Y20" i="6"/>
  <c r="U20" i="6"/>
  <c r="T20" i="6"/>
  <c r="W20" i="6"/>
  <c r="G20" i="6"/>
  <c r="F20" i="6"/>
  <c r="AE20" i="6"/>
  <c r="P20" i="6"/>
  <c r="S20" i="6"/>
  <c r="AG20" i="6"/>
  <c r="AF20" i="6"/>
  <c r="I20" i="6"/>
  <c r="X20" i="6"/>
  <c r="H20" i="6"/>
  <c r="Z20" i="6"/>
  <c r="K20" i="6"/>
  <c r="J20" i="6"/>
  <c r="E20" i="6"/>
  <c r="D20" i="6"/>
  <c r="V20" i="6"/>
  <c r="Q20" i="6"/>
  <c r="AH20" i="6"/>
  <c r="R20" i="6"/>
  <c r="B21" i="6"/>
  <c r="Q21" i="6" l="1"/>
  <c r="AE21" i="6"/>
  <c r="P21" i="6"/>
  <c r="AH21" i="6"/>
  <c r="S21" i="6"/>
  <c r="AG21" i="6"/>
  <c r="R21" i="6"/>
  <c r="AF21" i="6"/>
  <c r="I21" i="6"/>
  <c r="H21" i="6"/>
  <c r="Z21" i="6"/>
  <c r="Y21" i="6"/>
  <c r="U21" i="6"/>
  <c r="E21" i="6"/>
  <c r="T21" i="6"/>
  <c r="D21" i="6"/>
  <c r="W21" i="6"/>
  <c r="V21" i="6"/>
  <c r="F21" i="6"/>
  <c r="M21" i="6"/>
  <c r="AA21" i="6"/>
  <c r="L21" i="6"/>
  <c r="AD21" i="6"/>
  <c r="O21" i="6"/>
  <c r="AC21" i="6"/>
  <c r="N21" i="6"/>
  <c r="AB21" i="6"/>
  <c r="X21" i="6"/>
  <c r="K21" i="6"/>
  <c r="J21" i="6"/>
  <c r="G21" i="6"/>
  <c r="B22" i="6"/>
  <c r="M22" i="6" l="1"/>
  <c r="AH22" i="6"/>
  <c r="K22" i="6"/>
  <c r="S22" i="6"/>
  <c r="AG22" i="6"/>
  <c r="G22" i="6"/>
  <c r="AA22" i="6"/>
  <c r="P22" i="6"/>
  <c r="N22" i="6"/>
  <c r="AF22" i="6"/>
  <c r="V22" i="6"/>
  <c r="O22" i="6"/>
  <c r="AC22" i="6"/>
  <c r="I22" i="6"/>
  <c r="X22" i="6"/>
  <c r="J22" i="6"/>
  <c r="F22" i="6"/>
  <c r="Q22" i="6"/>
  <c r="Y22" i="6"/>
  <c r="L22" i="6"/>
  <c r="Z22" i="6"/>
  <c r="AD22" i="6"/>
  <c r="U22" i="6"/>
  <c r="AB22" i="6"/>
  <c r="T22" i="6"/>
  <c r="D22" i="6"/>
  <c r="AE22" i="6"/>
  <c r="R22" i="6"/>
  <c r="E22" i="6"/>
  <c r="H22" i="6"/>
  <c r="W22" i="6"/>
  <c r="B23" i="6"/>
  <c r="U23" i="6" l="1"/>
  <c r="E23" i="6"/>
  <c r="T23" i="6"/>
  <c r="D23" i="6"/>
  <c r="W23" i="6"/>
  <c r="G23" i="6"/>
  <c r="V23" i="6"/>
  <c r="F23" i="6"/>
  <c r="M23" i="6"/>
  <c r="L23" i="6"/>
  <c r="O23" i="6"/>
  <c r="AC23" i="6"/>
  <c r="AB23" i="6"/>
  <c r="I23" i="6"/>
  <c r="X23" i="6"/>
  <c r="H23" i="6"/>
  <c r="Z23" i="6"/>
  <c r="K23" i="6"/>
  <c r="Y23" i="6"/>
  <c r="J23" i="6"/>
  <c r="Q23" i="6"/>
  <c r="AE23" i="6"/>
  <c r="P23" i="6"/>
  <c r="AH23" i="6"/>
  <c r="S23" i="6"/>
  <c r="AG23" i="6"/>
  <c r="R23" i="6"/>
  <c r="AF23" i="6"/>
  <c r="AA23" i="6"/>
  <c r="AD23" i="6"/>
  <c r="N23" i="6"/>
  <c r="B24" i="6"/>
  <c r="AE24" i="6" l="1"/>
  <c r="I24" i="6"/>
  <c r="J24" i="6"/>
  <c r="P24" i="6"/>
  <c r="N24" i="6"/>
  <c r="AF24" i="6"/>
  <c r="D24" i="6"/>
  <c r="AD24" i="6"/>
  <c r="AH24" i="6"/>
  <c r="W24" i="6"/>
  <c r="U24" i="6"/>
  <c r="AB24" i="6"/>
  <c r="G24" i="6"/>
  <c r="K24" i="6"/>
  <c r="T24" i="6"/>
  <c r="AC24" i="6"/>
  <c r="Z24" i="6"/>
  <c r="M24" i="6"/>
  <c r="L24" i="6"/>
  <c r="R24" i="6"/>
  <c r="X24" i="6"/>
  <c r="Q24" i="6"/>
  <c r="O24" i="6"/>
  <c r="V24" i="6"/>
  <c r="H24" i="6"/>
  <c r="AG24" i="6"/>
  <c r="Y24" i="6"/>
  <c r="AA24" i="6"/>
  <c r="S24" i="6"/>
  <c r="F24" i="6"/>
  <c r="E24" i="6"/>
  <c r="B25" i="6"/>
  <c r="N25" i="6" l="1"/>
  <c r="Z25" i="6"/>
  <c r="AG25" i="6"/>
  <c r="M25" i="6"/>
  <c r="AD25" i="6"/>
  <c r="K25" i="6"/>
  <c r="T25" i="6"/>
  <c r="O25" i="6"/>
  <c r="Q25" i="6"/>
  <c r="H25" i="6"/>
  <c r="W25" i="6"/>
  <c r="AC25" i="6"/>
  <c r="AH25" i="6"/>
  <c r="P25" i="6"/>
  <c r="Y25" i="6"/>
  <c r="R25" i="6"/>
  <c r="V25" i="6"/>
  <c r="AB25" i="6"/>
  <c r="S25" i="6"/>
  <c r="I25" i="6"/>
  <c r="AE25" i="6"/>
  <c r="U25" i="6"/>
  <c r="L25" i="6"/>
  <c r="E25" i="6"/>
  <c r="X25" i="6"/>
  <c r="G25" i="6"/>
  <c r="D25" i="6"/>
  <c r="F25" i="6"/>
  <c r="AF25" i="6"/>
  <c r="AA25" i="6"/>
  <c r="J25" i="6"/>
  <c r="B26" i="6"/>
  <c r="AG26" i="6" l="1"/>
  <c r="W26" i="6"/>
  <c r="AD26" i="6"/>
  <c r="AA26" i="6"/>
  <c r="Q26" i="6"/>
  <c r="M26" i="6"/>
  <c r="T26" i="6"/>
  <c r="J26" i="6"/>
  <c r="U26" i="6"/>
  <c r="F26" i="6"/>
  <c r="G26" i="6"/>
  <c r="AE26" i="6"/>
  <c r="S26" i="6"/>
  <c r="N26" i="6"/>
  <c r="K26" i="6"/>
  <c r="AF26" i="6"/>
  <c r="AB26" i="6"/>
  <c r="AH26" i="6"/>
  <c r="AC26" i="6"/>
  <c r="Y26" i="6"/>
  <c r="L26" i="6"/>
  <c r="Z26" i="6"/>
  <c r="V26" i="6"/>
  <c r="H26" i="6"/>
  <c r="E26" i="6"/>
  <c r="X26" i="6"/>
  <c r="D26" i="6"/>
  <c r="P26" i="6"/>
  <c r="O26" i="6"/>
  <c r="R26" i="6"/>
  <c r="I26" i="6"/>
  <c r="B27" i="6"/>
  <c r="D27" i="6" l="1"/>
  <c r="AH27" i="6"/>
  <c r="I27" i="6"/>
  <c r="N27" i="6"/>
  <c r="O27" i="6"/>
  <c r="Y27" i="6"/>
  <c r="R27" i="6"/>
  <c r="M27" i="6"/>
  <c r="S27" i="6"/>
  <c r="AB27" i="6"/>
  <c r="H27" i="6"/>
  <c r="E27" i="6"/>
  <c r="Q27" i="6"/>
  <c r="AF27" i="6"/>
  <c r="AA27" i="6"/>
  <c r="V27" i="6"/>
  <c r="G27" i="6"/>
  <c r="AG27" i="6"/>
  <c r="T27" i="6"/>
  <c r="U27" i="6"/>
  <c r="AD27" i="6"/>
  <c r="AE27" i="6"/>
  <c r="W27" i="6"/>
  <c r="Z27" i="6"/>
  <c r="X27" i="6"/>
  <c r="K27" i="6"/>
  <c r="F27" i="6"/>
  <c r="P27" i="6"/>
  <c r="J27" i="6"/>
  <c r="AC27" i="6"/>
  <c r="L27" i="6"/>
  <c r="B28" i="6"/>
  <c r="T28" i="6" l="1"/>
  <c r="AD28" i="6"/>
  <c r="Z28" i="6"/>
  <c r="G28" i="6"/>
  <c r="O28" i="6"/>
  <c r="S28" i="6"/>
  <c r="V28" i="6"/>
  <c r="AF28" i="6"/>
  <c r="AH28" i="6"/>
  <c r="L28" i="6"/>
  <c r="N28" i="6"/>
  <c r="Y28" i="6"/>
  <c r="H28" i="6"/>
  <c r="M28" i="6"/>
  <c r="J28" i="6"/>
  <c r="K28" i="6"/>
  <c r="X28" i="6"/>
  <c r="F28" i="6"/>
  <c r="P28" i="6"/>
  <c r="AG28" i="6"/>
  <c r="U28" i="6"/>
  <c r="Q28" i="6"/>
  <c r="AC28" i="6"/>
  <c r="R28" i="6"/>
  <c r="AA28" i="6"/>
  <c r="E28" i="6"/>
  <c r="W28" i="6"/>
  <c r="I28" i="6"/>
  <c r="D28" i="6"/>
  <c r="AB28" i="6"/>
  <c r="AE28" i="6"/>
  <c r="B29" i="6"/>
  <c r="Y29" i="6" l="1"/>
  <c r="AF29" i="6"/>
  <c r="AD29" i="6"/>
  <c r="AH29" i="6"/>
  <c r="AA29" i="6"/>
  <c r="W29" i="6"/>
  <c r="P29" i="6"/>
  <c r="R29" i="6"/>
  <c r="F29" i="6"/>
  <c r="I29" i="6"/>
  <c r="AE29" i="6"/>
  <c r="Z29" i="6"/>
  <c r="T29" i="6"/>
  <c r="V29" i="6"/>
  <c r="Q29" i="6"/>
  <c r="AC29" i="6"/>
  <c r="H29" i="6"/>
  <c r="L29" i="6"/>
  <c r="D29" i="6"/>
  <c r="U29" i="6"/>
  <c r="M29" i="6"/>
  <c r="J29" i="6"/>
  <c r="E29" i="6"/>
  <c r="K29" i="6"/>
  <c r="O29" i="6"/>
  <c r="G29" i="6"/>
  <c r="AB29" i="6"/>
  <c r="S29" i="6"/>
  <c r="N29" i="6"/>
  <c r="X29" i="6"/>
  <c r="AG29" i="6"/>
  <c r="B30" i="6"/>
  <c r="T30" i="6" l="1"/>
  <c r="G30" i="6"/>
  <c r="AE30" i="6"/>
  <c r="I30" i="6"/>
  <c r="P30" i="6"/>
  <c r="F30" i="6"/>
  <c r="L30" i="6"/>
  <c r="Y30" i="6"/>
  <c r="N30" i="6"/>
  <c r="AB30" i="6"/>
  <c r="K30" i="6"/>
  <c r="R30" i="6"/>
  <c r="Q30" i="6"/>
  <c r="AC30" i="6"/>
  <c r="U30" i="6"/>
  <c r="AH30" i="6"/>
  <c r="S30" i="6"/>
  <c r="AA30" i="6"/>
  <c r="V30" i="6"/>
  <c r="AG30" i="6"/>
  <c r="D30" i="6"/>
  <c r="AF30" i="6"/>
  <c r="H30" i="6"/>
  <c r="O30" i="6"/>
  <c r="E30" i="6"/>
  <c r="M30" i="6"/>
  <c r="AD30" i="6"/>
  <c r="X30" i="6"/>
  <c r="Z30" i="6"/>
  <c r="J30" i="6"/>
  <c r="W30" i="6"/>
  <c r="B31" i="6"/>
  <c r="R31" i="6" l="1"/>
  <c r="W31" i="6"/>
  <c r="S31" i="6"/>
  <c r="AG31" i="6"/>
  <c r="Y31" i="6"/>
  <c r="T31" i="6"/>
  <c r="AC31" i="6"/>
  <c r="O31" i="6"/>
  <c r="AB31" i="6"/>
  <c r="N31" i="6"/>
  <c r="AA31" i="6"/>
  <c r="V31" i="6"/>
  <c r="AE31" i="6"/>
  <c r="K31" i="6"/>
  <c r="U31" i="6"/>
  <c r="AF31" i="6"/>
  <c r="H31" i="6"/>
  <c r="E31" i="6"/>
  <c r="D31" i="6"/>
  <c r="X31" i="6"/>
  <c r="P31" i="6"/>
  <c r="J31" i="6"/>
  <c r="L31" i="6"/>
  <c r="I31" i="6"/>
  <c r="AH31" i="6"/>
  <c r="G31" i="6"/>
  <c r="Z31" i="6"/>
  <c r="M31" i="6"/>
  <c r="Q31" i="6"/>
  <c r="F31" i="6"/>
  <c r="AD31" i="6"/>
  <c r="B32" i="6"/>
  <c r="R32" i="6" l="1"/>
  <c r="AG32" i="6"/>
  <c r="AC32" i="6"/>
  <c r="V32" i="6"/>
  <c r="AE32" i="6"/>
  <c r="AA32" i="6"/>
  <c r="I32" i="6"/>
  <c r="N32" i="6"/>
  <c r="AB32" i="6"/>
  <c r="T32" i="6"/>
  <c r="U32" i="6"/>
  <c r="Q32" i="6"/>
  <c r="X32" i="6"/>
  <c r="AD32" i="6"/>
  <c r="W32" i="6"/>
  <c r="AH32" i="6"/>
  <c r="Y32" i="6"/>
  <c r="L32" i="6"/>
  <c r="AF32" i="6"/>
  <c r="M32" i="6"/>
  <c r="P32" i="6"/>
  <c r="J32" i="6"/>
  <c r="Z32" i="6"/>
  <c r="S32" i="6"/>
  <c r="F32" i="6"/>
  <c r="E32" i="6"/>
  <c r="K32" i="6"/>
  <c r="G32" i="6"/>
  <c r="D32" i="6"/>
  <c r="H32" i="6"/>
  <c r="O32" i="6"/>
  <c r="B33" i="6"/>
  <c r="P33" i="6" l="1"/>
  <c r="T33" i="6"/>
  <c r="AE33" i="6"/>
  <c r="AH33" i="6"/>
  <c r="G33" i="6"/>
  <c r="J33" i="6"/>
  <c r="X33" i="6"/>
  <c r="Z33" i="6"/>
  <c r="L33" i="6"/>
  <c r="Y33" i="6"/>
  <c r="V33" i="6"/>
  <c r="E33" i="6"/>
  <c r="AG33" i="6"/>
  <c r="U33" i="6"/>
  <c r="H33" i="6"/>
  <c r="AD33" i="6"/>
  <c r="AC33" i="6"/>
  <c r="AF33" i="6"/>
  <c r="AB33" i="6"/>
  <c r="D33" i="6"/>
  <c r="K33" i="6"/>
  <c r="AA33" i="6"/>
  <c r="I33" i="6"/>
  <c r="O33" i="6"/>
  <c r="W33" i="6"/>
  <c r="R33" i="6"/>
  <c r="N33" i="6"/>
  <c r="Q33" i="6"/>
  <c r="S33" i="6"/>
  <c r="M33" i="6"/>
  <c r="F33" i="6"/>
  <c r="B34" i="6"/>
  <c r="T34" i="6" l="1"/>
  <c r="R34" i="6"/>
  <c r="AC34" i="6"/>
  <c r="J34" i="6"/>
  <c r="M34" i="6"/>
  <c r="AE34" i="6"/>
  <c r="X34" i="6"/>
  <c r="N34" i="6"/>
  <c r="D34" i="6"/>
  <c r="AG34" i="6"/>
  <c r="P34" i="6"/>
  <c r="G34" i="6"/>
  <c r="K34" i="6"/>
  <c r="AF34" i="6"/>
  <c r="F34" i="6"/>
  <c r="E34" i="6"/>
  <c r="Y34" i="6"/>
  <c r="O34" i="6"/>
  <c r="U34" i="6"/>
  <c r="L34" i="6"/>
  <c r="Z34" i="6"/>
  <c r="I34" i="6"/>
  <c r="AH34" i="6"/>
  <c r="AB34" i="6"/>
  <c r="AD34" i="6"/>
  <c r="V34" i="6"/>
  <c r="AA34" i="6"/>
  <c r="Q34" i="6"/>
  <c r="S34" i="6"/>
  <c r="H34" i="6"/>
  <c r="W34" i="6"/>
  <c r="B35" i="6"/>
  <c r="R35" i="6" l="1"/>
  <c r="S35" i="6"/>
  <c r="X35" i="6"/>
  <c r="L35" i="6"/>
  <c r="AA35" i="6"/>
  <c r="AG35" i="6"/>
  <c r="W35" i="6"/>
  <c r="D35" i="6"/>
  <c r="O35" i="6"/>
  <c r="G35" i="6"/>
  <c r="V35" i="6"/>
  <c r="Z35" i="6"/>
  <c r="N35" i="6"/>
  <c r="Y35" i="6"/>
  <c r="AC35" i="6"/>
  <c r="I35" i="6"/>
  <c r="M35" i="6"/>
  <c r="AH35" i="6"/>
  <c r="Q35" i="6"/>
  <c r="H35" i="6"/>
  <c r="U35" i="6"/>
  <c r="AB35" i="6"/>
  <c r="AE35" i="6"/>
  <c r="AD35" i="6"/>
  <c r="P35" i="6"/>
  <c r="T35" i="6"/>
  <c r="K35" i="6"/>
  <c r="AF35" i="6"/>
  <c r="F35" i="6"/>
  <c r="J35" i="6"/>
  <c r="E35" i="6"/>
</calcChain>
</file>

<file path=xl/connections.xml><?xml version="1.0" encoding="utf-8"?>
<connections xmlns="http://schemas.openxmlformats.org/spreadsheetml/2006/main">
  <connection id="1" keepAlive="1" name="Matriz_03" type="5" refreshedVersion="4" deleted="1" background="1" saveData="1">
    <dbPr connection="" command="" commandType="3"/>
  </connection>
</connections>
</file>

<file path=xl/sharedStrings.xml><?xml version="1.0" encoding="utf-8"?>
<sst xmlns="http://schemas.openxmlformats.org/spreadsheetml/2006/main" count="445" uniqueCount="280">
  <si>
    <t>Dimensionamento</t>
  </si>
  <si>
    <t>DATA</t>
  </si>
  <si>
    <t>Nom de l'agent</t>
  </si>
  <si>
    <t>Extn.</t>
  </si>
  <si>
    <t>Heure connexion</t>
  </si>
  <si>
    <t>Heure déconnexion</t>
  </si>
  <si>
    <t>Date de déconnexion</t>
  </si>
  <si>
    <t>Déconnexion</t>
  </si>
  <si>
    <t>Site</t>
  </si>
  <si>
    <t>86317rsd</t>
  </si>
  <si>
    <t>85758rsd</t>
  </si>
  <si>
    <t>86315rsd</t>
  </si>
  <si>
    <t>85805rsd</t>
  </si>
  <si>
    <t>85749rsd</t>
  </si>
  <si>
    <t>84666rsd</t>
  </si>
  <si>
    <t>84611rsd</t>
  </si>
  <si>
    <t>86502rsd</t>
  </si>
  <si>
    <t>86610rsd</t>
  </si>
  <si>
    <t>85810rsd</t>
  </si>
  <si>
    <t>86051rsd</t>
  </si>
  <si>
    <t>86501rsd</t>
  </si>
  <si>
    <t>86620rsd</t>
  </si>
  <si>
    <t>85767rsd</t>
  </si>
  <si>
    <t>86609rsd</t>
  </si>
  <si>
    <t>85087rsd</t>
  </si>
  <si>
    <t>85773rsd</t>
  </si>
  <si>
    <t>85778rsd</t>
  </si>
  <si>
    <t>85744rsd</t>
  </si>
  <si>
    <t>84582rsd</t>
  </si>
  <si>
    <t>86059rsd</t>
  </si>
  <si>
    <t>84707rsd</t>
  </si>
  <si>
    <t>85774rsd</t>
  </si>
  <si>
    <t>87020rsd</t>
  </si>
  <si>
    <t>87026rsd</t>
  </si>
  <si>
    <t>86829rsd</t>
  </si>
  <si>
    <t>84702rsd</t>
  </si>
  <si>
    <t>85529rsd</t>
  </si>
  <si>
    <t>84578rsd</t>
  </si>
  <si>
    <t>84169rsd</t>
  </si>
  <si>
    <t>84617rsd</t>
  </si>
  <si>
    <t>85370rsd</t>
  </si>
  <si>
    <t>84563rsd</t>
  </si>
  <si>
    <t>85423rsd</t>
  </si>
  <si>
    <t>86313rsd</t>
  </si>
  <si>
    <t>86066rsd</t>
  </si>
  <si>
    <t>85528rsd</t>
  </si>
  <si>
    <t>85770rsd</t>
  </si>
  <si>
    <t>85751rsd</t>
  </si>
  <si>
    <t>85089rsd</t>
  </si>
  <si>
    <t>84998rsd</t>
  </si>
  <si>
    <t>85772rsd</t>
  </si>
  <si>
    <t>85807rsd</t>
  </si>
  <si>
    <t>85525rsd</t>
  </si>
  <si>
    <t>85091rsd</t>
  </si>
  <si>
    <t>86826rsd</t>
  </si>
  <si>
    <t>87027rsd</t>
  </si>
  <si>
    <t>87028rsd</t>
  </si>
  <si>
    <t>85093rsd</t>
  </si>
  <si>
    <t>84271rsd</t>
  </si>
  <si>
    <t>87029rsd</t>
  </si>
  <si>
    <t>85094rsd</t>
  </si>
  <si>
    <t>86314rsd</t>
  </si>
  <si>
    <t>84813rsd</t>
  </si>
  <si>
    <t>84377rsd</t>
  </si>
  <si>
    <t>84772rsd</t>
  </si>
  <si>
    <t>86105rsd</t>
  </si>
  <si>
    <t>85382rsd</t>
  </si>
  <si>
    <t>84357rsd</t>
  </si>
  <si>
    <t>85691rsd</t>
  </si>
  <si>
    <t>86825rsd</t>
  </si>
  <si>
    <t>84437rsd</t>
  </si>
  <si>
    <t>85531rsd</t>
  </si>
  <si>
    <t>86555rsd</t>
  </si>
  <si>
    <t>85372rsd</t>
  </si>
  <si>
    <t>85806rsd</t>
  </si>
  <si>
    <t>84759rsd</t>
  </si>
  <si>
    <t>85421rsd</t>
  </si>
  <si>
    <t>86607rsd</t>
  </si>
  <si>
    <t>84606rsd</t>
  </si>
  <si>
    <t>84609rsd</t>
  </si>
  <si>
    <t>85366rsd</t>
  </si>
  <si>
    <t>85378rsd</t>
  </si>
  <si>
    <t>85375rsd</t>
  </si>
  <si>
    <t>86508rsd</t>
  </si>
  <si>
    <t>85062rsd</t>
  </si>
  <si>
    <t>87185rsd</t>
  </si>
  <si>
    <t>86818rsd</t>
  </si>
  <si>
    <t>86503rsd</t>
  </si>
  <si>
    <t>84364rsd</t>
  </si>
  <si>
    <t>84592rsd</t>
  </si>
  <si>
    <t>84788rsd</t>
  </si>
  <si>
    <t>84432rsd</t>
  </si>
  <si>
    <t>85804rsd</t>
  </si>
  <si>
    <t>85809rsd</t>
  </si>
  <si>
    <t>84327rsd</t>
  </si>
  <si>
    <t>84337rsd</t>
  </si>
  <si>
    <t>84340rsd</t>
  </si>
  <si>
    <t>84351rsd</t>
  </si>
  <si>
    <t>84353rsd</t>
  </si>
  <si>
    <t>84358rsd</t>
  </si>
  <si>
    <t>84360rsd</t>
  </si>
  <si>
    <t>84361rsd</t>
  </si>
  <si>
    <t>84375rsd</t>
  </si>
  <si>
    <t>84379rsd</t>
  </si>
  <si>
    <t>84381rsd</t>
  </si>
  <si>
    <t>84384rsd</t>
  </si>
  <si>
    <t>84382rsd</t>
  </si>
  <si>
    <t>84388rsd</t>
  </si>
  <si>
    <t>84391rsd</t>
  </si>
  <si>
    <t>84406rsd</t>
  </si>
  <si>
    <t>84091rsd</t>
  </si>
  <si>
    <t>84419rsd</t>
  </si>
  <si>
    <t>84598rsd</t>
  </si>
  <si>
    <t>84439rsd</t>
  </si>
  <si>
    <t>84443rsd</t>
  </si>
  <si>
    <t>84331rsd</t>
  </si>
  <si>
    <t>84612rsd</t>
  </si>
  <si>
    <t>84613rsd</t>
  </si>
  <si>
    <t>84526rsd</t>
  </si>
  <si>
    <t>86292rsd</t>
  </si>
  <si>
    <t>84129rsd</t>
  </si>
  <si>
    <t>86833rsd</t>
  </si>
  <si>
    <t>84414rsd</t>
  </si>
  <si>
    <t>85018rsd</t>
  </si>
  <si>
    <t>84363rsd</t>
  </si>
  <si>
    <t>84896rsd</t>
  </si>
  <si>
    <t>85760rsd</t>
  </si>
  <si>
    <t>85756rsd</t>
  </si>
  <si>
    <t>84368rsd</t>
  </si>
  <si>
    <t>85688rsd</t>
  </si>
  <si>
    <t>85757rsd</t>
  </si>
  <si>
    <t>85544rsd</t>
  </si>
  <si>
    <t>85755rsd</t>
  </si>
  <si>
    <t>84344rsd</t>
  </si>
  <si>
    <t>85073rsd</t>
  </si>
  <si>
    <t>85542rsd</t>
  </si>
  <si>
    <t>84426rsd</t>
  </si>
  <si>
    <t>84694rsd</t>
  </si>
  <si>
    <t>86831rsd</t>
  </si>
  <si>
    <t>85259rsd</t>
  </si>
  <si>
    <t>86046rsd</t>
  </si>
  <si>
    <t>85745rsd</t>
  </si>
  <si>
    <t>84621rsd</t>
  </si>
  <si>
    <t>84428rsd</t>
  </si>
  <si>
    <t>85090rsd</t>
  </si>
  <si>
    <t>87258rsd</t>
  </si>
  <si>
    <t>87259rsd</t>
  </si>
  <si>
    <t>87260rsd</t>
  </si>
  <si>
    <t>87261rsd</t>
  </si>
  <si>
    <t>87262rsd</t>
  </si>
  <si>
    <t>87263rsd</t>
  </si>
  <si>
    <t>87264rsd</t>
  </si>
  <si>
    <t>87265rsd</t>
  </si>
  <si>
    <t>87266rsd</t>
  </si>
  <si>
    <t>87267rsd</t>
  </si>
  <si>
    <t>87268rsd</t>
  </si>
  <si>
    <t>87270rsd</t>
  </si>
  <si>
    <t>87272rsd</t>
  </si>
  <si>
    <t>87273rsd</t>
  </si>
  <si>
    <t>87274rsd</t>
  </si>
  <si>
    <t>87278rsd</t>
  </si>
  <si>
    <t>87275rsd</t>
  </si>
  <si>
    <t>84547rsd</t>
  </si>
  <si>
    <t>84556rsd</t>
  </si>
  <si>
    <t>84470rsd</t>
  </si>
  <si>
    <t>84195rsd</t>
  </si>
  <si>
    <t>84536rsd</t>
  </si>
  <si>
    <t>84165rsd</t>
  </si>
  <si>
    <t>84354rsd</t>
  </si>
  <si>
    <t>84160rsd</t>
  </si>
  <si>
    <t>84499rsd</t>
  </si>
  <si>
    <t>84214rsd</t>
  </si>
  <si>
    <t>84554rsd</t>
  </si>
  <si>
    <t>84396rsd</t>
  </si>
  <si>
    <t>85833rsd</t>
  </si>
  <si>
    <t>84504rsd</t>
  </si>
  <si>
    <t>84480rsd</t>
  </si>
  <si>
    <t>84533rsd</t>
  </si>
  <si>
    <t>84516rsd</t>
  </si>
  <si>
    <t>84506rsd</t>
  </si>
  <si>
    <t>84520rsd</t>
  </si>
  <si>
    <t>84201rsd</t>
  </si>
  <si>
    <t>85298rsd</t>
  </si>
  <si>
    <t>84212rsd</t>
  </si>
  <si>
    <t>84213rsd</t>
  </si>
  <si>
    <t>84446rsd</t>
  </si>
  <si>
    <t>84781rsd</t>
  </si>
  <si>
    <t>84425rsd</t>
  </si>
  <si>
    <t>84296rsd</t>
  </si>
  <si>
    <t>84488rsd</t>
  </si>
  <si>
    <t>86316rsd</t>
  </si>
  <si>
    <t>85541rsd</t>
  </si>
  <si>
    <t>86206rsd</t>
  </si>
  <si>
    <t>86419rsd</t>
  </si>
  <si>
    <t>84497rsd</t>
  </si>
  <si>
    <t>84550rsd</t>
  </si>
  <si>
    <t>84452rsd</t>
  </si>
  <si>
    <t>84553rsd</t>
  </si>
  <si>
    <t>84176rsd</t>
  </si>
  <si>
    <t>84175rsd</t>
  </si>
  <si>
    <t>86836rsd</t>
  </si>
  <si>
    <t>86838rsd</t>
  </si>
  <si>
    <t>86840rsd</t>
  </si>
  <si>
    <t>86841rsd</t>
  </si>
  <si>
    <t>86842rsd</t>
  </si>
  <si>
    <t>84498rsd</t>
  </si>
  <si>
    <t>84481rsd</t>
  </si>
  <si>
    <t>84170rsd</t>
  </si>
  <si>
    <t>84462rsd</t>
  </si>
  <si>
    <t>84469rsd</t>
  </si>
  <si>
    <t>84482rsd</t>
  </si>
  <si>
    <t>84455rsd</t>
  </si>
  <si>
    <t>86118rsd</t>
  </si>
  <si>
    <t>84217rsd</t>
  </si>
  <si>
    <t>84218rsd</t>
  </si>
  <si>
    <t>84487rsd</t>
  </si>
  <si>
    <t>86843rsd</t>
  </si>
  <si>
    <t>86846rsd</t>
  </si>
  <si>
    <t>86418rsd</t>
  </si>
  <si>
    <t>85538rsd</t>
  </si>
  <si>
    <t>84400rsd</t>
  </si>
  <si>
    <t>84505rsd</t>
  </si>
  <si>
    <t>84421rsd</t>
  </si>
  <si>
    <t>84633rsd</t>
  </si>
  <si>
    <t>84460rsd</t>
  </si>
  <si>
    <t>84490rsd</t>
  </si>
  <si>
    <t>84493rsd</t>
  </si>
  <si>
    <t>85508rsd</t>
  </si>
  <si>
    <t>84464rsd</t>
  </si>
  <si>
    <t>84451rsd</t>
  </si>
  <si>
    <t>84483rsd</t>
  </si>
  <si>
    <t>84471rsd</t>
  </si>
  <si>
    <t>84167rsd</t>
  </si>
  <si>
    <t>84403rsd</t>
  </si>
  <si>
    <t>84486rsd</t>
  </si>
  <si>
    <t>Depot 1</t>
  </si>
  <si>
    <t>Depot 2</t>
  </si>
  <si>
    <t>id afectation</t>
  </si>
  <si>
    <t>id collab</t>
  </si>
  <si>
    <t>local depot</t>
  </si>
  <si>
    <t>Nome collab</t>
  </si>
  <si>
    <t>Cristine</t>
  </si>
  <si>
    <t>françoise</t>
  </si>
  <si>
    <t>michel</t>
  </si>
  <si>
    <t>andre</t>
  </si>
  <si>
    <t>jorges</t>
  </si>
  <si>
    <t>marie</t>
  </si>
  <si>
    <t xml:space="preserve">Paulo R </t>
  </si>
  <si>
    <t>Paulo F</t>
  </si>
  <si>
    <t xml:space="preserve">Alexandra O </t>
  </si>
  <si>
    <t>Marisa</t>
  </si>
  <si>
    <t>Terese</t>
  </si>
  <si>
    <t>Edouard</t>
  </si>
  <si>
    <t>Samuel</t>
  </si>
  <si>
    <t>Louis</t>
  </si>
  <si>
    <t>Georges</t>
  </si>
  <si>
    <t>Ronald</t>
  </si>
  <si>
    <t>Nicolas</t>
  </si>
  <si>
    <t>charles</t>
  </si>
  <si>
    <t>François</t>
  </si>
  <si>
    <t>D1001</t>
  </si>
  <si>
    <t>D1002</t>
  </si>
  <si>
    <t>D1003</t>
  </si>
  <si>
    <t>D1004</t>
  </si>
  <si>
    <t>D1005</t>
  </si>
  <si>
    <t>D1006</t>
  </si>
  <si>
    <t>D2001</t>
  </si>
  <si>
    <t>D2002</t>
  </si>
  <si>
    <t>D2003</t>
  </si>
  <si>
    <t>D2004</t>
  </si>
  <si>
    <t>D2005</t>
  </si>
  <si>
    <t>D2006</t>
  </si>
  <si>
    <t>D2007</t>
  </si>
  <si>
    <t>Responsable equipe</t>
  </si>
  <si>
    <t>Id collab</t>
  </si>
  <si>
    <t>Dimensionement</t>
  </si>
  <si>
    <t>Resp,equipe</t>
  </si>
  <si>
    <t>Nom collaborateur</t>
  </si>
  <si>
    <t>poste travail</t>
  </si>
  <si>
    <t>rapport controle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</si>
</sst>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=0]?;[&lt;4.16666666666667][hh]:mm:ss;[hh]:mm"/>
    <numFmt numFmtId="165" formatCode="dddd"/>
    <numFmt numFmtId="166" formatCode="dd/mm/yyyy\ /\ dddd"/>
    <numFmt numFmtId="167" formatCode="[h]:mm:ss;@"/>
    <numFmt numFmtId="168" formatCode="h:mm:ss;@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Trebuchet MS"/>
      <family val="2"/>
    </font>
    <font>
      <sz val="11"/>
      <color rgb="FF333333"/>
      <name val="Calibri"/>
      <family val="2"/>
      <scheme val="minor"/>
    </font>
    <font>
      <sz val="9"/>
      <color rgb="FF000000"/>
      <name val="Trebuchet MS"/>
      <family val="2"/>
    </font>
    <font>
      <sz val="12"/>
      <color rgb="FF000000"/>
      <name val="Calibri"/>
      <family val="2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AD1DC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4">
    <xf numFmtId="0" fontId="0" fillId="0" borderId="0"/>
    <xf numFmtId="0" fontId="1" fillId="2" borderId="0" applyNumberFormat="0" applyFont="0" applyFill="0" applyBorder="0" applyAlignment="0" applyProtection="0"/>
    <xf numFmtId="0" fontId="1" fillId="0" borderId="0"/>
    <xf numFmtId="0" fontId="2" fillId="0" borderId="0"/>
  </cellStyleXfs>
  <cellXfs count="110">
    <xf numFmtId="0" fontId="0" fillId="0" borderId="0" xfId="0"/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/>
    </xf>
    <xf numFmtId="166" fontId="0" fillId="0" borderId="13" xfId="0" applyNumberFormat="1" applyBorder="1" applyAlignment="1">
      <alignment horizontal="left" indent="1"/>
    </xf>
    <xf numFmtId="166" fontId="0" fillId="0" borderId="20" xfId="0" applyNumberFormat="1" applyBorder="1" applyAlignment="1">
      <alignment horizontal="left" indent="1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6" fontId="0" fillId="0" borderId="17" xfId="0" applyNumberFormat="1" applyBorder="1" applyAlignment="1">
      <alignment horizontal="left" indent="1"/>
    </xf>
    <xf numFmtId="21" fontId="4" fillId="0" borderId="11" xfId="0" applyNumberFormat="1" applyFont="1" applyBorder="1" applyAlignment="1">
      <alignment horizontal="center"/>
    </xf>
    <xf numFmtId="20" fontId="4" fillId="0" borderId="0" xfId="0" applyNumberFormat="1" applyFont="1" applyBorder="1" applyAlignment="1">
      <alignment horizontal="center"/>
    </xf>
    <xf numFmtId="20" fontId="4" fillId="0" borderId="12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167" fontId="4" fillId="0" borderId="8" xfId="0" applyNumberFormat="1" applyFont="1" applyBorder="1" applyAlignment="1">
      <alignment horizontal="center"/>
    </xf>
    <xf numFmtId="21" fontId="4" fillId="0" borderId="23" xfId="0" applyNumberFormat="1" applyFont="1" applyBorder="1" applyAlignment="1">
      <alignment horizontal="center"/>
    </xf>
    <xf numFmtId="20" fontId="4" fillId="0" borderId="24" xfId="0" applyNumberFormat="1" applyFont="1" applyBorder="1" applyAlignment="1">
      <alignment horizontal="center"/>
    </xf>
    <xf numFmtId="20" fontId="4" fillId="0" borderId="23" xfId="0" applyNumberFormat="1" applyFont="1" applyBorder="1" applyAlignment="1">
      <alignment horizontal="center"/>
    </xf>
    <xf numFmtId="20" fontId="6" fillId="0" borderId="9" xfId="0" applyNumberFormat="1" applyFont="1" applyBorder="1" applyAlignment="1"/>
    <xf numFmtId="21" fontId="8" fillId="0" borderId="0" xfId="2" applyNumberFormat="1" applyFont="1" applyAlignment="1">
      <alignment horizontal="center" vertical="center"/>
    </xf>
    <xf numFmtId="0" fontId="9" fillId="4" borderId="2" xfId="1" applyNumberFormat="1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 wrapText="1"/>
    </xf>
    <xf numFmtId="0" fontId="9" fillId="4" borderId="0" xfId="1" applyNumberFormat="1" applyFont="1" applyFill="1" applyBorder="1" applyAlignment="1">
      <alignment horizontal="center" vertical="center" wrapText="1"/>
    </xf>
    <xf numFmtId="0" fontId="1" fillId="0" borderId="0" xfId="2" applyFill="1" applyAlignment="1">
      <alignment horizontal="center" vertical="center"/>
    </xf>
    <xf numFmtId="0" fontId="0" fillId="0" borderId="0" xfId="0"/>
    <xf numFmtId="0" fontId="10" fillId="4" borderId="2" xfId="2" applyNumberFormat="1" applyFont="1" applyFill="1" applyBorder="1" applyAlignment="1">
      <alignment horizontal="center" vertical="center"/>
    </xf>
    <xf numFmtId="0" fontId="11" fillId="0" borderId="0" xfId="0" applyNumberFormat="1" applyFont="1"/>
    <xf numFmtId="14" fontId="11" fillId="0" borderId="0" xfId="0" applyNumberFormat="1" applyFont="1"/>
    <xf numFmtId="0" fontId="11" fillId="0" borderId="0" xfId="0" applyFont="1"/>
    <xf numFmtId="0" fontId="1" fillId="0" borderId="0" xfId="2" applyAlignment="1">
      <alignment horizontal="center" vertical="center"/>
    </xf>
    <xf numFmtId="164" fontId="1" fillId="0" borderId="0" xfId="2" applyNumberFormat="1" applyAlignment="1">
      <alignment horizontal="center" vertical="center"/>
    </xf>
    <xf numFmtId="15" fontId="1" fillId="0" borderId="0" xfId="2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0" borderId="0" xfId="2" applyNumberFormat="1" applyFill="1" applyAlignment="1">
      <alignment horizontal="center" vertical="center"/>
    </xf>
    <xf numFmtId="15" fontId="1" fillId="0" borderId="0" xfId="2" applyNumberFormat="1" applyFill="1" applyAlignment="1">
      <alignment horizontal="center" vertical="center"/>
    </xf>
    <xf numFmtId="20" fontId="6" fillId="0" borderId="9" xfId="0" applyNumberFormat="1" applyFont="1" applyFill="1" applyBorder="1" applyAlignment="1">
      <alignment horizontal="center" vertical="center"/>
    </xf>
    <xf numFmtId="167" fontId="4" fillId="0" borderId="8" xfId="0" applyNumberFormat="1" applyFont="1" applyBorder="1" applyAlignment="1">
      <alignment horizontal="center" vertical="center"/>
    </xf>
    <xf numFmtId="21" fontId="4" fillId="0" borderId="11" xfId="0" applyNumberFormat="1" applyFont="1" applyBorder="1" applyAlignment="1">
      <alignment horizontal="center" vertical="center"/>
    </xf>
    <xf numFmtId="20" fontId="4" fillId="0" borderId="0" xfId="0" applyNumberFormat="1" applyFont="1" applyBorder="1" applyAlignment="1">
      <alignment horizontal="center" vertical="center"/>
    </xf>
    <xf numFmtId="20" fontId="4" fillId="0" borderId="25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20" fontId="4" fillId="0" borderId="12" xfId="0" applyNumberFormat="1" applyFont="1" applyBorder="1" applyAlignment="1">
      <alignment horizontal="center" vertical="center"/>
    </xf>
    <xf numFmtId="0" fontId="1" fillId="0" borderId="0" xfId="2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7" fillId="0" borderId="2" xfId="2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2" fillId="0" borderId="27" xfId="0" applyFont="1" applyBorder="1" applyAlignment="1">
      <alignment wrapText="1"/>
    </xf>
    <xf numFmtId="0" fontId="12" fillId="0" borderId="27" xfId="0" applyFont="1" applyBorder="1" applyAlignment="1">
      <alignment horizontal="right" wrapText="1"/>
    </xf>
    <xf numFmtId="0" fontId="0" fillId="0" borderId="27" xfId="0" applyBorder="1" applyAlignment="1">
      <alignment wrapText="1"/>
    </xf>
    <xf numFmtId="0" fontId="0" fillId="0" borderId="27" xfId="0" applyBorder="1" applyAlignment="1">
      <alignment horizontal="right" wrapText="1"/>
    </xf>
    <xf numFmtId="0" fontId="0" fillId="0" borderId="27" xfId="0" applyBorder="1" applyAlignment="1">
      <alignment horizontal="center" wrapText="1"/>
    </xf>
    <xf numFmtId="0" fontId="13" fillId="0" borderId="27" xfId="0" applyFont="1" applyBorder="1" applyAlignment="1">
      <alignment wrapText="1"/>
    </xf>
    <xf numFmtId="0" fontId="13" fillId="0" borderId="27" xfId="0" applyFont="1" applyBorder="1" applyAlignment="1">
      <alignment horizontal="right" wrapText="1"/>
    </xf>
    <xf numFmtId="0" fontId="13" fillId="5" borderId="27" xfId="0" applyFont="1" applyFill="1" applyBorder="1" applyAlignment="1">
      <alignment wrapText="1"/>
    </xf>
    <xf numFmtId="0" fontId="14" fillId="0" borderId="27" xfId="0" applyFont="1" applyBorder="1" applyAlignment="1">
      <alignment horizontal="center" wrapText="1"/>
    </xf>
    <xf numFmtId="0" fontId="14" fillId="0" borderId="27" xfId="0" applyFont="1" applyBorder="1" applyAlignment="1">
      <alignment wrapText="1"/>
    </xf>
    <xf numFmtId="0" fontId="0" fillId="5" borderId="27" xfId="0" applyFill="1" applyBorder="1" applyAlignment="1">
      <alignment horizontal="center" wrapText="1"/>
    </xf>
    <xf numFmtId="0" fontId="13" fillId="5" borderId="27" xfId="0" applyFont="1" applyFill="1" applyBorder="1" applyAlignment="1">
      <alignment horizontal="center" wrapText="1"/>
    </xf>
    <xf numFmtId="0" fontId="13" fillId="6" borderId="27" xfId="0" applyFont="1" applyFill="1" applyBorder="1" applyAlignment="1">
      <alignment wrapText="1"/>
    </xf>
    <xf numFmtId="0" fontId="13" fillId="6" borderId="27" xfId="0" applyFont="1" applyFill="1" applyBorder="1" applyAlignment="1">
      <alignment horizontal="right" wrapText="1"/>
    </xf>
    <xf numFmtId="0" fontId="12" fillId="0" borderId="27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wrapText="1"/>
    </xf>
    <xf numFmtId="0" fontId="13" fillId="5" borderId="27" xfId="0" applyFont="1" applyFill="1" applyBorder="1" applyAlignment="1">
      <alignment horizontal="right" wrapText="1"/>
    </xf>
    <xf numFmtId="0" fontId="15" fillId="5" borderId="27" xfId="0" applyFont="1" applyFill="1" applyBorder="1" applyAlignment="1">
      <alignment wrapText="1"/>
    </xf>
    <xf numFmtId="0" fontId="15" fillId="5" borderId="27" xfId="0" applyFont="1" applyFill="1" applyBorder="1" applyAlignment="1">
      <alignment horizontal="right" wrapText="1"/>
    </xf>
    <xf numFmtId="0" fontId="16" fillId="0" borderId="27" xfId="0" applyFont="1" applyBorder="1" applyAlignment="1">
      <alignment horizontal="center" wrapText="1"/>
    </xf>
    <xf numFmtId="0" fontId="13" fillId="5" borderId="28" xfId="0" applyFont="1" applyFill="1" applyBorder="1" applyAlignment="1">
      <alignment horizontal="center" wrapText="1"/>
    </xf>
    <xf numFmtId="0" fontId="13" fillId="5" borderId="28" xfId="0" applyFont="1" applyFill="1" applyBorder="1" applyAlignment="1">
      <alignment wrapText="1"/>
    </xf>
    <xf numFmtId="0" fontId="0" fillId="0" borderId="0" xfId="0"/>
    <xf numFmtId="20" fontId="0" fillId="0" borderId="0" xfId="0" applyNumberFormat="1"/>
    <xf numFmtId="14" fontId="0" fillId="0" borderId="0" xfId="0" applyNumberFormat="1"/>
    <xf numFmtId="0" fontId="0" fillId="0" borderId="0" xfId="0"/>
    <xf numFmtId="20" fontId="0" fillId="0" borderId="0" xfId="0" applyNumberFormat="1"/>
    <xf numFmtId="14" fontId="0" fillId="0" borderId="0" xfId="0" applyNumberFormat="1"/>
    <xf numFmtId="0" fontId="0" fillId="0" borderId="0" xfId="0"/>
    <xf numFmtId="20" fontId="0" fillId="0" borderId="0" xfId="0" applyNumberFormat="1"/>
    <xf numFmtId="14" fontId="0" fillId="0" borderId="0" xfId="0" applyNumberFormat="1"/>
    <xf numFmtId="0" fontId="0" fillId="0" borderId="0" xfId="0"/>
    <xf numFmtId="20" fontId="0" fillId="0" borderId="0" xfId="0" applyNumberFormat="1"/>
    <xf numFmtId="14" fontId="0" fillId="0" borderId="0" xfId="0" applyNumberFormat="1"/>
    <xf numFmtId="0" fontId="0" fillId="0" borderId="0" xfId="0"/>
    <xf numFmtId="20" fontId="0" fillId="0" borderId="0" xfId="0" applyNumberFormat="1"/>
    <xf numFmtId="14" fontId="0" fillId="0" borderId="0" xfId="0" applyNumberFormat="1"/>
    <xf numFmtId="0" fontId="17" fillId="0" borderId="27" xfId="0" applyFont="1" applyBorder="1" applyAlignment="1">
      <alignment horizontal="left" vertical="center" wrapText="1"/>
    </xf>
    <xf numFmtId="0" fontId="17" fillId="6" borderId="27" xfId="0" applyFont="1" applyFill="1" applyBorder="1" applyAlignment="1">
      <alignment horizontal="left" vertical="center" wrapText="1"/>
    </xf>
    <xf numFmtId="0" fontId="13" fillId="0" borderId="27" xfId="0" applyFont="1" applyBorder="1" applyAlignment="1">
      <alignment horizontal="left" wrapText="1"/>
    </xf>
    <xf numFmtId="0" fontId="12" fillId="0" borderId="27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top" wrapText="1"/>
    </xf>
    <xf numFmtId="0" fontId="12" fillId="0" borderId="27" xfId="0" applyFont="1" applyBorder="1" applyAlignment="1">
      <alignment vertical="center" wrapText="1"/>
    </xf>
    <xf numFmtId="0" fontId="1" fillId="0" borderId="2" xfId="2" applyBorder="1" applyAlignment="1" applyProtection="1">
      <alignment horizontal="center" vertical="center"/>
      <protection locked="0"/>
    </xf>
    <xf numFmtId="164" fontId="18" fillId="0" borderId="2" xfId="2" applyNumberFormat="1" applyFont="1" applyBorder="1" applyAlignment="1" applyProtection="1">
      <alignment horizontal="center" vertical="center"/>
      <protection locked="0"/>
    </xf>
    <xf numFmtId="164" fontId="1" fillId="0" borderId="2" xfId="2" applyNumberFormat="1" applyBorder="1" applyAlignment="1" applyProtection="1">
      <alignment horizontal="center" vertical="center"/>
      <protection locked="0"/>
    </xf>
    <xf numFmtId="15" fontId="1" fillId="0" borderId="2" xfId="2" applyNumberFormat="1" applyBorder="1" applyAlignment="1" applyProtection="1">
      <alignment horizontal="center" vertical="center"/>
      <protection locked="0"/>
    </xf>
    <xf numFmtId="168" fontId="1" fillId="0" borderId="2" xfId="2" applyNumberFormat="1" applyBorder="1" applyAlignment="1" applyProtection="1">
      <alignment horizontal="center" vertical="center"/>
      <protection locked="0"/>
    </xf>
    <xf numFmtId="20" fontId="6" fillId="0" borderId="0" xfId="0" applyNumberFormat="1" applyFont="1" applyFill="1" applyBorder="1" applyAlignment="1">
      <alignment horizontal="center" vertical="center"/>
    </xf>
    <xf numFmtId="0" fontId="1" fillId="0" borderId="0" xfId="2" applyFill="1" applyAlignment="1">
      <alignment horizontal="center" vertical="center"/>
    </xf>
    <xf numFmtId="0" fontId="1" fillId="0" borderId="26" xfId="2" applyFill="1" applyBorder="1" applyAlignment="1">
      <alignment horizontal="center" vertical="center"/>
    </xf>
    <xf numFmtId="165" fontId="5" fillId="0" borderId="4" xfId="0" applyNumberFormat="1" applyFont="1" applyFill="1" applyBorder="1" applyAlignment="1">
      <alignment horizontal="center" vertical="center"/>
    </xf>
    <xf numFmtId="165" fontId="5" fillId="0" borderId="5" xfId="0" applyNumberFormat="1" applyFont="1" applyFill="1" applyBorder="1" applyAlignment="1">
      <alignment horizontal="center" vertical="center"/>
    </xf>
    <xf numFmtId="165" fontId="5" fillId="0" borderId="6" xfId="0" applyNumberFormat="1" applyFont="1" applyFill="1" applyBorder="1" applyAlignment="1">
      <alignment horizontal="center" vertical="center"/>
    </xf>
    <xf numFmtId="20" fontId="6" fillId="0" borderId="8" xfId="0" applyNumberFormat="1" applyFont="1" applyFill="1" applyBorder="1" applyAlignment="1">
      <alignment horizontal="center" vertical="center"/>
    </xf>
    <xf numFmtId="20" fontId="6" fillId="0" borderId="0" xfId="0" applyNumberFormat="1" applyFont="1" applyBorder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/>
    </xf>
    <xf numFmtId="165" fontId="5" fillId="0" borderId="5" xfId="0" applyNumberFormat="1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20" fontId="6" fillId="0" borderId="8" xfId="0" applyNumberFormat="1" applyFont="1" applyBorder="1" applyAlignment="1">
      <alignment horizontal="center"/>
    </xf>
  </cellXfs>
  <cellStyles count="4">
    <cellStyle name="CCS_Normal" xfId="1"/>
    <cellStyle name="Normal" xfId="0" builtinId="0"/>
    <cellStyle name="Normal 2" xfId="2"/>
    <cellStyle name="Normal 4" xfId="3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9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Matriz_03" connectionId="1" autoFormatId="16" applyNumberFormats="0" applyBorderFormats="0" applyFontFormats="0" applyPatternFormats="0" applyAlignmentFormats="0" applyWidthHeightFormats="0">
  <queryTableRefresh nextId="18">
    <queryTableFields count="5">
      <queryTableField id="1" name="VALIDAÇÃOAUI" tableColumnId="1"/>
      <queryTableField id="2" name="VALIDAÇÃO ACD" tableColumnId="2"/>
      <queryTableField id="4" name="SITE" tableColumnId="4"/>
      <queryTableField id="7" name="Nome CMS" tableColumnId="7"/>
      <queryTableField id="12" name="Responsável de Equipa" tableColumnId="12"/>
    </queryTableFields>
    <queryTableDeletedFields count="12">
      <deletedField name="ACT"/>
      <deletedField name="AUI"/>
      <deletedField name="ACD"/>
      <deletedField name="Dific#/Pronúncia Francês"/>
      <deletedField name="Data de início na actividade"/>
      <deletedField name="Vaga"/>
      <deletedField name="Vaga Permis de Décrocher"/>
      <deletedField name="Bascule ou FI"/>
      <deletedField name="Nome"/>
      <deletedField name="FUNÇÃO"/>
      <deletedField name="NIF"/>
      <deletedField name="Data Entrada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ela_Matriz_03" displayName="Tabela_Matriz_03" ref="A1:E3251" tableType="queryTable" totalsRowShown="0" dataDxfId="5">
  <autoFilter ref="A1:E3251">
    <filterColumn colId="2">
      <customFilters>
        <customFilter operator="notEqual" val=" "/>
      </customFilters>
    </filterColumn>
  </autoFilter>
  <sortState ref="A2:E95">
    <sortCondition ref="D1:D3251"/>
  </sortState>
  <tableColumns count="5">
    <tableColumn id="1" uniqueName="1" name="id afectation" queryTableFieldId="1" dataDxfId="4"/>
    <tableColumn id="2" uniqueName="2" name="id collab" queryTableFieldId="2" dataDxfId="3"/>
    <tableColumn id="4" uniqueName="4" name="local depot" queryTableFieldId="4" dataDxfId="2"/>
    <tableColumn id="7" uniqueName="7" name="Nome collab" queryTableFieldId="7" dataDxfId="1"/>
    <tableColumn id="12" uniqueName="12" name="Responsable equipe" queryTableFieldId="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AW92"/>
  <sheetViews>
    <sheetView showGridLines="0" tabSelected="1" workbookViewId="0">
      <pane ySplit="4" topLeftCell="A5" activePane="bottomLeft" state="frozen"/>
      <selection pane="bottomLeft" activeCell="H12" sqref="H12"/>
    </sheetView>
  </sheetViews>
  <sheetFormatPr baseColWidth="10" defaultColWidth="11.453125" defaultRowHeight="14.5" x14ac:dyDescent="0.35"/>
  <cols>
    <col min="1" max="1" width="8.6328125" style="30" bestFit="1" customWidth="1"/>
    <col min="2" max="2" width="16" style="30" bestFit="1" customWidth="1"/>
    <col min="3" max="3" width="21.26953125" style="30" bestFit="1" customWidth="1"/>
    <col min="4" max="4" width="11.1796875" style="30" bestFit="1" customWidth="1"/>
    <col min="5" max="5" width="13.81640625" style="30" bestFit="1" customWidth="1"/>
    <col min="6" max="6" width="17.26953125" style="31" bestFit="1" customWidth="1"/>
    <col min="7" max="7" width="14.453125" style="31" bestFit="1" customWidth="1"/>
    <col min="8" max="8" width="14.453125" style="32" bestFit="1" customWidth="1"/>
    <col min="9" max="9" width="14.6328125" style="32" bestFit="1" customWidth="1"/>
    <col min="10" max="10" width="12.453125" style="30" bestFit="1" customWidth="1"/>
    <col min="11" max="11" width="11.453125" style="33" bestFit="1" customWidth="1"/>
    <col min="12" max="12" width="12.453125" style="33" bestFit="1" customWidth="1"/>
    <col min="13" max="13" width="9.90625" style="33" bestFit="1" customWidth="1"/>
    <col min="14" max="14" width="12.453125" style="33" bestFit="1" customWidth="1"/>
    <col min="15" max="15" width="9.90625" style="33" bestFit="1" customWidth="1"/>
    <col min="16" max="16" width="12.453125" style="33" bestFit="1" customWidth="1"/>
    <col min="17" max="17" width="9.90625" style="33" bestFit="1" customWidth="1"/>
    <col min="18" max="18" width="12.453125" style="33" bestFit="1" customWidth="1"/>
    <col min="19" max="19" width="9.90625" style="33" bestFit="1" customWidth="1"/>
    <col min="20" max="20" width="12.453125" style="33" bestFit="1" customWidth="1"/>
    <col min="21" max="21" width="9.90625" style="33" bestFit="1" customWidth="1"/>
    <col min="22" max="22" width="12.453125" style="33" bestFit="1" customWidth="1"/>
    <col min="23" max="23" width="9.90625" style="33" bestFit="1" customWidth="1"/>
    <col min="24" max="24" width="12.453125" style="33" bestFit="1" customWidth="1"/>
    <col min="25" max="25" width="9.90625" style="33" bestFit="1" customWidth="1"/>
    <col min="26" max="26" width="12.453125" style="33" bestFit="1" customWidth="1"/>
    <col min="27" max="27" width="9.90625" style="33" bestFit="1" customWidth="1"/>
    <col min="28" max="28" width="12.453125" style="33" bestFit="1" customWidth="1"/>
    <col min="29" max="29" width="9.90625" style="33" bestFit="1" customWidth="1"/>
    <col min="30" max="30" width="12.453125" style="33" bestFit="1" customWidth="1"/>
    <col min="31" max="31" width="9.90625" style="33" bestFit="1" customWidth="1"/>
    <col min="32" max="32" width="12.453125" style="33" bestFit="1" customWidth="1"/>
    <col min="33" max="33" width="9.90625" style="33" bestFit="1" customWidth="1"/>
    <col min="34" max="34" width="12.453125" style="33" bestFit="1" customWidth="1"/>
    <col min="35" max="35" width="9.90625" style="33" bestFit="1" customWidth="1"/>
    <col min="36" max="36" width="12.453125" style="33" bestFit="1" customWidth="1"/>
    <col min="37" max="43" width="9.90625" style="33" bestFit="1" customWidth="1"/>
    <col min="44" max="44" width="5.7265625" style="30" customWidth="1"/>
    <col min="45" max="45" width="15.7265625" style="30" bestFit="1" customWidth="1"/>
    <col min="46" max="46" width="8.90625" style="30" bestFit="1" customWidth="1"/>
    <col min="47" max="47" width="17.26953125" style="31" bestFit="1" customWidth="1"/>
    <col min="48" max="48" width="14.453125" style="31" bestFit="1" customWidth="1"/>
    <col min="49" max="49" width="14.453125" style="32" bestFit="1" customWidth="1"/>
    <col min="50" max="16384" width="11.453125" style="30"/>
  </cols>
  <sheetData>
    <row r="1" spans="1:49" ht="15" thickBot="1" x14ac:dyDescent="0.4"/>
    <row r="2" spans="1:49" s="24" customFormat="1" ht="18.5" x14ac:dyDescent="0.35">
      <c r="F2" s="34"/>
      <c r="G2" s="34"/>
      <c r="H2" s="35"/>
      <c r="I2" s="35"/>
      <c r="K2" s="98" t="s">
        <v>0</v>
      </c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100"/>
      <c r="AS2" s="96" t="s">
        <v>279</v>
      </c>
      <c r="AT2" s="96"/>
      <c r="AU2" s="96"/>
      <c r="AV2" s="96"/>
      <c r="AW2" s="96"/>
    </row>
    <row r="3" spans="1:49" s="24" customFormat="1" ht="12.5" x14ac:dyDescent="0.35">
      <c r="F3" s="34"/>
      <c r="G3" s="34"/>
      <c r="H3" s="35"/>
      <c r="I3" s="35"/>
      <c r="K3" s="101">
        <v>0.29166666666666669</v>
      </c>
      <c r="L3" s="95"/>
      <c r="M3" s="95">
        <v>0.33333333333333331</v>
      </c>
      <c r="N3" s="95"/>
      <c r="O3" s="95">
        <v>0.375</v>
      </c>
      <c r="P3" s="95"/>
      <c r="Q3" s="95">
        <v>0.41666666666666669</v>
      </c>
      <c r="R3" s="95"/>
      <c r="S3" s="95">
        <v>0.45833333333333331</v>
      </c>
      <c r="T3" s="95"/>
      <c r="U3" s="95">
        <v>0.5</v>
      </c>
      <c r="V3" s="95"/>
      <c r="W3" s="95">
        <v>0.54166666666666663</v>
      </c>
      <c r="X3" s="95"/>
      <c r="Y3" s="95">
        <v>0.58333333333333337</v>
      </c>
      <c r="Z3" s="95"/>
      <c r="AA3" s="95">
        <v>0.625</v>
      </c>
      <c r="AB3" s="95"/>
      <c r="AC3" s="95">
        <v>0.66666666666666663</v>
      </c>
      <c r="AD3" s="95"/>
      <c r="AE3" s="95">
        <v>0.70833333333333337</v>
      </c>
      <c r="AF3" s="95"/>
      <c r="AG3" s="95">
        <v>0.75</v>
      </c>
      <c r="AH3" s="95"/>
      <c r="AI3" s="95">
        <v>0.79166666666666663</v>
      </c>
      <c r="AJ3" s="95"/>
      <c r="AK3" s="95">
        <v>0.83333333333333337</v>
      </c>
      <c r="AL3" s="95"/>
      <c r="AM3" s="95">
        <v>0.875</v>
      </c>
      <c r="AN3" s="95"/>
      <c r="AO3" s="95">
        <v>0.91666666666666663</v>
      </c>
      <c r="AP3" s="95"/>
      <c r="AQ3" s="36"/>
      <c r="AS3" s="97"/>
      <c r="AT3" s="97"/>
      <c r="AU3" s="97"/>
      <c r="AV3" s="97"/>
      <c r="AW3" s="97"/>
    </row>
    <row r="4" spans="1:49" s="43" customFormat="1" ht="75" customHeight="1" x14ac:dyDescent="0.35">
      <c r="A4" s="26" t="s">
        <v>8</v>
      </c>
      <c r="B4" s="26" t="s">
        <v>276</v>
      </c>
      <c r="C4" s="26" t="s">
        <v>277</v>
      </c>
      <c r="D4" s="21" t="s">
        <v>274</v>
      </c>
      <c r="E4" s="21" t="s">
        <v>278</v>
      </c>
      <c r="F4" s="22" t="s">
        <v>4</v>
      </c>
      <c r="G4" s="22" t="s">
        <v>5</v>
      </c>
      <c r="H4" s="21" t="s">
        <v>6</v>
      </c>
      <c r="I4" s="23" t="s">
        <v>7</v>
      </c>
      <c r="J4" s="20">
        <v>4.1666666666666664E-2</v>
      </c>
      <c r="K4" s="37">
        <v>2.0833333333333332E-2</v>
      </c>
      <c r="L4" s="38">
        <v>0.29166666666666669</v>
      </c>
      <c r="M4" s="39">
        <v>0.3125</v>
      </c>
      <c r="N4" s="38">
        <v>0.33333333333333331</v>
      </c>
      <c r="O4" s="39">
        <v>0.35416666666666669</v>
      </c>
      <c r="P4" s="38">
        <v>0.375</v>
      </c>
      <c r="Q4" s="39">
        <v>0.39583333333333331</v>
      </c>
      <c r="R4" s="38">
        <v>0.41666666666666669</v>
      </c>
      <c r="S4" s="39">
        <v>0.4375</v>
      </c>
      <c r="T4" s="38">
        <v>0.45833333333333331</v>
      </c>
      <c r="U4" s="39">
        <v>0.47916666666666669</v>
      </c>
      <c r="V4" s="38">
        <v>0.5</v>
      </c>
      <c r="W4" s="39">
        <v>0.52083333333333337</v>
      </c>
      <c r="X4" s="38">
        <v>0.54166666666666663</v>
      </c>
      <c r="Y4" s="39">
        <v>0.5625</v>
      </c>
      <c r="Z4" s="38">
        <v>0.58333333333333337</v>
      </c>
      <c r="AA4" s="39">
        <v>0.60416666666666663</v>
      </c>
      <c r="AB4" s="38">
        <v>0.625</v>
      </c>
      <c r="AC4" s="39">
        <v>0.64583333333333337</v>
      </c>
      <c r="AD4" s="38">
        <v>0.66666666666666663</v>
      </c>
      <c r="AE4" s="39">
        <v>0.6875</v>
      </c>
      <c r="AF4" s="38">
        <v>0.70833333333333337</v>
      </c>
      <c r="AG4" s="39">
        <v>0.72916666666666663</v>
      </c>
      <c r="AH4" s="38">
        <v>0.75</v>
      </c>
      <c r="AI4" s="39">
        <v>0.77083333333333337</v>
      </c>
      <c r="AJ4" s="38">
        <v>0.79166666666666663</v>
      </c>
      <c r="AK4" s="40">
        <v>0.8125</v>
      </c>
      <c r="AL4" s="39">
        <v>0.83333333333333337</v>
      </c>
      <c r="AM4" s="41">
        <v>0.85416666666666663</v>
      </c>
      <c r="AN4" s="39">
        <v>0.875</v>
      </c>
      <c r="AO4" s="41">
        <v>0.89583333333333337</v>
      </c>
      <c r="AP4" s="39">
        <v>1</v>
      </c>
      <c r="AQ4" s="42">
        <v>0.91666666666666663</v>
      </c>
      <c r="AS4" s="21" t="s">
        <v>2</v>
      </c>
      <c r="AT4" s="21" t="s">
        <v>3</v>
      </c>
      <c r="AU4" s="22" t="s">
        <v>4</v>
      </c>
      <c r="AV4" s="22" t="s">
        <v>5</v>
      </c>
      <c r="AW4" s="21" t="s">
        <v>6</v>
      </c>
    </row>
    <row r="5" spans="1:49" hidden="1" x14ac:dyDescent="0.35">
      <c r="A5" s="90" t="str">
        <f>VLOOKUP(Login_Logout!D:D,matrice!B:C,2,0)</f>
        <v>Depot 1</v>
      </c>
      <c r="B5" s="90" t="str">
        <f>VLOOKUP(D:D,matrice!B:E,4,0)</f>
        <v>Louis</v>
      </c>
      <c r="C5" s="90" t="str">
        <f>VLOOKUP(D:D,matrice!B:D,3,0)</f>
        <v>andre</v>
      </c>
      <c r="D5" s="90">
        <f t="shared" ref="D5:D36" si="0">AS5</f>
        <v>130</v>
      </c>
      <c r="E5" s="90"/>
      <c r="F5" s="91">
        <f t="shared" ref="F5:F36" si="1">AU5-$J$4</f>
        <v>0.30138888888888882</v>
      </c>
      <c r="G5" s="92">
        <f t="shared" ref="G5:G36" si="2">AV5-$J$4</f>
        <v>0.30208333333333331</v>
      </c>
      <c r="H5" s="93">
        <f t="shared" ref="H5:H36" si="3">AW5</f>
        <v>43374</v>
      </c>
      <c r="I5" s="94">
        <f t="shared" ref="I5:I25" si="4">F6-G5</f>
        <v>0</v>
      </c>
      <c r="K5" s="44"/>
      <c r="L5" s="45">
        <f t="shared" ref="L5:AP5" si="5">IF(IF($G5&gt;=M$4,M$4,$G5)-IF($F5&gt;=L$4,IF($F5&gt;=M$4,M$4,$F5),L$4)&lt;0,0,IF($G5&gt;=M$4,M$4,$G5)-IF($F5&gt;=L$4,IF($F5&gt;=M$4,M$4,$F5),L$4))</f>
        <v>6.9444444444449749E-4</v>
      </c>
      <c r="M5" s="45">
        <f t="shared" si="5"/>
        <v>0</v>
      </c>
      <c r="N5" s="45">
        <f t="shared" si="5"/>
        <v>0</v>
      </c>
      <c r="O5" s="45">
        <f t="shared" si="5"/>
        <v>0</v>
      </c>
      <c r="P5" s="45">
        <f t="shared" si="5"/>
        <v>0</v>
      </c>
      <c r="Q5" s="45">
        <f t="shared" si="5"/>
        <v>0</v>
      </c>
      <c r="R5" s="45">
        <f t="shared" si="5"/>
        <v>0</v>
      </c>
      <c r="S5" s="45">
        <f t="shared" si="5"/>
        <v>0</v>
      </c>
      <c r="T5" s="45">
        <f t="shared" si="5"/>
        <v>0</v>
      </c>
      <c r="U5" s="45">
        <f t="shared" si="5"/>
        <v>0</v>
      </c>
      <c r="V5" s="45">
        <f t="shared" si="5"/>
        <v>0</v>
      </c>
      <c r="W5" s="45">
        <f t="shared" si="5"/>
        <v>0</v>
      </c>
      <c r="X5" s="45">
        <f t="shared" si="5"/>
        <v>0</v>
      </c>
      <c r="Y5" s="45">
        <f t="shared" si="5"/>
        <v>0</v>
      </c>
      <c r="Z5" s="45">
        <f t="shared" si="5"/>
        <v>0</v>
      </c>
      <c r="AA5" s="45">
        <f t="shared" si="5"/>
        <v>0</v>
      </c>
      <c r="AB5" s="45">
        <f t="shared" si="5"/>
        <v>0</v>
      </c>
      <c r="AC5" s="45">
        <f t="shared" si="5"/>
        <v>0</v>
      </c>
      <c r="AD5" s="45">
        <f t="shared" si="5"/>
        <v>0</v>
      </c>
      <c r="AE5" s="45">
        <f t="shared" si="5"/>
        <v>0</v>
      </c>
      <c r="AF5" s="45">
        <f t="shared" si="5"/>
        <v>0</v>
      </c>
      <c r="AG5" s="45">
        <f t="shared" si="5"/>
        <v>0</v>
      </c>
      <c r="AH5" s="45">
        <f t="shared" si="5"/>
        <v>0</v>
      </c>
      <c r="AI5" s="45">
        <f t="shared" si="5"/>
        <v>0</v>
      </c>
      <c r="AJ5" s="45">
        <f t="shared" si="5"/>
        <v>0</v>
      </c>
      <c r="AK5" s="45">
        <f t="shared" si="5"/>
        <v>0</v>
      </c>
      <c r="AL5" s="45">
        <f t="shared" si="5"/>
        <v>0</v>
      </c>
      <c r="AM5" s="45">
        <f t="shared" si="5"/>
        <v>0</v>
      </c>
      <c r="AN5" s="45">
        <f t="shared" si="5"/>
        <v>0</v>
      </c>
      <c r="AO5" s="45">
        <f t="shared" si="5"/>
        <v>0</v>
      </c>
      <c r="AP5" s="45">
        <f t="shared" si="5"/>
        <v>0</v>
      </c>
      <c r="AQ5" s="46"/>
      <c r="AS5" s="69">
        <v>130</v>
      </c>
      <c r="AT5" s="69"/>
      <c r="AU5" s="70">
        <v>0.3430555555555555</v>
      </c>
      <c r="AV5" s="70">
        <v>0.34375</v>
      </c>
      <c r="AW5" s="71">
        <v>43374</v>
      </c>
    </row>
    <row r="6" spans="1:49" hidden="1" x14ac:dyDescent="0.35">
      <c r="A6" s="90" t="str">
        <f>VLOOKUP(Login_Logout!D:D,matrice!B:C,2,0)</f>
        <v>Depot 1</v>
      </c>
      <c r="B6" s="90" t="str">
        <f>VLOOKUP(D:D,matrice!B:E,4,0)</f>
        <v>Louis</v>
      </c>
      <c r="C6" s="90" t="str">
        <f>VLOOKUP(D:D,matrice!B:D,3,0)</f>
        <v>andre</v>
      </c>
      <c r="D6" s="90">
        <f t="shared" si="0"/>
        <v>130</v>
      </c>
      <c r="E6" s="90"/>
      <c r="F6" s="92">
        <f t="shared" si="1"/>
        <v>0.30208333333333331</v>
      </c>
      <c r="G6" s="92">
        <f t="shared" si="2"/>
        <v>0.40069444444444446</v>
      </c>
      <c r="H6" s="93">
        <f t="shared" si="3"/>
        <v>43374</v>
      </c>
      <c r="I6" s="94">
        <f t="shared" si="4"/>
        <v>7.6388888888888618E-3</v>
      </c>
      <c r="K6" s="44"/>
      <c r="L6" s="45">
        <f t="shared" ref="L6:AP6" si="6">IF(IF($G6&gt;=M$4,M$4,$G6)-IF($F6&gt;=L$4,IF($F6&gt;=M$4,M$4,$F6),L$4)&lt;0,0,IF($G6&gt;=M$4,M$4,$G6)-IF($F6&gt;=L$4,IF($F6&gt;=M$4,M$4,$F6),L$4))</f>
        <v>1.0416666666666685E-2</v>
      </c>
      <c r="M6" s="45">
        <f t="shared" si="6"/>
        <v>2.0833333333333315E-2</v>
      </c>
      <c r="N6" s="45">
        <f t="shared" si="6"/>
        <v>2.083333333333337E-2</v>
      </c>
      <c r="O6" s="45">
        <f t="shared" si="6"/>
        <v>2.0833333333333315E-2</v>
      </c>
      <c r="P6" s="45">
        <f t="shared" si="6"/>
        <v>2.0833333333333315E-2</v>
      </c>
      <c r="Q6" s="45">
        <f t="shared" si="6"/>
        <v>4.8611111111111494E-3</v>
      </c>
      <c r="R6" s="45">
        <f t="shared" si="6"/>
        <v>0</v>
      </c>
      <c r="S6" s="45">
        <f t="shared" si="6"/>
        <v>0</v>
      </c>
      <c r="T6" s="45">
        <f t="shared" si="6"/>
        <v>0</v>
      </c>
      <c r="U6" s="45">
        <f t="shared" si="6"/>
        <v>0</v>
      </c>
      <c r="V6" s="45">
        <f t="shared" si="6"/>
        <v>0</v>
      </c>
      <c r="W6" s="45">
        <f t="shared" si="6"/>
        <v>0</v>
      </c>
      <c r="X6" s="45">
        <f t="shared" si="6"/>
        <v>0</v>
      </c>
      <c r="Y6" s="45">
        <f t="shared" si="6"/>
        <v>0</v>
      </c>
      <c r="Z6" s="45">
        <f t="shared" si="6"/>
        <v>0</v>
      </c>
      <c r="AA6" s="45">
        <f t="shared" si="6"/>
        <v>0</v>
      </c>
      <c r="AB6" s="45">
        <f t="shared" si="6"/>
        <v>0</v>
      </c>
      <c r="AC6" s="45">
        <f t="shared" si="6"/>
        <v>0</v>
      </c>
      <c r="AD6" s="45">
        <f t="shared" si="6"/>
        <v>0</v>
      </c>
      <c r="AE6" s="45">
        <f t="shared" si="6"/>
        <v>0</v>
      </c>
      <c r="AF6" s="45">
        <f t="shared" si="6"/>
        <v>0</v>
      </c>
      <c r="AG6" s="45">
        <f t="shared" si="6"/>
        <v>0</v>
      </c>
      <c r="AH6" s="45">
        <f t="shared" si="6"/>
        <v>0</v>
      </c>
      <c r="AI6" s="45">
        <f t="shared" si="6"/>
        <v>0</v>
      </c>
      <c r="AJ6" s="45">
        <f t="shared" si="6"/>
        <v>0</v>
      </c>
      <c r="AK6" s="45">
        <f t="shared" si="6"/>
        <v>0</v>
      </c>
      <c r="AL6" s="45">
        <f t="shared" si="6"/>
        <v>0</v>
      </c>
      <c r="AM6" s="45">
        <f t="shared" si="6"/>
        <v>0</v>
      </c>
      <c r="AN6" s="45">
        <f t="shared" si="6"/>
        <v>0</v>
      </c>
      <c r="AO6" s="45">
        <f t="shared" si="6"/>
        <v>0</v>
      </c>
      <c r="AP6" s="45">
        <f t="shared" si="6"/>
        <v>0</v>
      </c>
      <c r="AQ6" s="46"/>
      <c r="AS6" s="81">
        <v>130</v>
      </c>
      <c r="AT6" s="69"/>
      <c r="AU6" s="70">
        <v>0.34375</v>
      </c>
      <c r="AV6" s="70">
        <v>0.44236111111111115</v>
      </c>
      <c r="AW6" s="71">
        <v>43374</v>
      </c>
    </row>
    <row r="7" spans="1:49" hidden="1" x14ac:dyDescent="0.35">
      <c r="A7" s="90" t="str">
        <f>VLOOKUP(Login_Logout!D:D,matrice!B:C,2,0)</f>
        <v>Depot 1</v>
      </c>
      <c r="B7" s="90" t="str">
        <f>VLOOKUP(D:D,matrice!B:E,4,0)</f>
        <v>Louis</v>
      </c>
      <c r="C7" s="90" t="str">
        <f>VLOOKUP(D:D,matrice!B:D,3,0)</f>
        <v>andre</v>
      </c>
      <c r="D7" s="90">
        <f t="shared" si="0"/>
        <v>130</v>
      </c>
      <c r="E7" s="90"/>
      <c r="F7" s="92">
        <f t="shared" si="1"/>
        <v>0.40833333333333333</v>
      </c>
      <c r="G7" s="92">
        <f t="shared" si="2"/>
        <v>0.40902777777777777</v>
      </c>
      <c r="H7" s="93">
        <f t="shared" si="3"/>
        <v>43374</v>
      </c>
      <c r="I7" s="94">
        <f t="shared" si="4"/>
        <v>6.9444444444444198E-4</v>
      </c>
      <c r="K7" s="44"/>
      <c r="L7" s="45">
        <f t="shared" ref="L7:AP7" si="7">IF(IF($G7&gt;=M$4,M$4,$G7)-IF($F7&gt;=L$4,IF($F7&gt;=M$4,M$4,$F7),L$4)&lt;0,0,IF($G7&gt;=M$4,M$4,$G7)-IF($F7&gt;=L$4,IF($F7&gt;=M$4,M$4,$F7),L$4))</f>
        <v>0</v>
      </c>
      <c r="M7" s="45">
        <f t="shared" si="7"/>
        <v>0</v>
      </c>
      <c r="N7" s="45">
        <f t="shared" si="7"/>
        <v>0</v>
      </c>
      <c r="O7" s="45">
        <f t="shared" si="7"/>
        <v>0</v>
      </c>
      <c r="P7" s="45">
        <f t="shared" si="7"/>
        <v>0</v>
      </c>
      <c r="Q7" s="45">
        <f t="shared" si="7"/>
        <v>6.9444444444444198E-4</v>
      </c>
      <c r="R7" s="45">
        <f t="shared" si="7"/>
        <v>0</v>
      </c>
      <c r="S7" s="45">
        <f t="shared" si="7"/>
        <v>0</v>
      </c>
      <c r="T7" s="45">
        <f t="shared" si="7"/>
        <v>0</v>
      </c>
      <c r="U7" s="45">
        <f t="shared" si="7"/>
        <v>0</v>
      </c>
      <c r="V7" s="45">
        <f t="shared" si="7"/>
        <v>0</v>
      </c>
      <c r="W7" s="45">
        <f t="shared" si="7"/>
        <v>0</v>
      </c>
      <c r="X7" s="45">
        <f t="shared" si="7"/>
        <v>0</v>
      </c>
      <c r="Y7" s="45">
        <f t="shared" si="7"/>
        <v>0</v>
      </c>
      <c r="Z7" s="45">
        <f t="shared" si="7"/>
        <v>0</v>
      </c>
      <c r="AA7" s="45">
        <f t="shared" si="7"/>
        <v>0</v>
      </c>
      <c r="AB7" s="45">
        <f t="shared" si="7"/>
        <v>0</v>
      </c>
      <c r="AC7" s="45">
        <f t="shared" si="7"/>
        <v>0</v>
      </c>
      <c r="AD7" s="45">
        <f t="shared" si="7"/>
        <v>0</v>
      </c>
      <c r="AE7" s="45">
        <f t="shared" si="7"/>
        <v>0</v>
      </c>
      <c r="AF7" s="45">
        <f t="shared" si="7"/>
        <v>0</v>
      </c>
      <c r="AG7" s="45">
        <f t="shared" si="7"/>
        <v>0</v>
      </c>
      <c r="AH7" s="45">
        <f t="shared" si="7"/>
        <v>0</v>
      </c>
      <c r="AI7" s="45">
        <f t="shared" si="7"/>
        <v>0</v>
      </c>
      <c r="AJ7" s="45">
        <f t="shared" si="7"/>
        <v>0</v>
      </c>
      <c r="AK7" s="45">
        <f t="shared" si="7"/>
        <v>0</v>
      </c>
      <c r="AL7" s="45">
        <f t="shared" si="7"/>
        <v>0</v>
      </c>
      <c r="AM7" s="45">
        <f t="shared" si="7"/>
        <v>0</v>
      </c>
      <c r="AN7" s="45">
        <f t="shared" si="7"/>
        <v>0</v>
      </c>
      <c r="AO7" s="45">
        <f t="shared" si="7"/>
        <v>0</v>
      </c>
      <c r="AP7" s="45">
        <f t="shared" si="7"/>
        <v>0</v>
      </c>
      <c r="AQ7" s="46"/>
      <c r="AS7" s="81">
        <v>130</v>
      </c>
      <c r="AT7" s="69"/>
      <c r="AU7" s="70">
        <v>0.45</v>
      </c>
      <c r="AV7" s="70">
        <v>0.45069444444444445</v>
      </c>
      <c r="AW7" s="71">
        <v>43374</v>
      </c>
    </row>
    <row r="8" spans="1:49" hidden="1" x14ac:dyDescent="0.35">
      <c r="A8" s="90" t="str">
        <f>VLOOKUP(Login_Logout!D:D,matrice!B:C,2,0)</f>
        <v>Depot 1</v>
      </c>
      <c r="B8" s="90" t="str">
        <f>VLOOKUP(D:D,matrice!B:E,4,0)</f>
        <v>Louis</v>
      </c>
      <c r="C8" s="90" t="str">
        <f>VLOOKUP(D:D,matrice!B:D,3,0)</f>
        <v>andre</v>
      </c>
      <c r="D8" s="90">
        <f t="shared" si="0"/>
        <v>130</v>
      </c>
      <c r="E8" s="90"/>
      <c r="F8" s="92">
        <f t="shared" si="1"/>
        <v>0.40972222222222221</v>
      </c>
      <c r="G8" s="91">
        <f t="shared" si="2"/>
        <v>0.45833333333333331</v>
      </c>
      <c r="H8" s="93">
        <f t="shared" si="3"/>
        <v>43374</v>
      </c>
      <c r="I8" s="94">
        <f t="shared" si="4"/>
        <v>4.3055555555555569E-2</v>
      </c>
      <c r="K8" s="44"/>
      <c r="L8" s="45">
        <f t="shared" ref="L8:AP8" si="8">IF(IF($G8&gt;=M$4,M$4,$G8)-IF($F8&gt;=L$4,IF($F8&gt;=M$4,M$4,$F8),L$4)&lt;0,0,IF($G8&gt;=M$4,M$4,$G8)-IF($F8&gt;=L$4,IF($F8&gt;=M$4,M$4,$F8),L$4))</f>
        <v>0</v>
      </c>
      <c r="M8" s="45">
        <f t="shared" si="8"/>
        <v>0</v>
      </c>
      <c r="N8" s="45">
        <f t="shared" si="8"/>
        <v>0</v>
      </c>
      <c r="O8" s="45">
        <f t="shared" si="8"/>
        <v>0</v>
      </c>
      <c r="P8" s="45">
        <f t="shared" si="8"/>
        <v>0</v>
      </c>
      <c r="Q8" s="45">
        <f t="shared" si="8"/>
        <v>6.9444444444444753E-3</v>
      </c>
      <c r="R8" s="45">
        <f t="shared" si="8"/>
        <v>2.0833333333333315E-2</v>
      </c>
      <c r="S8" s="45">
        <f t="shared" si="8"/>
        <v>2.0833333333333315E-2</v>
      </c>
      <c r="T8" s="45">
        <f t="shared" si="8"/>
        <v>0</v>
      </c>
      <c r="U8" s="45">
        <f t="shared" si="8"/>
        <v>0</v>
      </c>
      <c r="V8" s="45">
        <f t="shared" si="8"/>
        <v>0</v>
      </c>
      <c r="W8" s="45">
        <f t="shared" si="8"/>
        <v>0</v>
      </c>
      <c r="X8" s="45">
        <f t="shared" si="8"/>
        <v>0</v>
      </c>
      <c r="Y8" s="45">
        <f t="shared" si="8"/>
        <v>0</v>
      </c>
      <c r="Z8" s="45">
        <f t="shared" si="8"/>
        <v>0</v>
      </c>
      <c r="AA8" s="45">
        <f t="shared" si="8"/>
        <v>0</v>
      </c>
      <c r="AB8" s="45">
        <f t="shared" si="8"/>
        <v>0</v>
      </c>
      <c r="AC8" s="45">
        <f t="shared" si="8"/>
        <v>0</v>
      </c>
      <c r="AD8" s="45">
        <f t="shared" si="8"/>
        <v>0</v>
      </c>
      <c r="AE8" s="45">
        <f t="shared" si="8"/>
        <v>0</v>
      </c>
      <c r="AF8" s="45">
        <f t="shared" si="8"/>
        <v>0</v>
      </c>
      <c r="AG8" s="45">
        <f t="shared" si="8"/>
        <v>0</v>
      </c>
      <c r="AH8" s="45">
        <f t="shared" si="8"/>
        <v>0</v>
      </c>
      <c r="AI8" s="45">
        <f t="shared" si="8"/>
        <v>0</v>
      </c>
      <c r="AJ8" s="45">
        <f t="shared" si="8"/>
        <v>0</v>
      </c>
      <c r="AK8" s="45">
        <f t="shared" si="8"/>
        <v>0</v>
      </c>
      <c r="AL8" s="45">
        <f t="shared" si="8"/>
        <v>0</v>
      </c>
      <c r="AM8" s="45">
        <f t="shared" si="8"/>
        <v>0</v>
      </c>
      <c r="AN8" s="45">
        <f t="shared" si="8"/>
        <v>0</v>
      </c>
      <c r="AO8" s="45">
        <f t="shared" si="8"/>
        <v>0</v>
      </c>
      <c r="AP8" s="45">
        <f t="shared" si="8"/>
        <v>0</v>
      </c>
      <c r="AQ8" s="46"/>
      <c r="AS8" s="81">
        <v>130</v>
      </c>
      <c r="AT8" s="69"/>
      <c r="AU8" s="70">
        <v>0.4513888888888889</v>
      </c>
      <c r="AV8" s="70">
        <v>0.5</v>
      </c>
      <c r="AW8" s="71">
        <v>43374</v>
      </c>
    </row>
    <row r="9" spans="1:49" hidden="1" x14ac:dyDescent="0.35">
      <c r="A9" s="90" t="str">
        <f>VLOOKUP(Login_Logout!D:D,matrice!B:C,2,0)</f>
        <v>Depot 1</v>
      </c>
      <c r="B9" s="90" t="str">
        <f>VLOOKUP(D:D,matrice!B:E,4,0)</f>
        <v>Louis</v>
      </c>
      <c r="C9" s="90" t="str">
        <f>VLOOKUP(D:D,matrice!B:D,3,0)</f>
        <v>andre</v>
      </c>
      <c r="D9" s="90">
        <f t="shared" si="0"/>
        <v>130</v>
      </c>
      <c r="E9" s="90"/>
      <c r="F9" s="91">
        <f t="shared" si="1"/>
        <v>0.50138888888888888</v>
      </c>
      <c r="G9" s="92">
        <f t="shared" si="2"/>
        <v>0.50208333333333344</v>
      </c>
      <c r="H9" s="93">
        <f t="shared" si="3"/>
        <v>43374</v>
      </c>
      <c r="I9" s="94">
        <f t="shared" si="4"/>
        <v>0</v>
      </c>
      <c r="K9" s="44"/>
      <c r="L9" s="45">
        <f t="shared" ref="L9:AP9" si="9">IF(IF($G9&gt;=M$4,M$4,$G9)-IF($F9&gt;=L$4,IF($F9&gt;=M$4,M$4,$F9),L$4)&lt;0,0,IF($G9&gt;=M$4,M$4,$G9)-IF($F9&gt;=L$4,IF($F9&gt;=M$4,M$4,$F9),L$4))</f>
        <v>0</v>
      </c>
      <c r="M9" s="45">
        <f t="shared" si="9"/>
        <v>0</v>
      </c>
      <c r="N9" s="45">
        <f t="shared" si="9"/>
        <v>0</v>
      </c>
      <c r="O9" s="45">
        <f t="shared" si="9"/>
        <v>0</v>
      </c>
      <c r="P9" s="45">
        <f t="shared" si="9"/>
        <v>0</v>
      </c>
      <c r="Q9" s="45">
        <f t="shared" si="9"/>
        <v>0</v>
      </c>
      <c r="R9" s="45">
        <f t="shared" si="9"/>
        <v>0</v>
      </c>
      <c r="S9" s="45">
        <f t="shared" si="9"/>
        <v>0</v>
      </c>
      <c r="T9" s="45">
        <f t="shared" si="9"/>
        <v>0</v>
      </c>
      <c r="U9" s="45">
        <f t="shared" si="9"/>
        <v>0</v>
      </c>
      <c r="V9" s="45">
        <f t="shared" si="9"/>
        <v>6.94444444444553E-4</v>
      </c>
      <c r="W9" s="45">
        <f t="shared" si="9"/>
        <v>0</v>
      </c>
      <c r="X9" s="45">
        <f t="shared" si="9"/>
        <v>0</v>
      </c>
      <c r="Y9" s="45">
        <f t="shared" si="9"/>
        <v>0</v>
      </c>
      <c r="Z9" s="45">
        <f t="shared" si="9"/>
        <v>0</v>
      </c>
      <c r="AA9" s="45">
        <f t="shared" si="9"/>
        <v>0</v>
      </c>
      <c r="AB9" s="45">
        <f t="shared" si="9"/>
        <v>0</v>
      </c>
      <c r="AC9" s="45">
        <f t="shared" si="9"/>
        <v>0</v>
      </c>
      <c r="AD9" s="45">
        <f t="shared" si="9"/>
        <v>0</v>
      </c>
      <c r="AE9" s="45">
        <f t="shared" si="9"/>
        <v>0</v>
      </c>
      <c r="AF9" s="45">
        <f t="shared" si="9"/>
        <v>0</v>
      </c>
      <c r="AG9" s="45">
        <f t="shared" si="9"/>
        <v>0</v>
      </c>
      <c r="AH9" s="45">
        <f t="shared" si="9"/>
        <v>0</v>
      </c>
      <c r="AI9" s="45">
        <f t="shared" si="9"/>
        <v>0</v>
      </c>
      <c r="AJ9" s="45">
        <f t="shared" si="9"/>
        <v>0</v>
      </c>
      <c r="AK9" s="45">
        <f t="shared" si="9"/>
        <v>0</v>
      </c>
      <c r="AL9" s="45">
        <f t="shared" si="9"/>
        <v>0</v>
      </c>
      <c r="AM9" s="45">
        <f t="shared" si="9"/>
        <v>0</v>
      </c>
      <c r="AN9" s="45">
        <f t="shared" si="9"/>
        <v>0</v>
      </c>
      <c r="AO9" s="45">
        <f t="shared" si="9"/>
        <v>0</v>
      </c>
      <c r="AP9" s="45">
        <f t="shared" si="9"/>
        <v>0</v>
      </c>
      <c r="AQ9" s="46"/>
      <c r="AS9" s="81">
        <v>130</v>
      </c>
      <c r="AT9" s="69"/>
      <c r="AU9" s="70">
        <v>0.54305555555555551</v>
      </c>
      <c r="AV9" s="70">
        <v>0.54375000000000007</v>
      </c>
      <c r="AW9" s="71">
        <v>43374</v>
      </c>
    </row>
    <row r="10" spans="1:49" hidden="1" x14ac:dyDescent="0.35">
      <c r="A10" s="90" t="str">
        <f>VLOOKUP(Login_Logout!D:D,matrice!B:C,2,0)</f>
        <v>Depot 1</v>
      </c>
      <c r="B10" s="90" t="str">
        <f>VLOOKUP(D:D,matrice!B:E,4,0)</f>
        <v>Louis</v>
      </c>
      <c r="C10" s="90" t="str">
        <f>VLOOKUP(D:D,matrice!B:D,3,0)</f>
        <v>andre</v>
      </c>
      <c r="D10" s="90">
        <f t="shared" si="0"/>
        <v>130</v>
      </c>
      <c r="E10" s="90"/>
      <c r="F10" s="92">
        <f t="shared" si="1"/>
        <v>0.50208333333333344</v>
      </c>
      <c r="G10" s="91">
        <f t="shared" si="2"/>
        <v>0.66666666666666674</v>
      </c>
      <c r="H10" s="93">
        <f t="shared" si="3"/>
        <v>43374</v>
      </c>
      <c r="I10" s="94">
        <f t="shared" si="4"/>
        <v>-0.37638888888888899</v>
      </c>
      <c r="K10" s="44"/>
      <c r="L10" s="45">
        <f t="shared" ref="L10:AP10" si="10">IF(IF($G10&gt;=M$4,M$4,$G10)-IF($F10&gt;=L$4,IF($F10&gt;=M$4,M$4,$F10),L$4)&lt;0,0,IF($G10&gt;=M$4,M$4,$G10)-IF($F10&gt;=L$4,IF($F10&gt;=M$4,M$4,$F10),L$4))</f>
        <v>0</v>
      </c>
      <c r="M10" s="45">
        <f t="shared" si="10"/>
        <v>0</v>
      </c>
      <c r="N10" s="45">
        <f t="shared" si="10"/>
        <v>0</v>
      </c>
      <c r="O10" s="45">
        <f t="shared" si="10"/>
        <v>0</v>
      </c>
      <c r="P10" s="45">
        <f t="shared" si="10"/>
        <v>0</v>
      </c>
      <c r="Q10" s="45">
        <f t="shared" si="10"/>
        <v>0</v>
      </c>
      <c r="R10" s="45">
        <f t="shared" si="10"/>
        <v>0</v>
      </c>
      <c r="S10" s="45">
        <f t="shared" si="10"/>
        <v>0</v>
      </c>
      <c r="T10" s="45">
        <f t="shared" si="10"/>
        <v>0</v>
      </c>
      <c r="U10" s="45">
        <f t="shared" si="10"/>
        <v>0</v>
      </c>
      <c r="V10" s="45">
        <f t="shared" si="10"/>
        <v>1.8749999999999933E-2</v>
      </c>
      <c r="W10" s="45">
        <f t="shared" si="10"/>
        <v>2.0833333333333259E-2</v>
      </c>
      <c r="X10" s="45">
        <f t="shared" si="10"/>
        <v>2.083333333333337E-2</v>
      </c>
      <c r="Y10" s="45">
        <f t="shared" si="10"/>
        <v>2.083333333333337E-2</v>
      </c>
      <c r="Z10" s="45">
        <f t="shared" si="10"/>
        <v>2.0833333333333259E-2</v>
      </c>
      <c r="AA10" s="45">
        <f t="shared" si="10"/>
        <v>2.083333333333337E-2</v>
      </c>
      <c r="AB10" s="45">
        <f t="shared" si="10"/>
        <v>2.083333333333337E-2</v>
      </c>
      <c r="AC10" s="45">
        <f t="shared" si="10"/>
        <v>2.0833333333333259E-2</v>
      </c>
      <c r="AD10" s="45">
        <f t="shared" si="10"/>
        <v>1.1102230246251565E-16</v>
      </c>
      <c r="AE10" s="45">
        <f t="shared" si="10"/>
        <v>0</v>
      </c>
      <c r="AF10" s="45">
        <f t="shared" si="10"/>
        <v>0</v>
      </c>
      <c r="AG10" s="45">
        <f t="shared" si="10"/>
        <v>0</v>
      </c>
      <c r="AH10" s="45">
        <f t="shared" si="10"/>
        <v>0</v>
      </c>
      <c r="AI10" s="45">
        <f t="shared" si="10"/>
        <v>0</v>
      </c>
      <c r="AJ10" s="45">
        <f t="shared" si="10"/>
        <v>0</v>
      </c>
      <c r="AK10" s="45">
        <f t="shared" si="10"/>
        <v>0</v>
      </c>
      <c r="AL10" s="45">
        <f t="shared" si="10"/>
        <v>0</v>
      </c>
      <c r="AM10" s="45">
        <f t="shared" si="10"/>
        <v>0</v>
      </c>
      <c r="AN10" s="45">
        <f t="shared" si="10"/>
        <v>0</v>
      </c>
      <c r="AO10" s="45">
        <f t="shared" si="10"/>
        <v>0</v>
      </c>
      <c r="AP10" s="45">
        <f t="shared" si="10"/>
        <v>0</v>
      </c>
      <c r="AQ10" s="46"/>
      <c r="AS10" s="81">
        <v>130</v>
      </c>
      <c r="AT10" s="69"/>
      <c r="AU10" s="70">
        <v>0.54375000000000007</v>
      </c>
      <c r="AV10" s="70">
        <v>0.70833333333333337</v>
      </c>
      <c r="AW10" s="71">
        <v>43374</v>
      </c>
    </row>
    <row r="11" spans="1:49" hidden="1" x14ac:dyDescent="0.35">
      <c r="A11" s="90" t="str">
        <f>VLOOKUP(Login_Logout!D:D,matrice!B:C,2,0)</f>
        <v>Depot 1</v>
      </c>
      <c r="B11" s="90" t="str">
        <f>VLOOKUP(D:D,matrice!B:E,4,0)</f>
        <v>Louis</v>
      </c>
      <c r="C11" s="90" t="str">
        <f>VLOOKUP(D:D,matrice!B:D,3,0)</f>
        <v>andre</v>
      </c>
      <c r="D11" s="90">
        <f t="shared" si="0"/>
        <v>130</v>
      </c>
      <c r="E11" s="90"/>
      <c r="F11" s="92">
        <f t="shared" si="1"/>
        <v>0.29027777777777775</v>
      </c>
      <c r="G11" s="92">
        <f t="shared" si="2"/>
        <v>0.29097222222222219</v>
      </c>
      <c r="H11" s="93">
        <f t="shared" si="3"/>
        <v>43375</v>
      </c>
      <c r="I11" s="94">
        <f t="shared" si="4"/>
        <v>0</v>
      </c>
      <c r="K11" s="44"/>
      <c r="L11" s="45">
        <f t="shared" ref="L11:AP11" si="11">IF(IF($G11&gt;=M$4,M$4,$G11)-IF($F11&gt;=L$4,IF($F11&gt;=M$4,M$4,$F11),L$4)&lt;0,0,IF($G11&gt;=M$4,M$4,$G11)-IF($F11&gt;=L$4,IF($F11&gt;=M$4,M$4,$F11),L$4))</f>
        <v>0</v>
      </c>
      <c r="M11" s="45">
        <f t="shared" si="11"/>
        <v>0</v>
      </c>
      <c r="N11" s="45">
        <f t="shared" si="11"/>
        <v>0</v>
      </c>
      <c r="O11" s="45">
        <f t="shared" si="11"/>
        <v>0</v>
      </c>
      <c r="P11" s="45">
        <f t="shared" si="11"/>
        <v>0</v>
      </c>
      <c r="Q11" s="45">
        <f t="shared" si="11"/>
        <v>0</v>
      </c>
      <c r="R11" s="45">
        <f t="shared" si="11"/>
        <v>0</v>
      </c>
      <c r="S11" s="45">
        <f t="shared" si="11"/>
        <v>0</v>
      </c>
      <c r="T11" s="45">
        <f t="shared" si="11"/>
        <v>0</v>
      </c>
      <c r="U11" s="45">
        <f t="shared" si="11"/>
        <v>0</v>
      </c>
      <c r="V11" s="45">
        <f t="shared" si="11"/>
        <v>0</v>
      </c>
      <c r="W11" s="45">
        <f t="shared" si="11"/>
        <v>0</v>
      </c>
      <c r="X11" s="45">
        <f t="shared" si="11"/>
        <v>0</v>
      </c>
      <c r="Y11" s="45">
        <f t="shared" si="11"/>
        <v>0</v>
      </c>
      <c r="Z11" s="45">
        <f t="shared" si="11"/>
        <v>0</v>
      </c>
      <c r="AA11" s="45">
        <f t="shared" si="11"/>
        <v>0</v>
      </c>
      <c r="AB11" s="45">
        <f t="shared" si="11"/>
        <v>0</v>
      </c>
      <c r="AC11" s="45">
        <f t="shared" si="11"/>
        <v>0</v>
      </c>
      <c r="AD11" s="45">
        <f t="shared" si="11"/>
        <v>0</v>
      </c>
      <c r="AE11" s="45">
        <f t="shared" si="11"/>
        <v>0</v>
      </c>
      <c r="AF11" s="45">
        <f t="shared" si="11"/>
        <v>0</v>
      </c>
      <c r="AG11" s="45">
        <f t="shared" si="11"/>
        <v>0</v>
      </c>
      <c r="AH11" s="45">
        <f t="shared" si="11"/>
        <v>0</v>
      </c>
      <c r="AI11" s="45">
        <f t="shared" si="11"/>
        <v>0</v>
      </c>
      <c r="AJ11" s="45">
        <f t="shared" si="11"/>
        <v>0</v>
      </c>
      <c r="AK11" s="45">
        <f t="shared" si="11"/>
        <v>0</v>
      </c>
      <c r="AL11" s="45">
        <f t="shared" si="11"/>
        <v>0</v>
      </c>
      <c r="AM11" s="45">
        <f t="shared" si="11"/>
        <v>0</v>
      </c>
      <c r="AN11" s="45">
        <f t="shared" si="11"/>
        <v>0</v>
      </c>
      <c r="AO11" s="45">
        <f t="shared" si="11"/>
        <v>0</v>
      </c>
      <c r="AP11" s="45">
        <f t="shared" si="11"/>
        <v>0</v>
      </c>
      <c r="AQ11" s="46"/>
      <c r="AS11" s="81">
        <v>130</v>
      </c>
      <c r="AT11" s="69"/>
      <c r="AU11" s="70">
        <v>0.33194444444444443</v>
      </c>
      <c r="AV11" s="70">
        <v>0.33263888888888887</v>
      </c>
      <c r="AW11" s="71">
        <v>43375</v>
      </c>
    </row>
    <row r="12" spans="1:49" hidden="1" x14ac:dyDescent="0.35">
      <c r="A12" s="90" t="str">
        <f>VLOOKUP(Login_Logout!D:D,matrice!B:C,2,0)</f>
        <v>Depot 1</v>
      </c>
      <c r="B12" s="90" t="str">
        <f>VLOOKUP(D:D,matrice!B:E,4,0)</f>
        <v>Louis</v>
      </c>
      <c r="C12" s="90" t="str">
        <f>VLOOKUP(D:D,matrice!B:D,3,0)</f>
        <v>andre</v>
      </c>
      <c r="D12" s="90">
        <f t="shared" si="0"/>
        <v>130</v>
      </c>
      <c r="E12" s="90"/>
      <c r="F12" s="92">
        <f t="shared" si="1"/>
        <v>0.29097222222222219</v>
      </c>
      <c r="G12" s="92">
        <f t="shared" si="2"/>
        <v>0.46180555555555552</v>
      </c>
      <c r="H12" s="93">
        <f t="shared" si="3"/>
        <v>43375</v>
      </c>
      <c r="I12" s="94">
        <f t="shared" si="4"/>
        <v>3.9583333333333359E-2</v>
      </c>
      <c r="K12" s="44"/>
      <c r="L12" s="45">
        <f t="shared" ref="L12:AP12" si="12">IF(IF($G12&gt;=M$4,M$4,$G12)-IF($F12&gt;=L$4,IF($F12&gt;=M$4,M$4,$F12),L$4)&lt;0,0,IF($G12&gt;=M$4,M$4,$G12)-IF($F12&gt;=L$4,IF($F12&gt;=M$4,M$4,$F12),L$4))</f>
        <v>2.0833333333333315E-2</v>
      </c>
      <c r="M12" s="45">
        <f t="shared" si="12"/>
        <v>2.0833333333333315E-2</v>
      </c>
      <c r="N12" s="45">
        <f t="shared" si="12"/>
        <v>2.083333333333337E-2</v>
      </c>
      <c r="O12" s="45">
        <f t="shared" si="12"/>
        <v>2.0833333333333315E-2</v>
      </c>
      <c r="P12" s="45">
        <f t="shared" si="12"/>
        <v>2.0833333333333315E-2</v>
      </c>
      <c r="Q12" s="45">
        <f t="shared" si="12"/>
        <v>2.083333333333337E-2</v>
      </c>
      <c r="R12" s="45">
        <f t="shared" si="12"/>
        <v>2.0833333333333315E-2</v>
      </c>
      <c r="S12" s="45">
        <f t="shared" si="12"/>
        <v>2.0833333333333315E-2</v>
      </c>
      <c r="T12" s="45">
        <f t="shared" si="12"/>
        <v>3.4722222222222099E-3</v>
      </c>
      <c r="U12" s="45">
        <f t="shared" si="12"/>
        <v>0</v>
      </c>
      <c r="V12" s="45">
        <f t="shared" si="12"/>
        <v>0</v>
      </c>
      <c r="W12" s="45">
        <f t="shared" si="12"/>
        <v>0</v>
      </c>
      <c r="X12" s="45">
        <f t="shared" si="12"/>
        <v>0</v>
      </c>
      <c r="Y12" s="45">
        <f t="shared" si="12"/>
        <v>0</v>
      </c>
      <c r="Z12" s="45">
        <f t="shared" si="12"/>
        <v>0</v>
      </c>
      <c r="AA12" s="45">
        <f t="shared" si="12"/>
        <v>0</v>
      </c>
      <c r="AB12" s="45">
        <f t="shared" si="12"/>
        <v>0</v>
      </c>
      <c r="AC12" s="45">
        <f t="shared" si="12"/>
        <v>0</v>
      </c>
      <c r="AD12" s="45">
        <f t="shared" si="12"/>
        <v>0</v>
      </c>
      <c r="AE12" s="45">
        <f t="shared" si="12"/>
        <v>0</v>
      </c>
      <c r="AF12" s="45">
        <f t="shared" si="12"/>
        <v>0</v>
      </c>
      <c r="AG12" s="45">
        <f t="shared" si="12"/>
        <v>0</v>
      </c>
      <c r="AH12" s="45">
        <f t="shared" si="12"/>
        <v>0</v>
      </c>
      <c r="AI12" s="45">
        <f t="shared" si="12"/>
        <v>0</v>
      </c>
      <c r="AJ12" s="45">
        <f t="shared" si="12"/>
        <v>0</v>
      </c>
      <c r="AK12" s="45">
        <f t="shared" si="12"/>
        <v>0</v>
      </c>
      <c r="AL12" s="45">
        <f t="shared" si="12"/>
        <v>0</v>
      </c>
      <c r="AM12" s="45">
        <f t="shared" si="12"/>
        <v>0</v>
      </c>
      <c r="AN12" s="45">
        <f t="shared" si="12"/>
        <v>0</v>
      </c>
      <c r="AO12" s="45">
        <f t="shared" si="12"/>
        <v>0</v>
      </c>
      <c r="AP12" s="45">
        <f t="shared" si="12"/>
        <v>0</v>
      </c>
      <c r="AQ12" s="46"/>
      <c r="AS12" s="81">
        <v>130</v>
      </c>
      <c r="AT12" s="69"/>
      <c r="AU12" s="70">
        <v>0.33263888888888887</v>
      </c>
      <c r="AV12" s="70">
        <v>0.50347222222222221</v>
      </c>
      <c r="AW12" s="71">
        <v>43375</v>
      </c>
    </row>
    <row r="13" spans="1:49" hidden="1" x14ac:dyDescent="0.35">
      <c r="A13" s="90" t="str">
        <f>VLOOKUP(Login_Logout!D:D,matrice!B:C,2,0)</f>
        <v>Depot 1</v>
      </c>
      <c r="B13" s="90" t="s">
        <v>254</v>
      </c>
      <c r="C13" s="90" t="str">
        <f>VLOOKUP(D:D,matrice!B:D,3,0)</f>
        <v>andre</v>
      </c>
      <c r="D13" s="90">
        <f t="shared" si="0"/>
        <v>130</v>
      </c>
      <c r="E13" s="90"/>
      <c r="F13" s="92">
        <f t="shared" si="1"/>
        <v>0.50138888888888888</v>
      </c>
      <c r="G13" s="92">
        <f t="shared" si="2"/>
        <v>0.50208333333333344</v>
      </c>
      <c r="H13" s="93">
        <f t="shared" si="3"/>
        <v>43375</v>
      </c>
      <c r="I13" s="94">
        <f t="shared" si="4"/>
        <v>0</v>
      </c>
      <c r="K13" s="44"/>
      <c r="L13" s="45">
        <f t="shared" ref="L13:AP13" si="13">IF(IF($G13&gt;=M$4,M$4,$G13)-IF($F13&gt;=L$4,IF($F13&gt;=M$4,M$4,$F13),L$4)&lt;0,0,IF($G13&gt;=M$4,M$4,$G13)-IF($F13&gt;=L$4,IF($F13&gt;=M$4,M$4,$F13),L$4))</f>
        <v>0</v>
      </c>
      <c r="M13" s="45">
        <f t="shared" si="13"/>
        <v>0</v>
      </c>
      <c r="N13" s="45">
        <f t="shared" si="13"/>
        <v>0</v>
      </c>
      <c r="O13" s="45">
        <f t="shared" si="13"/>
        <v>0</v>
      </c>
      <c r="P13" s="45">
        <f t="shared" si="13"/>
        <v>0</v>
      </c>
      <c r="Q13" s="45">
        <f t="shared" si="13"/>
        <v>0</v>
      </c>
      <c r="R13" s="45">
        <f t="shared" si="13"/>
        <v>0</v>
      </c>
      <c r="S13" s="45">
        <f t="shared" si="13"/>
        <v>0</v>
      </c>
      <c r="T13" s="45">
        <f t="shared" si="13"/>
        <v>0</v>
      </c>
      <c r="U13" s="45">
        <f t="shared" si="13"/>
        <v>0</v>
      </c>
      <c r="V13" s="45">
        <f t="shared" si="13"/>
        <v>6.94444444444553E-4</v>
      </c>
      <c r="W13" s="45">
        <f t="shared" si="13"/>
        <v>0</v>
      </c>
      <c r="X13" s="45">
        <f t="shared" si="13"/>
        <v>0</v>
      </c>
      <c r="Y13" s="45">
        <f t="shared" si="13"/>
        <v>0</v>
      </c>
      <c r="Z13" s="45">
        <f t="shared" si="13"/>
        <v>0</v>
      </c>
      <c r="AA13" s="45">
        <f t="shared" si="13"/>
        <v>0</v>
      </c>
      <c r="AB13" s="45">
        <f t="shared" si="13"/>
        <v>0</v>
      </c>
      <c r="AC13" s="45">
        <f t="shared" si="13"/>
        <v>0</v>
      </c>
      <c r="AD13" s="45">
        <f t="shared" si="13"/>
        <v>0</v>
      </c>
      <c r="AE13" s="45">
        <f t="shared" si="13"/>
        <v>0</v>
      </c>
      <c r="AF13" s="45">
        <f t="shared" si="13"/>
        <v>0</v>
      </c>
      <c r="AG13" s="45">
        <f t="shared" si="13"/>
        <v>0</v>
      </c>
      <c r="AH13" s="45">
        <f t="shared" si="13"/>
        <v>0</v>
      </c>
      <c r="AI13" s="45">
        <f t="shared" si="13"/>
        <v>0</v>
      </c>
      <c r="AJ13" s="45">
        <f t="shared" si="13"/>
        <v>0</v>
      </c>
      <c r="AK13" s="45">
        <f t="shared" si="13"/>
        <v>0</v>
      </c>
      <c r="AL13" s="45">
        <f t="shared" si="13"/>
        <v>0</v>
      </c>
      <c r="AM13" s="45">
        <f t="shared" si="13"/>
        <v>0</v>
      </c>
      <c r="AN13" s="45">
        <f t="shared" si="13"/>
        <v>0</v>
      </c>
      <c r="AO13" s="45">
        <f t="shared" si="13"/>
        <v>0</v>
      </c>
      <c r="AP13" s="45">
        <f t="shared" si="13"/>
        <v>0</v>
      </c>
      <c r="AQ13" s="46"/>
      <c r="AS13" s="81">
        <v>130</v>
      </c>
      <c r="AT13" s="69"/>
      <c r="AU13" s="70">
        <v>0.54305555555555551</v>
      </c>
      <c r="AV13" s="70">
        <v>0.54375000000000007</v>
      </c>
      <c r="AW13" s="71">
        <v>43375</v>
      </c>
    </row>
    <row r="14" spans="1:49" hidden="1" x14ac:dyDescent="0.35">
      <c r="A14" s="90" t="str">
        <f>VLOOKUP(Login_Logout!D:D,matrice!B:C,2,0)</f>
        <v>Depot 1</v>
      </c>
      <c r="B14" s="90" t="str">
        <f>VLOOKUP(D:D,matrice!B:E,4,0)</f>
        <v>Louis</v>
      </c>
      <c r="C14" s="90" t="str">
        <f>VLOOKUP(D:D,matrice!B:D,3,0)</f>
        <v>andre</v>
      </c>
      <c r="D14" s="90">
        <f t="shared" si="0"/>
        <v>130</v>
      </c>
      <c r="E14" s="90"/>
      <c r="F14" s="92">
        <f t="shared" si="1"/>
        <v>0.50208333333333344</v>
      </c>
      <c r="G14" s="92">
        <f t="shared" si="2"/>
        <v>0.66666666666666674</v>
      </c>
      <c r="H14" s="93">
        <f t="shared" si="3"/>
        <v>43375</v>
      </c>
      <c r="I14" s="94">
        <f t="shared" si="4"/>
        <v>4.0972222222222188E-2</v>
      </c>
      <c r="K14" s="44"/>
      <c r="L14" s="45">
        <f t="shared" ref="L14:AP14" si="14">IF(IF($G14&gt;=M$4,M$4,$G14)-IF($F14&gt;=L$4,IF($F14&gt;=M$4,M$4,$F14),L$4)&lt;0,0,IF($G14&gt;=M$4,M$4,$G14)-IF($F14&gt;=L$4,IF($F14&gt;=M$4,M$4,$F14),L$4))</f>
        <v>0</v>
      </c>
      <c r="M14" s="45">
        <f t="shared" si="14"/>
        <v>0</v>
      </c>
      <c r="N14" s="45">
        <f t="shared" si="14"/>
        <v>0</v>
      </c>
      <c r="O14" s="45">
        <f t="shared" si="14"/>
        <v>0</v>
      </c>
      <c r="P14" s="45">
        <f t="shared" si="14"/>
        <v>0</v>
      </c>
      <c r="Q14" s="45">
        <f t="shared" si="14"/>
        <v>0</v>
      </c>
      <c r="R14" s="45">
        <f t="shared" si="14"/>
        <v>0</v>
      </c>
      <c r="S14" s="45">
        <f t="shared" si="14"/>
        <v>0</v>
      </c>
      <c r="T14" s="45">
        <f t="shared" si="14"/>
        <v>0</v>
      </c>
      <c r="U14" s="45">
        <f t="shared" si="14"/>
        <v>0</v>
      </c>
      <c r="V14" s="45">
        <f t="shared" si="14"/>
        <v>1.8749999999999933E-2</v>
      </c>
      <c r="W14" s="45">
        <f t="shared" si="14"/>
        <v>2.0833333333333259E-2</v>
      </c>
      <c r="X14" s="45">
        <f t="shared" si="14"/>
        <v>2.083333333333337E-2</v>
      </c>
      <c r="Y14" s="45">
        <f t="shared" si="14"/>
        <v>2.083333333333337E-2</v>
      </c>
      <c r="Z14" s="45">
        <f t="shared" si="14"/>
        <v>2.0833333333333259E-2</v>
      </c>
      <c r="AA14" s="45">
        <f t="shared" si="14"/>
        <v>2.083333333333337E-2</v>
      </c>
      <c r="AB14" s="45">
        <f t="shared" si="14"/>
        <v>2.083333333333337E-2</v>
      </c>
      <c r="AC14" s="45">
        <f t="shared" si="14"/>
        <v>2.0833333333333259E-2</v>
      </c>
      <c r="AD14" s="45">
        <f t="shared" si="14"/>
        <v>1.1102230246251565E-16</v>
      </c>
      <c r="AE14" s="45">
        <f t="shared" si="14"/>
        <v>0</v>
      </c>
      <c r="AF14" s="45">
        <f t="shared" si="14"/>
        <v>0</v>
      </c>
      <c r="AG14" s="45">
        <f t="shared" si="14"/>
        <v>0</v>
      </c>
      <c r="AH14" s="45">
        <f t="shared" si="14"/>
        <v>0</v>
      </c>
      <c r="AI14" s="45">
        <f t="shared" si="14"/>
        <v>0</v>
      </c>
      <c r="AJ14" s="45">
        <f t="shared" si="14"/>
        <v>0</v>
      </c>
      <c r="AK14" s="45">
        <f t="shared" si="14"/>
        <v>0</v>
      </c>
      <c r="AL14" s="45">
        <f t="shared" si="14"/>
        <v>0</v>
      </c>
      <c r="AM14" s="45">
        <f t="shared" si="14"/>
        <v>0</v>
      </c>
      <c r="AN14" s="45">
        <f t="shared" si="14"/>
        <v>0</v>
      </c>
      <c r="AO14" s="45">
        <f t="shared" si="14"/>
        <v>0</v>
      </c>
      <c r="AP14" s="45">
        <f t="shared" si="14"/>
        <v>0</v>
      </c>
      <c r="AQ14" s="46"/>
      <c r="AS14" s="81">
        <v>130</v>
      </c>
      <c r="AT14" s="69"/>
      <c r="AU14" s="70">
        <v>0.54375000000000007</v>
      </c>
      <c r="AV14" s="70">
        <v>0.70833333333333337</v>
      </c>
      <c r="AW14" s="71">
        <v>43375</v>
      </c>
    </row>
    <row r="15" spans="1:49" hidden="1" x14ac:dyDescent="0.35">
      <c r="A15" s="90" t="str">
        <f>VLOOKUP(Login_Logout!D:D,matrice!B:C,2,0)</f>
        <v>Depot 1</v>
      </c>
      <c r="B15" s="90" t="str">
        <f>VLOOKUP(D:D,matrice!B:E,4,0)</f>
        <v>Louis</v>
      </c>
      <c r="C15" s="90" t="str">
        <f>VLOOKUP(D:D,matrice!B:D,3,0)</f>
        <v>andre</v>
      </c>
      <c r="D15" s="90">
        <f t="shared" si="0"/>
        <v>130</v>
      </c>
      <c r="E15" s="90"/>
      <c r="F15" s="92">
        <f t="shared" si="1"/>
        <v>0.70763888888888893</v>
      </c>
      <c r="G15" s="92">
        <f t="shared" si="2"/>
        <v>0.70833333333333337</v>
      </c>
      <c r="H15" s="93">
        <f t="shared" si="3"/>
        <v>43375</v>
      </c>
      <c r="I15" s="94">
        <f t="shared" si="4"/>
        <v>0</v>
      </c>
      <c r="K15" s="44"/>
      <c r="L15" s="45">
        <f t="shared" ref="L15:AP15" si="15">IF(IF($G15&gt;=M$4,M$4,$G15)-IF($F15&gt;=L$4,IF($F15&gt;=M$4,M$4,$F15),L$4)&lt;0,0,IF($G15&gt;=M$4,M$4,$G15)-IF($F15&gt;=L$4,IF($F15&gt;=M$4,M$4,$F15),L$4))</f>
        <v>0</v>
      </c>
      <c r="M15" s="45">
        <f t="shared" si="15"/>
        <v>0</v>
      </c>
      <c r="N15" s="45">
        <f t="shared" si="15"/>
        <v>0</v>
      </c>
      <c r="O15" s="45">
        <f t="shared" si="15"/>
        <v>0</v>
      </c>
      <c r="P15" s="45">
        <f t="shared" si="15"/>
        <v>0</v>
      </c>
      <c r="Q15" s="45">
        <f t="shared" si="15"/>
        <v>0</v>
      </c>
      <c r="R15" s="45">
        <f t="shared" si="15"/>
        <v>0</v>
      </c>
      <c r="S15" s="45">
        <f t="shared" si="15"/>
        <v>0</v>
      </c>
      <c r="T15" s="45">
        <f t="shared" si="15"/>
        <v>0</v>
      </c>
      <c r="U15" s="45">
        <f t="shared" si="15"/>
        <v>0</v>
      </c>
      <c r="V15" s="45">
        <f t="shared" si="15"/>
        <v>0</v>
      </c>
      <c r="W15" s="45">
        <f t="shared" si="15"/>
        <v>0</v>
      </c>
      <c r="X15" s="45">
        <f t="shared" si="15"/>
        <v>0</v>
      </c>
      <c r="Y15" s="45">
        <f t="shared" si="15"/>
        <v>0</v>
      </c>
      <c r="Z15" s="45">
        <f t="shared" si="15"/>
        <v>0</v>
      </c>
      <c r="AA15" s="45">
        <f t="shared" si="15"/>
        <v>0</v>
      </c>
      <c r="AB15" s="45">
        <f t="shared" si="15"/>
        <v>0</v>
      </c>
      <c r="AC15" s="45">
        <f t="shared" si="15"/>
        <v>0</v>
      </c>
      <c r="AD15" s="45">
        <f t="shared" si="15"/>
        <v>0</v>
      </c>
      <c r="AE15" s="45">
        <f t="shared" si="15"/>
        <v>6.9444444444444198E-4</v>
      </c>
      <c r="AF15" s="45">
        <f t="shared" si="15"/>
        <v>0</v>
      </c>
      <c r="AG15" s="45">
        <f t="shared" si="15"/>
        <v>0</v>
      </c>
      <c r="AH15" s="45">
        <f t="shared" si="15"/>
        <v>0</v>
      </c>
      <c r="AI15" s="45">
        <f t="shared" si="15"/>
        <v>0</v>
      </c>
      <c r="AJ15" s="45">
        <f t="shared" si="15"/>
        <v>0</v>
      </c>
      <c r="AK15" s="45">
        <f t="shared" si="15"/>
        <v>0</v>
      </c>
      <c r="AL15" s="45">
        <f t="shared" si="15"/>
        <v>0</v>
      </c>
      <c r="AM15" s="45">
        <f t="shared" si="15"/>
        <v>0</v>
      </c>
      <c r="AN15" s="45">
        <f t="shared" si="15"/>
        <v>0</v>
      </c>
      <c r="AO15" s="45">
        <f t="shared" si="15"/>
        <v>0</v>
      </c>
      <c r="AP15" s="45">
        <f t="shared" si="15"/>
        <v>0</v>
      </c>
      <c r="AQ15" s="46"/>
      <c r="AS15" s="81">
        <v>130</v>
      </c>
      <c r="AT15" s="69"/>
      <c r="AU15" s="70">
        <v>0.74930555555555556</v>
      </c>
      <c r="AV15" s="70">
        <v>0.75</v>
      </c>
      <c r="AW15" s="71">
        <v>43375</v>
      </c>
    </row>
    <row r="16" spans="1:49" hidden="1" x14ac:dyDescent="0.35">
      <c r="A16" s="90" t="str">
        <f>VLOOKUP(Login_Logout!D:D,matrice!B:C,2,0)</f>
        <v>Depot 1</v>
      </c>
      <c r="B16" s="90" t="str">
        <f>VLOOKUP(D:D,matrice!B:E,4,0)</f>
        <v>Louis</v>
      </c>
      <c r="C16" s="90" t="str">
        <f>VLOOKUP(D:D,matrice!B:D,3,0)</f>
        <v>andre</v>
      </c>
      <c r="D16" s="90">
        <f t="shared" si="0"/>
        <v>130</v>
      </c>
      <c r="E16" s="90"/>
      <c r="F16" s="92">
        <f t="shared" si="1"/>
        <v>0.70833333333333337</v>
      </c>
      <c r="G16" s="92">
        <f t="shared" si="2"/>
        <v>0.79166666666666674</v>
      </c>
      <c r="H16" s="93">
        <f t="shared" si="3"/>
        <v>43375</v>
      </c>
      <c r="I16" s="94">
        <f t="shared" si="4"/>
        <v>-0.50069444444444455</v>
      </c>
      <c r="K16" s="44"/>
      <c r="L16" s="45">
        <f t="shared" ref="L16:AP16" si="16">IF(IF($G16&gt;=M$4,M$4,$G16)-IF($F16&gt;=L$4,IF($F16&gt;=M$4,M$4,$F16),L$4)&lt;0,0,IF($G16&gt;=M$4,M$4,$G16)-IF($F16&gt;=L$4,IF($F16&gt;=M$4,M$4,$F16),L$4))</f>
        <v>0</v>
      </c>
      <c r="M16" s="45">
        <f t="shared" si="16"/>
        <v>0</v>
      </c>
      <c r="N16" s="45">
        <f t="shared" si="16"/>
        <v>0</v>
      </c>
      <c r="O16" s="45">
        <f t="shared" si="16"/>
        <v>0</v>
      </c>
      <c r="P16" s="45">
        <f t="shared" si="16"/>
        <v>0</v>
      </c>
      <c r="Q16" s="45">
        <f t="shared" si="16"/>
        <v>0</v>
      </c>
      <c r="R16" s="45">
        <f t="shared" si="16"/>
        <v>0</v>
      </c>
      <c r="S16" s="45">
        <f t="shared" si="16"/>
        <v>0</v>
      </c>
      <c r="T16" s="45">
        <f t="shared" si="16"/>
        <v>0</v>
      </c>
      <c r="U16" s="45">
        <f t="shared" si="16"/>
        <v>0</v>
      </c>
      <c r="V16" s="45">
        <f t="shared" si="16"/>
        <v>0</v>
      </c>
      <c r="W16" s="45">
        <f t="shared" si="16"/>
        <v>0</v>
      </c>
      <c r="X16" s="45">
        <f t="shared" si="16"/>
        <v>0</v>
      </c>
      <c r="Y16" s="45">
        <f t="shared" si="16"/>
        <v>0</v>
      </c>
      <c r="Z16" s="45">
        <f t="shared" si="16"/>
        <v>0</v>
      </c>
      <c r="AA16" s="45">
        <f t="shared" si="16"/>
        <v>0</v>
      </c>
      <c r="AB16" s="45">
        <f t="shared" si="16"/>
        <v>0</v>
      </c>
      <c r="AC16" s="45">
        <f t="shared" si="16"/>
        <v>0</v>
      </c>
      <c r="AD16" s="45">
        <f t="shared" si="16"/>
        <v>0</v>
      </c>
      <c r="AE16" s="45">
        <f t="shared" si="16"/>
        <v>0</v>
      </c>
      <c r="AF16" s="45">
        <f t="shared" si="16"/>
        <v>2.0833333333333259E-2</v>
      </c>
      <c r="AG16" s="45">
        <f t="shared" si="16"/>
        <v>2.083333333333337E-2</v>
      </c>
      <c r="AH16" s="45">
        <f t="shared" si="16"/>
        <v>2.083333333333337E-2</v>
      </c>
      <c r="AI16" s="45">
        <f t="shared" si="16"/>
        <v>2.0833333333333259E-2</v>
      </c>
      <c r="AJ16" s="45">
        <f t="shared" si="16"/>
        <v>1.1102230246251565E-16</v>
      </c>
      <c r="AK16" s="45">
        <f t="shared" si="16"/>
        <v>0</v>
      </c>
      <c r="AL16" s="45">
        <f t="shared" si="16"/>
        <v>0</v>
      </c>
      <c r="AM16" s="45">
        <f t="shared" si="16"/>
        <v>0</v>
      </c>
      <c r="AN16" s="45">
        <f t="shared" si="16"/>
        <v>0</v>
      </c>
      <c r="AO16" s="45">
        <f t="shared" si="16"/>
        <v>0</v>
      </c>
      <c r="AP16" s="45">
        <f t="shared" si="16"/>
        <v>0</v>
      </c>
      <c r="AQ16" s="46"/>
      <c r="AS16" s="81">
        <v>130</v>
      </c>
      <c r="AT16" s="69"/>
      <c r="AU16" s="70">
        <v>0.75</v>
      </c>
      <c r="AV16" s="70">
        <v>0.83333333333333337</v>
      </c>
      <c r="AW16" s="71">
        <v>43375</v>
      </c>
    </row>
    <row r="17" spans="1:49" hidden="1" x14ac:dyDescent="0.35">
      <c r="A17" s="90" t="str">
        <f>VLOOKUP(Login_Logout!D:D,matrice!B:C,2,0)</f>
        <v>Depot 1</v>
      </c>
      <c r="B17" s="90" t="str">
        <f>VLOOKUP(D:D,matrice!B:E,4,0)</f>
        <v>Louis</v>
      </c>
      <c r="C17" s="90" t="str">
        <f>VLOOKUP(D:D,matrice!B:D,3,0)</f>
        <v>andre</v>
      </c>
      <c r="D17" s="90">
        <f t="shared" si="0"/>
        <v>130</v>
      </c>
      <c r="E17" s="90"/>
      <c r="F17" s="92">
        <f t="shared" si="1"/>
        <v>0.29097222222222219</v>
      </c>
      <c r="G17" s="92">
        <f t="shared" si="2"/>
        <v>0.29166666666666663</v>
      </c>
      <c r="H17" s="93">
        <f t="shared" si="3"/>
        <v>43376</v>
      </c>
      <c r="I17" s="94">
        <f t="shared" si="4"/>
        <v>0</v>
      </c>
      <c r="K17" s="44"/>
      <c r="L17" s="45">
        <f t="shared" ref="L17:AP17" si="17">IF(IF($G17&gt;=M$4,M$4,$G17)-IF($F17&gt;=L$4,IF($F17&gt;=M$4,M$4,$F17),L$4)&lt;0,0,IF($G17&gt;=M$4,M$4,$G17)-IF($F17&gt;=L$4,IF($F17&gt;=M$4,M$4,$F17),L$4))</f>
        <v>0</v>
      </c>
      <c r="M17" s="45">
        <f t="shared" si="17"/>
        <v>0</v>
      </c>
      <c r="N17" s="45">
        <f t="shared" si="17"/>
        <v>0</v>
      </c>
      <c r="O17" s="45">
        <f t="shared" si="17"/>
        <v>0</v>
      </c>
      <c r="P17" s="45">
        <f t="shared" si="17"/>
        <v>0</v>
      </c>
      <c r="Q17" s="45">
        <f t="shared" si="17"/>
        <v>0</v>
      </c>
      <c r="R17" s="45">
        <f t="shared" si="17"/>
        <v>0</v>
      </c>
      <c r="S17" s="45">
        <f t="shared" si="17"/>
        <v>0</v>
      </c>
      <c r="T17" s="45">
        <f t="shared" si="17"/>
        <v>0</v>
      </c>
      <c r="U17" s="45">
        <f t="shared" si="17"/>
        <v>0</v>
      </c>
      <c r="V17" s="45">
        <f t="shared" si="17"/>
        <v>0</v>
      </c>
      <c r="W17" s="45">
        <f t="shared" si="17"/>
        <v>0</v>
      </c>
      <c r="X17" s="45">
        <f t="shared" si="17"/>
        <v>0</v>
      </c>
      <c r="Y17" s="45">
        <f t="shared" si="17"/>
        <v>0</v>
      </c>
      <c r="Z17" s="45">
        <f t="shared" si="17"/>
        <v>0</v>
      </c>
      <c r="AA17" s="45">
        <f t="shared" si="17"/>
        <v>0</v>
      </c>
      <c r="AB17" s="45">
        <f t="shared" si="17"/>
        <v>0</v>
      </c>
      <c r="AC17" s="45">
        <f t="shared" si="17"/>
        <v>0</v>
      </c>
      <c r="AD17" s="45">
        <f t="shared" si="17"/>
        <v>0</v>
      </c>
      <c r="AE17" s="45">
        <f t="shared" si="17"/>
        <v>0</v>
      </c>
      <c r="AF17" s="45">
        <f t="shared" si="17"/>
        <v>0</v>
      </c>
      <c r="AG17" s="45">
        <f t="shared" si="17"/>
        <v>0</v>
      </c>
      <c r="AH17" s="45">
        <f t="shared" si="17"/>
        <v>0</v>
      </c>
      <c r="AI17" s="45">
        <f t="shared" si="17"/>
        <v>0</v>
      </c>
      <c r="AJ17" s="45">
        <f t="shared" si="17"/>
        <v>0</v>
      </c>
      <c r="AK17" s="45">
        <f t="shared" si="17"/>
        <v>0</v>
      </c>
      <c r="AL17" s="45">
        <f t="shared" si="17"/>
        <v>0</v>
      </c>
      <c r="AM17" s="45">
        <f t="shared" si="17"/>
        <v>0</v>
      </c>
      <c r="AN17" s="45">
        <f t="shared" si="17"/>
        <v>0</v>
      </c>
      <c r="AO17" s="45">
        <f t="shared" si="17"/>
        <v>0</v>
      </c>
      <c r="AP17" s="45">
        <f t="shared" si="17"/>
        <v>0</v>
      </c>
      <c r="AQ17" s="46"/>
      <c r="AS17" s="81">
        <v>130</v>
      </c>
      <c r="AT17" s="69"/>
      <c r="AU17" s="70">
        <v>0.33263888888888887</v>
      </c>
      <c r="AV17" s="70">
        <v>0.33333333333333331</v>
      </c>
      <c r="AW17" s="71">
        <v>43376</v>
      </c>
    </row>
    <row r="18" spans="1:49" hidden="1" x14ac:dyDescent="0.35">
      <c r="A18" s="90" t="str">
        <f>VLOOKUP(Login_Logout!D:D,matrice!B:C,2,0)</f>
        <v>Depot 1</v>
      </c>
      <c r="B18" s="90" t="str">
        <f>VLOOKUP(D:D,matrice!B:E,4,0)</f>
        <v>Louis</v>
      </c>
      <c r="C18" s="90" t="str">
        <f>VLOOKUP(D:D,matrice!B:D,3,0)</f>
        <v>andre</v>
      </c>
      <c r="D18" s="90">
        <f t="shared" si="0"/>
        <v>130</v>
      </c>
      <c r="E18" s="90"/>
      <c r="F18" s="92">
        <f t="shared" si="1"/>
        <v>0.29166666666666663</v>
      </c>
      <c r="G18" s="92">
        <f t="shared" si="2"/>
        <v>0.48958333333333331</v>
      </c>
      <c r="H18" s="93">
        <f t="shared" si="3"/>
        <v>43376</v>
      </c>
      <c r="I18" s="94">
        <f t="shared" si="4"/>
        <v>4.2361111111111238E-2</v>
      </c>
      <c r="K18" s="44"/>
      <c r="L18" s="45">
        <f t="shared" ref="L18:AP18" si="18">IF(IF($G18&gt;=M$4,M$4,$G18)-IF($F18&gt;=L$4,IF($F18&gt;=M$4,M$4,$F18),L$4)&lt;0,0,IF($G18&gt;=M$4,M$4,$G18)-IF($F18&gt;=L$4,IF($F18&gt;=M$4,M$4,$F18),L$4))</f>
        <v>2.083333333333337E-2</v>
      </c>
      <c r="M18" s="45">
        <f t="shared" si="18"/>
        <v>2.0833333333333315E-2</v>
      </c>
      <c r="N18" s="45">
        <f t="shared" si="18"/>
        <v>2.083333333333337E-2</v>
      </c>
      <c r="O18" s="45">
        <f t="shared" si="18"/>
        <v>2.0833333333333315E-2</v>
      </c>
      <c r="P18" s="45">
        <f t="shared" si="18"/>
        <v>2.0833333333333315E-2</v>
      </c>
      <c r="Q18" s="45">
        <f t="shared" si="18"/>
        <v>2.083333333333337E-2</v>
      </c>
      <c r="R18" s="45">
        <f t="shared" si="18"/>
        <v>2.0833333333333315E-2</v>
      </c>
      <c r="S18" s="45">
        <f t="shared" si="18"/>
        <v>2.0833333333333315E-2</v>
      </c>
      <c r="T18" s="45">
        <f t="shared" si="18"/>
        <v>2.083333333333337E-2</v>
      </c>
      <c r="U18" s="45">
        <f t="shared" si="18"/>
        <v>1.041666666666663E-2</v>
      </c>
      <c r="V18" s="45">
        <f t="shared" si="18"/>
        <v>0</v>
      </c>
      <c r="W18" s="45">
        <f t="shared" si="18"/>
        <v>0</v>
      </c>
      <c r="X18" s="45">
        <f t="shared" si="18"/>
        <v>0</v>
      </c>
      <c r="Y18" s="45">
        <f t="shared" si="18"/>
        <v>0</v>
      </c>
      <c r="Z18" s="45">
        <f t="shared" si="18"/>
        <v>0</v>
      </c>
      <c r="AA18" s="45">
        <f t="shared" si="18"/>
        <v>0</v>
      </c>
      <c r="AB18" s="45">
        <f t="shared" si="18"/>
        <v>0</v>
      </c>
      <c r="AC18" s="45">
        <f t="shared" si="18"/>
        <v>0</v>
      </c>
      <c r="AD18" s="45">
        <f t="shared" si="18"/>
        <v>0</v>
      </c>
      <c r="AE18" s="45">
        <f t="shared" si="18"/>
        <v>0</v>
      </c>
      <c r="AF18" s="45">
        <f t="shared" si="18"/>
        <v>0</v>
      </c>
      <c r="AG18" s="45">
        <f t="shared" si="18"/>
        <v>0</v>
      </c>
      <c r="AH18" s="45">
        <f t="shared" si="18"/>
        <v>0</v>
      </c>
      <c r="AI18" s="45">
        <f t="shared" si="18"/>
        <v>0</v>
      </c>
      <c r="AJ18" s="45">
        <f t="shared" si="18"/>
        <v>0</v>
      </c>
      <c r="AK18" s="45">
        <f t="shared" si="18"/>
        <v>0</v>
      </c>
      <c r="AL18" s="45">
        <f t="shared" si="18"/>
        <v>0</v>
      </c>
      <c r="AM18" s="45">
        <f t="shared" si="18"/>
        <v>0</v>
      </c>
      <c r="AN18" s="45">
        <f t="shared" si="18"/>
        <v>0</v>
      </c>
      <c r="AO18" s="45">
        <f t="shared" si="18"/>
        <v>0</v>
      </c>
      <c r="AP18" s="45">
        <f t="shared" si="18"/>
        <v>0</v>
      </c>
      <c r="AQ18" s="46"/>
      <c r="AS18" s="81">
        <v>130</v>
      </c>
      <c r="AT18" s="69"/>
      <c r="AU18" s="70">
        <v>0.33333333333333331</v>
      </c>
      <c r="AV18" s="70">
        <v>0.53125</v>
      </c>
      <c r="AW18" s="71">
        <v>43376</v>
      </c>
    </row>
    <row r="19" spans="1:49" hidden="1" x14ac:dyDescent="0.35">
      <c r="A19" s="90" t="str">
        <f>VLOOKUP(Login_Logout!D:D,matrice!B:C,2,0)</f>
        <v>Depot 1</v>
      </c>
      <c r="B19" s="90" t="str">
        <f>VLOOKUP(D:D,matrice!B:E,4,0)</f>
        <v>Louis</v>
      </c>
      <c r="C19" s="90" t="str">
        <f>VLOOKUP(D:D,matrice!B:D,3,0)</f>
        <v>andre</v>
      </c>
      <c r="D19" s="90">
        <f t="shared" si="0"/>
        <v>130</v>
      </c>
      <c r="E19" s="90"/>
      <c r="F19" s="92">
        <f t="shared" si="1"/>
        <v>0.53194444444444455</v>
      </c>
      <c r="G19" s="92">
        <f t="shared" si="2"/>
        <v>0.53263888888888888</v>
      </c>
      <c r="H19" s="93">
        <f t="shared" si="3"/>
        <v>43376</v>
      </c>
      <c r="I19" s="94">
        <f t="shared" si="4"/>
        <v>0</v>
      </c>
      <c r="K19" s="44"/>
      <c r="L19" s="45">
        <f t="shared" ref="L19:AP19" si="19">IF(IF($G19&gt;=M$4,M$4,$G19)-IF($F19&gt;=L$4,IF($F19&gt;=M$4,M$4,$F19),L$4)&lt;0,0,IF($G19&gt;=M$4,M$4,$G19)-IF($F19&gt;=L$4,IF($F19&gt;=M$4,M$4,$F19),L$4))</f>
        <v>0</v>
      </c>
      <c r="M19" s="45">
        <f t="shared" si="19"/>
        <v>0</v>
      </c>
      <c r="N19" s="45">
        <f t="shared" si="19"/>
        <v>0</v>
      </c>
      <c r="O19" s="45">
        <f t="shared" si="19"/>
        <v>0</v>
      </c>
      <c r="P19" s="45">
        <f t="shared" si="19"/>
        <v>0</v>
      </c>
      <c r="Q19" s="45">
        <f t="shared" si="19"/>
        <v>0</v>
      </c>
      <c r="R19" s="45">
        <f t="shared" si="19"/>
        <v>0</v>
      </c>
      <c r="S19" s="45">
        <f t="shared" si="19"/>
        <v>0</v>
      </c>
      <c r="T19" s="45">
        <f t="shared" si="19"/>
        <v>0</v>
      </c>
      <c r="U19" s="45">
        <f t="shared" si="19"/>
        <v>0</v>
      </c>
      <c r="V19" s="45">
        <f t="shared" si="19"/>
        <v>0</v>
      </c>
      <c r="W19" s="45">
        <f t="shared" si="19"/>
        <v>6.9444444444433095E-4</v>
      </c>
      <c r="X19" s="45">
        <f t="shared" si="19"/>
        <v>0</v>
      </c>
      <c r="Y19" s="45">
        <f t="shared" si="19"/>
        <v>0</v>
      </c>
      <c r="Z19" s="45">
        <f t="shared" si="19"/>
        <v>0</v>
      </c>
      <c r="AA19" s="45">
        <f t="shared" si="19"/>
        <v>0</v>
      </c>
      <c r="AB19" s="45">
        <f t="shared" si="19"/>
        <v>0</v>
      </c>
      <c r="AC19" s="45">
        <f t="shared" si="19"/>
        <v>0</v>
      </c>
      <c r="AD19" s="45">
        <f t="shared" si="19"/>
        <v>0</v>
      </c>
      <c r="AE19" s="45">
        <f t="shared" si="19"/>
        <v>0</v>
      </c>
      <c r="AF19" s="45">
        <f t="shared" si="19"/>
        <v>0</v>
      </c>
      <c r="AG19" s="45">
        <f t="shared" si="19"/>
        <v>0</v>
      </c>
      <c r="AH19" s="45">
        <f t="shared" si="19"/>
        <v>0</v>
      </c>
      <c r="AI19" s="45">
        <f t="shared" si="19"/>
        <v>0</v>
      </c>
      <c r="AJ19" s="45">
        <f t="shared" si="19"/>
        <v>0</v>
      </c>
      <c r="AK19" s="45">
        <f t="shared" si="19"/>
        <v>0</v>
      </c>
      <c r="AL19" s="45">
        <f t="shared" si="19"/>
        <v>0</v>
      </c>
      <c r="AM19" s="45">
        <f t="shared" si="19"/>
        <v>0</v>
      </c>
      <c r="AN19" s="45">
        <f t="shared" si="19"/>
        <v>0</v>
      </c>
      <c r="AO19" s="45">
        <f t="shared" si="19"/>
        <v>0</v>
      </c>
      <c r="AP19" s="45">
        <f t="shared" si="19"/>
        <v>0</v>
      </c>
      <c r="AQ19" s="46"/>
      <c r="AS19" s="81">
        <v>130</v>
      </c>
      <c r="AT19" s="69"/>
      <c r="AU19" s="70">
        <v>0.57361111111111118</v>
      </c>
      <c r="AV19" s="70">
        <v>0.57430555555555551</v>
      </c>
      <c r="AW19" s="71">
        <v>43376</v>
      </c>
    </row>
    <row r="20" spans="1:49" hidden="1" x14ac:dyDescent="0.35">
      <c r="A20" s="90" t="str">
        <f>VLOOKUP(Login_Logout!D:D,matrice!B:C,2,0)</f>
        <v>Depot 1</v>
      </c>
      <c r="B20" s="90" t="str">
        <f>VLOOKUP(D:D,matrice!B:E,4,0)</f>
        <v>Louis</v>
      </c>
      <c r="C20" s="90" t="str">
        <f>VLOOKUP(D:D,matrice!B:D,3,0)</f>
        <v>andre</v>
      </c>
      <c r="D20" s="90">
        <f t="shared" si="0"/>
        <v>130</v>
      </c>
      <c r="E20" s="90"/>
      <c r="F20" s="92">
        <f t="shared" si="1"/>
        <v>0.53263888888888888</v>
      </c>
      <c r="G20" s="92">
        <f t="shared" si="2"/>
        <v>0.66736111111111107</v>
      </c>
      <c r="H20" s="93">
        <f t="shared" si="3"/>
        <v>43376</v>
      </c>
      <c r="I20" s="94">
        <f t="shared" si="4"/>
        <v>-0.37638888888888888</v>
      </c>
      <c r="K20" s="44"/>
      <c r="L20" s="45">
        <f t="shared" ref="L20:AP20" si="20">IF(IF($G20&gt;=M$4,M$4,$G20)-IF($F20&gt;=L$4,IF($F20&gt;=M$4,M$4,$F20),L$4)&lt;0,0,IF($G20&gt;=M$4,M$4,$G20)-IF($F20&gt;=L$4,IF($F20&gt;=M$4,M$4,$F20),L$4))</f>
        <v>0</v>
      </c>
      <c r="M20" s="45">
        <f t="shared" si="20"/>
        <v>0</v>
      </c>
      <c r="N20" s="45">
        <f t="shared" si="20"/>
        <v>0</v>
      </c>
      <c r="O20" s="45">
        <f t="shared" si="20"/>
        <v>0</v>
      </c>
      <c r="P20" s="45">
        <f t="shared" si="20"/>
        <v>0</v>
      </c>
      <c r="Q20" s="45">
        <f t="shared" si="20"/>
        <v>0</v>
      </c>
      <c r="R20" s="45">
        <f t="shared" si="20"/>
        <v>0</v>
      </c>
      <c r="S20" s="45">
        <f t="shared" si="20"/>
        <v>0</v>
      </c>
      <c r="T20" s="45">
        <f t="shared" si="20"/>
        <v>0</v>
      </c>
      <c r="U20" s="45">
        <f t="shared" si="20"/>
        <v>0</v>
      </c>
      <c r="V20" s="45">
        <f t="shared" si="20"/>
        <v>0</v>
      </c>
      <c r="W20" s="45">
        <f t="shared" si="20"/>
        <v>9.0277777777777457E-3</v>
      </c>
      <c r="X20" s="45">
        <f t="shared" si="20"/>
        <v>2.083333333333337E-2</v>
      </c>
      <c r="Y20" s="45">
        <f t="shared" si="20"/>
        <v>2.083333333333337E-2</v>
      </c>
      <c r="Z20" s="45">
        <f t="shared" si="20"/>
        <v>2.0833333333333259E-2</v>
      </c>
      <c r="AA20" s="45">
        <f t="shared" si="20"/>
        <v>2.083333333333337E-2</v>
      </c>
      <c r="AB20" s="45">
        <f t="shared" si="20"/>
        <v>2.083333333333337E-2</v>
      </c>
      <c r="AC20" s="45">
        <f t="shared" si="20"/>
        <v>2.0833333333333259E-2</v>
      </c>
      <c r="AD20" s="45">
        <f t="shared" si="20"/>
        <v>6.9444444444444198E-4</v>
      </c>
      <c r="AE20" s="45">
        <f t="shared" si="20"/>
        <v>0</v>
      </c>
      <c r="AF20" s="45">
        <f t="shared" si="20"/>
        <v>0</v>
      </c>
      <c r="AG20" s="45">
        <f t="shared" si="20"/>
        <v>0</v>
      </c>
      <c r="AH20" s="45">
        <f t="shared" si="20"/>
        <v>0</v>
      </c>
      <c r="AI20" s="45">
        <f t="shared" si="20"/>
        <v>0</v>
      </c>
      <c r="AJ20" s="45">
        <f t="shared" si="20"/>
        <v>0</v>
      </c>
      <c r="AK20" s="45">
        <f t="shared" si="20"/>
        <v>0</v>
      </c>
      <c r="AL20" s="45">
        <f t="shared" si="20"/>
        <v>0</v>
      </c>
      <c r="AM20" s="45">
        <f t="shared" si="20"/>
        <v>0</v>
      </c>
      <c r="AN20" s="45">
        <f t="shared" si="20"/>
        <v>0</v>
      </c>
      <c r="AO20" s="45">
        <f t="shared" si="20"/>
        <v>0</v>
      </c>
      <c r="AP20" s="45">
        <f t="shared" si="20"/>
        <v>0</v>
      </c>
      <c r="AQ20" s="46"/>
      <c r="AS20" s="81">
        <v>130</v>
      </c>
      <c r="AT20" s="72"/>
      <c r="AU20" s="73">
        <v>0.57430555555555551</v>
      </c>
      <c r="AV20" s="73">
        <v>0.7090277777777777</v>
      </c>
      <c r="AW20" s="74">
        <v>43376</v>
      </c>
    </row>
    <row r="21" spans="1:49" hidden="1" x14ac:dyDescent="0.35">
      <c r="A21" s="90" t="str">
        <f>VLOOKUP(Login_Logout!D:D,matrice!B:C,2,0)</f>
        <v>Depot 1</v>
      </c>
      <c r="B21" s="90" t="str">
        <f>VLOOKUP(D:D,matrice!B:E,4,0)</f>
        <v>Louis</v>
      </c>
      <c r="C21" s="90" t="str">
        <f>VLOOKUP(D:D,matrice!B:D,3,0)</f>
        <v>andre</v>
      </c>
      <c r="D21" s="90">
        <f t="shared" si="0"/>
        <v>130</v>
      </c>
      <c r="E21" s="90"/>
      <c r="F21" s="92">
        <f t="shared" si="1"/>
        <v>0.29097222222222219</v>
      </c>
      <c r="G21" s="92">
        <f t="shared" si="2"/>
        <v>0.29166666666666663</v>
      </c>
      <c r="H21" s="93">
        <f t="shared" si="3"/>
        <v>43377</v>
      </c>
      <c r="I21" s="94">
        <f t="shared" si="4"/>
        <v>0</v>
      </c>
      <c r="K21" s="44"/>
      <c r="L21" s="45">
        <f t="shared" ref="L21:AP21" si="21">IF(IF($G21&gt;=M$4,M$4,$G21)-IF($F21&gt;=L$4,IF($F21&gt;=M$4,M$4,$F21),L$4)&lt;0,0,IF($G21&gt;=M$4,M$4,$G21)-IF($F21&gt;=L$4,IF($F21&gt;=M$4,M$4,$F21),L$4))</f>
        <v>0</v>
      </c>
      <c r="M21" s="45">
        <f t="shared" si="21"/>
        <v>0</v>
      </c>
      <c r="N21" s="45">
        <f t="shared" si="21"/>
        <v>0</v>
      </c>
      <c r="O21" s="45">
        <f t="shared" si="21"/>
        <v>0</v>
      </c>
      <c r="P21" s="45">
        <f t="shared" si="21"/>
        <v>0</v>
      </c>
      <c r="Q21" s="45">
        <f t="shared" si="21"/>
        <v>0</v>
      </c>
      <c r="R21" s="45">
        <f t="shared" si="21"/>
        <v>0</v>
      </c>
      <c r="S21" s="45">
        <f t="shared" si="21"/>
        <v>0</v>
      </c>
      <c r="T21" s="45">
        <f t="shared" si="21"/>
        <v>0</v>
      </c>
      <c r="U21" s="45">
        <f t="shared" si="21"/>
        <v>0</v>
      </c>
      <c r="V21" s="45">
        <f t="shared" si="21"/>
        <v>0</v>
      </c>
      <c r="W21" s="45">
        <f t="shared" si="21"/>
        <v>0</v>
      </c>
      <c r="X21" s="45">
        <f t="shared" si="21"/>
        <v>0</v>
      </c>
      <c r="Y21" s="45">
        <f t="shared" si="21"/>
        <v>0</v>
      </c>
      <c r="Z21" s="45">
        <f t="shared" si="21"/>
        <v>0</v>
      </c>
      <c r="AA21" s="45">
        <f t="shared" si="21"/>
        <v>0</v>
      </c>
      <c r="AB21" s="45">
        <f t="shared" si="21"/>
        <v>0</v>
      </c>
      <c r="AC21" s="45">
        <f t="shared" si="21"/>
        <v>0</v>
      </c>
      <c r="AD21" s="45">
        <f t="shared" si="21"/>
        <v>0</v>
      </c>
      <c r="AE21" s="45">
        <f t="shared" si="21"/>
        <v>0</v>
      </c>
      <c r="AF21" s="45">
        <f t="shared" si="21"/>
        <v>0</v>
      </c>
      <c r="AG21" s="45">
        <f t="shared" si="21"/>
        <v>0</v>
      </c>
      <c r="AH21" s="45">
        <f t="shared" si="21"/>
        <v>0</v>
      </c>
      <c r="AI21" s="45">
        <f t="shared" si="21"/>
        <v>0</v>
      </c>
      <c r="AJ21" s="45">
        <f t="shared" si="21"/>
        <v>0</v>
      </c>
      <c r="AK21" s="45">
        <f t="shared" si="21"/>
        <v>0</v>
      </c>
      <c r="AL21" s="45">
        <f t="shared" si="21"/>
        <v>0</v>
      </c>
      <c r="AM21" s="45">
        <f t="shared" si="21"/>
        <v>0</v>
      </c>
      <c r="AN21" s="45">
        <f t="shared" si="21"/>
        <v>0</v>
      </c>
      <c r="AO21" s="45">
        <f t="shared" si="21"/>
        <v>0</v>
      </c>
      <c r="AP21" s="45">
        <f t="shared" si="21"/>
        <v>0</v>
      </c>
      <c r="AQ21" s="46"/>
      <c r="AS21" s="81">
        <v>130</v>
      </c>
      <c r="AT21" s="72"/>
      <c r="AU21" s="73">
        <v>0.33263888888888887</v>
      </c>
      <c r="AV21" s="73">
        <v>0.33333333333333331</v>
      </c>
      <c r="AW21" s="74">
        <v>43377</v>
      </c>
    </row>
    <row r="22" spans="1:49" hidden="1" x14ac:dyDescent="0.35">
      <c r="A22" s="90" t="str">
        <f>VLOOKUP(Login_Logout!D:D,matrice!B:C,2,0)</f>
        <v>Depot 1</v>
      </c>
      <c r="B22" s="90" t="str">
        <f>VLOOKUP(D:D,matrice!B:E,4,0)</f>
        <v>Louis</v>
      </c>
      <c r="C22" s="90" t="str">
        <f>VLOOKUP(D:D,matrice!B:D,3,0)</f>
        <v>andre</v>
      </c>
      <c r="D22" s="90">
        <f t="shared" si="0"/>
        <v>130</v>
      </c>
      <c r="E22" s="90"/>
      <c r="F22" s="92">
        <f t="shared" si="1"/>
        <v>0.29166666666666663</v>
      </c>
      <c r="G22" s="92">
        <f t="shared" si="2"/>
        <v>0.46180555555555552</v>
      </c>
      <c r="H22" s="93">
        <f t="shared" si="3"/>
        <v>43377</v>
      </c>
      <c r="I22" s="94">
        <f t="shared" si="4"/>
        <v>4.0277777777777912E-2</v>
      </c>
      <c r="K22" s="44"/>
      <c r="L22" s="45">
        <f t="shared" ref="L22:AP22" si="22">IF(IF($G22&gt;=M$4,M$4,$G22)-IF($F22&gt;=L$4,IF($F22&gt;=M$4,M$4,$F22),L$4)&lt;0,0,IF($G22&gt;=M$4,M$4,$G22)-IF($F22&gt;=L$4,IF($F22&gt;=M$4,M$4,$F22),L$4))</f>
        <v>2.083333333333337E-2</v>
      </c>
      <c r="M22" s="45">
        <f t="shared" si="22"/>
        <v>2.0833333333333315E-2</v>
      </c>
      <c r="N22" s="45">
        <f t="shared" si="22"/>
        <v>2.083333333333337E-2</v>
      </c>
      <c r="O22" s="45">
        <f t="shared" si="22"/>
        <v>2.0833333333333315E-2</v>
      </c>
      <c r="P22" s="45">
        <f t="shared" si="22"/>
        <v>2.0833333333333315E-2</v>
      </c>
      <c r="Q22" s="45">
        <f t="shared" si="22"/>
        <v>2.083333333333337E-2</v>
      </c>
      <c r="R22" s="45">
        <f t="shared" si="22"/>
        <v>2.0833333333333315E-2</v>
      </c>
      <c r="S22" s="45">
        <f t="shared" si="22"/>
        <v>2.0833333333333315E-2</v>
      </c>
      <c r="T22" s="45">
        <f t="shared" si="22"/>
        <v>3.4722222222222099E-3</v>
      </c>
      <c r="U22" s="45">
        <f t="shared" si="22"/>
        <v>0</v>
      </c>
      <c r="V22" s="45">
        <f t="shared" si="22"/>
        <v>0</v>
      </c>
      <c r="W22" s="45">
        <f t="shared" si="22"/>
        <v>0</v>
      </c>
      <c r="X22" s="45">
        <f t="shared" si="22"/>
        <v>0</v>
      </c>
      <c r="Y22" s="45">
        <f t="shared" si="22"/>
        <v>0</v>
      </c>
      <c r="Z22" s="45">
        <f t="shared" si="22"/>
        <v>0</v>
      </c>
      <c r="AA22" s="45">
        <f t="shared" si="22"/>
        <v>0</v>
      </c>
      <c r="AB22" s="45">
        <f t="shared" si="22"/>
        <v>0</v>
      </c>
      <c r="AC22" s="45">
        <f t="shared" si="22"/>
        <v>0</v>
      </c>
      <c r="AD22" s="45">
        <f t="shared" si="22"/>
        <v>0</v>
      </c>
      <c r="AE22" s="45">
        <f t="shared" si="22"/>
        <v>0</v>
      </c>
      <c r="AF22" s="45">
        <f t="shared" si="22"/>
        <v>0</v>
      </c>
      <c r="AG22" s="45">
        <f t="shared" si="22"/>
        <v>0</v>
      </c>
      <c r="AH22" s="45">
        <f t="shared" si="22"/>
        <v>0</v>
      </c>
      <c r="AI22" s="45">
        <f t="shared" si="22"/>
        <v>0</v>
      </c>
      <c r="AJ22" s="45">
        <f t="shared" si="22"/>
        <v>0</v>
      </c>
      <c r="AK22" s="45">
        <f t="shared" si="22"/>
        <v>0</v>
      </c>
      <c r="AL22" s="45">
        <f t="shared" si="22"/>
        <v>0</v>
      </c>
      <c r="AM22" s="45">
        <f t="shared" si="22"/>
        <v>0</v>
      </c>
      <c r="AN22" s="45">
        <f t="shared" si="22"/>
        <v>0</v>
      </c>
      <c r="AO22" s="45">
        <f t="shared" si="22"/>
        <v>0</v>
      </c>
      <c r="AP22" s="45">
        <f t="shared" si="22"/>
        <v>0</v>
      </c>
      <c r="AQ22" s="46"/>
      <c r="AS22" s="81">
        <v>130</v>
      </c>
      <c r="AT22" s="72"/>
      <c r="AU22" s="73">
        <v>0.33333333333333331</v>
      </c>
      <c r="AV22" s="73">
        <v>0.50347222222222221</v>
      </c>
      <c r="AW22" s="74">
        <v>43377</v>
      </c>
    </row>
    <row r="23" spans="1:49" hidden="1" x14ac:dyDescent="0.35">
      <c r="A23" s="90" t="str">
        <f>VLOOKUP(Login_Logout!D:D,matrice!B:C,2,0)</f>
        <v>Depot 1</v>
      </c>
      <c r="B23" s="90" t="str">
        <f>VLOOKUP(D:D,matrice!B:E,4,0)</f>
        <v>Louis</v>
      </c>
      <c r="C23" s="90" t="str">
        <f>VLOOKUP(D:D,matrice!B:D,3,0)</f>
        <v>andre</v>
      </c>
      <c r="D23" s="90">
        <f t="shared" si="0"/>
        <v>130</v>
      </c>
      <c r="E23" s="90"/>
      <c r="F23" s="92">
        <f t="shared" si="1"/>
        <v>0.50208333333333344</v>
      </c>
      <c r="G23" s="92">
        <f t="shared" si="2"/>
        <v>0.50277777777777777</v>
      </c>
      <c r="H23" s="93">
        <f t="shared" si="3"/>
        <v>43377</v>
      </c>
      <c r="I23" s="94">
        <f t="shared" si="4"/>
        <v>0</v>
      </c>
      <c r="K23" s="44"/>
      <c r="L23" s="45">
        <f t="shared" ref="L23:AP23" si="23">IF(IF($G23&gt;=M$4,M$4,$G23)-IF($F23&gt;=L$4,IF($F23&gt;=M$4,M$4,$F23),L$4)&lt;0,0,IF($G23&gt;=M$4,M$4,$G23)-IF($F23&gt;=L$4,IF($F23&gt;=M$4,M$4,$F23),L$4))</f>
        <v>0</v>
      </c>
      <c r="M23" s="45">
        <f t="shared" si="23"/>
        <v>0</v>
      </c>
      <c r="N23" s="45">
        <f t="shared" si="23"/>
        <v>0</v>
      </c>
      <c r="O23" s="45">
        <f t="shared" si="23"/>
        <v>0</v>
      </c>
      <c r="P23" s="45">
        <f t="shared" si="23"/>
        <v>0</v>
      </c>
      <c r="Q23" s="45">
        <f t="shared" si="23"/>
        <v>0</v>
      </c>
      <c r="R23" s="45">
        <f t="shared" si="23"/>
        <v>0</v>
      </c>
      <c r="S23" s="45">
        <f t="shared" si="23"/>
        <v>0</v>
      </c>
      <c r="T23" s="45">
        <f t="shared" si="23"/>
        <v>0</v>
      </c>
      <c r="U23" s="45">
        <f t="shared" si="23"/>
        <v>0</v>
      </c>
      <c r="V23" s="45">
        <f t="shared" si="23"/>
        <v>6.9444444444433095E-4</v>
      </c>
      <c r="W23" s="45">
        <f t="shared" si="23"/>
        <v>0</v>
      </c>
      <c r="X23" s="45">
        <f t="shared" si="23"/>
        <v>0</v>
      </c>
      <c r="Y23" s="45">
        <f t="shared" si="23"/>
        <v>0</v>
      </c>
      <c r="Z23" s="45">
        <f t="shared" si="23"/>
        <v>0</v>
      </c>
      <c r="AA23" s="45">
        <f t="shared" si="23"/>
        <v>0</v>
      </c>
      <c r="AB23" s="45">
        <f t="shared" si="23"/>
        <v>0</v>
      </c>
      <c r="AC23" s="45">
        <f t="shared" si="23"/>
        <v>0</v>
      </c>
      <c r="AD23" s="45">
        <f t="shared" si="23"/>
        <v>0</v>
      </c>
      <c r="AE23" s="45">
        <f t="shared" si="23"/>
        <v>0</v>
      </c>
      <c r="AF23" s="45">
        <f t="shared" si="23"/>
        <v>0</v>
      </c>
      <c r="AG23" s="45">
        <f t="shared" si="23"/>
        <v>0</v>
      </c>
      <c r="AH23" s="45">
        <f t="shared" si="23"/>
        <v>0</v>
      </c>
      <c r="AI23" s="45">
        <f t="shared" si="23"/>
        <v>0</v>
      </c>
      <c r="AJ23" s="45">
        <f t="shared" si="23"/>
        <v>0</v>
      </c>
      <c r="AK23" s="45">
        <f t="shared" si="23"/>
        <v>0</v>
      </c>
      <c r="AL23" s="45">
        <f t="shared" si="23"/>
        <v>0</v>
      </c>
      <c r="AM23" s="45">
        <f t="shared" si="23"/>
        <v>0</v>
      </c>
      <c r="AN23" s="45">
        <f t="shared" si="23"/>
        <v>0</v>
      </c>
      <c r="AO23" s="45">
        <f t="shared" si="23"/>
        <v>0</v>
      </c>
      <c r="AP23" s="45">
        <f t="shared" si="23"/>
        <v>0</v>
      </c>
      <c r="AQ23" s="46"/>
      <c r="AS23" s="81">
        <v>130</v>
      </c>
      <c r="AT23" s="72"/>
      <c r="AU23" s="73">
        <v>0.54375000000000007</v>
      </c>
      <c r="AV23" s="73">
        <v>0.5444444444444444</v>
      </c>
      <c r="AW23" s="74">
        <v>43377</v>
      </c>
    </row>
    <row r="24" spans="1:49" hidden="1" x14ac:dyDescent="0.35">
      <c r="A24" s="90" t="str">
        <f>VLOOKUP(Login_Logout!D:D,matrice!B:C,2,0)</f>
        <v>Depot 1</v>
      </c>
      <c r="B24" s="90" t="str">
        <f>VLOOKUP(D:D,matrice!B:E,4,0)</f>
        <v>Louis</v>
      </c>
      <c r="C24" s="90" t="str">
        <f>VLOOKUP(D:D,matrice!B:D,3,0)</f>
        <v>andre</v>
      </c>
      <c r="D24" s="90">
        <f t="shared" si="0"/>
        <v>130</v>
      </c>
      <c r="E24" s="90"/>
      <c r="F24" s="92">
        <f t="shared" si="1"/>
        <v>0.50277777777777777</v>
      </c>
      <c r="G24" s="92">
        <f t="shared" si="2"/>
        <v>0.66666666666666674</v>
      </c>
      <c r="H24" s="93">
        <f t="shared" si="3"/>
        <v>43377</v>
      </c>
      <c r="I24" s="94">
        <f t="shared" si="4"/>
        <v>-0.37569444444444455</v>
      </c>
      <c r="K24" s="44"/>
      <c r="L24" s="45">
        <f t="shared" ref="L24:AP24" si="24">IF(IF($G24&gt;=M$4,M$4,$G24)-IF($F24&gt;=L$4,IF($F24&gt;=M$4,M$4,$F24),L$4)&lt;0,0,IF($G24&gt;=M$4,M$4,$G24)-IF($F24&gt;=L$4,IF($F24&gt;=M$4,M$4,$F24),L$4))</f>
        <v>0</v>
      </c>
      <c r="M24" s="45">
        <f t="shared" si="24"/>
        <v>0</v>
      </c>
      <c r="N24" s="45">
        <f t="shared" si="24"/>
        <v>0</v>
      </c>
      <c r="O24" s="45">
        <f t="shared" si="24"/>
        <v>0</v>
      </c>
      <c r="P24" s="45">
        <f t="shared" si="24"/>
        <v>0</v>
      </c>
      <c r="Q24" s="45">
        <f t="shared" si="24"/>
        <v>0</v>
      </c>
      <c r="R24" s="45">
        <f t="shared" si="24"/>
        <v>0</v>
      </c>
      <c r="S24" s="45">
        <f t="shared" si="24"/>
        <v>0</v>
      </c>
      <c r="T24" s="45">
        <f t="shared" si="24"/>
        <v>0</v>
      </c>
      <c r="U24" s="45">
        <f t="shared" si="24"/>
        <v>0</v>
      </c>
      <c r="V24" s="45">
        <f t="shared" si="24"/>
        <v>1.8055555555555602E-2</v>
      </c>
      <c r="W24" s="45">
        <f t="shared" si="24"/>
        <v>2.0833333333333259E-2</v>
      </c>
      <c r="X24" s="45">
        <f t="shared" si="24"/>
        <v>2.083333333333337E-2</v>
      </c>
      <c r="Y24" s="45">
        <f t="shared" si="24"/>
        <v>2.083333333333337E-2</v>
      </c>
      <c r="Z24" s="45">
        <f t="shared" si="24"/>
        <v>2.0833333333333259E-2</v>
      </c>
      <c r="AA24" s="45">
        <f t="shared" si="24"/>
        <v>2.083333333333337E-2</v>
      </c>
      <c r="AB24" s="45">
        <f t="shared" si="24"/>
        <v>2.083333333333337E-2</v>
      </c>
      <c r="AC24" s="45">
        <f t="shared" si="24"/>
        <v>2.0833333333333259E-2</v>
      </c>
      <c r="AD24" s="45">
        <f t="shared" si="24"/>
        <v>1.1102230246251565E-16</v>
      </c>
      <c r="AE24" s="45">
        <f t="shared" si="24"/>
        <v>0</v>
      </c>
      <c r="AF24" s="45">
        <f t="shared" si="24"/>
        <v>0</v>
      </c>
      <c r="AG24" s="45">
        <f t="shared" si="24"/>
        <v>0</v>
      </c>
      <c r="AH24" s="45">
        <f t="shared" si="24"/>
        <v>0</v>
      </c>
      <c r="AI24" s="45">
        <f t="shared" si="24"/>
        <v>0</v>
      </c>
      <c r="AJ24" s="45">
        <f t="shared" si="24"/>
        <v>0</v>
      </c>
      <c r="AK24" s="45">
        <f t="shared" si="24"/>
        <v>0</v>
      </c>
      <c r="AL24" s="45">
        <f t="shared" si="24"/>
        <v>0</v>
      </c>
      <c r="AM24" s="45">
        <f t="shared" si="24"/>
        <v>0</v>
      </c>
      <c r="AN24" s="45">
        <f t="shared" si="24"/>
        <v>0</v>
      </c>
      <c r="AO24" s="45">
        <f t="shared" si="24"/>
        <v>0</v>
      </c>
      <c r="AP24" s="45">
        <f t="shared" si="24"/>
        <v>0</v>
      </c>
      <c r="AQ24" s="46"/>
      <c r="AS24" s="81">
        <v>130</v>
      </c>
      <c r="AT24" s="72"/>
      <c r="AU24" s="73">
        <v>0.5444444444444444</v>
      </c>
      <c r="AV24" s="73">
        <v>0.70833333333333337</v>
      </c>
      <c r="AW24" s="74">
        <v>43377</v>
      </c>
    </row>
    <row r="25" spans="1:49" hidden="1" x14ac:dyDescent="0.35">
      <c r="A25" s="90" t="str">
        <f>VLOOKUP(Login_Logout!D:D,matrice!B:C,2,0)</f>
        <v>Depot 1</v>
      </c>
      <c r="B25" s="90" t="str">
        <f>VLOOKUP(D:D,matrice!B:E,4,0)</f>
        <v>Louis</v>
      </c>
      <c r="C25" s="90" t="str">
        <f>VLOOKUP(D:D,matrice!B:D,3,0)</f>
        <v>andre</v>
      </c>
      <c r="D25" s="90">
        <f t="shared" si="0"/>
        <v>130</v>
      </c>
      <c r="E25" s="90"/>
      <c r="F25" s="92">
        <f t="shared" si="1"/>
        <v>0.29097222222222219</v>
      </c>
      <c r="G25" s="92">
        <f t="shared" si="2"/>
        <v>0.29236111111111113</v>
      </c>
      <c r="H25" s="93">
        <f t="shared" si="3"/>
        <v>43378</v>
      </c>
      <c r="I25" s="94">
        <f t="shared" si="4"/>
        <v>0</v>
      </c>
      <c r="K25" s="44"/>
      <c r="L25" s="45">
        <f t="shared" ref="L25:AP25" si="25">IF(IF($G25&gt;=M$4,M$4,$G25)-IF($F25&gt;=L$4,IF($F25&gt;=M$4,M$4,$F25),L$4)&lt;0,0,IF($G25&gt;=M$4,M$4,$G25)-IF($F25&gt;=L$4,IF($F25&gt;=M$4,M$4,$F25),L$4))</f>
        <v>6.9444444444444198E-4</v>
      </c>
      <c r="M25" s="45">
        <f t="shared" si="25"/>
        <v>0</v>
      </c>
      <c r="N25" s="45">
        <f t="shared" si="25"/>
        <v>0</v>
      </c>
      <c r="O25" s="45">
        <f t="shared" si="25"/>
        <v>0</v>
      </c>
      <c r="P25" s="45">
        <f t="shared" si="25"/>
        <v>0</v>
      </c>
      <c r="Q25" s="45">
        <f t="shared" si="25"/>
        <v>0</v>
      </c>
      <c r="R25" s="45">
        <f t="shared" si="25"/>
        <v>0</v>
      </c>
      <c r="S25" s="45">
        <f t="shared" si="25"/>
        <v>0</v>
      </c>
      <c r="T25" s="45">
        <f t="shared" si="25"/>
        <v>0</v>
      </c>
      <c r="U25" s="45">
        <f t="shared" si="25"/>
        <v>0</v>
      </c>
      <c r="V25" s="45">
        <f t="shared" si="25"/>
        <v>0</v>
      </c>
      <c r="W25" s="45">
        <f t="shared" si="25"/>
        <v>0</v>
      </c>
      <c r="X25" s="45">
        <f t="shared" si="25"/>
        <v>0</v>
      </c>
      <c r="Y25" s="45">
        <f t="shared" si="25"/>
        <v>0</v>
      </c>
      <c r="Z25" s="45">
        <f t="shared" si="25"/>
        <v>0</v>
      </c>
      <c r="AA25" s="45">
        <f t="shared" si="25"/>
        <v>0</v>
      </c>
      <c r="AB25" s="45">
        <f t="shared" si="25"/>
        <v>0</v>
      </c>
      <c r="AC25" s="45">
        <f t="shared" si="25"/>
        <v>0</v>
      </c>
      <c r="AD25" s="45">
        <f t="shared" si="25"/>
        <v>0</v>
      </c>
      <c r="AE25" s="45">
        <f t="shared" si="25"/>
        <v>0</v>
      </c>
      <c r="AF25" s="45">
        <f t="shared" si="25"/>
        <v>0</v>
      </c>
      <c r="AG25" s="45">
        <f t="shared" si="25"/>
        <v>0</v>
      </c>
      <c r="AH25" s="45">
        <f t="shared" si="25"/>
        <v>0</v>
      </c>
      <c r="AI25" s="45">
        <f t="shared" si="25"/>
        <v>0</v>
      </c>
      <c r="AJ25" s="45">
        <f t="shared" si="25"/>
        <v>0</v>
      </c>
      <c r="AK25" s="45">
        <f t="shared" si="25"/>
        <v>0</v>
      </c>
      <c r="AL25" s="45">
        <f t="shared" si="25"/>
        <v>0</v>
      </c>
      <c r="AM25" s="45">
        <f t="shared" si="25"/>
        <v>0</v>
      </c>
      <c r="AN25" s="45">
        <f t="shared" si="25"/>
        <v>0</v>
      </c>
      <c r="AO25" s="45">
        <f t="shared" si="25"/>
        <v>0</v>
      </c>
      <c r="AP25" s="45">
        <f t="shared" si="25"/>
        <v>0</v>
      </c>
      <c r="AQ25" s="46"/>
      <c r="AS25" s="81">
        <v>130</v>
      </c>
      <c r="AT25" s="72"/>
      <c r="AU25" s="73">
        <v>0.33263888888888887</v>
      </c>
      <c r="AV25" s="73">
        <v>0.33402777777777781</v>
      </c>
      <c r="AW25" s="74">
        <v>43378</v>
      </c>
    </row>
    <row r="26" spans="1:49" hidden="1" x14ac:dyDescent="0.35">
      <c r="A26" s="90" t="str">
        <f>VLOOKUP(Login_Logout!D:D,matrice!B:C,2,0)</f>
        <v>Depot 1</v>
      </c>
      <c r="B26" s="90" t="str">
        <f>VLOOKUP(D:D,matrice!B:E,4,0)</f>
        <v>Louis</v>
      </c>
      <c r="C26" s="90" t="str">
        <f>VLOOKUP(D:D,matrice!B:D,3,0)</f>
        <v>andre</v>
      </c>
      <c r="D26" s="90">
        <f t="shared" si="0"/>
        <v>130</v>
      </c>
      <c r="E26" s="90"/>
      <c r="F26" s="92">
        <f t="shared" si="1"/>
        <v>0.29236111111111113</v>
      </c>
      <c r="G26" s="92">
        <f t="shared" si="2"/>
        <v>0.46319444444444441</v>
      </c>
      <c r="H26" s="93">
        <f t="shared" si="3"/>
        <v>43378</v>
      </c>
      <c r="I26" s="94">
        <f t="shared" ref="I26:I32" si="26">F27-G26</f>
        <v>4.0277777777777912E-2</v>
      </c>
      <c r="K26" s="44"/>
      <c r="L26" s="45">
        <f t="shared" ref="L26:AP26" si="27">IF(IF($G26&gt;=M$4,M$4,$G26)-IF($F26&gt;=L$4,IF($F26&gt;=M$4,M$4,$F26),L$4)&lt;0,0,IF($G26&gt;=M$4,M$4,$G26)-IF($F26&gt;=L$4,IF($F26&gt;=M$4,M$4,$F26),L$4))</f>
        <v>2.0138888888888873E-2</v>
      </c>
      <c r="M26" s="45">
        <f t="shared" si="27"/>
        <v>2.0833333333333315E-2</v>
      </c>
      <c r="N26" s="45">
        <f t="shared" si="27"/>
        <v>2.083333333333337E-2</v>
      </c>
      <c r="O26" s="45">
        <f t="shared" si="27"/>
        <v>2.0833333333333315E-2</v>
      </c>
      <c r="P26" s="45">
        <f t="shared" si="27"/>
        <v>2.0833333333333315E-2</v>
      </c>
      <c r="Q26" s="45">
        <f t="shared" si="27"/>
        <v>2.083333333333337E-2</v>
      </c>
      <c r="R26" s="45">
        <f t="shared" si="27"/>
        <v>2.0833333333333315E-2</v>
      </c>
      <c r="S26" s="45">
        <f t="shared" si="27"/>
        <v>2.0833333333333315E-2</v>
      </c>
      <c r="T26" s="45">
        <f t="shared" si="27"/>
        <v>4.8611111111110938E-3</v>
      </c>
      <c r="U26" s="45">
        <f t="shared" si="27"/>
        <v>0</v>
      </c>
      <c r="V26" s="45">
        <f t="shared" si="27"/>
        <v>0</v>
      </c>
      <c r="W26" s="45">
        <f t="shared" si="27"/>
        <v>0</v>
      </c>
      <c r="X26" s="45">
        <f t="shared" si="27"/>
        <v>0</v>
      </c>
      <c r="Y26" s="45">
        <f t="shared" si="27"/>
        <v>0</v>
      </c>
      <c r="Z26" s="45">
        <f t="shared" si="27"/>
        <v>0</v>
      </c>
      <c r="AA26" s="45">
        <f t="shared" si="27"/>
        <v>0</v>
      </c>
      <c r="AB26" s="45">
        <f t="shared" si="27"/>
        <v>0</v>
      </c>
      <c r="AC26" s="45">
        <f t="shared" si="27"/>
        <v>0</v>
      </c>
      <c r="AD26" s="45">
        <f t="shared" si="27"/>
        <v>0</v>
      </c>
      <c r="AE26" s="45">
        <f t="shared" si="27"/>
        <v>0</v>
      </c>
      <c r="AF26" s="45">
        <f t="shared" si="27"/>
        <v>0</v>
      </c>
      <c r="AG26" s="45">
        <f t="shared" si="27"/>
        <v>0</v>
      </c>
      <c r="AH26" s="45">
        <f t="shared" si="27"/>
        <v>0</v>
      </c>
      <c r="AI26" s="45">
        <f t="shared" si="27"/>
        <v>0</v>
      </c>
      <c r="AJ26" s="45">
        <f t="shared" si="27"/>
        <v>0</v>
      </c>
      <c r="AK26" s="45">
        <f t="shared" si="27"/>
        <v>0</v>
      </c>
      <c r="AL26" s="45">
        <f t="shared" si="27"/>
        <v>0</v>
      </c>
      <c r="AM26" s="45">
        <f t="shared" si="27"/>
        <v>0</v>
      </c>
      <c r="AN26" s="45">
        <f t="shared" si="27"/>
        <v>0</v>
      </c>
      <c r="AO26" s="45">
        <f t="shared" si="27"/>
        <v>0</v>
      </c>
      <c r="AP26" s="45">
        <f t="shared" si="27"/>
        <v>0</v>
      </c>
      <c r="AQ26" s="46"/>
      <c r="AS26" s="81">
        <v>130</v>
      </c>
      <c r="AT26" s="72"/>
      <c r="AU26" s="73">
        <v>0.33402777777777781</v>
      </c>
      <c r="AV26" s="73">
        <v>0.50486111111111109</v>
      </c>
      <c r="AW26" s="74">
        <v>43378</v>
      </c>
    </row>
    <row r="27" spans="1:49" hidden="1" x14ac:dyDescent="0.35">
      <c r="A27" s="90" t="str">
        <f>VLOOKUP(Login_Logout!D:D,matrice!B:C,2,0)</f>
        <v>Depot 1</v>
      </c>
      <c r="B27" s="90" t="str">
        <f>VLOOKUP(D:D,matrice!B:E,4,0)</f>
        <v>Louis</v>
      </c>
      <c r="C27" s="90" t="str">
        <f>VLOOKUP(D:D,matrice!B:D,3,0)</f>
        <v>andre</v>
      </c>
      <c r="D27" s="90">
        <f t="shared" si="0"/>
        <v>130</v>
      </c>
      <c r="E27" s="90"/>
      <c r="F27" s="92">
        <f t="shared" si="1"/>
        <v>0.50347222222222232</v>
      </c>
      <c r="G27" s="92">
        <f t="shared" si="2"/>
        <v>0.50416666666666665</v>
      </c>
      <c r="H27" s="93">
        <f t="shared" si="3"/>
        <v>43378</v>
      </c>
      <c r="I27" s="94">
        <f t="shared" si="26"/>
        <v>0</v>
      </c>
      <c r="K27" s="44"/>
      <c r="L27" s="45">
        <f t="shared" ref="L27:AP27" si="28">IF(IF($G27&gt;=M$4,M$4,$G27)-IF($F27&gt;=L$4,IF($F27&gt;=M$4,M$4,$F27),L$4)&lt;0,0,IF($G27&gt;=M$4,M$4,$G27)-IF($F27&gt;=L$4,IF($F27&gt;=M$4,M$4,$F27),L$4))</f>
        <v>0</v>
      </c>
      <c r="M27" s="45">
        <f t="shared" si="28"/>
        <v>0</v>
      </c>
      <c r="N27" s="45">
        <f t="shared" si="28"/>
        <v>0</v>
      </c>
      <c r="O27" s="45">
        <f t="shared" si="28"/>
        <v>0</v>
      </c>
      <c r="P27" s="45">
        <f t="shared" si="28"/>
        <v>0</v>
      </c>
      <c r="Q27" s="45">
        <f t="shared" si="28"/>
        <v>0</v>
      </c>
      <c r="R27" s="45">
        <f t="shared" si="28"/>
        <v>0</v>
      </c>
      <c r="S27" s="45">
        <f t="shared" si="28"/>
        <v>0</v>
      </c>
      <c r="T27" s="45">
        <f t="shared" si="28"/>
        <v>0</v>
      </c>
      <c r="U27" s="45">
        <f t="shared" si="28"/>
        <v>0</v>
      </c>
      <c r="V27" s="45">
        <f t="shared" si="28"/>
        <v>6.9444444444433095E-4</v>
      </c>
      <c r="W27" s="45">
        <f t="shared" si="28"/>
        <v>0</v>
      </c>
      <c r="X27" s="45">
        <f t="shared" si="28"/>
        <v>0</v>
      </c>
      <c r="Y27" s="45">
        <f t="shared" si="28"/>
        <v>0</v>
      </c>
      <c r="Z27" s="45">
        <f t="shared" si="28"/>
        <v>0</v>
      </c>
      <c r="AA27" s="45">
        <f t="shared" si="28"/>
        <v>0</v>
      </c>
      <c r="AB27" s="45">
        <f t="shared" si="28"/>
        <v>0</v>
      </c>
      <c r="AC27" s="45">
        <f t="shared" si="28"/>
        <v>0</v>
      </c>
      <c r="AD27" s="45">
        <f t="shared" si="28"/>
        <v>0</v>
      </c>
      <c r="AE27" s="45">
        <f t="shared" si="28"/>
        <v>0</v>
      </c>
      <c r="AF27" s="45">
        <f t="shared" si="28"/>
        <v>0</v>
      </c>
      <c r="AG27" s="45">
        <f t="shared" si="28"/>
        <v>0</v>
      </c>
      <c r="AH27" s="45">
        <f t="shared" si="28"/>
        <v>0</v>
      </c>
      <c r="AI27" s="45">
        <f t="shared" si="28"/>
        <v>0</v>
      </c>
      <c r="AJ27" s="45">
        <f t="shared" si="28"/>
        <v>0</v>
      </c>
      <c r="AK27" s="45">
        <f t="shared" si="28"/>
        <v>0</v>
      </c>
      <c r="AL27" s="45">
        <f t="shared" si="28"/>
        <v>0</v>
      </c>
      <c r="AM27" s="45">
        <f t="shared" si="28"/>
        <v>0</v>
      </c>
      <c r="AN27" s="45">
        <f t="shared" si="28"/>
        <v>0</v>
      </c>
      <c r="AO27" s="45">
        <f t="shared" si="28"/>
        <v>0</v>
      </c>
      <c r="AP27" s="45">
        <f t="shared" si="28"/>
        <v>0</v>
      </c>
      <c r="AQ27" s="46"/>
      <c r="AS27" s="81">
        <v>130</v>
      </c>
      <c r="AT27" s="72"/>
      <c r="AU27" s="73">
        <v>0.54513888888888895</v>
      </c>
      <c r="AV27" s="73">
        <v>0.54583333333333328</v>
      </c>
      <c r="AW27" s="74">
        <v>43378</v>
      </c>
    </row>
    <row r="28" spans="1:49" hidden="1" x14ac:dyDescent="0.35">
      <c r="A28" s="90" t="str">
        <f>VLOOKUP(Login_Logout!D:D,matrice!B:C,2,0)</f>
        <v>Depot 1</v>
      </c>
      <c r="B28" s="90" t="str">
        <f>VLOOKUP(D:D,matrice!B:E,4,0)</f>
        <v>Louis</v>
      </c>
      <c r="C28" s="90" t="str">
        <f>VLOOKUP(D:D,matrice!B:D,3,0)</f>
        <v>andre</v>
      </c>
      <c r="D28" s="90">
        <f t="shared" si="0"/>
        <v>130</v>
      </c>
      <c r="E28" s="90"/>
      <c r="F28" s="92">
        <f t="shared" si="1"/>
        <v>0.50416666666666665</v>
      </c>
      <c r="G28" s="92">
        <f t="shared" si="2"/>
        <v>0.60486111111111118</v>
      </c>
      <c r="H28" s="93">
        <f t="shared" si="3"/>
        <v>43378</v>
      </c>
      <c r="I28" s="94">
        <f t="shared" si="26"/>
        <v>-0.31388888888888899</v>
      </c>
      <c r="K28" s="44"/>
      <c r="L28" s="45">
        <f t="shared" ref="L28:AP28" si="29">IF(IF($G28&gt;=M$4,M$4,$G28)-IF($F28&gt;=L$4,IF($F28&gt;=M$4,M$4,$F28),L$4)&lt;0,0,IF($G28&gt;=M$4,M$4,$G28)-IF($F28&gt;=L$4,IF($F28&gt;=M$4,M$4,$F28),L$4))</f>
        <v>0</v>
      </c>
      <c r="M28" s="45">
        <f t="shared" si="29"/>
        <v>0</v>
      </c>
      <c r="N28" s="45">
        <f t="shared" si="29"/>
        <v>0</v>
      </c>
      <c r="O28" s="45">
        <f t="shared" si="29"/>
        <v>0</v>
      </c>
      <c r="P28" s="45">
        <f t="shared" si="29"/>
        <v>0</v>
      </c>
      <c r="Q28" s="45">
        <f t="shared" si="29"/>
        <v>0</v>
      </c>
      <c r="R28" s="45">
        <f t="shared" si="29"/>
        <v>0</v>
      </c>
      <c r="S28" s="45">
        <f t="shared" si="29"/>
        <v>0</v>
      </c>
      <c r="T28" s="45">
        <f t="shared" si="29"/>
        <v>0</v>
      </c>
      <c r="U28" s="45">
        <f t="shared" si="29"/>
        <v>0</v>
      </c>
      <c r="V28" s="45">
        <f t="shared" si="29"/>
        <v>1.6666666666666718E-2</v>
      </c>
      <c r="W28" s="45">
        <f t="shared" si="29"/>
        <v>2.0833333333333259E-2</v>
      </c>
      <c r="X28" s="45">
        <f t="shared" si="29"/>
        <v>2.083333333333337E-2</v>
      </c>
      <c r="Y28" s="45">
        <f t="shared" si="29"/>
        <v>2.083333333333337E-2</v>
      </c>
      <c r="Z28" s="45">
        <f t="shared" si="29"/>
        <v>2.0833333333333259E-2</v>
      </c>
      <c r="AA28" s="45">
        <f t="shared" si="29"/>
        <v>6.94444444444553E-4</v>
      </c>
      <c r="AB28" s="45">
        <f t="shared" si="29"/>
        <v>0</v>
      </c>
      <c r="AC28" s="45">
        <f t="shared" si="29"/>
        <v>0</v>
      </c>
      <c r="AD28" s="45">
        <f t="shared" si="29"/>
        <v>0</v>
      </c>
      <c r="AE28" s="45">
        <f t="shared" si="29"/>
        <v>0</v>
      </c>
      <c r="AF28" s="45">
        <f t="shared" si="29"/>
        <v>0</v>
      </c>
      <c r="AG28" s="45">
        <f t="shared" si="29"/>
        <v>0</v>
      </c>
      <c r="AH28" s="45">
        <f t="shared" si="29"/>
        <v>0</v>
      </c>
      <c r="AI28" s="45">
        <f t="shared" si="29"/>
        <v>0</v>
      </c>
      <c r="AJ28" s="45">
        <f t="shared" si="29"/>
        <v>0</v>
      </c>
      <c r="AK28" s="45">
        <f t="shared" si="29"/>
        <v>0</v>
      </c>
      <c r="AL28" s="45">
        <f t="shared" si="29"/>
        <v>0</v>
      </c>
      <c r="AM28" s="45">
        <f t="shared" si="29"/>
        <v>0</v>
      </c>
      <c r="AN28" s="45">
        <f t="shared" si="29"/>
        <v>0</v>
      </c>
      <c r="AO28" s="45">
        <f t="shared" si="29"/>
        <v>0</v>
      </c>
      <c r="AP28" s="45">
        <f t="shared" si="29"/>
        <v>0</v>
      </c>
      <c r="AQ28" s="46"/>
      <c r="AS28" s="81">
        <v>130</v>
      </c>
      <c r="AT28" s="72"/>
      <c r="AU28" s="73">
        <v>0.54583333333333328</v>
      </c>
      <c r="AV28" s="73">
        <v>0.64652777777777781</v>
      </c>
      <c r="AW28" s="74">
        <v>43378</v>
      </c>
    </row>
    <row r="29" spans="1:49" hidden="1" x14ac:dyDescent="0.35">
      <c r="A29" s="90" t="str">
        <f>VLOOKUP(Login_Logout!D:D,matrice!B:C,2,0)</f>
        <v>Depot 1</v>
      </c>
      <c r="B29" s="90" t="str">
        <f>VLOOKUP(D:D,matrice!B:E,4,0)</f>
        <v>Louis</v>
      </c>
      <c r="C29" s="90" t="str">
        <f>VLOOKUP(D:D,matrice!B:D,3,0)</f>
        <v>andre</v>
      </c>
      <c r="D29" s="90">
        <f t="shared" si="0"/>
        <v>130</v>
      </c>
      <c r="E29" s="90"/>
      <c r="F29" s="92">
        <f t="shared" si="1"/>
        <v>0.29097222222222219</v>
      </c>
      <c r="G29" s="92">
        <f t="shared" si="2"/>
        <v>0.29236111111111113</v>
      </c>
      <c r="H29" s="93">
        <f t="shared" si="3"/>
        <v>43381</v>
      </c>
      <c r="I29" s="94">
        <f t="shared" si="26"/>
        <v>0</v>
      </c>
      <c r="K29" s="44"/>
      <c r="L29" s="45">
        <f t="shared" ref="L29:AP29" si="30">IF(IF($G29&gt;=M$4,M$4,$G29)-IF($F29&gt;=L$4,IF($F29&gt;=M$4,M$4,$F29),L$4)&lt;0,0,IF($G29&gt;=M$4,M$4,$G29)-IF($F29&gt;=L$4,IF($F29&gt;=M$4,M$4,$F29),L$4))</f>
        <v>6.9444444444444198E-4</v>
      </c>
      <c r="M29" s="45">
        <f t="shared" si="30"/>
        <v>0</v>
      </c>
      <c r="N29" s="45">
        <f t="shared" si="30"/>
        <v>0</v>
      </c>
      <c r="O29" s="45">
        <f t="shared" si="30"/>
        <v>0</v>
      </c>
      <c r="P29" s="45">
        <f t="shared" si="30"/>
        <v>0</v>
      </c>
      <c r="Q29" s="45">
        <f t="shared" si="30"/>
        <v>0</v>
      </c>
      <c r="R29" s="45">
        <f t="shared" si="30"/>
        <v>0</v>
      </c>
      <c r="S29" s="45">
        <f t="shared" si="30"/>
        <v>0</v>
      </c>
      <c r="T29" s="45">
        <f t="shared" si="30"/>
        <v>0</v>
      </c>
      <c r="U29" s="45">
        <f t="shared" si="30"/>
        <v>0</v>
      </c>
      <c r="V29" s="45">
        <f t="shared" si="30"/>
        <v>0</v>
      </c>
      <c r="W29" s="45">
        <f t="shared" si="30"/>
        <v>0</v>
      </c>
      <c r="X29" s="45">
        <f t="shared" si="30"/>
        <v>0</v>
      </c>
      <c r="Y29" s="45">
        <f t="shared" si="30"/>
        <v>0</v>
      </c>
      <c r="Z29" s="45">
        <f t="shared" si="30"/>
        <v>0</v>
      </c>
      <c r="AA29" s="45">
        <f t="shared" si="30"/>
        <v>0</v>
      </c>
      <c r="AB29" s="45">
        <f t="shared" si="30"/>
        <v>0</v>
      </c>
      <c r="AC29" s="45">
        <f t="shared" si="30"/>
        <v>0</v>
      </c>
      <c r="AD29" s="45">
        <f t="shared" si="30"/>
        <v>0</v>
      </c>
      <c r="AE29" s="45">
        <f t="shared" si="30"/>
        <v>0</v>
      </c>
      <c r="AF29" s="45">
        <f t="shared" si="30"/>
        <v>0</v>
      </c>
      <c r="AG29" s="45">
        <f t="shared" si="30"/>
        <v>0</v>
      </c>
      <c r="AH29" s="45">
        <f t="shared" si="30"/>
        <v>0</v>
      </c>
      <c r="AI29" s="45">
        <f t="shared" si="30"/>
        <v>0</v>
      </c>
      <c r="AJ29" s="45">
        <f t="shared" si="30"/>
        <v>0</v>
      </c>
      <c r="AK29" s="45">
        <f t="shared" si="30"/>
        <v>0</v>
      </c>
      <c r="AL29" s="45">
        <f t="shared" si="30"/>
        <v>0</v>
      </c>
      <c r="AM29" s="45">
        <f t="shared" si="30"/>
        <v>0</v>
      </c>
      <c r="AN29" s="45">
        <f t="shared" si="30"/>
        <v>0</v>
      </c>
      <c r="AO29" s="45">
        <f t="shared" si="30"/>
        <v>0</v>
      </c>
      <c r="AP29" s="45">
        <f t="shared" si="30"/>
        <v>0</v>
      </c>
      <c r="AQ29" s="46"/>
      <c r="AS29" s="81">
        <v>130</v>
      </c>
      <c r="AT29" s="72"/>
      <c r="AU29" s="73">
        <v>0.33263888888888887</v>
      </c>
      <c r="AV29" s="73">
        <v>0.33402777777777781</v>
      </c>
      <c r="AW29" s="74">
        <v>43381</v>
      </c>
    </row>
    <row r="30" spans="1:49" hidden="1" x14ac:dyDescent="0.35">
      <c r="A30" s="90" t="str">
        <f>VLOOKUP(Login_Logout!D:D,matrice!B:C,2,0)</f>
        <v>Depot 1</v>
      </c>
      <c r="B30" s="90" t="str">
        <f>VLOOKUP(D:D,matrice!B:E,4,0)</f>
        <v>Louis</v>
      </c>
      <c r="C30" s="90" t="str">
        <f>VLOOKUP(D:D,matrice!B:D,3,0)</f>
        <v>andre</v>
      </c>
      <c r="D30" s="90">
        <f t="shared" si="0"/>
        <v>130</v>
      </c>
      <c r="E30" s="90"/>
      <c r="F30" s="92">
        <f t="shared" si="1"/>
        <v>0.29236111111111113</v>
      </c>
      <c r="G30" s="92">
        <f t="shared" si="2"/>
        <v>0.31388888888888888</v>
      </c>
      <c r="H30" s="93">
        <f t="shared" si="3"/>
        <v>43381</v>
      </c>
      <c r="I30" s="94">
        <f t="shared" si="26"/>
        <v>6.9444444444444198E-4</v>
      </c>
      <c r="K30" s="44"/>
      <c r="L30" s="45">
        <f t="shared" ref="L30:AP30" si="31">IF(IF($G30&gt;=M$4,M$4,$G30)-IF($F30&gt;=L$4,IF($F30&gt;=M$4,M$4,$F30),L$4)&lt;0,0,IF($G30&gt;=M$4,M$4,$G30)-IF($F30&gt;=L$4,IF($F30&gt;=M$4,M$4,$F30),L$4))</f>
        <v>2.0138888888888873E-2</v>
      </c>
      <c r="M30" s="45">
        <f t="shared" si="31"/>
        <v>1.388888888888884E-3</v>
      </c>
      <c r="N30" s="45">
        <f t="shared" si="31"/>
        <v>0</v>
      </c>
      <c r="O30" s="45">
        <f t="shared" si="31"/>
        <v>0</v>
      </c>
      <c r="P30" s="45">
        <f t="shared" si="31"/>
        <v>0</v>
      </c>
      <c r="Q30" s="45">
        <f t="shared" si="31"/>
        <v>0</v>
      </c>
      <c r="R30" s="45">
        <f t="shared" si="31"/>
        <v>0</v>
      </c>
      <c r="S30" s="45">
        <f t="shared" si="31"/>
        <v>0</v>
      </c>
      <c r="T30" s="45">
        <f t="shared" si="31"/>
        <v>0</v>
      </c>
      <c r="U30" s="45">
        <f t="shared" si="31"/>
        <v>0</v>
      </c>
      <c r="V30" s="45">
        <f t="shared" si="31"/>
        <v>0</v>
      </c>
      <c r="W30" s="45">
        <f t="shared" si="31"/>
        <v>0</v>
      </c>
      <c r="X30" s="45">
        <f t="shared" si="31"/>
        <v>0</v>
      </c>
      <c r="Y30" s="45">
        <f t="shared" si="31"/>
        <v>0</v>
      </c>
      <c r="Z30" s="45">
        <f t="shared" si="31"/>
        <v>0</v>
      </c>
      <c r="AA30" s="45">
        <f t="shared" si="31"/>
        <v>0</v>
      </c>
      <c r="AB30" s="45">
        <f t="shared" si="31"/>
        <v>0</v>
      </c>
      <c r="AC30" s="45">
        <f t="shared" si="31"/>
        <v>0</v>
      </c>
      <c r="AD30" s="45">
        <f t="shared" si="31"/>
        <v>0</v>
      </c>
      <c r="AE30" s="45">
        <f t="shared" si="31"/>
        <v>0</v>
      </c>
      <c r="AF30" s="45">
        <f t="shared" si="31"/>
        <v>0</v>
      </c>
      <c r="AG30" s="45">
        <f t="shared" si="31"/>
        <v>0</v>
      </c>
      <c r="AH30" s="45">
        <f t="shared" si="31"/>
        <v>0</v>
      </c>
      <c r="AI30" s="45">
        <f t="shared" si="31"/>
        <v>0</v>
      </c>
      <c r="AJ30" s="45">
        <f t="shared" si="31"/>
        <v>0</v>
      </c>
      <c r="AK30" s="45">
        <f t="shared" si="31"/>
        <v>0</v>
      </c>
      <c r="AL30" s="45">
        <f t="shared" si="31"/>
        <v>0</v>
      </c>
      <c r="AM30" s="45">
        <f t="shared" si="31"/>
        <v>0</v>
      </c>
      <c r="AN30" s="45">
        <f t="shared" si="31"/>
        <v>0</v>
      </c>
      <c r="AO30" s="45">
        <f t="shared" si="31"/>
        <v>0</v>
      </c>
      <c r="AP30" s="45">
        <f t="shared" si="31"/>
        <v>0</v>
      </c>
      <c r="AQ30" s="46"/>
      <c r="AS30" s="81">
        <v>130</v>
      </c>
      <c r="AT30" s="72"/>
      <c r="AU30" s="73">
        <v>0.33402777777777781</v>
      </c>
      <c r="AV30" s="73">
        <v>0.35555555555555557</v>
      </c>
      <c r="AW30" s="74">
        <v>43381</v>
      </c>
    </row>
    <row r="31" spans="1:49" hidden="1" x14ac:dyDescent="0.35">
      <c r="A31" s="90" t="str">
        <f>VLOOKUP(Login_Logout!D:D,matrice!B:C,2,0)</f>
        <v>Depot 1</v>
      </c>
      <c r="B31" s="90" t="str">
        <f>VLOOKUP(D:D,matrice!B:E,4,0)</f>
        <v>Louis</v>
      </c>
      <c r="C31" s="90" t="str">
        <f>VLOOKUP(D:D,matrice!B:D,3,0)</f>
        <v>andre</v>
      </c>
      <c r="D31" s="90">
        <f t="shared" si="0"/>
        <v>130</v>
      </c>
      <c r="E31" s="90"/>
      <c r="F31" s="92">
        <f t="shared" si="1"/>
        <v>0.31458333333333333</v>
      </c>
      <c r="G31" s="92">
        <f t="shared" si="2"/>
        <v>0.3743055555555555</v>
      </c>
      <c r="H31" s="93">
        <f t="shared" si="3"/>
        <v>43381</v>
      </c>
      <c r="I31" s="94">
        <f t="shared" si="26"/>
        <v>0</v>
      </c>
      <c r="K31" s="44"/>
      <c r="L31" s="45">
        <f t="shared" ref="L31:AP31" si="32">IF(IF($G31&gt;=M$4,M$4,$G31)-IF($F31&gt;=L$4,IF($F31&gt;=M$4,M$4,$F31),L$4)&lt;0,0,IF($G31&gt;=M$4,M$4,$G31)-IF($F31&gt;=L$4,IF($F31&gt;=M$4,M$4,$F31),L$4))</f>
        <v>0</v>
      </c>
      <c r="M31" s="45">
        <f t="shared" si="32"/>
        <v>1.8749999999999989E-2</v>
      </c>
      <c r="N31" s="45">
        <f t="shared" si="32"/>
        <v>2.083333333333337E-2</v>
      </c>
      <c r="O31" s="45">
        <f t="shared" si="32"/>
        <v>2.0138888888888817E-2</v>
      </c>
      <c r="P31" s="45">
        <f t="shared" si="32"/>
        <v>0</v>
      </c>
      <c r="Q31" s="45">
        <f t="shared" si="32"/>
        <v>0</v>
      </c>
      <c r="R31" s="45">
        <f t="shared" si="32"/>
        <v>0</v>
      </c>
      <c r="S31" s="45">
        <f t="shared" si="32"/>
        <v>0</v>
      </c>
      <c r="T31" s="45">
        <f t="shared" si="32"/>
        <v>0</v>
      </c>
      <c r="U31" s="45">
        <f t="shared" si="32"/>
        <v>0</v>
      </c>
      <c r="V31" s="45">
        <f t="shared" si="32"/>
        <v>0</v>
      </c>
      <c r="W31" s="45">
        <f t="shared" si="32"/>
        <v>0</v>
      </c>
      <c r="X31" s="45">
        <f t="shared" si="32"/>
        <v>0</v>
      </c>
      <c r="Y31" s="45">
        <f t="shared" si="32"/>
        <v>0</v>
      </c>
      <c r="Z31" s="45">
        <f t="shared" si="32"/>
        <v>0</v>
      </c>
      <c r="AA31" s="45">
        <f t="shared" si="32"/>
        <v>0</v>
      </c>
      <c r="AB31" s="45">
        <f t="shared" si="32"/>
        <v>0</v>
      </c>
      <c r="AC31" s="45">
        <f t="shared" si="32"/>
        <v>0</v>
      </c>
      <c r="AD31" s="45">
        <f t="shared" si="32"/>
        <v>0</v>
      </c>
      <c r="AE31" s="45">
        <f t="shared" si="32"/>
        <v>0</v>
      </c>
      <c r="AF31" s="45">
        <f t="shared" si="32"/>
        <v>0</v>
      </c>
      <c r="AG31" s="45">
        <f t="shared" si="32"/>
        <v>0</v>
      </c>
      <c r="AH31" s="45">
        <f t="shared" si="32"/>
        <v>0</v>
      </c>
      <c r="AI31" s="45">
        <f t="shared" si="32"/>
        <v>0</v>
      </c>
      <c r="AJ31" s="45">
        <f t="shared" si="32"/>
        <v>0</v>
      </c>
      <c r="AK31" s="45">
        <f t="shared" si="32"/>
        <v>0</v>
      </c>
      <c r="AL31" s="45">
        <f t="shared" si="32"/>
        <v>0</v>
      </c>
      <c r="AM31" s="45">
        <f t="shared" si="32"/>
        <v>0</v>
      </c>
      <c r="AN31" s="45">
        <f t="shared" si="32"/>
        <v>0</v>
      </c>
      <c r="AO31" s="45">
        <f t="shared" si="32"/>
        <v>0</v>
      </c>
      <c r="AP31" s="45">
        <f t="shared" si="32"/>
        <v>0</v>
      </c>
      <c r="AQ31" s="46"/>
      <c r="AS31" s="81">
        <v>130</v>
      </c>
      <c r="AT31" s="72"/>
      <c r="AU31" s="73">
        <v>0.35625000000000001</v>
      </c>
      <c r="AV31" s="73">
        <v>0.41597222222222219</v>
      </c>
      <c r="AW31" s="74">
        <v>43381</v>
      </c>
    </row>
    <row r="32" spans="1:49" hidden="1" x14ac:dyDescent="0.35">
      <c r="A32" s="90" t="str">
        <f>VLOOKUP(Login_Logout!D:D,matrice!B:C,2,0)</f>
        <v>Depot 1</v>
      </c>
      <c r="B32" s="90" t="str">
        <f>VLOOKUP(D:D,matrice!B:E,4,0)</f>
        <v>Louis</v>
      </c>
      <c r="C32" s="90" t="str">
        <f>VLOOKUP(D:D,matrice!B:D,3,0)</f>
        <v>andre</v>
      </c>
      <c r="D32" s="90">
        <f t="shared" si="0"/>
        <v>130</v>
      </c>
      <c r="E32" s="90"/>
      <c r="F32" s="92">
        <f t="shared" si="1"/>
        <v>0.3743055555555555</v>
      </c>
      <c r="G32" s="92">
        <f t="shared" si="2"/>
        <v>0.3743055555555555</v>
      </c>
      <c r="H32" s="93">
        <f t="shared" si="3"/>
        <v>43381</v>
      </c>
      <c r="I32" s="94">
        <f t="shared" si="26"/>
        <v>0</v>
      </c>
      <c r="K32" s="44"/>
      <c r="L32" s="45">
        <f t="shared" ref="L32:AP32" si="33">IF(IF($G32&gt;=M$4,M$4,$G32)-IF($F32&gt;=L$4,IF($F32&gt;=M$4,M$4,$F32),L$4)&lt;0,0,IF($G32&gt;=M$4,M$4,$G32)-IF($F32&gt;=L$4,IF($F32&gt;=M$4,M$4,$F32),L$4))</f>
        <v>0</v>
      </c>
      <c r="M32" s="45">
        <f t="shared" si="33"/>
        <v>0</v>
      </c>
      <c r="N32" s="45">
        <f t="shared" si="33"/>
        <v>0</v>
      </c>
      <c r="O32" s="45">
        <f t="shared" si="33"/>
        <v>0</v>
      </c>
      <c r="P32" s="45">
        <f t="shared" si="33"/>
        <v>0</v>
      </c>
      <c r="Q32" s="45">
        <f t="shared" si="33"/>
        <v>0</v>
      </c>
      <c r="R32" s="45">
        <f t="shared" si="33"/>
        <v>0</v>
      </c>
      <c r="S32" s="45">
        <f t="shared" si="33"/>
        <v>0</v>
      </c>
      <c r="T32" s="45">
        <f t="shared" si="33"/>
        <v>0</v>
      </c>
      <c r="U32" s="45">
        <f t="shared" si="33"/>
        <v>0</v>
      </c>
      <c r="V32" s="45">
        <f t="shared" si="33"/>
        <v>0</v>
      </c>
      <c r="W32" s="45">
        <f t="shared" si="33"/>
        <v>0</v>
      </c>
      <c r="X32" s="45">
        <f t="shared" si="33"/>
        <v>0</v>
      </c>
      <c r="Y32" s="45">
        <f t="shared" si="33"/>
        <v>0</v>
      </c>
      <c r="Z32" s="45">
        <f t="shared" si="33"/>
        <v>0</v>
      </c>
      <c r="AA32" s="45">
        <f t="shared" si="33"/>
        <v>0</v>
      </c>
      <c r="AB32" s="45">
        <f t="shared" si="33"/>
        <v>0</v>
      </c>
      <c r="AC32" s="45">
        <f t="shared" si="33"/>
        <v>0</v>
      </c>
      <c r="AD32" s="45">
        <f t="shared" si="33"/>
        <v>0</v>
      </c>
      <c r="AE32" s="45">
        <f t="shared" si="33"/>
        <v>0</v>
      </c>
      <c r="AF32" s="45">
        <f t="shared" si="33"/>
        <v>0</v>
      </c>
      <c r="AG32" s="45">
        <f t="shared" si="33"/>
        <v>0</v>
      </c>
      <c r="AH32" s="45">
        <f t="shared" si="33"/>
        <v>0</v>
      </c>
      <c r="AI32" s="45">
        <f t="shared" si="33"/>
        <v>0</v>
      </c>
      <c r="AJ32" s="45">
        <f t="shared" si="33"/>
        <v>0</v>
      </c>
      <c r="AK32" s="45">
        <f t="shared" si="33"/>
        <v>0</v>
      </c>
      <c r="AL32" s="45">
        <f t="shared" si="33"/>
        <v>0</v>
      </c>
      <c r="AM32" s="45">
        <f t="shared" si="33"/>
        <v>0</v>
      </c>
      <c r="AN32" s="45">
        <f t="shared" si="33"/>
        <v>0</v>
      </c>
      <c r="AO32" s="45">
        <f t="shared" si="33"/>
        <v>0</v>
      </c>
      <c r="AP32" s="45">
        <f t="shared" si="33"/>
        <v>0</v>
      </c>
      <c r="AQ32" s="46"/>
      <c r="AS32" s="81">
        <v>130</v>
      </c>
      <c r="AT32" s="72"/>
      <c r="AU32" s="73">
        <v>0.41597222222222219</v>
      </c>
      <c r="AV32" s="73">
        <v>0.41597222222222219</v>
      </c>
      <c r="AW32" s="74">
        <v>43381</v>
      </c>
    </row>
    <row r="33" spans="1:49" hidden="1" x14ac:dyDescent="0.35">
      <c r="A33" s="90" t="str">
        <f>VLOOKUP(Login_Logout!D:D,matrice!B:C,2,0)</f>
        <v>Depot 1</v>
      </c>
      <c r="B33" s="90" t="str">
        <f>VLOOKUP(D:D,matrice!B:E,4,0)</f>
        <v>Louis</v>
      </c>
      <c r="C33" s="90" t="str">
        <f>VLOOKUP(D:D,matrice!B:D,3,0)</f>
        <v>andre</v>
      </c>
      <c r="D33" s="90">
        <f t="shared" si="0"/>
        <v>130</v>
      </c>
      <c r="E33" s="90"/>
      <c r="F33" s="92">
        <f t="shared" si="1"/>
        <v>0.3743055555555555</v>
      </c>
      <c r="G33" s="92">
        <f t="shared" si="2"/>
        <v>0.375</v>
      </c>
      <c r="H33" s="93">
        <f t="shared" si="3"/>
        <v>43381</v>
      </c>
      <c r="I33" s="94">
        <f t="shared" ref="I33:I44" si="34">F34-G33</f>
        <v>6.9444444444444198E-4</v>
      </c>
      <c r="K33" s="44"/>
      <c r="L33" s="45">
        <f t="shared" ref="L33:AP33" si="35">IF(IF($G33&gt;=M$4,M$4,$G33)-IF($F33&gt;=L$4,IF($F33&gt;=M$4,M$4,$F33),L$4)&lt;0,0,IF($G33&gt;=M$4,M$4,$G33)-IF($F33&gt;=L$4,IF($F33&gt;=M$4,M$4,$F33),L$4))</f>
        <v>0</v>
      </c>
      <c r="M33" s="45">
        <f t="shared" si="35"/>
        <v>0</v>
      </c>
      <c r="N33" s="45">
        <f t="shared" si="35"/>
        <v>0</v>
      </c>
      <c r="O33" s="45">
        <f t="shared" si="35"/>
        <v>6.9444444444449749E-4</v>
      </c>
      <c r="P33" s="45">
        <f t="shared" si="35"/>
        <v>0</v>
      </c>
      <c r="Q33" s="45">
        <f t="shared" si="35"/>
        <v>0</v>
      </c>
      <c r="R33" s="45">
        <f t="shared" si="35"/>
        <v>0</v>
      </c>
      <c r="S33" s="45">
        <f t="shared" si="35"/>
        <v>0</v>
      </c>
      <c r="T33" s="45">
        <f t="shared" si="35"/>
        <v>0</v>
      </c>
      <c r="U33" s="45">
        <f t="shared" si="35"/>
        <v>0</v>
      </c>
      <c r="V33" s="45">
        <f t="shared" si="35"/>
        <v>0</v>
      </c>
      <c r="W33" s="45">
        <f t="shared" si="35"/>
        <v>0</v>
      </c>
      <c r="X33" s="45">
        <f t="shared" si="35"/>
        <v>0</v>
      </c>
      <c r="Y33" s="45">
        <f t="shared" si="35"/>
        <v>0</v>
      </c>
      <c r="Z33" s="45">
        <f t="shared" si="35"/>
        <v>0</v>
      </c>
      <c r="AA33" s="45">
        <f t="shared" si="35"/>
        <v>0</v>
      </c>
      <c r="AB33" s="45">
        <f t="shared" si="35"/>
        <v>0</v>
      </c>
      <c r="AC33" s="45">
        <f t="shared" si="35"/>
        <v>0</v>
      </c>
      <c r="AD33" s="45">
        <f t="shared" si="35"/>
        <v>0</v>
      </c>
      <c r="AE33" s="45">
        <f t="shared" si="35"/>
        <v>0</v>
      </c>
      <c r="AF33" s="45">
        <f t="shared" si="35"/>
        <v>0</v>
      </c>
      <c r="AG33" s="45">
        <f t="shared" si="35"/>
        <v>0</v>
      </c>
      <c r="AH33" s="45">
        <f t="shared" si="35"/>
        <v>0</v>
      </c>
      <c r="AI33" s="45">
        <f t="shared" si="35"/>
        <v>0</v>
      </c>
      <c r="AJ33" s="45">
        <f t="shared" si="35"/>
        <v>0</v>
      </c>
      <c r="AK33" s="45">
        <f t="shared" si="35"/>
        <v>0</v>
      </c>
      <c r="AL33" s="45">
        <f t="shared" si="35"/>
        <v>0</v>
      </c>
      <c r="AM33" s="45">
        <f t="shared" si="35"/>
        <v>0</v>
      </c>
      <c r="AN33" s="45">
        <f t="shared" si="35"/>
        <v>0</v>
      </c>
      <c r="AO33" s="45">
        <f t="shared" si="35"/>
        <v>0</v>
      </c>
      <c r="AP33" s="45">
        <f t="shared" si="35"/>
        <v>0</v>
      </c>
      <c r="AQ33" s="46"/>
      <c r="AS33" s="81">
        <v>130</v>
      </c>
      <c r="AT33" s="72"/>
      <c r="AU33" s="73">
        <v>0.41597222222222219</v>
      </c>
      <c r="AV33" s="73">
        <v>0.41666666666666669</v>
      </c>
      <c r="AW33" s="74">
        <v>43381</v>
      </c>
    </row>
    <row r="34" spans="1:49" hidden="1" x14ac:dyDescent="0.35">
      <c r="A34" s="90" t="str">
        <f>VLOOKUP(Login_Logout!D:D,matrice!B:C,2,0)</f>
        <v>Depot 1</v>
      </c>
      <c r="B34" s="90" t="str">
        <f>VLOOKUP(D:D,matrice!B:E,4,0)</f>
        <v>Louis</v>
      </c>
      <c r="C34" s="90" t="str">
        <f>VLOOKUP(D:D,matrice!B:D,3,0)</f>
        <v>andre</v>
      </c>
      <c r="D34" s="90">
        <f t="shared" si="0"/>
        <v>130</v>
      </c>
      <c r="E34" s="90"/>
      <c r="F34" s="92">
        <f t="shared" si="1"/>
        <v>0.37569444444444444</v>
      </c>
      <c r="G34" s="92">
        <f t="shared" si="2"/>
        <v>0.37916666666666665</v>
      </c>
      <c r="H34" s="93">
        <f t="shared" si="3"/>
        <v>43381</v>
      </c>
      <c r="I34" s="94">
        <f t="shared" si="34"/>
        <v>6.9444444444444198E-4</v>
      </c>
      <c r="K34" s="44"/>
      <c r="L34" s="45">
        <f t="shared" ref="L34:AP34" si="36">IF(IF($G34&gt;=M$4,M$4,$G34)-IF($F34&gt;=L$4,IF($F34&gt;=M$4,M$4,$F34),L$4)&lt;0,0,IF($G34&gt;=M$4,M$4,$G34)-IF($F34&gt;=L$4,IF($F34&gt;=M$4,M$4,$F34),L$4))</f>
        <v>0</v>
      </c>
      <c r="M34" s="45">
        <f t="shared" si="36"/>
        <v>0</v>
      </c>
      <c r="N34" s="45">
        <f t="shared" si="36"/>
        <v>0</v>
      </c>
      <c r="O34" s="45">
        <f t="shared" si="36"/>
        <v>0</v>
      </c>
      <c r="P34" s="45">
        <f t="shared" si="36"/>
        <v>3.4722222222222099E-3</v>
      </c>
      <c r="Q34" s="45">
        <f t="shared" si="36"/>
        <v>0</v>
      </c>
      <c r="R34" s="45">
        <f t="shared" si="36"/>
        <v>0</v>
      </c>
      <c r="S34" s="45">
        <f t="shared" si="36"/>
        <v>0</v>
      </c>
      <c r="T34" s="45">
        <f t="shared" si="36"/>
        <v>0</v>
      </c>
      <c r="U34" s="45">
        <f t="shared" si="36"/>
        <v>0</v>
      </c>
      <c r="V34" s="45">
        <f t="shared" si="36"/>
        <v>0</v>
      </c>
      <c r="W34" s="45">
        <f t="shared" si="36"/>
        <v>0</v>
      </c>
      <c r="X34" s="45">
        <f t="shared" si="36"/>
        <v>0</v>
      </c>
      <c r="Y34" s="45">
        <f t="shared" si="36"/>
        <v>0</v>
      </c>
      <c r="Z34" s="45">
        <f t="shared" si="36"/>
        <v>0</v>
      </c>
      <c r="AA34" s="45">
        <f t="shared" si="36"/>
        <v>0</v>
      </c>
      <c r="AB34" s="45">
        <f t="shared" si="36"/>
        <v>0</v>
      </c>
      <c r="AC34" s="45">
        <f t="shared" si="36"/>
        <v>0</v>
      </c>
      <c r="AD34" s="45">
        <f t="shared" si="36"/>
        <v>0</v>
      </c>
      <c r="AE34" s="45">
        <f t="shared" si="36"/>
        <v>0</v>
      </c>
      <c r="AF34" s="45">
        <f t="shared" si="36"/>
        <v>0</v>
      </c>
      <c r="AG34" s="45">
        <f t="shared" si="36"/>
        <v>0</v>
      </c>
      <c r="AH34" s="45">
        <f t="shared" si="36"/>
        <v>0</v>
      </c>
      <c r="AI34" s="45">
        <f t="shared" si="36"/>
        <v>0</v>
      </c>
      <c r="AJ34" s="45">
        <f t="shared" si="36"/>
        <v>0</v>
      </c>
      <c r="AK34" s="45">
        <f t="shared" si="36"/>
        <v>0</v>
      </c>
      <c r="AL34" s="45">
        <f t="shared" si="36"/>
        <v>0</v>
      </c>
      <c r="AM34" s="45">
        <f t="shared" si="36"/>
        <v>0</v>
      </c>
      <c r="AN34" s="45">
        <f t="shared" si="36"/>
        <v>0</v>
      </c>
      <c r="AO34" s="45">
        <f t="shared" si="36"/>
        <v>0</v>
      </c>
      <c r="AP34" s="45">
        <f t="shared" si="36"/>
        <v>0</v>
      </c>
      <c r="AQ34" s="46"/>
      <c r="AS34" s="81">
        <v>130</v>
      </c>
      <c r="AT34" s="72"/>
      <c r="AU34" s="73">
        <v>0.41736111111111113</v>
      </c>
      <c r="AV34" s="73">
        <v>0.42083333333333334</v>
      </c>
      <c r="AW34" s="74">
        <v>43381</v>
      </c>
    </row>
    <row r="35" spans="1:49" hidden="1" x14ac:dyDescent="0.35">
      <c r="A35" s="90" t="str">
        <f>VLOOKUP(Login_Logout!D:D,matrice!B:C,2,0)</f>
        <v>Depot 1</v>
      </c>
      <c r="B35" s="90" t="str">
        <f>VLOOKUP(D:D,matrice!B:E,4,0)</f>
        <v>Louis</v>
      </c>
      <c r="C35" s="90" t="str">
        <f>VLOOKUP(D:D,matrice!B:D,3,0)</f>
        <v>andre</v>
      </c>
      <c r="D35" s="90">
        <f t="shared" si="0"/>
        <v>130</v>
      </c>
      <c r="E35" s="90"/>
      <c r="F35" s="92">
        <f t="shared" si="1"/>
        <v>0.37986111111111109</v>
      </c>
      <c r="G35" s="92">
        <f t="shared" si="2"/>
        <v>0.38124999999999998</v>
      </c>
      <c r="H35" s="93">
        <f t="shared" si="3"/>
        <v>43381</v>
      </c>
      <c r="I35" s="94">
        <f t="shared" si="34"/>
        <v>0</v>
      </c>
      <c r="K35" s="44"/>
      <c r="L35" s="45">
        <f t="shared" ref="L35:AP35" si="37">IF(IF($G35&gt;=M$4,M$4,$G35)-IF($F35&gt;=L$4,IF($F35&gt;=M$4,M$4,$F35),L$4)&lt;0,0,IF($G35&gt;=M$4,M$4,$G35)-IF($F35&gt;=L$4,IF($F35&gt;=M$4,M$4,$F35),L$4))</f>
        <v>0</v>
      </c>
      <c r="M35" s="45">
        <f t="shared" si="37"/>
        <v>0</v>
      </c>
      <c r="N35" s="45">
        <f t="shared" si="37"/>
        <v>0</v>
      </c>
      <c r="O35" s="45">
        <f t="shared" si="37"/>
        <v>0</v>
      </c>
      <c r="P35" s="45">
        <f t="shared" si="37"/>
        <v>1.388888888888884E-3</v>
      </c>
      <c r="Q35" s="45">
        <f t="shared" si="37"/>
        <v>0</v>
      </c>
      <c r="R35" s="45">
        <f t="shared" si="37"/>
        <v>0</v>
      </c>
      <c r="S35" s="45">
        <f t="shared" si="37"/>
        <v>0</v>
      </c>
      <c r="T35" s="45">
        <f t="shared" si="37"/>
        <v>0</v>
      </c>
      <c r="U35" s="45">
        <f t="shared" si="37"/>
        <v>0</v>
      </c>
      <c r="V35" s="45">
        <f t="shared" si="37"/>
        <v>0</v>
      </c>
      <c r="W35" s="45">
        <f t="shared" si="37"/>
        <v>0</v>
      </c>
      <c r="X35" s="45">
        <f t="shared" si="37"/>
        <v>0</v>
      </c>
      <c r="Y35" s="45">
        <f t="shared" si="37"/>
        <v>0</v>
      </c>
      <c r="Z35" s="45">
        <f t="shared" si="37"/>
        <v>0</v>
      </c>
      <c r="AA35" s="45">
        <f t="shared" si="37"/>
        <v>0</v>
      </c>
      <c r="AB35" s="45">
        <f t="shared" si="37"/>
        <v>0</v>
      </c>
      <c r="AC35" s="45">
        <f t="shared" si="37"/>
        <v>0</v>
      </c>
      <c r="AD35" s="45">
        <f t="shared" si="37"/>
        <v>0</v>
      </c>
      <c r="AE35" s="45">
        <f t="shared" si="37"/>
        <v>0</v>
      </c>
      <c r="AF35" s="45">
        <f t="shared" si="37"/>
        <v>0</v>
      </c>
      <c r="AG35" s="45">
        <f t="shared" si="37"/>
        <v>0</v>
      </c>
      <c r="AH35" s="45">
        <f t="shared" si="37"/>
        <v>0</v>
      </c>
      <c r="AI35" s="45">
        <f t="shared" si="37"/>
        <v>0</v>
      </c>
      <c r="AJ35" s="45">
        <f t="shared" si="37"/>
        <v>0</v>
      </c>
      <c r="AK35" s="45">
        <f t="shared" si="37"/>
        <v>0</v>
      </c>
      <c r="AL35" s="45">
        <f t="shared" si="37"/>
        <v>0</v>
      </c>
      <c r="AM35" s="45">
        <f t="shared" si="37"/>
        <v>0</v>
      </c>
      <c r="AN35" s="45">
        <f t="shared" si="37"/>
        <v>0</v>
      </c>
      <c r="AO35" s="45">
        <f t="shared" si="37"/>
        <v>0</v>
      </c>
      <c r="AP35" s="45">
        <f t="shared" si="37"/>
        <v>0</v>
      </c>
      <c r="AQ35" s="46"/>
      <c r="AS35" s="81">
        <v>130</v>
      </c>
      <c r="AT35" s="72"/>
      <c r="AU35" s="73">
        <v>0.42152777777777778</v>
      </c>
      <c r="AV35" s="73">
        <v>0.42291666666666666</v>
      </c>
      <c r="AW35" s="74">
        <v>43381</v>
      </c>
    </row>
    <row r="36" spans="1:49" hidden="1" x14ac:dyDescent="0.35">
      <c r="A36" s="90" t="str">
        <f>VLOOKUP(Login_Logout!D:D,matrice!B:C,2,0)</f>
        <v>Depot 1</v>
      </c>
      <c r="B36" s="90" t="str">
        <f>VLOOKUP(D:D,matrice!B:E,4,0)</f>
        <v>Louis</v>
      </c>
      <c r="C36" s="90" t="str">
        <f>VLOOKUP(D:D,matrice!B:D,3,0)</f>
        <v>andre</v>
      </c>
      <c r="D36" s="90">
        <f t="shared" si="0"/>
        <v>130</v>
      </c>
      <c r="E36" s="90"/>
      <c r="F36" s="92">
        <f t="shared" si="1"/>
        <v>0.38124999999999998</v>
      </c>
      <c r="G36" s="92">
        <f t="shared" si="2"/>
        <v>0.38124999999999998</v>
      </c>
      <c r="H36" s="93">
        <f t="shared" si="3"/>
        <v>43381</v>
      </c>
      <c r="I36" s="94">
        <f t="shared" si="34"/>
        <v>2.0833333333333259E-3</v>
      </c>
      <c r="K36" s="44"/>
      <c r="L36" s="45">
        <f t="shared" ref="L36:AP36" si="38">IF(IF($G36&gt;=M$4,M$4,$G36)-IF($F36&gt;=L$4,IF($F36&gt;=M$4,M$4,$F36),L$4)&lt;0,0,IF($G36&gt;=M$4,M$4,$G36)-IF($F36&gt;=L$4,IF($F36&gt;=M$4,M$4,$F36),L$4))</f>
        <v>0</v>
      </c>
      <c r="M36" s="45">
        <f t="shared" si="38"/>
        <v>0</v>
      </c>
      <c r="N36" s="45">
        <f t="shared" si="38"/>
        <v>0</v>
      </c>
      <c r="O36" s="45">
        <f t="shared" si="38"/>
        <v>0</v>
      </c>
      <c r="P36" s="45">
        <f t="shared" si="38"/>
        <v>0</v>
      </c>
      <c r="Q36" s="45">
        <f t="shared" si="38"/>
        <v>0</v>
      </c>
      <c r="R36" s="45">
        <f t="shared" si="38"/>
        <v>0</v>
      </c>
      <c r="S36" s="45">
        <f t="shared" si="38"/>
        <v>0</v>
      </c>
      <c r="T36" s="45">
        <f t="shared" si="38"/>
        <v>0</v>
      </c>
      <c r="U36" s="45">
        <f t="shared" si="38"/>
        <v>0</v>
      </c>
      <c r="V36" s="45">
        <f t="shared" si="38"/>
        <v>0</v>
      </c>
      <c r="W36" s="45">
        <f t="shared" si="38"/>
        <v>0</v>
      </c>
      <c r="X36" s="45">
        <f t="shared" si="38"/>
        <v>0</v>
      </c>
      <c r="Y36" s="45">
        <f t="shared" si="38"/>
        <v>0</v>
      </c>
      <c r="Z36" s="45">
        <f t="shared" si="38"/>
        <v>0</v>
      </c>
      <c r="AA36" s="45">
        <f t="shared" si="38"/>
        <v>0</v>
      </c>
      <c r="AB36" s="45">
        <f t="shared" si="38"/>
        <v>0</v>
      </c>
      <c r="AC36" s="45">
        <f t="shared" si="38"/>
        <v>0</v>
      </c>
      <c r="AD36" s="45">
        <f t="shared" si="38"/>
        <v>0</v>
      </c>
      <c r="AE36" s="45">
        <f t="shared" si="38"/>
        <v>0</v>
      </c>
      <c r="AF36" s="45">
        <f t="shared" si="38"/>
        <v>0</v>
      </c>
      <c r="AG36" s="45">
        <f t="shared" si="38"/>
        <v>0</v>
      </c>
      <c r="AH36" s="45">
        <f t="shared" si="38"/>
        <v>0</v>
      </c>
      <c r="AI36" s="45">
        <f t="shared" si="38"/>
        <v>0</v>
      </c>
      <c r="AJ36" s="45">
        <f t="shared" si="38"/>
        <v>0</v>
      </c>
      <c r="AK36" s="45">
        <f t="shared" si="38"/>
        <v>0</v>
      </c>
      <c r="AL36" s="45">
        <f t="shared" si="38"/>
        <v>0</v>
      </c>
      <c r="AM36" s="45">
        <f t="shared" si="38"/>
        <v>0</v>
      </c>
      <c r="AN36" s="45">
        <f t="shared" si="38"/>
        <v>0</v>
      </c>
      <c r="AO36" s="45">
        <f t="shared" si="38"/>
        <v>0</v>
      </c>
      <c r="AP36" s="45">
        <f t="shared" si="38"/>
        <v>0</v>
      </c>
      <c r="AQ36" s="46"/>
      <c r="AS36" s="81">
        <v>130</v>
      </c>
      <c r="AT36" s="72"/>
      <c r="AU36" s="73">
        <v>0.42291666666666666</v>
      </c>
      <c r="AV36" s="73">
        <v>0.42291666666666666</v>
      </c>
      <c r="AW36" s="74">
        <v>43381</v>
      </c>
    </row>
    <row r="37" spans="1:49" hidden="1" x14ac:dyDescent="0.35">
      <c r="A37" s="90" t="str">
        <f>VLOOKUP(Login_Logout!D:D,matrice!B:C,2,0)</f>
        <v>Depot 1</v>
      </c>
      <c r="B37" s="90" t="str">
        <f>VLOOKUP(D:D,matrice!B:E,4,0)</f>
        <v>Louis</v>
      </c>
      <c r="C37" s="90" t="str">
        <f>VLOOKUP(D:D,matrice!B:D,3,0)</f>
        <v>andre</v>
      </c>
      <c r="D37" s="90">
        <f t="shared" ref="D37:D68" si="39">AS37</f>
        <v>130</v>
      </c>
      <c r="E37" s="90"/>
      <c r="F37" s="92">
        <f t="shared" ref="F37:F68" si="40">AU37-$J$4</f>
        <v>0.3833333333333333</v>
      </c>
      <c r="G37" s="92">
        <f t="shared" ref="G37:G68" si="41">AV37-$J$4</f>
        <v>0.47500000000000003</v>
      </c>
      <c r="H37" s="93">
        <f t="shared" ref="H37:H68" si="42">AW37</f>
        <v>43381</v>
      </c>
      <c r="I37" s="94">
        <f t="shared" si="34"/>
        <v>3.9583333333333359E-2</v>
      </c>
      <c r="K37" s="44"/>
      <c r="L37" s="45">
        <f t="shared" ref="L37:AP37" si="43">IF(IF($G37&gt;=M$4,M$4,$G37)-IF($F37&gt;=L$4,IF($F37&gt;=M$4,M$4,$F37),L$4)&lt;0,0,IF($G37&gt;=M$4,M$4,$G37)-IF($F37&gt;=L$4,IF($F37&gt;=M$4,M$4,$F37),L$4))</f>
        <v>0</v>
      </c>
      <c r="M37" s="45">
        <f t="shared" si="43"/>
        <v>0</v>
      </c>
      <c r="N37" s="45">
        <f t="shared" si="43"/>
        <v>0</v>
      </c>
      <c r="O37" s="45">
        <f t="shared" si="43"/>
        <v>0</v>
      </c>
      <c r="P37" s="45">
        <f t="shared" si="43"/>
        <v>1.2500000000000011E-2</v>
      </c>
      <c r="Q37" s="45">
        <f t="shared" si="43"/>
        <v>2.083333333333337E-2</v>
      </c>
      <c r="R37" s="45">
        <f t="shared" si="43"/>
        <v>2.0833333333333315E-2</v>
      </c>
      <c r="S37" s="45">
        <f t="shared" si="43"/>
        <v>2.0833333333333315E-2</v>
      </c>
      <c r="T37" s="45">
        <f t="shared" si="43"/>
        <v>1.6666666666666718E-2</v>
      </c>
      <c r="U37" s="45">
        <f t="shared" si="43"/>
        <v>0</v>
      </c>
      <c r="V37" s="45">
        <f t="shared" si="43"/>
        <v>0</v>
      </c>
      <c r="W37" s="45">
        <f t="shared" si="43"/>
        <v>0</v>
      </c>
      <c r="X37" s="45">
        <f t="shared" si="43"/>
        <v>0</v>
      </c>
      <c r="Y37" s="45">
        <f t="shared" si="43"/>
        <v>0</v>
      </c>
      <c r="Z37" s="45">
        <f t="shared" si="43"/>
        <v>0</v>
      </c>
      <c r="AA37" s="45">
        <f t="shared" si="43"/>
        <v>0</v>
      </c>
      <c r="AB37" s="45">
        <f t="shared" si="43"/>
        <v>0</v>
      </c>
      <c r="AC37" s="45">
        <f t="shared" si="43"/>
        <v>0</v>
      </c>
      <c r="AD37" s="45">
        <f t="shared" si="43"/>
        <v>0</v>
      </c>
      <c r="AE37" s="45">
        <f t="shared" si="43"/>
        <v>0</v>
      </c>
      <c r="AF37" s="45">
        <f t="shared" si="43"/>
        <v>0</v>
      </c>
      <c r="AG37" s="45">
        <f t="shared" si="43"/>
        <v>0</v>
      </c>
      <c r="AH37" s="45">
        <f t="shared" si="43"/>
        <v>0</v>
      </c>
      <c r="AI37" s="45">
        <f t="shared" si="43"/>
        <v>0</v>
      </c>
      <c r="AJ37" s="45">
        <f t="shared" si="43"/>
        <v>0</v>
      </c>
      <c r="AK37" s="45">
        <f t="shared" si="43"/>
        <v>0</v>
      </c>
      <c r="AL37" s="45">
        <f t="shared" si="43"/>
        <v>0</v>
      </c>
      <c r="AM37" s="45">
        <f t="shared" si="43"/>
        <v>0</v>
      </c>
      <c r="AN37" s="45">
        <f t="shared" si="43"/>
        <v>0</v>
      </c>
      <c r="AO37" s="45">
        <f t="shared" si="43"/>
        <v>0</v>
      </c>
      <c r="AP37" s="45">
        <f t="shared" si="43"/>
        <v>0</v>
      </c>
      <c r="AQ37" s="46"/>
      <c r="AS37" s="81">
        <v>130</v>
      </c>
      <c r="AT37" s="72"/>
      <c r="AU37" s="73">
        <v>0.42499999999999999</v>
      </c>
      <c r="AV37" s="73">
        <v>0.51666666666666672</v>
      </c>
      <c r="AW37" s="74">
        <v>43381</v>
      </c>
    </row>
    <row r="38" spans="1:49" hidden="1" x14ac:dyDescent="0.35">
      <c r="A38" s="90" t="str">
        <f>VLOOKUP(Login_Logout!D:D,matrice!B:C,2,0)</f>
        <v>Depot 1</v>
      </c>
      <c r="B38" s="90" t="str">
        <f>VLOOKUP(D:D,matrice!B:E,4,0)</f>
        <v>Louis</v>
      </c>
      <c r="C38" s="90" t="str">
        <f>VLOOKUP(D:D,matrice!B:D,3,0)</f>
        <v>andre</v>
      </c>
      <c r="D38" s="90">
        <f t="shared" si="39"/>
        <v>130</v>
      </c>
      <c r="E38" s="90"/>
      <c r="F38" s="92">
        <f t="shared" si="40"/>
        <v>0.51458333333333339</v>
      </c>
      <c r="G38" s="92">
        <f t="shared" si="41"/>
        <v>0.51527777777777783</v>
      </c>
      <c r="H38" s="93">
        <f t="shared" si="42"/>
        <v>43381</v>
      </c>
      <c r="I38" s="94">
        <f t="shared" si="34"/>
        <v>0</v>
      </c>
      <c r="K38" s="44"/>
      <c r="L38" s="45">
        <f t="shared" ref="L38:AP38" si="44">IF(IF($G38&gt;=M$4,M$4,$G38)-IF($F38&gt;=L$4,IF($F38&gt;=M$4,M$4,$F38),L$4)&lt;0,0,IF($G38&gt;=M$4,M$4,$G38)-IF($F38&gt;=L$4,IF($F38&gt;=M$4,M$4,$F38),L$4))</f>
        <v>0</v>
      </c>
      <c r="M38" s="45">
        <f t="shared" si="44"/>
        <v>0</v>
      </c>
      <c r="N38" s="45">
        <f t="shared" si="44"/>
        <v>0</v>
      </c>
      <c r="O38" s="45">
        <f t="shared" si="44"/>
        <v>0</v>
      </c>
      <c r="P38" s="45">
        <f t="shared" si="44"/>
        <v>0</v>
      </c>
      <c r="Q38" s="45">
        <f t="shared" si="44"/>
        <v>0</v>
      </c>
      <c r="R38" s="45">
        <f t="shared" si="44"/>
        <v>0</v>
      </c>
      <c r="S38" s="45">
        <f t="shared" si="44"/>
        <v>0</v>
      </c>
      <c r="T38" s="45">
        <f t="shared" si="44"/>
        <v>0</v>
      </c>
      <c r="U38" s="45">
        <f t="shared" si="44"/>
        <v>0</v>
      </c>
      <c r="V38" s="45">
        <f t="shared" si="44"/>
        <v>6.9444444444444198E-4</v>
      </c>
      <c r="W38" s="45">
        <f t="shared" si="44"/>
        <v>0</v>
      </c>
      <c r="X38" s="45">
        <f t="shared" si="44"/>
        <v>0</v>
      </c>
      <c r="Y38" s="45">
        <f t="shared" si="44"/>
        <v>0</v>
      </c>
      <c r="Z38" s="45">
        <f t="shared" si="44"/>
        <v>0</v>
      </c>
      <c r="AA38" s="45">
        <f t="shared" si="44"/>
        <v>0</v>
      </c>
      <c r="AB38" s="45">
        <f t="shared" si="44"/>
        <v>0</v>
      </c>
      <c r="AC38" s="45">
        <f t="shared" si="44"/>
        <v>0</v>
      </c>
      <c r="AD38" s="45">
        <f t="shared" si="44"/>
        <v>0</v>
      </c>
      <c r="AE38" s="45">
        <f t="shared" si="44"/>
        <v>0</v>
      </c>
      <c r="AF38" s="45">
        <f t="shared" si="44"/>
        <v>0</v>
      </c>
      <c r="AG38" s="45">
        <f t="shared" si="44"/>
        <v>0</v>
      </c>
      <c r="AH38" s="45">
        <f t="shared" si="44"/>
        <v>0</v>
      </c>
      <c r="AI38" s="45">
        <f t="shared" si="44"/>
        <v>0</v>
      </c>
      <c r="AJ38" s="45">
        <f t="shared" si="44"/>
        <v>0</v>
      </c>
      <c r="AK38" s="45">
        <f t="shared" si="44"/>
        <v>0</v>
      </c>
      <c r="AL38" s="45">
        <f t="shared" si="44"/>
        <v>0</v>
      </c>
      <c r="AM38" s="45">
        <f t="shared" si="44"/>
        <v>0</v>
      </c>
      <c r="AN38" s="45">
        <f t="shared" si="44"/>
        <v>0</v>
      </c>
      <c r="AO38" s="45">
        <f t="shared" si="44"/>
        <v>0</v>
      </c>
      <c r="AP38" s="45">
        <f t="shared" si="44"/>
        <v>0</v>
      </c>
      <c r="AQ38" s="46"/>
      <c r="AS38" s="81">
        <v>130</v>
      </c>
      <c r="AT38" s="75"/>
      <c r="AU38" s="76">
        <v>0.55625000000000002</v>
      </c>
      <c r="AV38" s="76">
        <v>0.55694444444444446</v>
      </c>
      <c r="AW38" s="77">
        <v>43381</v>
      </c>
    </row>
    <row r="39" spans="1:49" hidden="1" x14ac:dyDescent="0.35">
      <c r="A39" s="90" t="str">
        <f>VLOOKUP(Login_Logout!D:D,matrice!B:C,2,0)</f>
        <v>Depot 1</v>
      </c>
      <c r="B39" s="90" t="str">
        <f>VLOOKUP(D:D,matrice!B:E,4,0)</f>
        <v>Louis</v>
      </c>
      <c r="C39" s="90" t="str">
        <f>VLOOKUP(D:D,matrice!B:D,3,0)</f>
        <v>andre</v>
      </c>
      <c r="D39" s="90">
        <f t="shared" si="39"/>
        <v>130</v>
      </c>
      <c r="E39" s="90"/>
      <c r="F39" s="92">
        <f t="shared" si="40"/>
        <v>0.51527777777777783</v>
      </c>
      <c r="G39" s="92">
        <f t="shared" si="41"/>
        <v>0.65138888888888891</v>
      </c>
      <c r="H39" s="93">
        <f t="shared" si="42"/>
        <v>43381</v>
      </c>
      <c r="I39" s="94">
        <f t="shared" si="34"/>
        <v>0</v>
      </c>
      <c r="K39" s="44"/>
      <c r="L39" s="45">
        <f t="shared" ref="L39:AP39" si="45">IF(IF($G39&gt;=M$4,M$4,$G39)-IF($F39&gt;=L$4,IF($F39&gt;=M$4,M$4,$F39),L$4)&lt;0,0,IF($G39&gt;=M$4,M$4,$G39)-IF($F39&gt;=L$4,IF($F39&gt;=M$4,M$4,$F39),L$4))</f>
        <v>0</v>
      </c>
      <c r="M39" s="45">
        <f t="shared" si="45"/>
        <v>0</v>
      </c>
      <c r="N39" s="45">
        <f t="shared" si="45"/>
        <v>0</v>
      </c>
      <c r="O39" s="45">
        <f t="shared" si="45"/>
        <v>0</v>
      </c>
      <c r="P39" s="45">
        <f t="shared" si="45"/>
        <v>0</v>
      </c>
      <c r="Q39" s="45">
        <f t="shared" si="45"/>
        <v>0</v>
      </c>
      <c r="R39" s="45">
        <f t="shared" si="45"/>
        <v>0</v>
      </c>
      <c r="S39" s="45">
        <f t="shared" si="45"/>
        <v>0</v>
      </c>
      <c r="T39" s="45">
        <f t="shared" si="45"/>
        <v>0</v>
      </c>
      <c r="U39" s="45">
        <f t="shared" si="45"/>
        <v>0</v>
      </c>
      <c r="V39" s="45">
        <f t="shared" si="45"/>
        <v>5.5555555555555358E-3</v>
      </c>
      <c r="W39" s="45">
        <f t="shared" si="45"/>
        <v>2.0833333333333259E-2</v>
      </c>
      <c r="X39" s="45">
        <f t="shared" si="45"/>
        <v>2.083333333333337E-2</v>
      </c>
      <c r="Y39" s="45">
        <f t="shared" si="45"/>
        <v>2.083333333333337E-2</v>
      </c>
      <c r="Z39" s="45">
        <f t="shared" si="45"/>
        <v>2.0833333333333259E-2</v>
      </c>
      <c r="AA39" s="45">
        <f t="shared" si="45"/>
        <v>2.083333333333337E-2</v>
      </c>
      <c r="AB39" s="45">
        <f t="shared" si="45"/>
        <v>2.083333333333337E-2</v>
      </c>
      <c r="AC39" s="45">
        <f t="shared" si="45"/>
        <v>5.5555555555555358E-3</v>
      </c>
      <c r="AD39" s="45">
        <f t="shared" si="45"/>
        <v>0</v>
      </c>
      <c r="AE39" s="45">
        <f t="shared" si="45"/>
        <v>0</v>
      </c>
      <c r="AF39" s="45">
        <f t="shared" si="45"/>
        <v>0</v>
      </c>
      <c r="AG39" s="45">
        <f t="shared" si="45"/>
        <v>0</v>
      </c>
      <c r="AH39" s="45">
        <f t="shared" si="45"/>
        <v>0</v>
      </c>
      <c r="AI39" s="45">
        <f t="shared" si="45"/>
        <v>0</v>
      </c>
      <c r="AJ39" s="45">
        <f t="shared" si="45"/>
        <v>0</v>
      </c>
      <c r="AK39" s="45">
        <f t="shared" si="45"/>
        <v>0</v>
      </c>
      <c r="AL39" s="45">
        <f t="shared" si="45"/>
        <v>0</v>
      </c>
      <c r="AM39" s="45">
        <f t="shared" si="45"/>
        <v>0</v>
      </c>
      <c r="AN39" s="45">
        <f t="shared" si="45"/>
        <v>0</v>
      </c>
      <c r="AO39" s="45">
        <f t="shared" si="45"/>
        <v>0</v>
      </c>
      <c r="AP39" s="45">
        <f t="shared" si="45"/>
        <v>0</v>
      </c>
      <c r="AQ39" s="46"/>
      <c r="AS39" s="81">
        <v>130</v>
      </c>
      <c r="AT39" s="75"/>
      <c r="AU39" s="76">
        <v>0.55694444444444446</v>
      </c>
      <c r="AV39" s="76">
        <v>0.69305555555555554</v>
      </c>
      <c r="AW39" s="77">
        <v>43381</v>
      </c>
    </row>
    <row r="40" spans="1:49" hidden="1" x14ac:dyDescent="0.35">
      <c r="A40" s="90" t="str">
        <f>VLOOKUP(Login_Logout!D:D,matrice!B:C,2,0)</f>
        <v>Depot 1</v>
      </c>
      <c r="B40" s="90" t="str">
        <f>VLOOKUP(D:D,matrice!B:E,4,0)</f>
        <v>Louis</v>
      </c>
      <c r="C40" s="90" t="str">
        <f>VLOOKUP(D:D,matrice!B:D,3,0)</f>
        <v>andre</v>
      </c>
      <c r="D40" s="90">
        <f t="shared" si="39"/>
        <v>130</v>
      </c>
      <c r="E40" s="90"/>
      <c r="F40" s="92">
        <f t="shared" si="40"/>
        <v>0.65138888888888891</v>
      </c>
      <c r="G40" s="92">
        <f t="shared" si="41"/>
        <v>0.66666666666666674</v>
      </c>
      <c r="H40" s="93">
        <f t="shared" si="42"/>
        <v>43381</v>
      </c>
      <c r="I40" s="94">
        <f t="shared" si="34"/>
        <v>-0.29375000000000012</v>
      </c>
      <c r="K40" s="44"/>
      <c r="L40" s="45">
        <f t="shared" ref="L40:AP40" si="46">IF(IF($G40&gt;=M$4,M$4,$G40)-IF($F40&gt;=L$4,IF($F40&gt;=M$4,M$4,$F40),L$4)&lt;0,0,IF($G40&gt;=M$4,M$4,$G40)-IF($F40&gt;=L$4,IF($F40&gt;=M$4,M$4,$F40),L$4))</f>
        <v>0</v>
      </c>
      <c r="M40" s="45">
        <f t="shared" si="46"/>
        <v>0</v>
      </c>
      <c r="N40" s="45">
        <f t="shared" si="46"/>
        <v>0</v>
      </c>
      <c r="O40" s="45">
        <f t="shared" si="46"/>
        <v>0</v>
      </c>
      <c r="P40" s="45">
        <f t="shared" si="46"/>
        <v>0</v>
      </c>
      <c r="Q40" s="45">
        <f t="shared" si="46"/>
        <v>0</v>
      </c>
      <c r="R40" s="45">
        <f t="shared" si="46"/>
        <v>0</v>
      </c>
      <c r="S40" s="45">
        <f t="shared" si="46"/>
        <v>0</v>
      </c>
      <c r="T40" s="45">
        <f t="shared" si="46"/>
        <v>0</v>
      </c>
      <c r="U40" s="45">
        <f t="shared" si="46"/>
        <v>0</v>
      </c>
      <c r="V40" s="45">
        <f t="shared" si="46"/>
        <v>0</v>
      </c>
      <c r="W40" s="45">
        <f t="shared" si="46"/>
        <v>0</v>
      </c>
      <c r="X40" s="45">
        <f t="shared" si="46"/>
        <v>0</v>
      </c>
      <c r="Y40" s="45">
        <f t="shared" si="46"/>
        <v>0</v>
      </c>
      <c r="Z40" s="45">
        <f t="shared" si="46"/>
        <v>0</v>
      </c>
      <c r="AA40" s="45">
        <f t="shared" si="46"/>
        <v>0</v>
      </c>
      <c r="AB40" s="45">
        <f t="shared" si="46"/>
        <v>0</v>
      </c>
      <c r="AC40" s="45">
        <f t="shared" si="46"/>
        <v>1.5277777777777724E-2</v>
      </c>
      <c r="AD40" s="45">
        <f t="shared" si="46"/>
        <v>1.1102230246251565E-16</v>
      </c>
      <c r="AE40" s="45">
        <f t="shared" si="46"/>
        <v>0</v>
      </c>
      <c r="AF40" s="45">
        <f t="shared" si="46"/>
        <v>0</v>
      </c>
      <c r="AG40" s="45">
        <f t="shared" si="46"/>
        <v>0</v>
      </c>
      <c r="AH40" s="45">
        <f t="shared" si="46"/>
        <v>0</v>
      </c>
      <c r="AI40" s="45">
        <f t="shared" si="46"/>
        <v>0</v>
      </c>
      <c r="AJ40" s="45">
        <f t="shared" si="46"/>
        <v>0</v>
      </c>
      <c r="AK40" s="45">
        <f t="shared" si="46"/>
        <v>0</v>
      </c>
      <c r="AL40" s="45">
        <f t="shared" si="46"/>
        <v>0</v>
      </c>
      <c r="AM40" s="45">
        <f t="shared" si="46"/>
        <v>0</v>
      </c>
      <c r="AN40" s="45">
        <f t="shared" si="46"/>
        <v>0</v>
      </c>
      <c r="AO40" s="45">
        <f t="shared" si="46"/>
        <v>0</v>
      </c>
      <c r="AP40" s="45">
        <f t="shared" si="46"/>
        <v>0</v>
      </c>
      <c r="AQ40" s="46"/>
      <c r="AS40" s="81">
        <v>130</v>
      </c>
      <c r="AT40" s="75"/>
      <c r="AU40" s="76">
        <v>0.69305555555555554</v>
      </c>
      <c r="AV40" s="76">
        <v>0.70833333333333337</v>
      </c>
      <c r="AW40" s="77">
        <v>43381</v>
      </c>
    </row>
    <row r="41" spans="1:49" x14ac:dyDescent="0.35">
      <c r="A41" s="90" t="str">
        <f>VLOOKUP(Login_Logout!D:D,matrice!B:C,2,0)</f>
        <v>Depot 2</v>
      </c>
      <c r="B41" s="90" t="str">
        <f>VLOOKUP(D:D,matrice!B:E,4,0)</f>
        <v>Nicolas</v>
      </c>
      <c r="C41" s="90" t="str">
        <f>VLOOKUP(D:D,matrice!B:D,3,0)</f>
        <v>Paulo F</v>
      </c>
      <c r="D41" s="90">
        <f t="shared" si="39"/>
        <v>148</v>
      </c>
      <c r="E41" s="90"/>
      <c r="F41" s="92">
        <f t="shared" si="40"/>
        <v>0.37291666666666662</v>
      </c>
      <c r="G41" s="92">
        <f t="shared" si="41"/>
        <v>0.37361111111111112</v>
      </c>
      <c r="H41" s="93">
        <f t="shared" si="42"/>
        <v>43374</v>
      </c>
      <c r="I41" s="94">
        <f t="shared" si="34"/>
        <v>0</v>
      </c>
      <c r="K41" s="44"/>
      <c r="L41" s="45">
        <f t="shared" ref="L41:AP41" si="47">IF(IF($G41&gt;=M$4,M$4,$G41)-IF($F41&gt;=L$4,IF($F41&gt;=M$4,M$4,$F41),L$4)&lt;0,0,IF($G41&gt;=M$4,M$4,$G41)-IF($F41&gt;=L$4,IF($F41&gt;=M$4,M$4,$F41),L$4))</f>
        <v>0</v>
      </c>
      <c r="M41" s="45">
        <f t="shared" si="47"/>
        <v>0</v>
      </c>
      <c r="N41" s="45">
        <f t="shared" si="47"/>
        <v>0</v>
      </c>
      <c r="O41" s="45">
        <f t="shared" si="47"/>
        <v>6.9444444444449749E-4</v>
      </c>
      <c r="P41" s="45">
        <f t="shared" si="47"/>
        <v>0</v>
      </c>
      <c r="Q41" s="45">
        <f t="shared" si="47"/>
        <v>0</v>
      </c>
      <c r="R41" s="45">
        <f t="shared" si="47"/>
        <v>0</v>
      </c>
      <c r="S41" s="45">
        <f t="shared" si="47"/>
        <v>0</v>
      </c>
      <c r="T41" s="45">
        <f t="shared" si="47"/>
        <v>0</v>
      </c>
      <c r="U41" s="45">
        <f t="shared" si="47"/>
        <v>0</v>
      </c>
      <c r="V41" s="45">
        <f t="shared" si="47"/>
        <v>0</v>
      </c>
      <c r="W41" s="45">
        <f t="shared" si="47"/>
        <v>0</v>
      </c>
      <c r="X41" s="45">
        <f t="shared" si="47"/>
        <v>0</v>
      </c>
      <c r="Y41" s="45">
        <f t="shared" si="47"/>
        <v>0</v>
      </c>
      <c r="Z41" s="45">
        <f t="shared" si="47"/>
        <v>0</v>
      </c>
      <c r="AA41" s="45">
        <f t="shared" si="47"/>
        <v>0</v>
      </c>
      <c r="AB41" s="45">
        <f t="shared" si="47"/>
        <v>0</v>
      </c>
      <c r="AC41" s="45">
        <f t="shared" si="47"/>
        <v>0</v>
      </c>
      <c r="AD41" s="45">
        <f t="shared" si="47"/>
        <v>0</v>
      </c>
      <c r="AE41" s="45">
        <f t="shared" si="47"/>
        <v>0</v>
      </c>
      <c r="AF41" s="45">
        <f t="shared" si="47"/>
        <v>0</v>
      </c>
      <c r="AG41" s="45">
        <f t="shared" si="47"/>
        <v>0</v>
      </c>
      <c r="AH41" s="45">
        <f t="shared" si="47"/>
        <v>0</v>
      </c>
      <c r="AI41" s="45">
        <f t="shared" si="47"/>
        <v>0</v>
      </c>
      <c r="AJ41" s="45">
        <f t="shared" si="47"/>
        <v>0</v>
      </c>
      <c r="AK41" s="45">
        <f t="shared" si="47"/>
        <v>0</v>
      </c>
      <c r="AL41" s="45">
        <f t="shared" si="47"/>
        <v>0</v>
      </c>
      <c r="AM41" s="45">
        <f t="shared" si="47"/>
        <v>0</v>
      </c>
      <c r="AN41" s="45">
        <f t="shared" si="47"/>
        <v>0</v>
      </c>
      <c r="AO41" s="45">
        <f t="shared" si="47"/>
        <v>0</v>
      </c>
      <c r="AP41" s="45">
        <f t="shared" si="47"/>
        <v>0</v>
      </c>
      <c r="AQ41" s="46"/>
      <c r="AS41" s="75">
        <v>148</v>
      </c>
      <c r="AT41" s="75"/>
      <c r="AU41" s="76">
        <v>0.4145833333333333</v>
      </c>
      <c r="AV41" s="76">
        <v>0.4152777777777778</v>
      </c>
      <c r="AW41" s="77">
        <v>43374</v>
      </c>
    </row>
    <row r="42" spans="1:49" x14ac:dyDescent="0.35">
      <c r="A42" s="90" t="str">
        <f>VLOOKUP(Login_Logout!D:D,matrice!B:C,2,0)</f>
        <v>Depot 2</v>
      </c>
      <c r="B42" s="90" t="str">
        <f>VLOOKUP(D:D,matrice!B:E,4,0)</f>
        <v>Nicolas</v>
      </c>
      <c r="C42" s="90" t="str">
        <f>VLOOKUP(D:D,matrice!B:D,3,0)</f>
        <v>Paulo F</v>
      </c>
      <c r="D42" s="90">
        <f t="shared" si="39"/>
        <v>148</v>
      </c>
      <c r="E42" s="90"/>
      <c r="F42" s="92">
        <f t="shared" si="40"/>
        <v>0.37361111111111112</v>
      </c>
      <c r="G42" s="92">
        <f t="shared" si="41"/>
        <v>0.51736111111111116</v>
      </c>
      <c r="H42" s="93">
        <f t="shared" si="42"/>
        <v>43374</v>
      </c>
      <c r="I42" s="94">
        <f t="shared" si="34"/>
        <v>4.166666666666663E-2</v>
      </c>
      <c r="K42" s="44"/>
      <c r="L42" s="45">
        <f t="shared" ref="L42:AP42" si="48">IF(IF($G42&gt;=M$4,M$4,$G42)-IF($F42&gt;=L$4,IF($F42&gt;=M$4,M$4,$F42),L$4)&lt;0,0,IF($G42&gt;=M$4,M$4,$G42)-IF($F42&gt;=L$4,IF($F42&gt;=M$4,M$4,$F42),L$4))</f>
        <v>0</v>
      </c>
      <c r="M42" s="45">
        <f t="shared" si="48"/>
        <v>0</v>
      </c>
      <c r="N42" s="45">
        <f t="shared" si="48"/>
        <v>0</v>
      </c>
      <c r="O42" s="45">
        <f t="shared" si="48"/>
        <v>1.388888888888884E-3</v>
      </c>
      <c r="P42" s="45">
        <f t="shared" si="48"/>
        <v>2.0833333333333315E-2</v>
      </c>
      <c r="Q42" s="45">
        <f t="shared" si="48"/>
        <v>2.083333333333337E-2</v>
      </c>
      <c r="R42" s="45">
        <f t="shared" si="48"/>
        <v>2.0833333333333315E-2</v>
      </c>
      <c r="S42" s="45">
        <f t="shared" si="48"/>
        <v>2.0833333333333315E-2</v>
      </c>
      <c r="T42" s="45">
        <f t="shared" si="48"/>
        <v>2.083333333333337E-2</v>
      </c>
      <c r="U42" s="45">
        <f t="shared" si="48"/>
        <v>2.0833333333333315E-2</v>
      </c>
      <c r="V42" s="45">
        <f t="shared" si="48"/>
        <v>1.736111111111116E-2</v>
      </c>
      <c r="W42" s="45">
        <f t="shared" si="48"/>
        <v>0</v>
      </c>
      <c r="X42" s="45">
        <f t="shared" si="48"/>
        <v>0</v>
      </c>
      <c r="Y42" s="45">
        <f t="shared" si="48"/>
        <v>0</v>
      </c>
      <c r="Z42" s="45">
        <f t="shared" si="48"/>
        <v>0</v>
      </c>
      <c r="AA42" s="45">
        <f t="shared" si="48"/>
        <v>0</v>
      </c>
      <c r="AB42" s="45">
        <f t="shared" si="48"/>
        <v>0</v>
      </c>
      <c r="AC42" s="45">
        <f t="shared" si="48"/>
        <v>0</v>
      </c>
      <c r="AD42" s="45">
        <f t="shared" si="48"/>
        <v>0</v>
      </c>
      <c r="AE42" s="45">
        <f t="shared" si="48"/>
        <v>0</v>
      </c>
      <c r="AF42" s="45">
        <f t="shared" si="48"/>
        <v>0</v>
      </c>
      <c r="AG42" s="45">
        <f t="shared" si="48"/>
        <v>0</v>
      </c>
      <c r="AH42" s="45">
        <f t="shared" si="48"/>
        <v>0</v>
      </c>
      <c r="AI42" s="45">
        <f t="shared" si="48"/>
        <v>0</v>
      </c>
      <c r="AJ42" s="45">
        <f t="shared" si="48"/>
        <v>0</v>
      </c>
      <c r="AK42" s="45">
        <f t="shared" si="48"/>
        <v>0</v>
      </c>
      <c r="AL42" s="45">
        <f t="shared" si="48"/>
        <v>0</v>
      </c>
      <c r="AM42" s="45">
        <f t="shared" si="48"/>
        <v>0</v>
      </c>
      <c r="AN42" s="45">
        <f t="shared" si="48"/>
        <v>0</v>
      </c>
      <c r="AO42" s="45">
        <f t="shared" si="48"/>
        <v>0</v>
      </c>
      <c r="AP42" s="45">
        <f t="shared" si="48"/>
        <v>0</v>
      </c>
      <c r="AQ42" s="46"/>
      <c r="AS42" s="75">
        <v>148</v>
      </c>
      <c r="AT42" s="75"/>
      <c r="AU42" s="76">
        <v>0.4152777777777778</v>
      </c>
      <c r="AV42" s="76">
        <v>0.55902777777777779</v>
      </c>
      <c r="AW42" s="77">
        <v>43374</v>
      </c>
    </row>
    <row r="43" spans="1:49" x14ac:dyDescent="0.35">
      <c r="A43" s="90" t="str">
        <f>VLOOKUP(Login_Logout!D:D,matrice!B:C,2,0)</f>
        <v>Depot 2</v>
      </c>
      <c r="B43" s="90" t="str">
        <f>VLOOKUP(D:D,matrice!B:E,4,0)</f>
        <v>Nicolas</v>
      </c>
      <c r="C43" s="90" t="str">
        <f>VLOOKUP(D:D,matrice!B:D,3,0)</f>
        <v>Paulo F</v>
      </c>
      <c r="D43" s="90">
        <f t="shared" si="39"/>
        <v>148</v>
      </c>
      <c r="E43" s="90"/>
      <c r="F43" s="92">
        <f t="shared" si="40"/>
        <v>0.55902777777777779</v>
      </c>
      <c r="G43" s="92">
        <f t="shared" si="41"/>
        <v>0.56041666666666667</v>
      </c>
      <c r="H43" s="93">
        <f t="shared" si="42"/>
        <v>43374</v>
      </c>
      <c r="I43" s="94">
        <f t="shared" si="34"/>
        <v>0</v>
      </c>
      <c r="K43" s="44"/>
      <c r="L43" s="45">
        <f t="shared" ref="L43:AP43" si="49">IF(IF($G43&gt;=M$4,M$4,$G43)-IF($F43&gt;=L$4,IF($F43&gt;=M$4,M$4,$F43),L$4)&lt;0,0,IF($G43&gt;=M$4,M$4,$G43)-IF($F43&gt;=L$4,IF($F43&gt;=M$4,M$4,$F43),L$4))</f>
        <v>0</v>
      </c>
      <c r="M43" s="45">
        <f t="shared" si="49"/>
        <v>0</v>
      </c>
      <c r="N43" s="45">
        <f t="shared" si="49"/>
        <v>0</v>
      </c>
      <c r="O43" s="45">
        <f t="shared" si="49"/>
        <v>0</v>
      </c>
      <c r="P43" s="45">
        <f t="shared" si="49"/>
        <v>0</v>
      </c>
      <c r="Q43" s="45">
        <f t="shared" si="49"/>
        <v>0</v>
      </c>
      <c r="R43" s="45">
        <f t="shared" si="49"/>
        <v>0</v>
      </c>
      <c r="S43" s="45">
        <f t="shared" si="49"/>
        <v>0</v>
      </c>
      <c r="T43" s="45">
        <f t="shared" si="49"/>
        <v>0</v>
      </c>
      <c r="U43" s="45">
        <f t="shared" si="49"/>
        <v>0</v>
      </c>
      <c r="V43" s="45">
        <f t="shared" si="49"/>
        <v>0</v>
      </c>
      <c r="W43" s="45">
        <f t="shared" si="49"/>
        <v>0</v>
      </c>
      <c r="X43" s="45">
        <f t="shared" si="49"/>
        <v>1.388888888888884E-3</v>
      </c>
      <c r="Y43" s="45">
        <f t="shared" si="49"/>
        <v>0</v>
      </c>
      <c r="Z43" s="45">
        <f t="shared" si="49"/>
        <v>0</v>
      </c>
      <c r="AA43" s="45">
        <f t="shared" si="49"/>
        <v>0</v>
      </c>
      <c r="AB43" s="45">
        <f t="shared" si="49"/>
        <v>0</v>
      </c>
      <c r="AC43" s="45">
        <f t="shared" si="49"/>
        <v>0</v>
      </c>
      <c r="AD43" s="45">
        <f t="shared" si="49"/>
        <v>0</v>
      </c>
      <c r="AE43" s="45">
        <f t="shared" si="49"/>
        <v>0</v>
      </c>
      <c r="AF43" s="45">
        <f t="shared" si="49"/>
        <v>0</v>
      </c>
      <c r="AG43" s="45">
        <f t="shared" si="49"/>
        <v>0</v>
      </c>
      <c r="AH43" s="45">
        <f t="shared" si="49"/>
        <v>0</v>
      </c>
      <c r="AI43" s="45">
        <f t="shared" si="49"/>
        <v>0</v>
      </c>
      <c r="AJ43" s="45">
        <f t="shared" si="49"/>
        <v>0</v>
      </c>
      <c r="AK43" s="45">
        <f t="shared" si="49"/>
        <v>0</v>
      </c>
      <c r="AL43" s="45">
        <f t="shared" si="49"/>
        <v>0</v>
      </c>
      <c r="AM43" s="45">
        <f t="shared" si="49"/>
        <v>0</v>
      </c>
      <c r="AN43" s="45">
        <f t="shared" si="49"/>
        <v>0</v>
      </c>
      <c r="AO43" s="45">
        <f t="shared" si="49"/>
        <v>0</v>
      </c>
      <c r="AP43" s="45">
        <f t="shared" si="49"/>
        <v>0</v>
      </c>
      <c r="AQ43" s="46"/>
      <c r="AS43" s="75">
        <v>148</v>
      </c>
      <c r="AT43" s="75"/>
      <c r="AU43" s="76">
        <v>0.60069444444444442</v>
      </c>
      <c r="AV43" s="76">
        <v>0.6020833333333333</v>
      </c>
      <c r="AW43" s="77">
        <v>43374</v>
      </c>
    </row>
    <row r="44" spans="1:49" x14ac:dyDescent="0.35">
      <c r="A44" s="90" t="str">
        <f>VLOOKUP(Login_Logout!D:D,matrice!B:C,2,0)</f>
        <v>Depot 2</v>
      </c>
      <c r="B44" s="90" t="str">
        <f>VLOOKUP(D:D,matrice!B:E,4,0)</f>
        <v>Nicolas</v>
      </c>
      <c r="C44" s="90" t="str">
        <f>VLOOKUP(D:D,matrice!B:D,3,0)</f>
        <v>Paulo F</v>
      </c>
      <c r="D44" s="90">
        <f t="shared" si="39"/>
        <v>148</v>
      </c>
      <c r="E44" s="90"/>
      <c r="F44" s="92">
        <f t="shared" si="40"/>
        <v>0.56041666666666667</v>
      </c>
      <c r="G44" s="92">
        <f t="shared" si="41"/>
        <v>0.66319444444444453</v>
      </c>
      <c r="H44" s="93">
        <f t="shared" si="42"/>
        <v>43374</v>
      </c>
      <c r="I44" s="94">
        <f t="shared" si="34"/>
        <v>0</v>
      </c>
      <c r="K44" s="44"/>
      <c r="L44" s="45">
        <f t="shared" ref="L44:AP44" si="50">IF(IF($G44&gt;=M$4,M$4,$G44)-IF($F44&gt;=L$4,IF($F44&gt;=M$4,M$4,$F44),L$4)&lt;0,0,IF($G44&gt;=M$4,M$4,$G44)-IF($F44&gt;=L$4,IF($F44&gt;=M$4,M$4,$F44),L$4))</f>
        <v>0</v>
      </c>
      <c r="M44" s="45">
        <f t="shared" si="50"/>
        <v>0</v>
      </c>
      <c r="N44" s="45">
        <f t="shared" si="50"/>
        <v>0</v>
      </c>
      <c r="O44" s="45">
        <f t="shared" si="50"/>
        <v>0</v>
      </c>
      <c r="P44" s="45">
        <f t="shared" si="50"/>
        <v>0</v>
      </c>
      <c r="Q44" s="45">
        <f t="shared" si="50"/>
        <v>0</v>
      </c>
      <c r="R44" s="45">
        <f t="shared" si="50"/>
        <v>0</v>
      </c>
      <c r="S44" s="45">
        <f t="shared" si="50"/>
        <v>0</v>
      </c>
      <c r="T44" s="45">
        <f t="shared" si="50"/>
        <v>0</v>
      </c>
      <c r="U44" s="45">
        <f t="shared" si="50"/>
        <v>0</v>
      </c>
      <c r="V44" s="45">
        <f t="shared" si="50"/>
        <v>0</v>
      </c>
      <c r="W44" s="45">
        <f t="shared" si="50"/>
        <v>0</v>
      </c>
      <c r="X44" s="45">
        <f t="shared" si="50"/>
        <v>2.0833333333333259E-3</v>
      </c>
      <c r="Y44" s="45">
        <f t="shared" si="50"/>
        <v>2.083333333333337E-2</v>
      </c>
      <c r="Z44" s="45">
        <f t="shared" si="50"/>
        <v>2.0833333333333259E-2</v>
      </c>
      <c r="AA44" s="45">
        <f t="shared" si="50"/>
        <v>2.083333333333337E-2</v>
      </c>
      <c r="AB44" s="45">
        <f t="shared" si="50"/>
        <v>2.083333333333337E-2</v>
      </c>
      <c r="AC44" s="45">
        <f t="shared" si="50"/>
        <v>1.736111111111116E-2</v>
      </c>
      <c r="AD44" s="45">
        <f t="shared" si="50"/>
        <v>0</v>
      </c>
      <c r="AE44" s="45">
        <f t="shared" si="50"/>
        <v>0</v>
      </c>
      <c r="AF44" s="45">
        <f t="shared" si="50"/>
        <v>0</v>
      </c>
      <c r="AG44" s="45">
        <f t="shared" si="50"/>
        <v>0</v>
      </c>
      <c r="AH44" s="45">
        <f t="shared" si="50"/>
        <v>0</v>
      </c>
      <c r="AI44" s="45">
        <f t="shared" si="50"/>
        <v>0</v>
      </c>
      <c r="AJ44" s="45">
        <f t="shared" si="50"/>
        <v>0</v>
      </c>
      <c r="AK44" s="45">
        <f t="shared" si="50"/>
        <v>0</v>
      </c>
      <c r="AL44" s="45">
        <f t="shared" si="50"/>
        <v>0</v>
      </c>
      <c r="AM44" s="45">
        <f t="shared" si="50"/>
        <v>0</v>
      </c>
      <c r="AN44" s="45">
        <f t="shared" si="50"/>
        <v>0</v>
      </c>
      <c r="AO44" s="45">
        <f t="shared" si="50"/>
        <v>0</v>
      </c>
      <c r="AP44" s="45">
        <f t="shared" si="50"/>
        <v>0</v>
      </c>
      <c r="AQ44" s="46"/>
      <c r="AS44" s="75">
        <v>148</v>
      </c>
      <c r="AT44" s="75"/>
      <c r="AU44" s="76">
        <v>0.6020833333333333</v>
      </c>
      <c r="AV44" s="76">
        <v>0.70486111111111116</v>
      </c>
      <c r="AW44" s="77">
        <v>43374</v>
      </c>
    </row>
    <row r="45" spans="1:49" x14ac:dyDescent="0.35">
      <c r="A45" s="90" t="str">
        <f>VLOOKUP(Login_Logout!D:D,matrice!B:C,2,0)</f>
        <v>Depot 2</v>
      </c>
      <c r="B45" s="90" t="str">
        <f>VLOOKUP(D:D,matrice!B:E,4,0)</f>
        <v>Nicolas</v>
      </c>
      <c r="C45" s="90" t="str">
        <f>VLOOKUP(D:D,matrice!B:D,3,0)</f>
        <v>Paulo F</v>
      </c>
      <c r="D45" s="90">
        <f t="shared" si="39"/>
        <v>148</v>
      </c>
      <c r="E45" s="90"/>
      <c r="F45" s="92">
        <f t="shared" si="40"/>
        <v>0.66319444444444453</v>
      </c>
      <c r="G45" s="92">
        <f t="shared" si="41"/>
        <v>0.70833333333333337</v>
      </c>
      <c r="H45" s="93">
        <f t="shared" si="42"/>
        <v>43374</v>
      </c>
      <c r="I45" s="94">
        <f t="shared" ref="I45:I47" si="51">F46-G45</f>
        <v>-0.37777777777777782</v>
      </c>
      <c r="K45" s="44"/>
      <c r="L45" s="45">
        <f t="shared" ref="L45:AP45" si="52">IF(IF($G45&gt;=M$4,M$4,$G45)-IF($F45&gt;=L$4,IF($F45&gt;=M$4,M$4,$F45),L$4)&lt;0,0,IF($G45&gt;=M$4,M$4,$G45)-IF($F45&gt;=L$4,IF($F45&gt;=M$4,M$4,$F45),L$4))</f>
        <v>0</v>
      </c>
      <c r="M45" s="45">
        <f t="shared" si="52"/>
        <v>0</v>
      </c>
      <c r="N45" s="45">
        <f t="shared" si="52"/>
        <v>0</v>
      </c>
      <c r="O45" s="45">
        <f t="shared" si="52"/>
        <v>0</v>
      </c>
      <c r="P45" s="45">
        <f t="shared" si="52"/>
        <v>0</v>
      </c>
      <c r="Q45" s="45">
        <f t="shared" si="52"/>
        <v>0</v>
      </c>
      <c r="R45" s="45">
        <f t="shared" si="52"/>
        <v>0</v>
      </c>
      <c r="S45" s="45">
        <f t="shared" si="52"/>
        <v>0</v>
      </c>
      <c r="T45" s="45">
        <f t="shared" si="52"/>
        <v>0</v>
      </c>
      <c r="U45" s="45">
        <f t="shared" si="52"/>
        <v>0</v>
      </c>
      <c r="V45" s="45">
        <f t="shared" si="52"/>
        <v>0</v>
      </c>
      <c r="W45" s="45">
        <f t="shared" si="52"/>
        <v>0</v>
      </c>
      <c r="X45" s="45">
        <f t="shared" si="52"/>
        <v>0</v>
      </c>
      <c r="Y45" s="45">
        <f t="shared" si="52"/>
        <v>0</v>
      </c>
      <c r="Z45" s="45">
        <f t="shared" si="52"/>
        <v>0</v>
      </c>
      <c r="AA45" s="45">
        <f t="shared" si="52"/>
        <v>0</v>
      </c>
      <c r="AB45" s="45">
        <f t="shared" si="52"/>
        <v>0</v>
      </c>
      <c r="AC45" s="45">
        <f t="shared" si="52"/>
        <v>3.4722222222220989E-3</v>
      </c>
      <c r="AD45" s="45">
        <f t="shared" si="52"/>
        <v>2.083333333333337E-2</v>
      </c>
      <c r="AE45" s="45">
        <f t="shared" si="52"/>
        <v>2.083333333333337E-2</v>
      </c>
      <c r="AF45" s="45">
        <f t="shared" si="52"/>
        <v>0</v>
      </c>
      <c r="AG45" s="45">
        <f t="shared" si="52"/>
        <v>0</v>
      </c>
      <c r="AH45" s="45">
        <f t="shared" si="52"/>
        <v>0</v>
      </c>
      <c r="AI45" s="45">
        <f t="shared" si="52"/>
        <v>0</v>
      </c>
      <c r="AJ45" s="45">
        <f t="shared" si="52"/>
        <v>0</v>
      </c>
      <c r="AK45" s="45">
        <f t="shared" si="52"/>
        <v>0</v>
      </c>
      <c r="AL45" s="45">
        <f t="shared" si="52"/>
        <v>0</v>
      </c>
      <c r="AM45" s="45">
        <f t="shared" si="52"/>
        <v>0</v>
      </c>
      <c r="AN45" s="45">
        <f t="shared" si="52"/>
        <v>0</v>
      </c>
      <c r="AO45" s="45">
        <f t="shared" si="52"/>
        <v>0</v>
      </c>
      <c r="AP45" s="45">
        <f t="shared" si="52"/>
        <v>0</v>
      </c>
      <c r="AQ45" s="46"/>
      <c r="AS45" s="75">
        <v>148</v>
      </c>
      <c r="AT45" s="75"/>
      <c r="AU45" s="76">
        <v>0.70486111111111116</v>
      </c>
      <c r="AV45" s="76">
        <v>0.75</v>
      </c>
      <c r="AW45" s="77">
        <v>43374</v>
      </c>
    </row>
    <row r="46" spans="1:49" x14ac:dyDescent="0.35">
      <c r="A46" s="90" t="str">
        <f>VLOOKUP(Login_Logout!D:D,matrice!B:C,2,0)</f>
        <v>Depot 2</v>
      </c>
      <c r="B46" s="90" t="str">
        <f>VLOOKUP(D:D,matrice!B:E,4,0)</f>
        <v>Nicolas</v>
      </c>
      <c r="C46" s="90" t="str">
        <f>VLOOKUP(D:D,matrice!B:D,3,0)</f>
        <v>Paulo F</v>
      </c>
      <c r="D46" s="90">
        <f t="shared" si="39"/>
        <v>148</v>
      </c>
      <c r="E46" s="90"/>
      <c r="F46" s="92">
        <f t="shared" si="40"/>
        <v>0.33055555555555555</v>
      </c>
      <c r="G46" s="92">
        <f t="shared" si="41"/>
        <v>0.33194444444444443</v>
      </c>
      <c r="H46" s="93">
        <f t="shared" si="42"/>
        <v>43375</v>
      </c>
      <c r="I46" s="94">
        <f t="shared" si="51"/>
        <v>0</v>
      </c>
      <c r="K46" s="44"/>
      <c r="L46" s="45">
        <f t="shared" ref="L46:AP46" si="53">IF(IF($G46&gt;=M$4,M$4,$G46)-IF($F46&gt;=L$4,IF($F46&gt;=M$4,M$4,$F46),L$4)&lt;0,0,IF($G46&gt;=M$4,M$4,$G46)-IF($F46&gt;=L$4,IF($F46&gt;=M$4,M$4,$F46),L$4))</f>
        <v>0</v>
      </c>
      <c r="M46" s="45">
        <f t="shared" si="53"/>
        <v>1.388888888888884E-3</v>
      </c>
      <c r="N46" s="45">
        <f t="shared" si="53"/>
        <v>0</v>
      </c>
      <c r="O46" s="45">
        <f t="shared" si="53"/>
        <v>0</v>
      </c>
      <c r="P46" s="45">
        <f t="shared" si="53"/>
        <v>0</v>
      </c>
      <c r="Q46" s="45">
        <f t="shared" si="53"/>
        <v>0</v>
      </c>
      <c r="R46" s="45">
        <f t="shared" si="53"/>
        <v>0</v>
      </c>
      <c r="S46" s="45">
        <f t="shared" si="53"/>
        <v>0</v>
      </c>
      <c r="T46" s="45">
        <f t="shared" si="53"/>
        <v>0</v>
      </c>
      <c r="U46" s="45">
        <f t="shared" si="53"/>
        <v>0</v>
      </c>
      <c r="V46" s="45">
        <f t="shared" si="53"/>
        <v>0</v>
      </c>
      <c r="W46" s="45">
        <f t="shared" si="53"/>
        <v>0</v>
      </c>
      <c r="X46" s="45">
        <f t="shared" si="53"/>
        <v>0</v>
      </c>
      <c r="Y46" s="45">
        <f t="shared" si="53"/>
        <v>0</v>
      </c>
      <c r="Z46" s="45">
        <f t="shared" si="53"/>
        <v>0</v>
      </c>
      <c r="AA46" s="45">
        <f t="shared" si="53"/>
        <v>0</v>
      </c>
      <c r="AB46" s="45">
        <f t="shared" si="53"/>
        <v>0</v>
      </c>
      <c r="AC46" s="45">
        <f t="shared" si="53"/>
        <v>0</v>
      </c>
      <c r="AD46" s="45">
        <f t="shared" si="53"/>
        <v>0</v>
      </c>
      <c r="AE46" s="45">
        <f t="shared" si="53"/>
        <v>0</v>
      </c>
      <c r="AF46" s="45">
        <f t="shared" si="53"/>
        <v>0</v>
      </c>
      <c r="AG46" s="45">
        <f t="shared" si="53"/>
        <v>0</v>
      </c>
      <c r="AH46" s="45">
        <f t="shared" si="53"/>
        <v>0</v>
      </c>
      <c r="AI46" s="45">
        <f t="shared" si="53"/>
        <v>0</v>
      </c>
      <c r="AJ46" s="45">
        <f t="shared" si="53"/>
        <v>0</v>
      </c>
      <c r="AK46" s="45">
        <f t="shared" si="53"/>
        <v>0</v>
      </c>
      <c r="AL46" s="45">
        <f t="shared" si="53"/>
        <v>0</v>
      </c>
      <c r="AM46" s="45">
        <f t="shared" si="53"/>
        <v>0</v>
      </c>
      <c r="AN46" s="45">
        <f t="shared" si="53"/>
        <v>0</v>
      </c>
      <c r="AO46" s="45">
        <f t="shared" si="53"/>
        <v>0</v>
      </c>
      <c r="AP46" s="45">
        <f t="shared" si="53"/>
        <v>0</v>
      </c>
      <c r="AQ46" s="46"/>
      <c r="AS46" s="75">
        <v>148</v>
      </c>
      <c r="AT46" s="75"/>
      <c r="AU46" s="76">
        <v>0.37222222222222223</v>
      </c>
      <c r="AV46" s="76">
        <v>0.37361111111111112</v>
      </c>
      <c r="AW46" s="77">
        <v>43375</v>
      </c>
    </row>
    <row r="47" spans="1:49" x14ac:dyDescent="0.35">
      <c r="A47" s="90" t="str">
        <f>VLOOKUP(Login_Logout!D:D,matrice!B:C,2,0)</f>
        <v>Depot 2</v>
      </c>
      <c r="B47" s="90" t="str">
        <f>VLOOKUP(D:D,matrice!B:E,4,0)</f>
        <v>Nicolas</v>
      </c>
      <c r="C47" s="90" t="str">
        <f>VLOOKUP(D:D,matrice!B:D,3,0)</f>
        <v>Paulo F</v>
      </c>
      <c r="D47" s="90">
        <f t="shared" si="39"/>
        <v>148</v>
      </c>
      <c r="E47" s="90"/>
      <c r="F47" s="92">
        <f t="shared" si="40"/>
        <v>0.33194444444444443</v>
      </c>
      <c r="G47" s="92">
        <f t="shared" si="41"/>
        <v>0.34513888888888888</v>
      </c>
      <c r="H47" s="93">
        <f t="shared" si="42"/>
        <v>43375</v>
      </c>
      <c r="I47" s="94">
        <f t="shared" si="51"/>
        <v>1.388888888888884E-3</v>
      </c>
      <c r="K47" s="44"/>
      <c r="L47" s="45">
        <f t="shared" ref="L47:AP47" si="54">IF(IF($G47&gt;=M$4,M$4,$G47)-IF($F47&gt;=L$4,IF($F47&gt;=M$4,M$4,$F47),L$4)&lt;0,0,IF($G47&gt;=M$4,M$4,$G47)-IF($F47&gt;=L$4,IF($F47&gt;=M$4,M$4,$F47),L$4))</f>
        <v>0</v>
      </c>
      <c r="M47" s="45">
        <f t="shared" si="54"/>
        <v>1.388888888888884E-3</v>
      </c>
      <c r="N47" s="45">
        <f t="shared" si="54"/>
        <v>1.1805555555555569E-2</v>
      </c>
      <c r="O47" s="45">
        <f t="shared" si="54"/>
        <v>0</v>
      </c>
      <c r="P47" s="45">
        <f t="shared" si="54"/>
        <v>0</v>
      </c>
      <c r="Q47" s="45">
        <f t="shared" si="54"/>
        <v>0</v>
      </c>
      <c r="R47" s="45">
        <f t="shared" si="54"/>
        <v>0</v>
      </c>
      <c r="S47" s="45">
        <f t="shared" si="54"/>
        <v>0</v>
      </c>
      <c r="T47" s="45">
        <f t="shared" si="54"/>
        <v>0</v>
      </c>
      <c r="U47" s="45">
        <f t="shared" si="54"/>
        <v>0</v>
      </c>
      <c r="V47" s="45">
        <f t="shared" si="54"/>
        <v>0</v>
      </c>
      <c r="W47" s="45">
        <f t="shared" si="54"/>
        <v>0</v>
      </c>
      <c r="X47" s="45">
        <f t="shared" si="54"/>
        <v>0</v>
      </c>
      <c r="Y47" s="45">
        <f t="shared" si="54"/>
        <v>0</v>
      </c>
      <c r="Z47" s="45">
        <f t="shared" si="54"/>
        <v>0</v>
      </c>
      <c r="AA47" s="45">
        <f t="shared" si="54"/>
        <v>0</v>
      </c>
      <c r="AB47" s="45">
        <f t="shared" si="54"/>
        <v>0</v>
      </c>
      <c r="AC47" s="45">
        <f t="shared" si="54"/>
        <v>0</v>
      </c>
      <c r="AD47" s="45">
        <f t="shared" si="54"/>
        <v>0</v>
      </c>
      <c r="AE47" s="45">
        <f t="shared" si="54"/>
        <v>0</v>
      </c>
      <c r="AF47" s="45">
        <f t="shared" si="54"/>
        <v>0</v>
      </c>
      <c r="AG47" s="45">
        <f t="shared" si="54"/>
        <v>0</v>
      </c>
      <c r="AH47" s="45">
        <f t="shared" si="54"/>
        <v>0</v>
      </c>
      <c r="AI47" s="45">
        <f t="shared" si="54"/>
        <v>0</v>
      </c>
      <c r="AJ47" s="45">
        <f t="shared" si="54"/>
        <v>0</v>
      </c>
      <c r="AK47" s="45">
        <f t="shared" si="54"/>
        <v>0</v>
      </c>
      <c r="AL47" s="45">
        <f t="shared" si="54"/>
        <v>0</v>
      </c>
      <c r="AM47" s="45">
        <f t="shared" si="54"/>
        <v>0</v>
      </c>
      <c r="AN47" s="45">
        <f t="shared" si="54"/>
        <v>0</v>
      </c>
      <c r="AO47" s="45">
        <f t="shared" si="54"/>
        <v>0</v>
      </c>
      <c r="AP47" s="45">
        <f t="shared" si="54"/>
        <v>0</v>
      </c>
      <c r="AQ47" s="46"/>
      <c r="AS47" s="78">
        <v>148</v>
      </c>
      <c r="AT47" s="78"/>
      <c r="AU47" s="79">
        <v>0.37361111111111112</v>
      </c>
      <c r="AV47" s="79">
        <v>0.38680555555555557</v>
      </c>
      <c r="AW47" s="80">
        <v>43375</v>
      </c>
    </row>
    <row r="48" spans="1:49" x14ac:dyDescent="0.35">
      <c r="A48" s="90" t="str">
        <f>VLOOKUP(Login_Logout!D:D,matrice!B:C,2,0)</f>
        <v>Depot 2</v>
      </c>
      <c r="B48" s="90" t="str">
        <f>VLOOKUP(D:D,matrice!B:E,4,0)</f>
        <v>Nicolas</v>
      </c>
      <c r="C48" s="90" t="str">
        <f>VLOOKUP(D:D,matrice!B:D,3,0)</f>
        <v>Paulo F</v>
      </c>
      <c r="D48" s="90">
        <f t="shared" si="39"/>
        <v>148</v>
      </c>
      <c r="E48" s="90"/>
      <c r="F48" s="92">
        <f t="shared" si="40"/>
        <v>0.34652777777777777</v>
      </c>
      <c r="G48" s="92">
        <f t="shared" si="41"/>
        <v>0.36041666666666666</v>
      </c>
      <c r="H48" s="93">
        <f t="shared" si="42"/>
        <v>43375</v>
      </c>
      <c r="I48" s="94">
        <f t="shared" ref="I48:I65" si="55">F49-G48</f>
        <v>0</v>
      </c>
      <c r="K48" s="44"/>
      <c r="L48" s="45">
        <f t="shared" ref="L48:AP48" si="56">IF(IF($G48&gt;=M$4,M$4,$G48)-IF($F48&gt;=L$4,IF($F48&gt;=M$4,M$4,$F48),L$4)&lt;0,0,IF($G48&gt;=M$4,M$4,$G48)-IF($F48&gt;=L$4,IF($F48&gt;=M$4,M$4,$F48),L$4))</f>
        <v>0</v>
      </c>
      <c r="M48" s="45">
        <f t="shared" si="56"/>
        <v>0</v>
      </c>
      <c r="N48" s="45">
        <f t="shared" si="56"/>
        <v>7.6388888888889173E-3</v>
      </c>
      <c r="O48" s="45">
        <f t="shared" si="56"/>
        <v>6.2499999999999778E-3</v>
      </c>
      <c r="P48" s="45">
        <f t="shared" si="56"/>
        <v>0</v>
      </c>
      <c r="Q48" s="45">
        <f t="shared" si="56"/>
        <v>0</v>
      </c>
      <c r="R48" s="45">
        <f t="shared" si="56"/>
        <v>0</v>
      </c>
      <c r="S48" s="45">
        <f t="shared" si="56"/>
        <v>0</v>
      </c>
      <c r="T48" s="45">
        <f t="shared" si="56"/>
        <v>0</v>
      </c>
      <c r="U48" s="45">
        <f t="shared" si="56"/>
        <v>0</v>
      </c>
      <c r="V48" s="45">
        <f t="shared" si="56"/>
        <v>0</v>
      </c>
      <c r="W48" s="45">
        <f t="shared" si="56"/>
        <v>0</v>
      </c>
      <c r="X48" s="45">
        <f t="shared" si="56"/>
        <v>0</v>
      </c>
      <c r="Y48" s="45">
        <f t="shared" si="56"/>
        <v>0</v>
      </c>
      <c r="Z48" s="45">
        <f t="shared" si="56"/>
        <v>0</v>
      </c>
      <c r="AA48" s="45">
        <f t="shared" si="56"/>
        <v>0</v>
      </c>
      <c r="AB48" s="45">
        <f t="shared" si="56"/>
        <v>0</v>
      </c>
      <c r="AC48" s="45">
        <f t="shared" si="56"/>
        <v>0</v>
      </c>
      <c r="AD48" s="45">
        <f t="shared" si="56"/>
        <v>0</v>
      </c>
      <c r="AE48" s="45">
        <f t="shared" si="56"/>
        <v>0</v>
      </c>
      <c r="AF48" s="45">
        <f t="shared" si="56"/>
        <v>0</v>
      </c>
      <c r="AG48" s="45">
        <f t="shared" si="56"/>
        <v>0</v>
      </c>
      <c r="AH48" s="45">
        <f t="shared" si="56"/>
        <v>0</v>
      </c>
      <c r="AI48" s="45">
        <f t="shared" si="56"/>
        <v>0</v>
      </c>
      <c r="AJ48" s="45">
        <f t="shared" si="56"/>
        <v>0</v>
      </c>
      <c r="AK48" s="45">
        <f t="shared" si="56"/>
        <v>0</v>
      </c>
      <c r="AL48" s="45">
        <f t="shared" si="56"/>
        <v>0</v>
      </c>
      <c r="AM48" s="45">
        <f t="shared" si="56"/>
        <v>0</v>
      </c>
      <c r="AN48" s="45">
        <f t="shared" si="56"/>
        <v>0</v>
      </c>
      <c r="AO48" s="45">
        <f t="shared" si="56"/>
        <v>0</v>
      </c>
      <c r="AP48" s="45">
        <f t="shared" si="56"/>
        <v>0</v>
      </c>
      <c r="AQ48" s="46"/>
      <c r="AS48" s="78">
        <v>148</v>
      </c>
      <c r="AT48" s="78"/>
      <c r="AU48" s="79">
        <v>0.38819444444444445</v>
      </c>
      <c r="AV48" s="79">
        <v>0.40208333333333335</v>
      </c>
      <c r="AW48" s="80">
        <v>43375</v>
      </c>
    </row>
    <row r="49" spans="1:49" x14ac:dyDescent="0.35">
      <c r="A49" s="90" t="str">
        <f>VLOOKUP(Login_Logout!D:D,matrice!B:C,2,0)</f>
        <v>Depot 2</v>
      </c>
      <c r="B49" s="90" t="str">
        <f>VLOOKUP(D:D,matrice!B:E,4,0)</f>
        <v>Nicolas</v>
      </c>
      <c r="C49" s="90" t="str">
        <f>VLOOKUP(D:D,matrice!B:D,3,0)</f>
        <v>Paulo F</v>
      </c>
      <c r="D49" s="90">
        <f t="shared" si="39"/>
        <v>148</v>
      </c>
      <c r="E49" s="90"/>
      <c r="F49" s="92">
        <f t="shared" si="40"/>
        <v>0.36041666666666666</v>
      </c>
      <c r="G49" s="92">
        <f t="shared" si="41"/>
        <v>0.36111111111111105</v>
      </c>
      <c r="H49" s="93">
        <f t="shared" si="42"/>
        <v>43375</v>
      </c>
      <c r="I49" s="94">
        <f t="shared" si="55"/>
        <v>0</v>
      </c>
      <c r="K49" s="44"/>
      <c r="L49" s="45">
        <f t="shared" ref="L49:AP49" si="57">IF(IF($G49&gt;=M$4,M$4,$G49)-IF($F49&gt;=L$4,IF($F49&gt;=M$4,M$4,$F49),L$4)&lt;0,0,IF($G49&gt;=M$4,M$4,$G49)-IF($F49&gt;=L$4,IF($F49&gt;=M$4,M$4,$F49),L$4))</f>
        <v>0</v>
      </c>
      <c r="M49" s="45">
        <f t="shared" si="57"/>
        <v>0</v>
      </c>
      <c r="N49" s="45">
        <f t="shared" si="57"/>
        <v>0</v>
      </c>
      <c r="O49" s="45">
        <f t="shared" si="57"/>
        <v>6.9444444444438647E-4</v>
      </c>
      <c r="P49" s="45">
        <f t="shared" si="57"/>
        <v>0</v>
      </c>
      <c r="Q49" s="45">
        <f t="shared" si="57"/>
        <v>0</v>
      </c>
      <c r="R49" s="45">
        <f t="shared" si="57"/>
        <v>0</v>
      </c>
      <c r="S49" s="45">
        <f t="shared" si="57"/>
        <v>0</v>
      </c>
      <c r="T49" s="45">
        <f t="shared" si="57"/>
        <v>0</v>
      </c>
      <c r="U49" s="45">
        <f t="shared" si="57"/>
        <v>0</v>
      </c>
      <c r="V49" s="45">
        <f t="shared" si="57"/>
        <v>0</v>
      </c>
      <c r="W49" s="45">
        <f t="shared" si="57"/>
        <v>0</v>
      </c>
      <c r="X49" s="45">
        <f t="shared" si="57"/>
        <v>0</v>
      </c>
      <c r="Y49" s="45">
        <f t="shared" si="57"/>
        <v>0</v>
      </c>
      <c r="Z49" s="45">
        <f t="shared" si="57"/>
        <v>0</v>
      </c>
      <c r="AA49" s="45">
        <f t="shared" si="57"/>
        <v>0</v>
      </c>
      <c r="AB49" s="45">
        <f t="shared" si="57"/>
        <v>0</v>
      </c>
      <c r="AC49" s="45">
        <f t="shared" si="57"/>
        <v>0</v>
      </c>
      <c r="AD49" s="45">
        <f t="shared" si="57"/>
        <v>0</v>
      </c>
      <c r="AE49" s="45">
        <f t="shared" si="57"/>
        <v>0</v>
      </c>
      <c r="AF49" s="45">
        <f t="shared" si="57"/>
        <v>0</v>
      </c>
      <c r="AG49" s="45">
        <f t="shared" si="57"/>
        <v>0</v>
      </c>
      <c r="AH49" s="45">
        <f t="shared" si="57"/>
        <v>0</v>
      </c>
      <c r="AI49" s="45">
        <f t="shared" si="57"/>
        <v>0</v>
      </c>
      <c r="AJ49" s="45">
        <f t="shared" si="57"/>
        <v>0</v>
      </c>
      <c r="AK49" s="45">
        <f t="shared" si="57"/>
        <v>0</v>
      </c>
      <c r="AL49" s="45">
        <f t="shared" si="57"/>
        <v>0</v>
      </c>
      <c r="AM49" s="45">
        <f t="shared" si="57"/>
        <v>0</v>
      </c>
      <c r="AN49" s="45">
        <f t="shared" si="57"/>
        <v>0</v>
      </c>
      <c r="AO49" s="45">
        <f t="shared" si="57"/>
        <v>0</v>
      </c>
      <c r="AP49" s="45">
        <f t="shared" si="57"/>
        <v>0</v>
      </c>
      <c r="AQ49" s="46"/>
      <c r="AS49" s="78">
        <v>148</v>
      </c>
      <c r="AT49" s="78"/>
      <c r="AU49" s="79">
        <v>0.40208333333333335</v>
      </c>
      <c r="AV49" s="79">
        <v>0.40277777777777773</v>
      </c>
      <c r="AW49" s="80">
        <v>43375</v>
      </c>
    </row>
    <row r="50" spans="1:49" x14ac:dyDescent="0.35">
      <c r="A50" s="90" t="str">
        <f>VLOOKUP(Login_Logout!D:D,matrice!B:C,2,0)</f>
        <v>Depot 2</v>
      </c>
      <c r="B50" s="90" t="str">
        <f>VLOOKUP(D:D,matrice!B:E,4,0)</f>
        <v>Nicolas</v>
      </c>
      <c r="C50" s="90" t="str">
        <f>VLOOKUP(D:D,matrice!B:D,3,0)</f>
        <v>Paulo F</v>
      </c>
      <c r="D50" s="90">
        <f t="shared" si="39"/>
        <v>148</v>
      </c>
      <c r="E50" s="90"/>
      <c r="F50" s="92">
        <f t="shared" si="40"/>
        <v>0.36111111111111105</v>
      </c>
      <c r="G50" s="92">
        <f t="shared" si="41"/>
        <v>0.51319444444444451</v>
      </c>
      <c r="H50" s="93">
        <f t="shared" si="42"/>
        <v>43375</v>
      </c>
      <c r="I50" s="94">
        <f t="shared" si="55"/>
        <v>3.9583333333333304E-2</v>
      </c>
      <c r="K50" s="44"/>
      <c r="L50" s="45">
        <f t="shared" ref="L50:AP50" si="58">IF(IF($G50&gt;=M$4,M$4,$G50)-IF($F50&gt;=L$4,IF($F50&gt;=M$4,M$4,$F50),L$4)&lt;0,0,IF($G50&gt;=M$4,M$4,$G50)-IF($F50&gt;=L$4,IF($F50&gt;=M$4,M$4,$F50),L$4))</f>
        <v>0</v>
      </c>
      <c r="M50" s="45">
        <f t="shared" si="58"/>
        <v>0</v>
      </c>
      <c r="N50" s="45">
        <f t="shared" si="58"/>
        <v>0</v>
      </c>
      <c r="O50" s="45">
        <f t="shared" si="58"/>
        <v>1.3888888888888951E-2</v>
      </c>
      <c r="P50" s="45">
        <f t="shared" si="58"/>
        <v>2.0833333333333315E-2</v>
      </c>
      <c r="Q50" s="45">
        <f t="shared" si="58"/>
        <v>2.083333333333337E-2</v>
      </c>
      <c r="R50" s="45">
        <f t="shared" si="58"/>
        <v>2.0833333333333315E-2</v>
      </c>
      <c r="S50" s="45">
        <f t="shared" si="58"/>
        <v>2.0833333333333315E-2</v>
      </c>
      <c r="T50" s="45">
        <f t="shared" si="58"/>
        <v>2.083333333333337E-2</v>
      </c>
      <c r="U50" s="45">
        <f t="shared" si="58"/>
        <v>2.0833333333333315E-2</v>
      </c>
      <c r="V50" s="45">
        <f t="shared" si="58"/>
        <v>1.3194444444444509E-2</v>
      </c>
      <c r="W50" s="45">
        <f t="shared" si="58"/>
        <v>0</v>
      </c>
      <c r="X50" s="45">
        <f t="shared" si="58"/>
        <v>0</v>
      </c>
      <c r="Y50" s="45">
        <f t="shared" si="58"/>
        <v>0</v>
      </c>
      <c r="Z50" s="45">
        <f t="shared" si="58"/>
        <v>0</v>
      </c>
      <c r="AA50" s="45">
        <f t="shared" si="58"/>
        <v>0</v>
      </c>
      <c r="AB50" s="45">
        <f t="shared" si="58"/>
        <v>0</v>
      </c>
      <c r="AC50" s="45">
        <f t="shared" si="58"/>
        <v>0</v>
      </c>
      <c r="AD50" s="45">
        <f t="shared" si="58"/>
        <v>0</v>
      </c>
      <c r="AE50" s="45">
        <f t="shared" si="58"/>
        <v>0</v>
      </c>
      <c r="AF50" s="45">
        <f t="shared" si="58"/>
        <v>0</v>
      </c>
      <c r="AG50" s="45">
        <f t="shared" si="58"/>
        <v>0</v>
      </c>
      <c r="AH50" s="45">
        <f t="shared" si="58"/>
        <v>0</v>
      </c>
      <c r="AI50" s="45">
        <f t="shared" si="58"/>
        <v>0</v>
      </c>
      <c r="AJ50" s="45">
        <f t="shared" si="58"/>
        <v>0</v>
      </c>
      <c r="AK50" s="45">
        <f t="shared" si="58"/>
        <v>0</v>
      </c>
      <c r="AL50" s="45">
        <f t="shared" si="58"/>
        <v>0</v>
      </c>
      <c r="AM50" s="45">
        <f t="shared" si="58"/>
        <v>0</v>
      </c>
      <c r="AN50" s="45">
        <f t="shared" si="58"/>
        <v>0</v>
      </c>
      <c r="AO50" s="45">
        <f t="shared" si="58"/>
        <v>0</v>
      </c>
      <c r="AP50" s="45">
        <f t="shared" si="58"/>
        <v>0</v>
      </c>
      <c r="AQ50" s="46"/>
      <c r="AS50" s="78">
        <v>148</v>
      </c>
      <c r="AT50" s="78"/>
      <c r="AU50" s="79">
        <v>0.40277777777777773</v>
      </c>
      <c r="AV50" s="79">
        <v>0.55486111111111114</v>
      </c>
      <c r="AW50" s="80">
        <v>43375</v>
      </c>
    </row>
    <row r="51" spans="1:49" x14ac:dyDescent="0.35">
      <c r="A51" s="90" t="str">
        <f>VLOOKUP(Login_Logout!D:D,matrice!B:C,2,0)</f>
        <v>Depot 2</v>
      </c>
      <c r="B51" s="90" t="str">
        <f>VLOOKUP(D:D,matrice!B:E,4,0)</f>
        <v>Nicolas</v>
      </c>
      <c r="C51" s="90" t="str">
        <f>VLOOKUP(D:D,matrice!B:D,3,0)</f>
        <v>Paulo F</v>
      </c>
      <c r="D51" s="90">
        <f t="shared" si="39"/>
        <v>148</v>
      </c>
      <c r="E51" s="90"/>
      <c r="F51" s="92">
        <f t="shared" si="40"/>
        <v>0.55277777777777781</v>
      </c>
      <c r="G51" s="92">
        <f t="shared" si="41"/>
        <v>0.55347222222222225</v>
      </c>
      <c r="H51" s="93">
        <f t="shared" si="42"/>
        <v>43375</v>
      </c>
      <c r="I51" s="94">
        <f t="shared" si="55"/>
        <v>0</v>
      </c>
      <c r="K51" s="44"/>
      <c r="L51" s="45">
        <f t="shared" ref="L51:AP51" si="59">IF(IF($G51&gt;=M$4,M$4,$G51)-IF($F51&gt;=L$4,IF($F51&gt;=M$4,M$4,$F51),L$4)&lt;0,0,IF($G51&gt;=M$4,M$4,$G51)-IF($F51&gt;=L$4,IF($F51&gt;=M$4,M$4,$F51),L$4))</f>
        <v>0</v>
      </c>
      <c r="M51" s="45">
        <f t="shared" si="59"/>
        <v>0</v>
      </c>
      <c r="N51" s="45">
        <f t="shared" si="59"/>
        <v>0</v>
      </c>
      <c r="O51" s="45">
        <f t="shared" si="59"/>
        <v>0</v>
      </c>
      <c r="P51" s="45">
        <f t="shared" si="59"/>
        <v>0</v>
      </c>
      <c r="Q51" s="45">
        <f t="shared" si="59"/>
        <v>0</v>
      </c>
      <c r="R51" s="45">
        <f t="shared" si="59"/>
        <v>0</v>
      </c>
      <c r="S51" s="45">
        <f t="shared" si="59"/>
        <v>0</v>
      </c>
      <c r="T51" s="45">
        <f t="shared" si="59"/>
        <v>0</v>
      </c>
      <c r="U51" s="45">
        <f t="shared" si="59"/>
        <v>0</v>
      </c>
      <c r="V51" s="45">
        <f t="shared" si="59"/>
        <v>0</v>
      </c>
      <c r="W51" s="45">
        <f t="shared" si="59"/>
        <v>0</v>
      </c>
      <c r="X51" s="45">
        <f t="shared" si="59"/>
        <v>6.9444444444444198E-4</v>
      </c>
      <c r="Y51" s="45">
        <f t="shared" si="59"/>
        <v>0</v>
      </c>
      <c r="Z51" s="45">
        <f t="shared" si="59"/>
        <v>0</v>
      </c>
      <c r="AA51" s="45">
        <f t="shared" si="59"/>
        <v>0</v>
      </c>
      <c r="AB51" s="45">
        <f t="shared" si="59"/>
        <v>0</v>
      </c>
      <c r="AC51" s="45">
        <f t="shared" si="59"/>
        <v>0</v>
      </c>
      <c r="AD51" s="45">
        <f t="shared" si="59"/>
        <v>0</v>
      </c>
      <c r="AE51" s="45">
        <f t="shared" si="59"/>
        <v>0</v>
      </c>
      <c r="AF51" s="45">
        <f t="shared" si="59"/>
        <v>0</v>
      </c>
      <c r="AG51" s="45">
        <f t="shared" si="59"/>
        <v>0</v>
      </c>
      <c r="AH51" s="45">
        <f t="shared" si="59"/>
        <v>0</v>
      </c>
      <c r="AI51" s="45">
        <f t="shared" si="59"/>
        <v>0</v>
      </c>
      <c r="AJ51" s="45">
        <f t="shared" si="59"/>
        <v>0</v>
      </c>
      <c r="AK51" s="45">
        <f t="shared" si="59"/>
        <v>0</v>
      </c>
      <c r="AL51" s="45">
        <f t="shared" si="59"/>
        <v>0</v>
      </c>
      <c r="AM51" s="45">
        <f t="shared" si="59"/>
        <v>0</v>
      </c>
      <c r="AN51" s="45">
        <f t="shared" si="59"/>
        <v>0</v>
      </c>
      <c r="AO51" s="45">
        <f t="shared" si="59"/>
        <v>0</v>
      </c>
      <c r="AP51" s="45">
        <f t="shared" si="59"/>
        <v>0</v>
      </c>
      <c r="AQ51" s="46"/>
      <c r="AS51" s="78">
        <v>148</v>
      </c>
      <c r="AT51" s="78"/>
      <c r="AU51" s="79">
        <v>0.59444444444444444</v>
      </c>
      <c r="AV51" s="79">
        <v>0.59513888888888888</v>
      </c>
      <c r="AW51" s="80">
        <v>43375</v>
      </c>
    </row>
    <row r="52" spans="1:49" x14ac:dyDescent="0.35">
      <c r="A52" s="90" t="str">
        <f>VLOOKUP(Login_Logout!D:D,matrice!B:C,2,0)</f>
        <v>Depot 2</v>
      </c>
      <c r="B52" s="90" t="str">
        <f>VLOOKUP(D:D,matrice!B:E,4,0)</f>
        <v>Nicolas</v>
      </c>
      <c r="C52" s="90" t="str">
        <f>VLOOKUP(D:D,matrice!B:D,3,0)</f>
        <v>Paulo F</v>
      </c>
      <c r="D52" s="90">
        <f t="shared" si="39"/>
        <v>148</v>
      </c>
      <c r="E52" s="90"/>
      <c r="F52" s="92">
        <f t="shared" si="40"/>
        <v>0.55347222222222225</v>
      </c>
      <c r="G52" s="92">
        <f t="shared" si="41"/>
        <v>0.5854166666666667</v>
      </c>
      <c r="H52" s="93">
        <f t="shared" si="42"/>
        <v>43375</v>
      </c>
      <c r="I52" s="94">
        <f t="shared" si="55"/>
        <v>0</v>
      </c>
      <c r="K52" s="44"/>
      <c r="L52" s="45">
        <f t="shared" ref="L52:AP52" si="60">IF(IF($G52&gt;=M$4,M$4,$G52)-IF($F52&gt;=L$4,IF($F52&gt;=M$4,M$4,$F52),L$4)&lt;0,0,IF($G52&gt;=M$4,M$4,$G52)-IF($F52&gt;=L$4,IF($F52&gt;=M$4,M$4,$F52),L$4))</f>
        <v>0</v>
      </c>
      <c r="M52" s="45">
        <f t="shared" si="60"/>
        <v>0</v>
      </c>
      <c r="N52" s="45">
        <f t="shared" si="60"/>
        <v>0</v>
      </c>
      <c r="O52" s="45">
        <f t="shared" si="60"/>
        <v>0</v>
      </c>
      <c r="P52" s="45">
        <f t="shared" si="60"/>
        <v>0</v>
      </c>
      <c r="Q52" s="45">
        <f t="shared" si="60"/>
        <v>0</v>
      </c>
      <c r="R52" s="45">
        <f t="shared" si="60"/>
        <v>0</v>
      </c>
      <c r="S52" s="45">
        <f t="shared" si="60"/>
        <v>0</v>
      </c>
      <c r="T52" s="45">
        <f t="shared" si="60"/>
        <v>0</v>
      </c>
      <c r="U52" s="45">
        <f t="shared" si="60"/>
        <v>0</v>
      </c>
      <c r="V52" s="45">
        <f t="shared" si="60"/>
        <v>0</v>
      </c>
      <c r="W52" s="45">
        <f t="shared" si="60"/>
        <v>0</v>
      </c>
      <c r="X52" s="45">
        <f t="shared" si="60"/>
        <v>9.0277777777777457E-3</v>
      </c>
      <c r="Y52" s="45">
        <f t="shared" si="60"/>
        <v>2.083333333333337E-2</v>
      </c>
      <c r="Z52" s="45">
        <f t="shared" si="60"/>
        <v>2.0833333333333259E-3</v>
      </c>
      <c r="AA52" s="45">
        <f t="shared" si="60"/>
        <v>0</v>
      </c>
      <c r="AB52" s="45">
        <f t="shared" si="60"/>
        <v>0</v>
      </c>
      <c r="AC52" s="45">
        <f t="shared" si="60"/>
        <v>0</v>
      </c>
      <c r="AD52" s="45">
        <f t="shared" si="60"/>
        <v>0</v>
      </c>
      <c r="AE52" s="45">
        <f t="shared" si="60"/>
        <v>0</v>
      </c>
      <c r="AF52" s="45">
        <f t="shared" si="60"/>
        <v>0</v>
      </c>
      <c r="AG52" s="45">
        <f t="shared" si="60"/>
        <v>0</v>
      </c>
      <c r="AH52" s="45">
        <f t="shared" si="60"/>
        <v>0</v>
      </c>
      <c r="AI52" s="45">
        <f t="shared" si="60"/>
        <v>0</v>
      </c>
      <c r="AJ52" s="45">
        <f t="shared" si="60"/>
        <v>0</v>
      </c>
      <c r="AK52" s="45">
        <f t="shared" si="60"/>
        <v>0</v>
      </c>
      <c r="AL52" s="45">
        <f t="shared" si="60"/>
        <v>0</v>
      </c>
      <c r="AM52" s="45">
        <f t="shared" si="60"/>
        <v>0</v>
      </c>
      <c r="AN52" s="45">
        <f t="shared" si="60"/>
        <v>0</v>
      </c>
      <c r="AO52" s="45">
        <f t="shared" si="60"/>
        <v>0</v>
      </c>
      <c r="AP52" s="45">
        <f t="shared" si="60"/>
        <v>0</v>
      </c>
      <c r="AQ52" s="46"/>
      <c r="AS52" s="78">
        <v>148</v>
      </c>
      <c r="AT52" s="78"/>
      <c r="AU52" s="79">
        <v>0.59513888888888888</v>
      </c>
      <c r="AV52" s="79">
        <v>0.62708333333333333</v>
      </c>
      <c r="AW52" s="80">
        <v>43375</v>
      </c>
    </row>
    <row r="53" spans="1:49" x14ac:dyDescent="0.35">
      <c r="A53" s="90" t="str">
        <f>VLOOKUP(Login_Logout!D:D,matrice!B:C,2,0)</f>
        <v>Depot 2</v>
      </c>
      <c r="B53" s="90" t="str">
        <f>VLOOKUP(D:D,matrice!B:E,4,0)</f>
        <v>Nicolas</v>
      </c>
      <c r="C53" s="90" t="str">
        <f>VLOOKUP(D:D,matrice!B:D,3,0)</f>
        <v>Paulo F</v>
      </c>
      <c r="D53" s="90">
        <f t="shared" si="39"/>
        <v>148</v>
      </c>
      <c r="E53" s="90"/>
      <c r="F53" s="92">
        <f t="shared" si="40"/>
        <v>0.5854166666666667</v>
      </c>
      <c r="G53" s="92">
        <f t="shared" si="41"/>
        <v>0.71666666666666667</v>
      </c>
      <c r="H53" s="93">
        <f t="shared" si="42"/>
        <v>43375</v>
      </c>
      <c r="I53" s="94">
        <f t="shared" si="55"/>
        <v>-0.38680555555555562</v>
      </c>
      <c r="K53" s="44"/>
      <c r="L53" s="45">
        <f t="shared" ref="L53:AP53" si="61">IF(IF($G53&gt;=M$4,M$4,$G53)-IF($F53&gt;=L$4,IF($F53&gt;=M$4,M$4,$F53),L$4)&lt;0,0,IF($G53&gt;=M$4,M$4,$G53)-IF($F53&gt;=L$4,IF($F53&gt;=M$4,M$4,$F53),L$4))</f>
        <v>0</v>
      </c>
      <c r="M53" s="45">
        <f t="shared" si="61"/>
        <v>0</v>
      </c>
      <c r="N53" s="45">
        <f t="shared" si="61"/>
        <v>0</v>
      </c>
      <c r="O53" s="45">
        <f t="shared" si="61"/>
        <v>0</v>
      </c>
      <c r="P53" s="45">
        <f t="shared" si="61"/>
        <v>0</v>
      </c>
      <c r="Q53" s="45">
        <f t="shared" si="61"/>
        <v>0</v>
      </c>
      <c r="R53" s="45">
        <f t="shared" si="61"/>
        <v>0</v>
      </c>
      <c r="S53" s="45">
        <f t="shared" si="61"/>
        <v>0</v>
      </c>
      <c r="T53" s="45">
        <f t="shared" si="61"/>
        <v>0</v>
      </c>
      <c r="U53" s="45">
        <f t="shared" si="61"/>
        <v>0</v>
      </c>
      <c r="V53" s="45">
        <f t="shared" si="61"/>
        <v>0</v>
      </c>
      <c r="W53" s="45">
        <f t="shared" si="61"/>
        <v>0</v>
      </c>
      <c r="X53" s="45">
        <f t="shared" si="61"/>
        <v>0</v>
      </c>
      <c r="Y53" s="45">
        <f t="shared" si="61"/>
        <v>0</v>
      </c>
      <c r="Z53" s="45">
        <f t="shared" si="61"/>
        <v>1.8749999999999933E-2</v>
      </c>
      <c r="AA53" s="45">
        <f t="shared" si="61"/>
        <v>2.083333333333337E-2</v>
      </c>
      <c r="AB53" s="45">
        <f t="shared" si="61"/>
        <v>2.083333333333337E-2</v>
      </c>
      <c r="AC53" s="45">
        <f t="shared" si="61"/>
        <v>2.0833333333333259E-2</v>
      </c>
      <c r="AD53" s="45">
        <f t="shared" si="61"/>
        <v>2.083333333333337E-2</v>
      </c>
      <c r="AE53" s="45">
        <f t="shared" si="61"/>
        <v>2.083333333333337E-2</v>
      </c>
      <c r="AF53" s="45">
        <f t="shared" si="61"/>
        <v>8.3333333333333037E-3</v>
      </c>
      <c r="AG53" s="45">
        <f t="shared" si="61"/>
        <v>0</v>
      </c>
      <c r="AH53" s="45">
        <f t="shared" si="61"/>
        <v>0</v>
      </c>
      <c r="AI53" s="45">
        <f t="shared" si="61"/>
        <v>0</v>
      </c>
      <c r="AJ53" s="45">
        <f t="shared" si="61"/>
        <v>0</v>
      </c>
      <c r="AK53" s="45">
        <f t="shared" si="61"/>
        <v>0</v>
      </c>
      <c r="AL53" s="45">
        <f t="shared" si="61"/>
        <v>0</v>
      </c>
      <c r="AM53" s="45">
        <f t="shared" si="61"/>
        <v>0</v>
      </c>
      <c r="AN53" s="45">
        <f t="shared" si="61"/>
        <v>0</v>
      </c>
      <c r="AO53" s="45">
        <f t="shared" si="61"/>
        <v>0</v>
      </c>
      <c r="AP53" s="45">
        <f t="shared" si="61"/>
        <v>0</v>
      </c>
      <c r="AQ53" s="46"/>
      <c r="AS53" s="78">
        <v>148</v>
      </c>
      <c r="AT53" s="78"/>
      <c r="AU53" s="79">
        <v>0.62708333333333333</v>
      </c>
      <c r="AV53" s="79">
        <v>0.7583333333333333</v>
      </c>
      <c r="AW53" s="80">
        <v>43375</v>
      </c>
    </row>
    <row r="54" spans="1:49" x14ac:dyDescent="0.35">
      <c r="A54" s="90" t="str">
        <f>VLOOKUP(Login_Logout!D:D,matrice!B:C,2,0)</f>
        <v>Depot 2</v>
      </c>
      <c r="B54" s="90" t="str">
        <f>VLOOKUP(D:D,matrice!B:E,4,0)</f>
        <v>Nicolas</v>
      </c>
      <c r="C54" s="90" t="str">
        <f>VLOOKUP(D:D,matrice!B:D,3,0)</f>
        <v>Paulo F</v>
      </c>
      <c r="D54" s="90">
        <f t="shared" si="39"/>
        <v>148</v>
      </c>
      <c r="E54" s="90"/>
      <c r="F54" s="92">
        <f t="shared" si="40"/>
        <v>0.32986111111111105</v>
      </c>
      <c r="G54" s="92">
        <f t="shared" si="41"/>
        <v>0.33263888888888882</v>
      </c>
      <c r="H54" s="93">
        <f t="shared" si="42"/>
        <v>43376</v>
      </c>
      <c r="I54" s="94">
        <f t="shared" si="55"/>
        <v>0</v>
      </c>
      <c r="K54" s="44"/>
      <c r="L54" s="45">
        <f t="shared" ref="L54:AP54" si="62">IF(IF($G54&gt;=M$4,M$4,$G54)-IF($F54&gt;=L$4,IF($F54&gt;=M$4,M$4,$F54),L$4)&lt;0,0,IF($G54&gt;=M$4,M$4,$G54)-IF($F54&gt;=L$4,IF($F54&gt;=M$4,M$4,$F54),L$4))</f>
        <v>0</v>
      </c>
      <c r="M54" s="45">
        <f t="shared" si="62"/>
        <v>2.7777777777777679E-3</v>
      </c>
      <c r="N54" s="45">
        <f t="shared" si="62"/>
        <v>0</v>
      </c>
      <c r="O54" s="45">
        <f t="shared" si="62"/>
        <v>0</v>
      </c>
      <c r="P54" s="45">
        <f t="shared" si="62"/>
        <v>0</v>
      </c>
      <c r="Q54" s="45">
        <f t="shared" si="62"/>
        <v>0</v>
      </c>
      <c r="R54" s="45">
        <f t="shared" si="62"/>
        <v>0</v>
      </c>
      <c r="S54" s="45">
        <f t="shared" si="62"/>
        <v>0</v>
      </c>
      <c r="T54" s="45">
        <f t="shared" si="62"/>
        <v>0</v>
      </c>
      <c r="U54" s="45">
        <f t="shared" si="62"/>
        <v>0</v>
      </c>
      <c r="V54" s="45">
        <f t="shared" si="62"/>
        <v>0</v>
      </c>
      <c r="W54" s="45">
        <f t="shared" si="62"/>
        <v>0</v>
      </c>
      <c r="X54" s="45">
        <f t="shared" si="62"/>
        <v>0</v>
      </c>
      <c r="Y54" s="45">
        <f t="shared" si="62"/>
        <v>0</v>
      </c>
      <c r="Z54" s="45">
        <f t="shared" si="62"/>
        <v>0</v>
      </c>
      <c r="AA54" s="45">
        <f t="shared" si="62"/>
        <v>0</v>
      </c>
      <c r="AB54" s="45">
        <f t="shared" si="62"/>
        <v>0</v>
      </c>
      <c r="AC54" s="45">
        <f t="shared" si="62"/>
        <v>0</v>
      </c>
      <c r="AD54" s="45">
        <f t="shared" si="62"/>
        <v>0</v>
      </c>
      <c r="AE54" s="45">
        <f t="shared" si="62"/>
        <v>0</v>
      </c>
      <c r="AF54" s="45">
        <f t="shared" si="62"/>
        <v>0</v>
      </c>
      <c r="AG54" s="45">
        <f t="shared" si="62"/>
        <v>0</v>
      </c>
      <c r="AH54" s="45">
        <f t="shared" si="62"/>
        <v>0</v>
      </c>
      <c r="AI54" s="45">
        <f t="shared" si="62"/>
        <v>0</v>
      </c>
      <c r="AJ54" s="45">
        <f t="shared" si="62"/>
        <v>0</v>
      </c>
      <c r="AK54" s="45">
        <f t="shared" si="62"/>
        <v>0</v>
      </c>
      <c r="AL54" s="45">
        <f t="shared" si="62"/>
        <v>0</v>
      </c>
      <c r="AM54" s="45">
        <f t="shared" si="62"/>
        <v>0</v>
      </c>
      <c r="AN54" s="45">
        <f t="shared" si="62"/>
        <v>0</v>
      </c>
      <c r="AO54" s="45">
        <f t="shared" si="62"/>
        <v>0</v>
      </c>
      <c r="AP54" s="45">
        <f t="shared" si="62"/>
        <v>0</v>
      </c>
      <c r="AQ54" s="46"/>
      <c r="AS54" s="78">
        <v>148</v>
      </c>
      <c r="AT54" s="78"/>
      <c r="AU54" s="79">
        <v>0.37152777777777773</v>
      </c>
      <c r="AV54" s="79">
        <v>0.3743055555555555</v>
      </c>
      <c r="AW54" s="80">
        <v>43376</v>
      </c>
    </row>
    <row r="55" spans="1:49" x14ac:dyDescent="0.35">
      <c r="A55" s="90" t="str">
        <f>VLOOKUP(Login_Logout!D:D,matrice!B:C,2,0)</f>
        <v>Depot 2</v>
      </c>
      <c r="B55" s="90" t="str">
        <f>VLOOKUP(D:D,matrice!B:E,4,0)</f>
        <v>Nicolas</v>
      </c>
      <c r="C55" s="90" t="str">
        <f>VLOOKUP(D:D,matrice!B:D,3,0)</f>
        <v>Paulo F</v>
      </c>
      <c r="D55" s="90">
        <f t="shared" si="39"/>
        <v>148</v>
      </c>
      <c r="E55" s="90"/>
      <c r="F55" s="92">
        <f t="shared" si="40"/>
        <v>0.33263888888888882</v>
      </c>
      <c r="G55" s="92">
        <f t="shared" si="41"/>
        <v>0.50277777777777777</v>
      </c>
      <c r="H55" s="93">
        <f t="shared" si="42"/>
        <v>43376</v>
      </c>
      <c r="I55" s="94">
        <f t="shared" si="55"/>
        <v>4.0277777777777857E-2</v>
      </c>
      <c r="K55" s="44"/>
      <c r="L55" s="45">
        <f t="shared" ref="L55:AP55" si="63">IF(IF($G55&gt;=M$4,M$4,$G55)-IF($F55&gt;=L$4,IF($F55&gt;=M$4,M$4,$F55),L$4)&lt;0,0,IF($G55&gt;=M$4,M$4,$G55)-IF($F55&gt;=L$4,IF($F55&gt;=M$4,M$4,$F55),L$4))</f>
        <v>0</v>
      </c>
      <c r="M55" s="45">
        <f t="shared" si="63"/>
        <v>6.9444444444449749E-4</v>
      </c>
      <c r="N55" s="45">
        <f t="shared" si="63"/>
        <v>2.083333333333337E-2</v>
      </c>
      <c r="O55" s="45">
        <f t="shared" si="63"/>
        <v>2.0833333333333315E-2</v>
      </c>
      <c r="P55" s="45">
        <f t="shared" si="63"/>
        <v>2.0833333333333315E-2</v>
      </c>
      <c r="Q55" s="45">
        <f t="shared" si="63"/>
        <v>2.083333333333337E-2</v>
      </c>
      <c r="R55" s="45">
        <f t="shared" si="63"/>
        <v>2.0833333333333315E-2</v>
      </c>
      <c r="S55" s="45">
        <f t="shared" si="63"/>
        <v>2.0833333333333315E-2</v>
      </c>
      <c r="T55" s="45">
        <f t="shared" si="63"/>
        <v>2.083333333333337E-2</v>
      </c>
      <c r="U55" s="45">
        <f t="shared" si="63"/>
        <v>2.0833333333333315E-2</v>
      </c>
      <c r="V55" s="45">
        <f t="shared" si="63"/>
        <v>2.7777777777777679E-3</v>
      </c>
      <c r="W55" s="45">
        <f t="shared" si="63"/>
        <v>0</v>
      </c>
      <c r="X55" s="45">
        <f t="shared" si="63"/>
        <v>0</v>
      </c>
      <c r="Y55" s="45">
        <f t="shared" si="63"/>
        <v>0</v>
      </c>
      <c r="Z55" s="45">
        <f t="shared" si="63"/>
        <v>0</v>
      </c>
      <c r="AA55" s="45">
        <f t="shared" si="63"/>
        <v>0</v>
      </c>
      <c r="AB55" s="45">
        <f t="shared" si="63"/>
        <v>0</v>
      </c>
      <c r="AC55" s="45">
        <f t="shared" si="63"/>
        <v>0</v>
      </c>
      <c r="AD55" s="45">
        <f t="shared" si="63"/>
        <v>0</v>
      </c>
      <c r="AE55" s="45">
        <f t="shared" si="63"/>
        <v>0</v>
      </c>
      <c r="AF55" s="45">
        <f t="shared" si="63"/>
        <v>0</v>
      </c>
      <c r="AG55" s="45">
        <f t="shared" si="63"/>
        <v>0</v>
      </c>
      <c r="AH55" s="45">
        <f t="shared" si="63"/>
        <v>0</v>
      </c>
      <c r="AI55" s="45">
        <f t="shared" si="63"/>
        <v>0</v>
      </c>
      <c r="AJ55" s="45">
        <f t="shared" si="63"/>
        <v>0</v>
      </c>
      <c r="AK55" s="45">
        <f t="shared" si="63"/>
        <v>0</v>
      </c>
      <c r="AL55" s="45">
        <f t="shared" si="63"/>
        <v>0</v>
      </c>
      <c r="AM55" s="45">
        <f t="shared" si="63"/>
        <v>0</v>
      </c>
      <c r="AN55" s="45">
        <f t="shared" si="63"/>
        <v>0</v>
      </c>
      <c r="AO55" s="45">
        <f t="shared" si="63"/>
        <v>0</v>
      </c>
      <c r="AP55" s="45">
        <f t="shared" si="63"/>
        <v>0</v>
      </c>
      <c r="AQ55" s="46"/>
      <c r="AS55" s="78">
        <v>148</v>
      </c>
      <c r="AT55" s="78"/>
      <c r="AU55" s="79">
        <v>0.3743055555555555</v>
      </c>
      <c r="AV55" s="79">
        <v>0.5444444444444444</v>
      </c>
      <c r="AW55" s="80">
        <v>43376</v>
      </c>
    </row>
    <row r="56" spans="1:49" x14ac:dyDescent="0.35">
      <c r="A56" s="90" t="str">
        <f>VLOOKUP(Login_Logout!D:D,matrice!B:C,2,0)</f>
        <v>Depot 2</v>
      </c>
      <c r="B56" s="90" t="str">
        <f>VLOOKUP(D:D,matrice!B:E,4,0)</f>
        <v>Nicolas</v>
      </c>
      <c r="C56" s="90" t="str">
        <f>VLOOKUP(D:D,matrice!B:D,3,0)</f>
        <v>Paulo F</v>
      </c>
      <c r="D56" s="90">
        <f t="shared" si="39"/>
        <v>148</v>
      </c>
      <c r="E56" s="90"/>
      <c r="F56" s="92">
        <f t="shared" si="40"/>
        <v>0.54305555555555562</v>
      </c>
      <c r="G56" s="92">
        <f t="shared" si="41"/>
        <v>0.54375000000000007</v>
      </c>
      <c r="H56" s="93">
        <f t="shared" si="42"/>
        <v>43376</v>
      </c>
      <c r="I56" s="94">
        <f t="shared" si="55"/>
        <v>0</v>
      </c>
      <c r="K56" s="44"/>
      <c r="L56" s="45">
        <f t="shared" ref="L56:AP56" si="64">IF(IF($G56&gt;=M$4,M$4,$G56)-IF($F56&gt;=L$4,IF($F56&gt;=M$4,M$4,$F56),L$4)&lt;0,0,IF($G56&gt;=M$4,M$4,$G56)-IF($F56&gt;=L$4,IF($F56&gt;=M$4,M$4,$F56),L$4))</f>
        <v>0</v>
      </c>
      <c r="M56" s="45">
        <f t="shared" si="64"/>
        <v>0</v>
      </c>
      <c r="N56" s="45">
        <f t="shared" si="64"/>
        <v>0</v>
      </c>
      <c r="O56" s="45">
        <f t="shared" si="64"/>
        <v>0</v>
      </c>
      <c r="P56" s="45">
        <f t="shared" si="64"/>
        <v>0</v>
      </c>
      <c r="Q56" s="45">
        <f t="shared" si="64"/>
        <v>0</v>
      </c>
      <c r="R56" s="45">
        <f t="shared" si="64"/>
        <v>0</v>
      </c>
      <c r="S56" s="45">
        <f t="shared" si="64"/>
        <v>0</v>
      </c>
      <c r="T56" s="45">
        <f t="shared" si="64"/>
        <v>0</v>
      </c>
      <c r="U56" s="45">
        <f t="shared" si="64"/>
        <v>0</v>
      </c>
      <c r="V56" s="45">
        <f t="shared" si="64"/>
        <v>0</v>
      </c>
      <c r="W56" s="45">
        <f t="shared" si="64"/>
        <v>0</v>
      </c>
      <c r="X56" s="45">
        <f t="shared" si="64"/>
        <v>6.9444444444444198E-4</v>
      </c>
      <c r="Y56" s="45">
        <f t="shared" si="64"/>
        <v>0</v>
      </c>
      <c r="Z56" s="45">
        <f t="shared" si="64"/>
        <v>0</v>
      </c>
      <c r="AA56" s="45">
        <f t="shared" si="64"/>
        <v>0</v>
      </c>
      <c r="AB56" s="45">
        <f t="shared" si="64"/>
        <v>0</v>
      </c>
      <c r="AC56" s="45">
        <f t="shared" si="64"/>
        <v>0</v>
      </c>
      <c r="AD56" s="45">
        <f t="shared" si="64"/>
        <v>0</v>
      </c>
      <c r="AE56" s="45">
        <f t="shared" si="64"/>
        <v>0</v>
      </c>
      <c r="AF56" s="45">
        <f t="shared" si="64"/>
        <v>0</v>
      </c>
      <c r="AG56" s="45">
        <f t="shared" si="64"/>
        <v>0</v>
      </c>
      <c r="AH56" s="45">
        <f t="shared" si="64"/>
        <v>0</v>
      </c>
      <c r="AI56" s="45">
        <f t="shared" si="64"/>
        <v>0</v>
      </c>
      <c r="AJ56" s="45">
        <f t="shared" si="64"/>
        <v>0</v>
      </c>
      <c r="AK56" s="45">
        <f t="shared" si="64"/>
        <v>0</v>
      </c>
      <c r="AL56" s="45">
        <f t="shared" si="64"/>
        <v>0</v>
      </c>
      <c r="AM56" s="45">
        <f t="shared" si="64"/>
        <v>0</v>
      </c>
      <c r="AN56" s="45">
        <f t="shared" si="64"/>
        <v>0</v>
      </c>
      <c r="AO56" s="45">
        <f t="shared" si="64"/>
        <v>0</v>
      </c>
      <c r="AP56" s="45">
        <f t="shared" si="64"/>
        <v>0</v>
      </c>
      <c r="AQ56" s="46"/>
      <c r="AS56" s="78">
        <v>148</v>
      </c>
      <c r="AT56" s="78"/>
      <c r="AU56" s="79">
        <v>0.58472222222222225</v>
      </c>
      <c r="AV56" s="79">
        <v>0.5854166666666667</v>
      </c>
      <c r="AW56" s="80">
        <v>43376</v>
      </c>
    </row>
    <row r="57" spans="1:49" x14ac:dyDescent="0.35">
      <c r="A57" s="90" t="str">
        <f>VLOOKUP(Login_Logout!D:D,matrice!B:C,2,0)</f>
        <v>Depot 2</v>
      </c>
      <c r="B57" s="90" t="str">
        <f>VLOOKUP(D:D,matrice!B:E,4,0)</f>
        <v>Nicolas</v>
      </c>
      <c r="C57" s="90" t="str">
        <f>VLOOKUP(D:D,matrice!B:D,3,0)</f>
        <v>Paulo F</v>
      </c>
      <c r="D57" s="90">
        <f t="shared" si="39"/>
        <v>148</v>
      </c>
      <c r="E57" s="90"/>
      <c r="F57" s="92">
        <f t="shared" si="40"/>
        <v>0.54375000000000007</v>
      </c>
      <c r="G57" s="92">
        <f t="shared" si="41"/>
        <v>0.70833333333333337</v>
      </c>
      <c r="H57" s="93">
        <f t="shared" si="42"/>
        <v>43376</v>
      </c>
      <c r="I57" s="94">
        <f t="shared" si="55"/>
        <v>-0.37847222222222232</v>
      </c>
      <c r="K57" s="44"/>
      <c r="L57" s="45">
        <f t="shared" ref="L57:AP57" si="65">IF(IF($G57&gt;=M$4,M$4,$G57)-IF($F57&gt;=L$4,IF($F57&gt;=M$4,M$4,$F57),L$4)&lt;0,0,IF($G57&gt;=M$4,M$4,$G57)-IF($F57&gt;=L$4,IF($F57&gt;=M$4,M$4,$F57),L$4))</f>
        <v>0</v>
      </c>
      <c r="M57" s="45">
        <f t="shared" si="65"/>
        <v>0</v>
      </c>
      <c r="N57" s="45">
        <f t="shared" si="65"/>
        <v>0</v>
      </c>
      <c r="O57" s="45">
        <f t="shared" si="65"/>
        <v>0</v>
      </c>
      <c r="P57" s="45">
        <f t="shared" si="65"/>
        <v>0</v>
      </c>
      <c r="Q57" s="45">
        <f t="shared" si="65"/>
        <v>0</v>
      </c>
      <c r="R57" s="45">
        <f t="shared" si="65"/>
        <v>0</v>
      </c>
      <c r="S57" s="45">
        <f t="shared" si="65"/>
        <v>0</v>
      </c>
      <c r="T57" s="45">
        <f t="shared" si="65"/>
        <v>0</v>
      </c>
      <c r="U57" s="45">
        <f t="shared" si="65"/>
        <v>0</v>
      </c>
      <c r="V57" s="45">
        <f t="shared" si="65"/>
        <v>0</v>
      </c>
      <c r="W57" s="45">
        <f t="shared" si="65"/>
        <v>0</v>
      </c>
      <c r="X57" s="45">
        <f t="shared" si="65"/>
        <v>1.8749999999999933E-2</v>
      </c>
      <c r="Y57" s="45">
        <f t="shared" si="65"/>
        <v>2.083333333333337E-2</v>
      </c>
      <c r="Z57" s="45">
        <f t="shared" si="65"/>
        <v>2.0833333333333259E-2</v>
      </c>
      <c r="AA57" s="45">
        <f t="shared" si="65"/>
        <v>2.083333333333337E-2</v>
      </c>
      <c r="AB57" s="45">
        <f t="shared" si="65"/>
        <v>2.083333333333337E-2</v>
      </c>
      <c r="AC57" s="45">
        <f t="shared" si="65"/>
        <v>2.0833333333333259E-2</v>
      </c>
      <c r="AD57" s="45">
        <f t="shared" si="65"/>
        <v>2.083333333333337E-2</v>
      </c>
      <c r="AE57" s="45">
        <f t="shared" si="65"/>
        <v>2.083333333333337E-2</v>
      </c>
      <c r="AF57" s="45">
        <f t="shared" si="65"/>
        <v>0</v>
      </c>
      <c r="AG57" s="45">
        <f t="shared" si="65"/>
        <v>0</v>
      </c>
      <c r="AH57" s="45">
        <f t="shared" si="65"/>
        <v>0</v>
      </c>
      <c r="AI57" s="45">
        <f t="shared" si="65"/>
        <v>0</v>
      </c>
      <c r="AJ57" s="45">
        <f t="shared" si="65"/>
        <v>0</v>
      </c>
      <c r="AK57" s="45">
        <f t="shared" si="65"/>
        <v>0</v>
      </c>
      <c r="AL57" s="45">
        <f t="shared" si="65"/>
        <v>0</v>
      </c>
      <c r="AM57" s="45">
        <f t="shared" si="65"/>
        <v>0</v>
      </c>
      <c r="AN57" s="45">
        <f t="shared" si="65"/>
        <v>0</v>
      </c>
      <c r="AO57" s="45">
        <f t="shared" si="65"/>
        <v>0</v>
      </c>
      <c r="AP57" s="45">
        <f t="shared" si="65"/>
        <v>0</v>
      </c>
      <c r="AQ57" s="46"/>
      <c r="AS57" s="78">
        <v>148</v>
      </c>
      <c r="AT57" s="78"/>
      <c r="AU57" s="79">
        <v>0.5854166666666667</v>
      </c>
      <c r="AV57" s="79">
        <v>0.75</v>
      </c>
      <c r="AW57" s="80">
        <v>43376</v>
      </c>
    </row>
    <row r="58" spans="1:49" x14ac:dyDescent="0.35">
      <c r="A58" s="90" t="str">
        <f>VLOOKUP(Login_Logout!D:D,matrice!B:C,2,0)</f>
        <v>Depot 2</v>
      </c>
      <c r="B58" s="90" t="str">
        <f>VLOOKUP(D:D,matrice!B:E,4,0)</f>
        <v>Nicolas</v>
      </c>
      <c r="C58" s="90" t="str">
        <f>VLOOKUP(D:D,matrice!B:D,3,0)</f>
        <v>Paulo F</v>
      </c>
      <c r="D58" s="90">
        <f t="shared" si="39"/>
        <v>148</v>
      </c>
      <c r="E58" s="90"/>
      <c r="F58" s="92">
        <f t="shared" si="40"/>
        <v>0.32986111111111105</v>
      </c>
      <c r="G58" s="92">
        <f t="shared" si="41"/>
        <v>0.33263888888888882</v>
      </c>
      <c r="H58" s="93">
        <f t="shared" si="42"/>
        <v>43377</v>
      </c>
      <c r="I58" s="94">
        <f t="shared" si="55"/>
        <v>0</v>
      </c>
      <c r="K58" s="44"/>
      <c r="L58" s="45">
        <f t="shared" ref="L58:AP58" si="66">IF(IF($G58&gt;=M$4,M$4,$G58)-IF($F58&gt;=L$4,IF($F58&gt;=M$4,M$4,$F58),L$4)&lt;0,0,IF($G58&gt;=M$4,M$4,$G58)-IF($F58&gt;=L$4,IF($F58&gt;=M$4,M$4,$F58),L$4))</f>
        <v>0</v>
      </c>
      <c r="M58" s="45">
        <f t="shared" si="66"/>
        <v>2.7777777777777679E-3</v>
      </c>
      <c r="N58" s="45">
        <f t="shared" si="66"/>
        <v>0</v>
      </c>
      <c r="O58" s="45">
        <f t="shared" si="66"/>
        <v>0</v>
      </c>
      <c r="P58" s="45">
        <f t="shared" si="66"/>
        <v>0</v>
      </c>
      <c r="Q58" s="45">
        <f t="shared" si="66"/>
        <v>0</v>
      </c>
      <c r="R58" s="45">
        <f t="shared" si="66"/>
        <v>0</v>
      </c>
      <c r="S58" s="45">
        <f t="shared" si="66"/>
        <v>0</v>
      </c>
      <c r="T58" s="45">
        <f t="shared" si="66"/>
        <v>0</v>
      </c>
      <c r="U58" s="45">
        <f t="shared" si="66"/>
        <v>0</v>
      </c>
      <c r="V58" s="45">
        <f t="shared" si="66"/>
        <v>0</v>
      </c>
      <c r="W58" s="45">
        <f t="shared" si="66"/>
        <v>0</v>
      </c>
      <c r="X58" s="45">
        <f t="shared" si="66"/>
        <v>0</v>
      </c>
      <c r="Y58" s="45">
        <f t="shared" si="66"/>
        <v>0</v>
      </c>
      <c r="Z58" s="45">
        <f t="shared" si="66"/>
        <v>0</v>
      </c>
      <c r="AA58" s="45">
        <f t="shared" si="66"/>
        <v>0</v>
      </c>
      <c r="AB58" s="45">
        <f t="shared" si="66"/>
        <v>0</v>
      </c>
      <c r="AC58" s="45">
        <f t="shared" si="66"/>
        <v>0</v>
      </c>
      <c r="AD58" s="45">
        <f t="shared" si="66"/>
        <v>0</v>
      </c>
      <c r="AE58" s="45">
        <f t="shared" si="66"/>
        <v>0</v>
      </c>
      <c r="AF58" s="45">
        <f t="shared" si="66"/>
        <v>0</v>
      </c>
      <c r="AG58" s="45">
        <f t="shared" si="66"/>
        <v>0</v>
      </c>
      <c r="AH58" s="45">
        <f t="shared" si="66"/>
        <v>0</v>
      </c>
      <c r="AI58" s="45">
        <f t="shared" si="66"/>
        <v>0</v>
      </c>
      <c r="AJ58" s="45">
        <f t="shared" si="66"/>
        <v>0</v>
      </c>
      <c r="AK58" s="45">
        <f t="shared" si="66"/>
        <v>0</v>
      </c>
      <c r="AL58" s="45">
        <f t="shared" si="66"/>
        <v>0</v>
      </c>
      <c r="AM58" s="45">
        <f t="shared" si="66"/>
        <v>0</v>
      </c>
      <c r="AN58" s="45">
        <f t="shared" si="66"/>
        <v>0</v>
      </c>
      <c r="AO58" s="45">
        <f t="shared" si="66"/>
        <v>0</v>
      </c>
      <c r="AP58" s="45">
        <f t="shared" si="66"/>
        <v>0</v>
      </c>
      <c r="AQ58" s="46"/>
      <c r="AS58" s="78">
        <v>148</v>
      </c>
      <c r="AT58" s="78"/>
      <c r="AU58" s="79">
        <v>0.37152777777777773</v>
      </c>
      <c r="AV58" s="79">
        <v>0.3743055555555555</v>
      </c>
      <c r="AW58" s="80">
        <v>43377</v>
      </c>
    </row>
    <row r="59" spans="1:49" x14ac:dyDescent="0.35">
      <c r="A59" s="90" t="str">
        <f>VLOOKUP(Login_Logout!D:D,matrice!B:C,2,0)</f>
        <v>Depot 2</v>
      </c>
      <c r="B59" s="90" t="str">
        <f>VLOOKUP(D:D,matrice!B:E,4,0)</f>
        <v>Nicolas</v>
      </c>
      <c r="C59" s="90" t="str">
        <f>VLOOKUP(D:D,matrice!B:D,3,0)</f>
        <v>Paulo F</v>
      </c>
      <c r="D59" s="90">
        <f t="shared" si="39"/>
        <v>148</v>
      </c>
      <c r="E59" s="90"/>
      <c r="F59" s="92">
        <f t="shared" si="40"/>
        <v>0.33263888888888882</v>
      </c>
      <c r="G59" s="92">
        <f t="shared" si="41"/>
        <v>0.52361111111111114</v>
      </c>
      <c r="H59" s="93">
        <f t="shared" si="42"/>
        <v>43377</v>
      </c>
      <c r="I59" s="94">
        <f t="shared" si="55"/>
        <v>4.0277777777777746E-2</v>
      </c>
      <c r="K59" s="44"/>
      <c r="L59" s="45">
        <f t="shared" ref="L59:AP59" si="67">IF(IF($G59&gt;=M$4,M$4,$G59)-IF($F59&gt;=L$4,IF($F59&gt;=M$4,M$4,$F59),L$4)&lt;0,0,IF($G59&gt;=M$4,M$4,$G59)-IF($F59&gt;=L$4,IF($F59&gt;=M$4,M$4,$F59),L$4))</f>
        <v>0</v>
      </c>
      <c r="M59" s="45">
        <f t="shared" si="67"/>
        <v>6.9444444444449749E-4</v>
      </c>
      <c r="N59" s="45">
        <f t="shared" si="67"/>
        <v>2.083333333333337E-2</v>
      </c>
      <c r="O59" s="45">
        <f t="shared" si="67"/>
        <v>2.0833333333333315E-2</v>
      </c>
      <c r="P59" s="45">
        <f t="shared" si="67"/>
        <v>2.0833333333333315E-2</v>
      </c>
      <c r="Q59" s="45">
        <f t="shared" si="67"/>
        <v>2.083333333333337E-2</v>
      </c>
      <c r="R59" s="45">
        <f t="shared" si="67"/>
        <v>2.0833333333333315E-2</v>
      </c>
      <c r="S59" s="45">
        <f t="shared" si="67"/>
        <v>2.0833333333333315E-2</v>
      </c>
      <c r="T59" s="45">
        <f t="shared" si="67"/>
        <v>2.083333333333337E-2</v>
      </c>
      <c r="U59" s="45">
        <f t="shared" si="67"/>
        <v>2.0833333333333315E-2</v>
      </c>
      <c r="V59" s="45">
        <f t="shared" si="67"/>
        <v>2.083333333333337E-2</v>
      </c>
      <c r="W59" s="45">
        <f t="shared" si="67"/>
        <v>2.7777777777777679E-3</v>
      </c>
      <c r="X59" s="45">
        <f t="shared" si="67"/>
        <v>0</v>
      </c>
      <c r="Y59" s="45">
        <f t="shared" si="67"/>
        <v>0</v>
      </c>
      <c r="Z59" s="45">
        <f t="shared" si="67"/>
        <v>0</v>
      </c>
      <c r="AA59" s="45">
        <f t="shared" si="67"/>
        <v>0</v>
      </c>
      <c r="AB59" s="45">
        <f t="shared" si="67"/>
        <v>0</v>
      </c>
      <c r="AC59" s="45">
        <f t="shared" si="67"/>
        <v>0</v>
      </c>
      <c r="AD59" s="45">
        <f t="shared" si="67"/>
        <v>0</v>
      </c>
      <c r="AE59" s="45">
        <f t="shared" si="67"/>
        <v>0</v>
      </c>
      <c r="AF59" s="45">
        <f t="shared" si="67"/>
        <v>0</v>
      </c>
      <c r="AG59" s="45">
        <f t="shared" si="67"/>
        <v>0</v>
      </c>
      <c r="AH59" s="45">
        <f t="shared" si="67"/>
        <v>0</v>
      </c>
      <c r="AI59" s="45">
        <f t="shared" si="67"/>
        <v>0</v>
      </c>
      <c r="AJ59" s="45">
        <f t="shared" si="67"/>
        <v>0</v>
      </c>
      <c r="AK59" s="45">
        <f t="shared" si="67"/>
        <v>0</v>
      </c>
      <c r="AL59" s="45">
        <f t="shared" si="67"/>
        <v>0</v>
      </c>
      <c r="AM59" s="45">
        <f t="shared" si="67"/>
        <v>0</v>
      </c>
      <c r="AN59" s="45">
        <f t="shared" si="67"/>
        <v>0</v>
      </c>
      <c r="AO59" s="45">
        <f t="shared" si="67"/>
        <v>0</v>
      </c>
      <c r="AP59" s="45">
        <f t="shared" si="67"/>
        <v>0</v>
      </c>
      <c r="AQ59" s="46"/>
      <c r="AS59" s="78">
        <v>148</v>
      </c>
      <c r="AT59" s="78"/>
      <c r="AU59" s="79">
        <v>0.3743055555555555</v>
      </c>
      <c r="AV59" s="79">
        <v>0.56527777777777777</v>
      </c>
      <c r="AW59" s="80">
        <v>43377</v>
      </c>
    </row>
    <row r="60" spans="1:49" x14ac:dyDescent="0.35">
      <c r="A60" s="90" t="str">
        <f>VLOOKUP(Login_Logout!D:D,matrice!B:C,2,0)</f>
        <v>Depot 2</v>
      </c>
      <c r="B60" s="90" t="str">
        <f>VLOOKUP(D:D,matrice!B:E,4,0)</f>
        <v>Nicolas</v>
      </c>
      <c r="C60" s="90" t="str">
        <f>VLOOKUP(D:D,matrice!B:D,3,0)</f>
        <v>Paulo F</v>
      </c>
      <c r="D60" s="90">
        <f t="shared" si="39"/>
        <v>148</v>
      </c>
      <c r="E60" s="90"/>
      <c r="F60" s="92">
        <f t="shared" si="40"/>
        <v>0.56388888888888888</v>
      </c>
      <c r="G60" s="92">
        <f t="shared" si="41"/>
        <v>0.56527777777777777</v>
      </c>
      <c r="H60" s="93">
        <f t="shared" si="42"/>
        <v>43377</v>
      </c>
      <c r="I60" s="94">
        <f t="shared" si="55"/>
        <v>0</v>
      </c>
      <c r="K60" s="44"/>
      <c r="L60" s="45">
        <f t="shared" ref="L60:AP60" si="68">IF(IF($G60&gt;=M$4,M$4,$G60)-IF($F60&gt;=L$4,IF($F60&gt;=M$4,M$4,$F60),L$4)&lt;0,0,IF($G60&gt;=M$4,M$4,$G60)-IF($F60&gt;=L$4,IF($F60&gt;=M$4,M$4,$F60),L$4))</f>
        <v>0</v>
      </c>
      <c r="M60" s="45">
        <f t="shared" si="68"/>
        <v>0</v>
      </c>
      <c r="N60" s="45">
        <f t="shared" si="68"/>
        <v>0</v>
      </c>
      <c r="O60" s="45">
        <f t="shared" si="68"/>
        <v>0</v>
      </c>
      <c r="P60" s="45">
        <f t="shared" si="68"/>
        <v>0</v>
      </c>
      <c r="Q60" s="45">
        <f t="shared" si="68"/>
        <v>0</v>
      </c>
      <c r="R60" s="45">
        <f t="shared" si="68"/>
        <v>0</v>
      </c>
      <c r="S60" s="45">
        <f t="shared" si="68"/>
        <v>0</v>
      </c>
      <c r="T60" s="45">
        <f t="shared" si="68"/>
        <v>0</v>
      </c>
      <c r="U60" s="45">
        <f t="shared" si="68"/>
        <v>0</v>
      </c>
      <c r="V60" s="45">
        <f t="shared" si="68"/>
        <v>0</v>
      </c>
      <c r="W60" s="45">
        <f t="shared" si="68"/>
        <v>0</v>
      </c>
      <c r="X60" s="45">
        <f t="shared" si="68"/>
        <v>0</v>
      </c>
      <c r="Y60" s="45">
        <f t="shared" si="68"/>
        <v>1.388888888888884E-3</v>
      </c>
      <c r="Z60" s="45">
        <f t="shared" si="68"/>
        <v>0</v>
      </c>
      <c r="AA60" s="45">
        <f t="shared" si="68"/>
        <v>0</v>
      </c>
      <c r="AB60" s="45">
        <f t="shared" si="68"/>
        <v>0</v>
      </c>
      <c r="AC60" s="45">
        <f t="shared" si="68"/>
        <v>0</v>
      </c>
      <c r="AD60" s="45">
        <f t="shared" si="68"/>
        <v>0</v>
      </c>
      <c r="AE60" s="45">
        <f t="shared" si="68"/>
        <v>0</v>
      </c>
      <c r="AF60" s="45">
        <f t="shared" si="68"/>
        <v>0</v>
      </c>
      <c r="AG60" s="45">
        <f t="shared" si="68"/>
        <v>0</v>
      </c>
      <c r="AH60" s="45">
        <f t="shared" si="68"/>
        <v>0</v>
      </c>
      <c r="AI60" s="45">
        <f t="shared" si="68"/>
        <v>0</v>
      </c>
      <c r="AJ60" s="45">
        <f t="shared" si="68"/>
        <v>0</v>
      </c>
      <c r="AK60" s="45">
        <f t="shared" si="68"/>
        <v>0</v>
      </c>
      <c r="AL60" s="45">
        <f t="shared" si="68"/>
        <v>0</v>
      </c>
      <c r="AM60" s="45">
        <f t="shared" si="68"/>
        <v>0</v>
      </c>
      <c r="AN60" s="45">
        <f t="shared" si="68"/>
        <v>0</v>
      </c>
      <c r="AO60" s="45">
        <f t="shared" si="68"/>
        <v>0</v>
      </c>
      <c r="AP60" s="45">
        <f t="shared" si="68"/>
        <v>0</v>
      </c>
      <c r="AQ60" s="46"/>
      <c r="AS60" s="78">
        <v>148</v>
      </c>
      <c r="AT60" s="78"/>
      <c r="AU60" s="79">
        <v>0.60555555555555551</v>
      </c>
      <c r="AV60" s="79">
        <v>0.6069444444444444</v>
      </c>
      <c r="AW60" s="80">
        <v>43377</v>
      </c>
    </row>
    <row r="61" spans="1:49" x14ac:dyDescent="0.35">
      <c r="A61" s="90" t="str">
        <f>VLOOKUP(Login_Logout!D:D,matrice!B:C,2,0)</f>
        <v>Depot 2</v>
      </c>
      <c r="B61" s="90" t="str">
        <f>VLOOKUP(D:D,matrice!B:E,4,0)</f>
        <v>Nicolas</v>
      </c>
      <c r="C61" s="90" t="str">
        <f>VLOOKUP(D:D,matrice!B:D,3,0)</f>
        <v>Paulo F</v>
      </c>
      <c r="D61" s="90">
        <f t="shared" si="39"/>
        <v>148</v>
      </c>
      <c r="E61" s="90"/>
      <c r="F61" s="92">
        <f t="shared" si="40"/>
        <v>0.56527777777777777</v>
      </c>
      <c r="G61" s="92">
        <f t="shared" si="41"/>
        <v>0.70833333333333337</v>
      </c>
      <c r="H61" s="93">
        <f t="shared" si="42"/>
        <v>43377</v>
      </c>
      <c r="I61" s="94">
        <f t="shared" si="55"/>
        <v>-0.37916666666666671</v>
      </c>
      <c r="K61" s="44"/>
      <c r="L61" s="45">
        <f t="shared" ref="L61:AP61" si="69">IF(IF($G61&gt;=M$4,M$4,$G61)-IF($F61&gt;=L$4,IF($F61&gt;=M$4,M$4,$F61),L$4)&lt;0,0,IF($G61&gt;=M$4,M$4,$G61)-IF($F61&gt;=L$4,IF($F61&gt;=M$4,M$4,$F61),L$4))</f>
        <v>0</v>
      </c>
      <c r="M61" s="45">
        <f t="shared" si="69"/>
        <v>0</v>
      </c>
      <c r="N61" s="45">
        <f t="shared" si="69"/>
        <v>0</v>
      </c>
      <c r="O61" s="45">
        <f t="shared" si="69"/>
        <v>0</v>
      </c>
      <c r="P61" s="45">
        <f t="shared" si="69"/>
        <v>0</v>
      </c>
      <c r="Q61" s="45">
        <f t="shared" si="69"/>
        <v>0</v>
      </c>
      <c r="R61" s="45">
        <f t="shared" si="69"/>
        <v>0</v>
      </c>
      <c r="S61" s="45">
        <f t="shared" si="69"/>
        <v>0</v>
      </c>
      <c r="T61" s="45">
        <f t="shared" si="69"/>
        <v>0</v>
      </c>
      <c r="U61" s="45">
        <f t="shared" si="69"/>
        <v>0</v>
      </c>
      <c r="V61" s="45">
        <f t="shared" si="69"/>
        <v>0</v>
      </c>
      <c r="W61" s="45">
        <f t="shared" si="69"/>
        <v>0</v>
      </c>
      <c r="X61" s="45">
        <f t="shared" si="69"/>
        <v>0</v>
      </c>
      <c r="Y61" s="45">
        <f t="shared" si="69"/>
        <v>1.8055555555555602E-2</v>
      </c>
      <c r="Z61" s="45">
        <f t="shared" si="69"/>
        <v>2.0833333333333259E-2</v>
      </c>
      <c r="AA61" s="45">
        <f t="shared" si="69"/>
        <v>2.083333333333337E-2</v>
      </c>
      <c r="AB61" s="45">
        <f t="shared" si="69"/>
        <v>2.083333333333337E-2</v>
      </c>
      <c r="AC61" s="45">
        <f t="shared" si="69"/>
        <v>2.0833333333333259E-2</v>
      </c>
      <c r="AD61" s="45">
        <f t="shared" si="69"/>
        <v>2.083333333333337E-2</v>
      </c>
      <c r="AE61" s="45">
        <f t="shared" si="69"/>
        <v>2.083333333333337E-2</v>
      </c>
      <c r="AF61" s="45">
        <f t="shared" si="69"/>
        <v>0</v>
      </c>
      <c r="AG61" s="45">
        <f t="shared" si="69"/>
        <v>0</v>
      </c>
      <c r="AH61" s="45">
        <f t="shared" si="69"/>
        <v>0</v>
      </c>
      <c r="AI61" s="45">
        <f t="shared" si="69"/>
        <v>0</v>
      </c>
      <c r="AJ61" s="45">
        <f t="shared" si="69"/>
        <v>0</v>
      </c>
      <c r="AK61" s="45">
        <f t="shared" si="69"/>
        <v>0</v>
      </c>
      <c r="AL61" s="45">
        <f t="shared" si="69"/>
        <v>0</v>
      </c>
      <c r="AM61" s="45">
        <f t="shared" si="69"/>
        <v>0</v>
      </c>
      <c r="AN61" s="45">
        <f t="shared" si="69"/>
        <v>0</v>
      </c>
      <c r="AO61" s="45">
        <f t="shared" si="69"/>
        <v>0</v>
      </c>
      <c r="AP61" s="45">
        <f t="shared" si="69"/>
        <v>0</v>
      </c>
      <c r="AQ61" s="46"/>
      <c r="AS61" s="78">
        <v>148</v>
      </c>
      <c r="AT61" s="78"/>
      <c r="AU61" s="79">
        <v>0.6069444444444444</v>
      </c>
      <c r="AV61" s="79">
        <v>0.75</v>
      </c>
      <c r="AW61" s="80">
        <v>43377</v>
      </c>
    </row>
    <row r="62" spans="1:49" x14ac:dyDescent="0.35">
      <c r="A62" s="90" t="str">
        <f>VLOOKUP(Login_Logout!D:D,matrice!B:C,2,0)</f>
        <v>Depot 2</v>
      </c>
      <c r="B62" s="90" t="str">
        <f>VLOOKUP(D:D,matrice!B:E,4,0)</f>
        <v>Nicolas</v>
      </c>
      <c r="C62" s="90" t="str">
        <f>VLOOKUP(D:D,matrice!B:D,3,0)</f>
        <v>Paulo F</v>
      </c>
      <c r="D62" s="90">
        <f t="shared" si="39"/>
        <v>148</v>
      </c>
      <c r="E62" s="90"/>
      <c r="F62" s="92">
        <f t="shared" si="40"/>
        <v>0.32916666666666666</v>
      </c>
      <c r="G62" s="92">
        <f t="shared" si="41"/>
        <v>0.33194444444444443</v>
      </c>
      <c r="H62" s="93">
        <f t="shared" si="42"/>
        <v>43378</v>
      </c>
      <c r="I62" s="94">
        <f t="shared" si="55"/>
        <v>0</v>
      </c>
      <c r="K62" s="44"/>
      <c r="L62" s="45">
        <f t="shared" ref="L62:AP62" si="70">IF(IF($G62&gt;=M$4,M$4,$G62)-IF($F62&gt;=L$4,IF($F62&gt;=M$4,M$4,$F62),L$4)&lt;0,0,IF($G62&gt;=M$4,M$4,$G62)-IF($F62&gt;=L$4,IF($F62&gt;=M$4,M$4,$F62),L$4))</f>
        <v>0</v>
      </c>
      <c r="M62" s="45">
        <f t="shared" si="70"/>
        <v>2.7777777777777679E-3</v>
      </c>
      <c r="N62" s="45">
        <f t="shared" si="70"/>
        <v>0</v>
      </c>
      <c r="O62" s="45">
        <f t="shared" si="70"/>
        <v>0</v>
      </c>
      <c r="P62" s="45">
        <f t="shared" si="70"/>
        <v>0</v>
      </c>
      <c r="Q62" s="45">
        <f t="shared" si="70"/>
        <v>0</v>
      </c>
      <c r="R62" s="45">
        <f t="shared" si="70"/>
        <v>0</v>
      </c>
      <c r="S62" s="45">
        <f t="shared" si="70"/>
        <v>0</v>
      </c>
      <c r="T62" s="45">
        <f t="shared" si="70"/>
        <v>0</v>
      </c>
      <c r="U62" s="45">
        <f t="shared" si="70"/>
        <v>0</v>
      </c>
      <c r="V62" s="45">
        <f t="shared" si="70"/>
        <v>0</v>
      </c>
      <c r="W62" s="45">
        <f t="shared" si="70"/>
        <v>0</v>
      </c>
      <c r="X62" s="45">
        <f t="shared" si="70"/>
        <v>0</v>
      </c>
      <c r="Y62" s="45">
        <f t="shared" si="70"/>
        <v>0</v>
      </c>
      <c r="Z62" s="45">
        <f t="shared" si="70"/>
        <v>0</v>
      </c>
      <c r="AA62" s="45">
        <f t="shared" si="70"/>
        <v>0</v>
      </c>
      <c r="AB62" s="45">
        <f t="shared" si="70"/>
        <v>0</v>
      </c>
      <c r="AC62" s="45">
        <f t="shared" si="70"/>
        <v>0</v>
      </c>
      <c r="AD62" s="45">
        <f t="shared" si="70"/>
        <v>0</v>
      </c>
      <c r="AE62" s="45">
        <f t="shared" si="70"/>
        <v>0</v>
      </c>
      <c r="AF62" s="45">
        <f t="shared" si="70"/>
        <v>0</v>
      </c>
      <c r="AG62" s="45">
        <f t="shared" si="70"/>
        <v>0</v>
      </c>
      <c r="AH62" s="45">
        <f t="shared" si="70"/>
        <v>0</v>
      </c>
      <c r="AI62" s="45">
        <f t="shared" si="70"/>
        <v>0</v>
      </c>
      <c r="AJ62" s="45">
        <f t="shared" si="70"/>
        <v>0</v>
      </c>
      <c r="AK62" s="45">
        <f t="shared" si="70"/>
        <v>0</v>
      </c>
      <c r="AL62" s="45">
        <f t="shared" si="70"/>
        <v>0</v>
      </c>
      <c r="AM62" s="45">
        <f t="shared" si="70"/>
        <v>0</v>
      </c>
      <c r="AN62" s="45">
        <f t="shared" si="70"/>
        <v>0</v>
      </c>
      <c r="AO62" s="45">
        <f t="shared" si="70"/>
        <v>0</v>
      </c>
      <c r="AP62" s="45">
        <f t="shared" si="70"/>
        <v>0</v>
      </c>
      <c r="AQ62" s="46"/>
      <c r="AS62" s="78">
        <v>148</v>
      </c>
      <c r="AT62" s="78"/>
      <c r="AU62" s="79">
        <v>0.37083333333333335</v>
      </c>
      <c r="AV62" s="79">
        <v>0.37361111111111112</v>
      </c>
      <c r="AW62" s="80">
        <v>43378</v>
      </c>
    </row>
    <row r="63" spans="1:49" x14ac:dyDescent="0.35">
      <c r="A63" s="90" t="str">
        <f>VLOOKUP(Login_Logout!D:D,matrice!B:C,2,0)</f>
        <v>Depot 2</v>
      </c>
      <c r="B63" s="90" t="str">
        <f>VLOOKUP(D:D,matrice!B:E,4,0)</f>
        <v>Nicolas</v>
      </c>
      <c r="C63" s="90" t="str">
        <f>VLOOKUP(D:D,matrice!B:D,3,0)</f>
        <v>Paulo F</v>
      </c>
      <c r="D63" s="90">
        <f t="shared" si="39"/>
        <v>148</v>
      </c>
      <c r="E63" s="90"/>
      <c r="F63" s="92">
        <f t="shared" si="40"/>
        <v>0.33194444444444443</v>
      </c>
      <c r="G63" s="92">
        <f t="shared" si="41"/>
        <v>0.54375000000000007</v>
      </c>
      <c r="H63" s="93">
        <f t="shared" si="42"/>
        <v>43378</v>
      </c>
      <c r="I63" s="94">
        <f t="shared" si="55"/>
        <v>3.8888888888888862E-2</v>
      </c>
      <c r="K63" s="44"/>
      <c r="L63" s="45">
        <f t="shared" ref="L63:AP63" si="71">IF(IF($G63&gt;=M$4,M$4,$G63)-IF($F63&gt;=L$4,IF($F63&gt;=M$4,M$4,$F63),L$4)&lt;0,0,IF($G63&gt;=M$4,M$4,$G63)-IF($F63&gt;=L$4,IF($F63&gt;=M$4,M$4,$F63),L$4))</f>
        <v>0</v>
      </c>
      <c r="M63" s="45">
        <f t="shared" si="71"/>
        <v>1.388888888888884E-3</v>
      </c>
      <c r="N63" s="45">
        <f t="shared" si="71"/>
        <v>2.083333333333337E-2</v>
      </c>
      <c r="O63" s="45">
        <f t="shared" si="71"/>
        <v>2.0833333333333315E-2</v>
      </c>
      <c r="P63" s="45">
        <f t="shared" si="71"/>
        <v>2.0833333333333315E-2</v>
      </c>
      <c r="Q63" s="45">
        <f t="shared" si="71"/>
        <v>2.083333333333337E-2</v>
      </c>
      <c r="R63" s="45">
        <f t="shared" si="71"/>
        <v>2.0833333333333315E-2</v>
      </c>
      <c r="S63" s="45">
        <f t="shared" si="71"/>
        <v>2.0833333333333315E-2</v>
      </c>
      <c r="T63" s="45">
        <f t="shared" si="71"/>
        <v>2.083333333333337E-2</v>
      </c>
      <c r="U63" s="45">
        <f t="shared" si="71"/>
        <v>2.0833333333333315E-2</v>
      </c>
      <c r="V63" s="45">
        <f t="shared" si="71"/>
        <v>2.083333333333337E-2</v>
      </c>
      <c r="W63" s="45">
        <f t="shared" si="71"/>
        <v>2.0833333333333259E-2</v>
      </c>
      <c r="X63" s="45">
        <f t="shared" si="71"/>
        <v>2.083333333333437E-3</v>
      </c>
      <c r="Y63" s="45">
        <f t="shared" si="71"/>
        <v>0</v>
      </c>
      <c r="Z63" s="45">
        <f t="shared" si="71"/>
        <v>0</v>
      </c>
      <c r="AA63" s="45">
        <f t="shared" si="71"/>
        <v>0</v>
      </c>
      <c r="AB63" s="45">
        <f t="shared" si="71"/>
        <v>0</v>
      </c>
      <c r="AC63" s="45">
        <f t="shared" si="71"/>
        <v>0</v>
      </c>
      <c r="AD63" s="45">
        <f t="shared" si="71"/>
        <v>0</v>
      </c>
      <c r="AE63" s="45">
        <f t="shared" si="71"/>
        <v>0</v>
      </c>
      <c r="AF63" s="45">
        <f t="shared" si="71"/>
        <v>0</v>
      </c>
      <c r="AG63" s="45">
        <f t="shared" si="71"/>
        <v>0</v>
      </c>
      <c r="AH63" s="45">
        <f t="shared" si="71"/>
        <v>0</v>
      </c>
      <c r="AI63" s="45">
        <f t="shared" si="71"/>
        <v>0</v>
      </c>
      <c r="AJ63" s="45">
        <f t="shared" si="71"/>
        <v>0</v>
      </c>
      <c r="AK63" s="45">
        <f t="shared" si="71"/>
        <v>0</v>
      </c>
      <c r="AL63" s="45">
        <f t="shared" si="71"/>
        <v>0</v>
      </c>
      <c r="AM63" s="45">
        <f t="shared" si="71"/>
        <v>0</v>
      </c>
      <c r="AN63" s="45">
        <f t="shared" si="71"/>
        <v>0</v>
      </c>
      <c r="AO63" s="45">
        <f t="shared" si="71"/>
        <v>0</v>
      </c>
      <c r="AP63" s="45">
        <f t="shared" si="71"/>
        <v>0</v>
      </c>
      <c r="AQ63" s="46"/>
      <c r="AS63" s="78">
        <v>148</v>
      </c>
      <c r="AT63" s="78"/>
      <c r="AU63" s="79">
        <v>0.37361111111111112</v>
      </c>
      <c r="AV63" s="79">
        <v>0.5854166666666667</v>
      </c>
      <c r="AW63" s="80">
        <v>43378</v>
      </c>
    </row>
    <row r="64" spans="1:49" x14ac:dyDescent="0.35">
      <c r="A64" s="90" t="str">
        <f>VLOOKUP(Login_Logout!D:D,matrice!B:C,2,0)</f>
        <v>Depot 2</v>
      </c>
      <c r="B64" s="90" t="str">
        <f>VLOOKUP(D:D,matrice!B:E,4,0)</f>
        <v>Nicolas</v>
      </c>
      <c r="C64" s="90" t="str">
        <f>VLOOKUP(D:D,matrice!B:D,3,0)</f>
        <v>Paulo F</v>
      </c>
      <c r="D64" s="90">
        <f t="shared" si="39"/>
        <v>148</v>
      </c>
      <c r="E64" s="90"/>
      <c r="F64" s="92">
        <f t="shared" si="40"/>
        <v>0.58263888888888893</v>
      </c>
      <c r="G64" s="92">
        <f t="shared" si="41"/>
        <v>0.58472222222222225</v>
      </c>
      <c r="H64" s="93">
        <f t="shared" si="42"/>
        <v>43378</v>
      </c>
      <c r="I64" s="94">
        <f t="shared" si="55"/>
        <v>0</v>
      </c>
      <c r="K64" s="44"/>
      <c r="L64" s="45">
        <f t="shared" ref="L64:AP64" si="72">IF(IF($G64&gt;=M$4,M$4,$G64)-IF($F64&gt;=L$4,IF($F64&gt;=M$4,M$4,$F64),L$4)&lt;0,0,IF($G64&gt;=M$4,M$4,$G64)-IF($F64&gt;=L$4,IF($F64&gt;=M$4,M$4,$F64),L$4))</f>
        <v>0</v>
      </c>
      <c r="M64" s="45">
        <f t="shared" si="72"/>
        <v>0</v>
      </c>
      <c r="N64" s="45">
        <f t="shared" si="72"/>
        <v>0</v>
      </c>
      <c r="O64" s="45">
        <f t="shared" si="72"/>
        <v>0</v>
      </c>
      <c r="P64" s="45">
        <f t="shared" si="72"/>
        <v>0</v>
      </c>
      <c r="Q64" s="45">
        <f t="shared" si="72"/>
        <v>0</v>
      </c>
      <c r="R64" s="45">
        <f t="shared" si="72"/>
        <v>0</v>
      </c>
      <c r="S64" s="45">
        <f t="shared" si="72"/>
        <v>0</v>
      </c>
      <c r="T64" s="45">
        <f t="shared" si="72"/>
        <v>0</v>
      </c>
      <c r="U64" s="45">
        <f t="shared" si="72"/>
        <v>0</v>
      </c>
      <c r="V64" s="45">
        <f t="shared" si="72"/>
        <v>0</v>
      </c>
      <c r="W64" s="45">
        <f t="shared" si="72"/>
        <v>0</v>
      </c>
      <c r="X64" s="45">
        <f t="shared" si="72"/>
        <v>0</v>
      </c>
      <c r="Y64" s="45">
        <f t="shared" si="72"/>
        <v>6.9444444444444198E-4</v>
      </c>
      <c r="Z64" s="45">
        <f t="shared" si="72"/>
        <v>1.388888888888884E-3</v>
      </c>
      <c r="AA64" s="45">
        <f t="shared" si="72"/>
        <v>0</v>
      </c>
      <c r="AB64" s="45">
        <f t="shared" si="72"/>
        <v>0</v>
      </c>
      <c r="AC64" s="45">
        <f t="shared" si="72"/>
        <v>0</v>
      </c>
      <c r="AD64" s="45">
        <f t="shared" si="72"/>
        <v>0</v>
      </c>
      <c r="AE64" s="45">
        <f t="shared" si="72"/>
        <v>0</v>
      </c>
      <c r="AF64" s="45">
        <f t="shared" si="72"/>
        <v>0</v>
      </c>
      <c r="AG64" s="45">
        <f t="shared" si="72"/>
        <v>0</v>
      </c>
      <c r="AH64" s="45">
        <f t="shared" si="72"/>
        <v>0</v>
      </c>
      <c r="AI64" s="45">
        <f t="shared" si="72"/>
        <v>0</v>
      </c>
      <c r="AJ64" s="45">
        <f t="shared" si="72"/>
        <v>0</v>
      </c>
      <c r="AK64" s="45">
        <f t="shared" si="72"/>
        <v>0</v>
      </c>
      <c r="AL64" s="45">
        <f t="shared" si="72"/>
        <v>0</v>
      </c>
      <c r="AM64" s="45">
        <f t="shared" si="72"/>
        <v>0</v>
      </c>
      <c r="AN64" s="45">
        <f t="shared" si="72"/>
        <v>0</v>
      </c>
      <c r="AO64" s="45">
        <f t="shared" si="72"/>
        <v>0</v>
      </c>
      <c r="AP64" s="45">
        <f t="shared" si="72"/>
        <v>0</v>
      </c>
      <c r="AQ64" s="46"/>
      <c r="AS64" s="78">
        <v>148</v>
      </c>
      <c r="AT64" s="78"/>
      <c r="AU64" s="79">
        <v>0.62430555555555556</v>
      </c>
      <c r="AV64" s="79">
        <v>0.62638888888888888</v>
      </c>
      <c r="AW64" s="80">
        <v>43378</v>
      </c>
    </row>
    <row r="65" spans="1:49" x14ac:dyDescent="0.35">
      <c r="A65" s="90" t="str">
        <f>VLOOKUP(Login_Logout!D:D,matrice!B:C,2,0)</f>
        <v>Depot 2</v>
      </c>
      <c r="B65" s="90" t="str">
        <f>VLOOKUP(D:D,matrice!B:E,4,0)</f>
        <v>Nicolas</v>
      </c>
      <c r="C65" s="90" t="str">
        <f>VLOOKUP(D:D,matrice!B:D,3,0)</f>
        <v>Paulo F</v>
      </c>
      <c r="D65" s="90">
        <f t="shared" si="39"/>
        <v>148</v>
      </c>
      <c r="E65" s="90"/>
      <c r="F65" s="92">
        <f t="shared" si="40"/>
        <v>0.58472222222222225</v>
      </c>
      <c r="G65" s="92">
        <f t="shared" si="41"/>
        <v>0.70833333333333337</v>
      </c>
      <c r="H65" s="93">
        <f t="shared" si="42"/>
        <v>43378</v>
      </c>
      <c r="I65" s="94">
        <f t="shared" si="55"/>
        <v>-0.37777777777777782</v>
      </c>
      <c r="K65" s="44"/>
      <c r="L65" s="45">
        <f t="shared" ref="L65:AP65" si="73">IF(IF($G65&gt;=M$4,M$4,$G65)-IF($F65&gt;=L$4,IF($F65&gt;=M$4,M$4,$F65),L$4)&lt;0,0,IF($G65&gt;=M$4,M$4,$G65)-IF($F65&gt;=L$4,IF($F65&gt;=M$4,M$4,$F65),L$4))</f>
        <v>0</v>
      </c>
      <c r="M65" s="45">
        <f t="shared" si="73"/>
        <v>0</v>
      </c>
      <c r="N65" s="45">
        <f t="shared" si="73"/>
        <v>0</v>
      </c>
      <c r="O65" s="45">
        <f t="shared" si="73"/>
        <v>0</v>
      </c>
      <c r="P65" s="45">
        <f t="shared" si="73"/>
        <v>0</v>
      </c>
      <c r="Q65" s="45">
        <f t="shared" si="73"/>
        <v>0</v>
      </c>
      <c r="R65" s="45">
        <f t="shared" si="73"/>
        <v>0</v>
      </c>
      <c r="S65" s="45">
        <f t="shared" si="73"/>
        <v>0</v>
      </c>
      <c r="T65" s="45">
        <f t="shared" si="73"/>
        <v>0</v>
      </c>
      <c r="U65" s="45">
        <f t="shared" si="73"/>
        <v>0</v>
      </c>
      <c r="V65" s="45">
        <f t="shared" si="73"/>
        <v>0</v>
      </c>
      <c r="W65" s="45">
        <f t="shared" si="73"/>
        <v>0</v>
      </c>
      <c r="X65" s="45">
        <f t="shared" si="73"/>
        <v>0</v>
      </c>
      <c r="Y65" s="45">
        <f t="shared" si="73"/>
        <v>0</v>
      </c>
      <c r="Z65" s="45">
        <f t="shared" si="73"/>
        <v>1.9444444444444375E-2</v>
      </c>
      <c r="AA65" s="45">
        <f t="shared" si="73"/>
        <v>2.083333333333337E-2</v>
      </c>
      <c r="AB65" s="45">
        <f t="shared" si="73"/>
        <v>2.083333333333337E-2</v>
      </c>
      <c r="AC65" s="45">
        <f t="shared" si="73"/>
        <v>2.0833333333333259E-2</v>
      </c>
      <c r="AD65" s="45">
        <f t="shared" si="73"/>
        <v>2.083333333333337E-2</v>
      </c>
      <c r="AE65" s="45">
        <f t="shared" si="73"/>
        <v>2.083333333333337E-2</v>
      </c>
      <c r="AF65" s="45">
        <f t="shared" si="73"/>
        <v>0</v>
      </c>
      <c r="AG65" s="45">
        <f t="shared" si="73"/>
        <v>0</v>
      </c>
      <c r="AH65" s="45">
        <f t="shared" si="73"/>
        <v>0</v>
      </c>
      <c r="AI65" s="45">
        <f t="shared" si="73"/>
        <v>0</v>
      </c>
      <c r="AJ65" s="45">
        <f t="shared" si="73"/>
        <v>0</v>
      </c>
      <c r="AK65" s="45">
        <f t="shared" si="73"/>
        <v>0</v>
      </c>
      <c r="AL65" s="45">
        <f t="shared" si="73"/>
        <v>0</v>
      </c>
      <c r="AM65" s="45">
        <f t="shared" si="73"/>
        <v>0</v>
      </c>
      <c r="AN65" s="45">
        <f t="shared" si="73"/>
        <v>0</v>
      </c>
      <c r="AO65" s="45">
        <f t="shared" si="73"/>
        <v>0</v>
      </c>
      <c r="AP65" s="45">
        <f t="shared" si="73"/>
        <v>0</v>
      </c>
      <c r="AQ65" s="46"/>
      <c r="AS65" s="78">
        <v>148</v>
      </c>
      <c r="AT65" s="78"/>
      <c r="AU65" s="79">
        <v>0.62638888888888888</v>
      </c>
      <c r="AV65" s="79">
        <v>0.75</v>
      </c>
      <c r="AW65" s="80">
        <v>43378</v>
      </c>
    </row>
    <row r="66" spans="1:49" x14ac:dyDescent="0.35">
      <c r="A66" s="90" t="str">
        <f>VLOOKUP(Login_Logout!D:D,matrice!B:C,2,0)</f>
        <v>Depot 2</v>
      </c>
      <c r="B66" s="90" t="str">
        <f>VLOOKUP(D:D,matrice!B:E,4,0)</f>
        <v>Nicolas</v>
      </c>
      <c r="C66" s="90" t="str">
        <f>VLOOKUP(D:D,matrice!B:D,3,0)</f>
        <v>Paulo F</v>
      </c>
      <c r="D66" s="90">
        <f t="shared" si="39"/>
        <v>148</v>
      </c>
      <c r="E66" s="90"/>
      <c r="F66" s="92">
        <f t="shared" si="40"/>
        <v>0.33055555555555555</v>
      </c>
      <c r="G66" s="92">
        <f t="shared" si="41"/>
        <v>0.33194444444444443</v>
      </c>
      <c r="H66" s="93">
        <f t="shared" si="42"/>
        <v>43381</v>
      </c>
      <c r="I66" s="94">
        <f t="shared" ref="I66:I76" si="74">F67-G66</f>
        <v>0</v>
      </c>
      <c r="K66" s="44"/>
      <c r="L66" s="45">
        <f t="shared" ref="L66:AP66" si="75">IF(IF($G66&gt;=M$4,M$4,$G66)-IF($F66&gt;=L$4,IF($F66&gt;=M$4,M$4,$F66),L$4)&lt;0,0,IF($G66&gt;=M$4,M$4,$G66)-IF($F66&gt;=L$4,IF($F66&gt;=M$4,M$4,$F66),L$4))</f>
        <v>0</v>
      </c>
      <c r="M66" s="45">
        <f t="shared" si="75"/>
        <v>1.388888888888884E-3</v>
      </c>
      <c r="N66" s="45">
        <f t="shared" si="75"/>
        <v>0</v>
      </c>
      <c r="O66" s="45">
        <f t="shared" si="75"/>
        <v>0</v>
      </c>
      <c r="P66" s="45">
        <f t="shared" si="75"/>
        <v>0</v>
      </c>
      <c r="Q66" s="45">
        <f t="shared" si="75"/>
        <v>0</v>
      </c>
      <c r="R66" s="45">
        <f t="shared" si="75"/>
        <v>0</v>
      </c>
      <c r="S66" s="45">
        <f t="shared" si="75"/>
        <v>0</v>
      </c>
      <c r="T66" s="45">
        <f t="shared" si="75"/>
        <v>0</v>
      </c>
      <c r="U66" s="45">
        <f t="shared" si="75"/>
        <v>0</v>
      </c>
      <c r="V66" s="45">
        <f t="shared" si="75"/>
        <v>0</v>
      </c>
      <c r="W66" s="45">
        <f t="shared" si="75"/>
        <v>0</v>
      </c>
      <c r="X66" s="45">
        <f t="shared" si="75"/>
        <v>0</v>
      </c>
      <c r="Y66" s="45">
        <f t="shared" si="75"/>
        <v>0</v>
      </c>
      <c r="Z66" s="45">
        <f t="shared" si="75"/>
        <v>0</v>
      </c>
      <c r="AA66" s="45">
        <f t="shared" si="75"/>
        <v>0</v>
      </c>
      <c r="AB66" s="45">
        <f t="shared" si="75"/>
        <v>0</v>
      </c>
      <c r="AC66" s="45">
        <f t="shared" si="75"/>
        <v>0</v>
      </c>
      <c r="AD66" s="45">
        <f t="shared" si="75"/>
        <v>0</v>
      </c>
      <c r="AE66" s="45">
        <f t="shared" si="75"/>
        <v>0</v>
      </c>
      <c r="AF66" s="45">
        <f t="shared" si="75"/>
        <v>0</v>
      </c>
      <c r="AG66" s="45">
        <f t="shared" si="75"/>
        <v>0</v>
      </c>
      <c r="AH66" s="45">
        <f t="shared" si="75"/>
        <v>0</v>
      </c>
      <c r="AI66" s="45">
        <f t="shared" si="75"/>
        <v>0</v>
      </c>
      <c r="AJ66" s="45">
        <f t="shared" si="75"/>
        <v>0</v>
      </c>
      <c r="AK66" s="45">
        <f t="shared" si="75"/>
        <v>0</v>
      </c>
      <c r="AL66" s="45">
        <f t="shared" si="75"/>
        <v>0</v>
      </c>
      <c r="AM66" s="45">
        <f t="shared" si="75"/>
        <v>0</v>
      </c>
      <c r="AN66" s="45">
        <f t="shared" si="75"/>
        <v>0</v>
      </c>
      <c r="AO66" s="45">
        <f t="shared" si="75"/>
        <v>0</v>
      </c>
      <c r="AP66" s="45">
        <f t="shared" si="75"/>
        <v>0</v>
      </c>
      <c r="AQ66" s="46"/>
      <c r="AS66" s="81">
        <v>148</v>
      </c>
      <c r="AT66" s="81"/>
      <c r="AU66" s="82">
        <v>0.37222222222222223</v>
      </c>
      <c r="AV66" s="82">
        <v>0.37361111111111112</v>
      </c>
      <c r="AW66" s="83">
        <v>43381</v>
      </c>
    </row>
    <row r="67" spans="1:49" x14ac:dyDescent="0.35">
      <c r="A67" s="90" t="str">
        <f>VLOOKUP(Login_Logout!D:D,matrice!B:C,2,0)</f>
        <v>Depot 2</v>
      </c>
      <c r="B67" s="90" t="str">
        <f>VLOOKUP(D:D,matrice!B:E,4,0)</f>
        <v>Nicolas</v>
      </c>
      <c r="C67" s="90" t="str">
        <f>VLOOKUP(D:D,matrice!B:D,3,0)</f>
        <v>Paulo F</v>
      </c>
      <c r="D67" s="90">
        <f t="shared" si="39"/>
        <v>148</v>
      </c>
      <c r="E67" s="90"/>
      <c r="F67" s="92">
        <f t="shared" si="40"/>
        <v>0.33194444444444443</v>
      </c>
      <c r="G67" s="92">
        <f t="shared" si="41"/>
        <v>0.35833333333333328</v>
      </c>
      <c r="H67" s="93">
        <f t="shared" si="42"/>
        <v>43381</v>
      </c>
      <c r="I67" s="94">
        <f t="shared" si="74"/>
        <v>2.7777777777777679E-3</v>
      </c>
      <c r="K67" s="44"/>
      <c r="L67" s="45">
        <f t="shared" ref="L67:AP67" si="76">IF(IF($G67&gt;=M$4,M$4,$G67)-IF($F67&gt;=L$4,IF($F67&gt;=M$4,M$4,$F67),L$4)&lt;0,0,IF($G67&gt;=M$4,M$4,$G67)-IF($F67&gt;=L$4,IF($F67&gt;=M$4,M$4,$F67),L$4))</f>
        <v>0</v>
      </c>
      <c r="M67" s="45">
        <f t="shared" si="76"/>
        <v>1.388888888888884E-3</v>
      </c>
      <c r="N67" s="45">
        <f t="shared" si="76"/>
        <v>2.083333333333337E-2</v>
      </c>
      <c r="O67" s="45">
        <f t="shared" si="76"/>
        <v>4.1666666666665964E-3</v>
      </c>
      <c r="P67" s="45">
        <f t="shared" si="76"/>
        <v>0</v>
      </c>
      <c r="Q67" s="45">
        <f t="shared" si="76"/>
        <v>0</v>
      </c>
      <c r="R67" s="45">
        <f t="shared" si="76"/>
        <v>0</v>
      </c>
      <c r="S67" s="45">
        <f t="shared" si="76"/>
        <v>0</v>
      </c>
      <c r="T67" s="45">
        <f t="shared" si="76"/>
        <v>0</v>
      </c>
      <c r="U67" s="45">
        <f t="shared" si="76"/>
        <v>0</v>
      </c>
      <c r="V67" s="45">
        <f t="shared" si="76"/>
        <v>0</v>
      </c>
      <c r="W67" s="45">
        <f t="shared" si="76"/>
        <v>0</v>
      </c>
      <c r="X67" s="45">
        <f t="shared" si="76"/>
        <v>0</v>
      </c>
      <c r="Y67" s="45">
        <f t="shared" si="76"/>
        <v>0</v>
      </c>
      <c r="Z67" s="45">
        <f t="shared" si="76"/>
        <v>0</v>
      </c>
      <c r="AA67" s="45">
        <f t="shared" si="76"/>
        <v>0</v>
      </c>
      <c r="AB67" s="45">
        <f t="shared" si="76"/>
        <v>0</v>
      </c>
      <c r="AC67" s="45">
        <f t="shared" si="76"/>
        <v>0</v>
      </c>
      <c r="AD67" s="45">
        <f t="shared" si="76"/>
        <v>0</v>
      </c>
      <c r="AE67" s="45">
        <f t="shared" si="76"/>
        <v>0</v>
      </c>
      <c r="AF67" s="45">
        <f t="shared" si="76"/>
        <v>0</v>
      </c>
      <c r="AG67" s="45">
        <f t="shared" si="76"/>
        <v>0</v>
      </c>
      <c r="AH67" s="45">
        <f t="shared" si="76"/>
        <v>0</v>
      </c>
      <c r="AI67" s="45">
        <f t="shared" si="76"/>
        <v>0</v>
      </c>
      <c r="AJ67" s="45">
        <f t="shared" si="76"/>
        <v>0</v>
      </c>
      <c r="AK67" s="45">
        <f t="shared" si="76"/>
        <v>0</v>
      </c>
      <c r="AL67" s="45">
        <f t="shared" si="76"/>
        <v>0</v>
      </c>
      <c r="AM67" s="45">
        <f t="shared" si="76"/>
        <v>0</v>
      </c>
      <c r="AN67" s="45">
        <f t="shared" si="76"/>
        <v>0</v>
      </c>
      <c r="AO67" s="45">
        <f t="shared" si="76"/>
        <v>0</v>
      </c>
      <c r="AP67" s="45">
        <f t="shared" si="76"/>
        <v>0</v>
      </c>
      <c r="AQ67" s="46"/>
      <c r="AS67" s="81">
        <v>148</v>
      </c>
      <c r="AT67" s="81"/>
      <c r="AU67" s="82">
        <v>0.37361111111111112</v>
      </c>
      <c r="AV67" s="82">
        <v>0.39999999999999997</v>
      </c>
      <c r="AW67" s="83">
        <v>43381</v>
      </c>
    </row>
    <row r="68" spans="1:49" x14ac:dyDescent="0.35">
      <c r="A68" s="90" t="str">
        <f>VLOOKUP(Login_Logout!D:D,matrice!B:C,2,0)</f>
        <v>Depot 2</v>
      </c>
      <c r="B68" s="90" t="str">
        <f>VLOOKUP(D:D,matrice!B:E,4,0)</f>
        <v>Nicolas</v>
      </c>
      <c r="C68" s="90" t="str">
        <f>VLOOKUP(D:D,matrice!B:D,3,0)</f>
        <v>Paulo F</v>
      </c>
      <c r="D68" s="90">
        <f t="shared" si="39"/>
        <v>148</v>
      </c>
      <c r="E68" s="90"/>
      <c r="F68" s="92">
        <f t="shared" si="40"/>
        <v>0.36111111111111105</v>
      </c>
      <c r="G68" s="92">
        <f t="shared" si="41"/>
        <v>0.36249999999999993</v>
      </c>
      <c r="H68" s="93">
        <f t="shared" si="42"/>
        <v>43381</v>
      </c>
      <c r="I68" s="94">
        <f t="shared" si="74"/>
        <v>0</v>
      </c>
      <c r="K68" s="44"/>
      <c r="L68" s="45">
        <f t="shared" ref="L68:AP68" si="77">IF(IF($G68&gt;=M$4,M$4,$G68)-IF($F68&gt;=L$4,IF($F68&gt;=M$4,M$4,$F68),L$4)&lt;0,0,IF($G68&gt;=M$4,M$4,$G68)-IF($F68&gt;=L$4,IF($F68&gt;=M$4,M$4,$F68),L$4))</f>
        <v>0</v>
      </c>
      <c r="M68" s="45">
        <f t="shared" si="77"/>
        <v>0</v>
      </c>
      <c r="N68" s="45">
        <f t="shared" si="77"/>
        <v>0</v>
      </c>
      <c r="O68" s="45">
        <f t="shared" si="77"/>
        <v>1.388888888888884E-3</v>
      </c>
      <c r="P68" s="45">
        <f t="shared" si="77"/>
        <v>0</v>
      </c>
      <c r="Q68" s="45">
        <f t="shared" si="77"/>
        <v>0</v>
      </c>
      <c r="R68" s="45">
        <f t="shared" si="77"/>
        <v>0</v>
      </c>
      <c r="S68" s="45">
        <f t="shared" si="77"/>
        <v>0</v>
      </c>
      <c r="T68" s="45">
        <f t="shared" si="77"/>
        <v>0</v>
      </c>
      <c r="U68" s="45">
        <f t="shared" si="77"/>
        <v>0</v>
      </c>
      <c r="V68" s="45">
        <f t="shared" si="77"/>
        <v>0</v>
      </c>
      <c r="W68" s="45">
        <f t="shared" si="77"/>
        <v>0</v>
      </c>
      <c r="X68" s="45">
        <f t="shared" si="77"/>
        <v>0</v>
      </c>
      <c r="Y68" s="45">
        <f t="shared" si="77"/>
        <v>0</v>
      </c>
      <c r="Z68" s="45">
        <f t="shared" si="77"/>
        <v>0</v>
      </c>
      <c r="AA68" s="45">
        <f t="shared" si="77"/>
        <v>0</v>
      </c>
      <c r="AB68" s="45">
        <f t="shared" si="77"/>
        <v>0</v>
      </c>
      <c r="AC68" s="45">
        <f t="shared" si="77"/>
        <v>0</v>
      </c>
      <c r="AD68" s="45">
        <f t="shared" si="77"/>
        <v>0</v>
      </c>
      <c r="AE68" s="45">
        <f t="shared" si="77"/>
        <v>0</v>
      </c>
      <c r="AF68" s="45">
        <f t="shared" si="77"/>
        <v>0</v>
      </c>
      <c r="AG68" s="45">
        <f t="shared" si="77"/>
        <v>0</v>
      </c>
      <c r="AH68" s="45">
        <f t="shared" si="77"/>
        <v>0</v>
      </c>
      <c r="AI68" s="45">
        <f t="shared" si="77"/>
        <v>0</v>
      </c>
      <c r="AJ68" s="45">
        <f t="shared" si="77"/>
        <v>0</v>
      </c>
      <c r="AK68" s="45">
        <f t="shared" si="77"/>
        <v>0</v>
      </c>
      <c r="AL68" s="45">
        <f t="shared" si="77"/>
        <v>0</v>
      </c>
      <c r="AM68" s="45">
        <f t="shared" si="77"/>
        <v>0</v>
      </c>
      <c r="AN68" s="45">
        <f t="shared" si="77"/>
        <v>0</v>
      </c>
      <c r="AO68" s="45">
        <f t="shared" si="77"/>
        <v>0</v>
      </c>
      <c r="AP68" s="45">
        <f t="shared" si="77"/>
        <v>0</v>
      </c>
      <c r="AQ68" s="46"/>
      <c r="AS68" s="81">
        <v>148</v>
      </c>
      <c r="AT68" s="81"/>
      <c r="AU68" s="82">
        <v>0.40277777777777773</v>
      </c>
      <c r="AV68" s="82">
        <v>0.40416666666666662</v>
      </c>
      <c r="AW68" s="83">
        <v>43381</v>
      </c>
    </row>
    <row r="69" spans="1:49" x14ac:dyDescent="0.35">
      <c r="A69" s="90" t="str">
        <f>VLOOKUP(Login_Logout!D:D,matrice!B:C,2,0)</f>
        <v>Depot 2</v>
      </c>
      <c r="B69" s="90" t="str">
        <f>VLOOKUP(D:D,matrice!B:E,4,0)</f>
        <v>Nicolas</v>
      </c>
      <c r="C69" s="90" t="str">
        <f>VLOOKUP(D:D,matrice!B:D,3,0)</f>
        <v>Paulo F</v>
      </c>
      <c r="D69" s="90">
        <f t="shared" ref="D69:D92" si="78">AS69</f>
        <v>148</v>
      </c>
      <c r="E69" s="90"/>
      <c r="F69" s="92">
        <f t="shared" ref="F69:F92" si="79">AU69-$J$4</f>
        <v>0.36249999999999993</v>
      </c>
      <c r="G69" s="92">
        <f t="shared" ref="G69:G92" si="80">AV69-$J$4</f>
        <v>0.36249999999999993</v>
      </c>
      <c r="H69" s="93">
        <f t="shared" ref="H69:H92" si="81">AW69</f>
        <v>43381</v>
      </c>
      <c r="I69" s="94">
        <f t="shared" si="74"/>
        <v>1.388888888888884E-3</v>
      </c>
      <c r="K69" s="44"/>
      <c r="L69" s="45">
        <f t="shared" ref="L69:AP69" si="82">IF(IF($G69&gt;=M$4,M$4,$G69)-IF($F69&gt;=L$4,IF($F69&gt;=M$4,M$4,$F69),L$4)&lt;0,0,IF($G69&gt;=M$4,M$4,$G69)-IF($F69&gt;=L$4,IF($F69&gt;=M$4,M$4,$F69),L$4))</f>
        <v>0</v>
      </c>
      <c r="M69" s="45">
        <f t="shared" si="82"/>
        <v>0</v>
      </c>
      <c r="N69" s="45">
        <f t="shared" si="82"/>
        <v>0</v>
      </c>
      <c r="O69" s="45">
        <f t="shared" si="82"/>
        <v>0</v>
      </c>
      <c r="P69" s="45">
        <f t="shared" si="82"/>
        <v>0</v>
      </c>
      <c r="Q69" s="45">
        <f t="shared" si="82"/>
        <v>0</v>
      </c>
      <c r="R69" s="45">
        <f t="shared" si="82"/>
        <v>0</v>
      </c>
      <c r="S69" s="45">
        <f t="shared" si="82"/>
        <v>0</v>
      </c>
      <c r="T69" s="45">
        <f t="shared" si="82"/>
        <v>0</v>
      </c>
      <c r="U69" s="45">
        <f t="shared" si="82"/>
        <v>0</v>
      </c>
      <c r="V69" s="45">
        <f t="shared" si="82"/>
        <v>0</v>
      </c>
      <c r="W69" s="45">
        <f t="shared" si="82"/>
        <v>0</v>
      </c>
      <c r="X69" s="45">
        <f t="shared" si="82"/>
        <v>0</v>
      </c>
      <c r="Y69" s="45">
        <f t="shared" si="82"/>
        <v>0</v>
      </c>
      <c r="Z69" s="45">
        <f t="shared" si="82"/>
        <v>0</v>
      </c>
      <c r="AA69" s="45">
        <f t="shared" si="82"/>
        <v>0</v>
      </c>
      <c r="AB69" s="45">
        <f t="shared" si="82"/>
        <v>0</v>
      </c>
      <c r="AC69" s="45">
        <f t="shared" si="82"/>
        <v>0</v>
      </c>
      <c r="AD69" s="45">
        <f t="shared" si="82"/>
        <v>0</v>
      </c>
      <c r="AE69" s="45">
        <f t="shared" si="82"/>
        <v>0</v>
      </c>
      <c r="AF69" s="45">
        <f t="shared" si="82"/>
        <v>0</v>
      </c>
      <c r="AG69" s="45">
        <f t="shared" si="82"/>
        <v>0</v>
      </c>
      <c r="AH69" s="45">
        <f t="shared" si="82"/>
        <v>0</v>
      </c>
      <c r="AI69" s="45">
        <f t="shared" si="82"/>
        <v>0</v>
      </c>
      <c r="AJ69" s="45">
        <f t="shared" si="82"/>
        <v>0</v>
      </c>
      <c r="AK69" s="45">
        <f t="shared" si="82"/>
        <v>0</v>
      </c>
      <c r="AL69" s="45">
        <f t="shared" si="82"/>
        <v>0</v>
      </c>
      <c r="AM69" s="45">
        <f t="shared" si="82"/>
        <v>0</v>
      </c>
      <c r="AN69" s="45">
        <f t="shared" si="82"/>
        <v>0</v>
      </c>
      <c r="AO69" s="45">
        <f t="shared" si="82"/>
        <v>0</v>
      </c>
      <c r="AP69" s="45">
        <f t="shared" si="82"/>
        <v>0</v>
      </c>
      <c r="AQ69" s="46"/>
      <c r="AS69" s="81">
        <v>148</v>
      </c>
      <c r="AT69" s="81"/>
      <c r="AU69" s="82">
        <v>0.40416666666666662</v>
      </c>
      <c r="AV69" s="82">
        <v>0.40416666666666662</v>
      </c>
      <c r="AW69" s="83">
        <v>43381</v>
      </c>
    </row>
    <row r="70" spans="1:49" x14ac:dyDescent="0.35">
      <c r="A70" s="90" t="str">
        <f>VLOOKUP(Login_Logout!D:D,matrice!B:C,2,0)</f>
        <v>Depot 2</v>
      </c>
      <c r="B70" s="90" t="str">
        <f>VLOOKUP(D:D,matrice!B:E,4,0)</f>
        <v>Nicolas</v>
      </c>
      <c r="C70" s="90" t="str">
        <f>VLOOKUP(D:D,matrice!B:D,3,0)</f>
        <v>Paulo F</v>
      </c>
      <c r="D70" s="90">
        <f t="shared" si="78"/>
        <v>148</v>
      </c>
      <c r="E70" s="90"/>
      <c r="F70" s="92">
        <f t="shared" si="79"/>
        <v>0.36388888888888882</v>
      </c>
      <c r="G70" s="92">
        <f t="shared" si="80"/>
        <v>0.37152777777777773</v>
      </c>
      <c r="H70" s="93">
        <f t="shared" si="81"/>
        <v>43381</v>
      </c>
      <c r="I70" s="94">
        <f t="shared" si="74"/>
        <v>0</v>
      </c>
      <c r="K70" s="44"/>
      <c r="L70" s="45">
        <f t="shared" ref="L70:AP70" si="83">IF(IF($G70&gt;=M$4,M$4,$G70)-IF($F70&gt;=L$4,IF($F70&gt;=M$4,M$4,$F70),L$4)&lt;0,0,IF($G70&gt;=M$4,M$4,$G70)-IF($F70&gt;=L$4,IF($F70&gt;=M$4,M$4,$F70),L$4))</f>
        <v>0</v>
      </c>
      <c r="M70" s="45">
        <f t="shared" si="83"/>
        <v>0</v>
      </c>
      <c r="N70" s="45">
        <f t="shared" si="83"/>
        <v>0</v>
      </c>
      <c r="O70" s="45">
        <f t="shared" si="83"/>
        <v>7.6388888888889173E-3</v>
      </c>
      <c r="P70" s="45">
        <f t="shared" si="83"/>
        <v>0</v>
      </c>
      <c r="Q70" s="45">
        <f t="shared" si="83"/>
        <v>0</v>
      </c>
      <c r="R70" s="45">
        <f t="shared" si="83"/>
        <v>0</v>
      </c>
      <c r="S70" s="45">
        <f t="shared" si="83"/>
        <v>0</v>
      </c>
      <c r="T70" s="45">
        <f t="shared" si="83"/>
        <v>0</v>
      </c>
      <c r="U70" s="45">
        <f t="shared" si="83"/>
        <v>0</v>
      </c>
      <c r="V70" s="45">
        <f t="shared" si="83"/>
        <v>0</v>
      </c>
      <c r="W70" s="45">
        <f t="shared" si="83"/>
        <v>0</v>
      </c>
      <c r="X70" s="45">
        <f t="shared" si="83"/>
        <v>0</v>
      </c>
      <c r="Y70" s="45">
        <f t="shared" si="83"/>
        <v>0</v>
      </c>
      <c r="Z70" s="45">
        <f t="shared" si="83"/>
        <v>0</v>
      </c>
      <c r="AA70" s="45">
        <f t="shared" si="83"/>
        <v>0</v>
      </c>
      <c r="AB70" s="45">
        <f t="shared" si="83"/>
        <v>0</v>
      </c>
      <c r="AC70" s="45">
        <f t="shared" si="83"/>
        <v>0</v>
      </c>
      <c r="AD70" s="45">
        <f t="shared" si="83"/>
        <v>0</v>
      </c>
      <c r="AE70" s="45">
        <f t="shared" si="83"/>
        <v>0</v>
      </c>
      <c r="AF70" s="45">
        <f t="shared" si="83"/>
        <v>0</v>
      </c>
      <c r="AG70" s="45">
        <f t="shared" si="83"/>
        <v>0</v>
      </c>
      <c r="AH70" s="45">
        <f t="shared" si="83"/>
        <v>0</v>
      </c>
      <c r="AI70" s="45">
        <f t="shared" si="83"/>
        <v>0</v>
      </c>
      <c r="AJ70" s="45">
        <f t="shared" si="83"/>
        <v>0</v>
      </c>
      <c r="AK70" s="45">
        <f t="shared" si="83"/>
        <v>0</v>
      </c>
      <c r="AL70" s="45">
        <f t="shared" si="83"/>
        <v>0</v>
      </c>
      <c r="AM70" s="45">
        <f t="shared" si="83"/>
        <v>0</v>
      </c>
      <c r="AN70" s="45">
        <f t="shared" si="83"/>
        <v>0</v>
      </c>
      <c r="AO70" s="45">
        <f t="shared" si="83"/>
        <v>0</v>
      </c>
      <c r="AP70" s="45">
        <f t="shared" si="83"/>
        <v>0</v>
      </c>
      <c r="AQ70" s="46"/>
      <c r="AS70" s="81">
        <v>148</v>
      </c>
      <c r="AT70" s="81"/>
      <c r="AU70" s="82">
        <v>0.4055555555555555</v>
      </c>
      <c r="AV70" s="82">
        <v>0.41319444444444442</v>
      </c>
      <c r="AW70" s="83">
        <v>43381</v>
      </c>
    </row>
    <row r="71" spans="1:49" x14ac:dyDescent="0.35">
      <c r="A71" s="90" t="str">
        <f>VLOOKUP(Login_Logout!D:D,matrice!B:C,2,0)</f>
        <v>Depot 2</v>
      </c>
      <c r="B71" s="90" t="str">
        <f>VLOOKUP(D:D,matrice!B:E,4,0)</f>
        <v>Nicolas</v>
      </c>
      <c r="C71" s="90" t="str">
        <f>VLOOKUP(D:D,matrice!B:D,3,0)</f>
        <v>Paulo F</v>
      </c>
      <c r="D71" s="90">
        <f t="shared" si="78"/>
        <v>148</v>
      </c>
      <c r="E71" s="90"/>
      <c r="F71" s="92">
        <f t="shared" si="79"/>
        <v>0.37152777777777773</v>
      </c>
      <c r="G71" s="92">
        <f t="shared" si="80"/>
        <v>0.50694444444444442</v>
      </c>
      <c r="H71" s="93">
        <f t="shared" si="81"/>
        <v>43381</v>
      </c>
      <c r="I71" s="94">
        <f t="shared" si="74"/>
        <v>3.9583333333333415E-2</v>
      </c>
      <c r="K71" s="44"/>
      <c r="L71" s="45">
        <f t="shared" ref="L71:AP71" si="84">IF(IF($G71&gt;=M$4,M$4,$G71)-IF($F71&gt;=L$4,IF($F71&gt;=M$4,M$4,$F71),L$4)&lt;0,0,IF($G71&gt;=M$4,M$4,$G71)-IF($F71&gt;=L$4,IF($F71&gt;=M$4,M$4,$F71),L$4))</f>
        <v>0</v>
      </c>
      <c r="M71" s="45">
        <f t="shared" si="84"/>
        <v>0</v>
      </c>
      <c r="N71" s="45">
        <f t="shared" si="84"/>
        <v>0</v>
      </c>
      <c r="O71" s="45">
        <f t="shared" si="84"/>
        <v>3.4722222222222654E-3</v>
      </c>
      <c r="P71" s="45">
        <f t="shared" si="84"/>
        <v>2.0833333333333315E-2</v>
      </c>
      <c r="Q71" s="45">
        <f t="shared" si="84"/>
        <v>2.083333333333337E-2</v>
      </c>
      <c r="R71" s="45">
        <f t="shared" si="84"/>
        <v>2.0833333333333315E-2</v>
      </c>
      <c r="S71" s="45">
        <f t="shared" si="84"/>
        <v>2.0833333333333315E-2</v>
      </c>
      <c r="T71" s="45">
        <f t="shared" si="84"/>
        <v>2.083333333333337E-2</v>
      </c>
      <c r="U71" s="45">
        <f t="shared" si="84"/>
        <v>2.0833333333333315E-2</v>
      </c>
      <c r="V71" s="45">
        <f t="shared" si="84"/>
        <v>6.9444444444444198E-3</v>
      </c>
      <c r="W71" s="45">
        <f t="shared" si="84"/>
        <v>0</v>
      </c>
      <c r="X71" s="45">
        <f t="shared" si="84"/>
        <v>0</v>
      </c>
      <c r="Y71" s="45">
        <f t="shared" si="84"/>
        <v>0</v>
      </c>
      <c r="Z71" s="45">
        <f t="shared" si="84"/>
        <v>0</v>
      </c>
      <c r="AA71" s="45">
        <f t="shared" si="84"/>
        <v>0</v>
      </c>
      <c r="AB71" s="45">
        <f t="shared" si="84"/>
        <v>0</v>
      </c>
      <c r="AC71" s="45">
        <f t="shared" si="84"/>
        <v>0</v>
      </c>
      <c r="AD71" s="45">
        <f t="shared" si="84"/>
        <v>0</v>
      </c>
      <c r="AE71" s="45">
        <f t="shared" si="84"/>
        <v>0</v>
      </c>
      <c r="AF71" s="45">
        <f t="shared" si="84"/>
        <v>0</v>
      </c>
      <c r="AG71" s="45">
        <f t="shared" si="84"/>
        <v>0</v>
      </c>
      <c r="AH71" s="45">
        <f t="shared" si="84"/>
        <v>0</v>
      </c>
      <c r="AI71" s="45">
        <f t="shared" si="84"/>
        <v>0</v>
      </c>
      <c r="AJ71" s="45">
        <f t="shared" si="84"/>
        <v>0</v>
      </c>
      <c r="AK71" s="45">
        <f t="shared" si="84"/>
        <v>0</v>
      </c>
      <c r="AL71" s="45">
        <f t="shared" si="84"/>
        <v>0</v>
      </c>
      <c r="AM71" s="45">
        <f t="shared" si="84"/>
        <v>0</v>
      </c>
      <c r="AN71" s="45">
        <f t="shared" si="84"/>
        <v>0</v>
      </c>
      <c r="AO71" s="45">
        <f t="shared" si="84"/>
        <v>0</v>
      </c>
      <c r="AP71" s="45">
        <f t="shared" si="84"/>
        <v>0</v>
      </c>
      <c r="AQ71" s="46"/>
      <c r="AS71" s="81">
        <v>148</v>
      </c>
      <c r="AT71" s="81"/>
      <c r="AU71" s="82">
        <v>0.41319444444444442</v>
      </c>
      <c r="AV71" s="82">
        <v>0.54861111111111105</v>
      </c>
      <c r="AW71" s="83">
        <v>43381</v>
      </c>
    </row>
    <row r="72" spans="1:49" x14ac:dyDescent="0.35">
      <c r="A72" s="90" t="str">
        <f>VLOOKUP(Login_Logout!D:D,matrice!B:C,2,0)</f>
        <v>Depot 2</v>
      </c>
      <c r="B72" s="90" t="str">
        <f>VLOOKUP(D:D,matrice!B:E,4,0)</f>
        <v>Nicolas</v>
      </c>
      <c r="C72" s="90" t="str">
        <f>VLOOKUP(D:D,matrice!B:D,3,0)</f>
        <v>Paulo F</v>
      </c>
      <c r="D72" s="90">
        <f t="shared" si="78"/>
        <v>148</v>
      </c>
      <c r="E72" s="90"/>
      <c r="F72" s="92">
        <f t="shared" si="79"/>
        <v>0.54652777777777783</v>
      </c>
      <c r="G72" s="92">
        <f t="shared" si="80"/>
        <v>0.54722222222222228</v>
      </c>
      <c r="H72" s="93">
        <f t="shared" si="81"/>
        <v>43381</v>
      </c>
      <c r="I72" s="94">
        <f t="shared" si="74"/>
        <v>0</v>
      </c>
      <c r="K72" s="44"/>
      <c r="L72" s="45">
        <f t="shared" ref="L72:AP72" si="85">IF(IF($G72&gt;=M$4,M$4,$G72)-IF($F72&gt;=L$4,IF($F72&gt;=M$4,M$4,$F72),L$4)&lt;0,0,IF($G72&gt;=M$4,M$4,$G72)-IF($F72&gt;=L$4,IF($F72&gt;=M$4,M$4,$F72),L$4))</f>
        <v>0</v>
      </c>
      <c r="M72" s="45">
        <f t="shared" si="85"/>
        <v>0</v>
      </c>
      <c r="N72" s="45">
        <f t="shared" si="85"/>
        <v>0</v>
      </c>
      <c r="O72" s="45">
        <f t="shared" si="85"/>
        <v>0</v>
      </c>
      <c r="P72" s="45">
        <f t="shared" si="85"/>
        <v>0</v>
      </c>
      <c r="Q72" s="45">
        <f t="shared" si="85"/>
        <v>0</v>
      </c>
      <c r="R72" s="45">
        <f t="shared" si="85"/>
        <v>0</v>
      </c>
      <c r="S72" s="45">
        <f t="shared" si="85"/>
        <v>0</v>
      </c>
      <c r="T72" s="45">
        <f t="shared" si="85"/>
        <v>0</v>
      </c>
      <c r="U72" s="45">
        <f t="shared" si="85"/>
        <v>0</v>
      </c>
      <c r="V72" s="45">
        <f t="shared" si="85"/>
        <v>0</v>
      </c>
      <c r="W72" s="45">
        <f t="shared" si="85"/>
        <v>0</v>
      </c>
      <c r="X72" s="45">
        <f t="shared" si="85"/>
        <v>6.9444444444444198E-4</v>
      </c>
      <c r="Y72" s="45">
        <f t="shared" si="85"/>
        <v>0</v>
      </c>
      <c r="Z72" s="45">
        <f t="shared" si="85"/>
        <v>0</v>
      </c>
      <c r="AA72" s="45">
        <f t="shared" si="85"/>
        <v>0</v>
      </c>
      <c r="AB72" s="45">
        <f t="shared" si="85"/>
        <v>0</v>
      </c>
      <c r="AC72" s="45">
        <f t="shared" si="85"/>
        <v>0</v>
      </c>
      <c r="AD72" s="45">
        <f t="shared" si="85"/>
        <v>0</v>
      </c>
      <c r="AE72" s="45">
        <f t="shared" si="85"/>
        <v>0</v>
      </c>
      <c r="AF72" s="45">
        <f t="shared" si="85"/>
        <v>0</v>
      </c>
      <c r="AG72" s="45">
        <f t="shared" si="85"/>
        <v>0</v>
      </c>
      <c r="AH72" s="45">
        <f t="shared" si="85"/>
        <v>0</v>
      </c>
      <c r="AI72" s="45">
        <f t="shared" si="85"/>
        <v>0</v>
      </c>
      <c r="AJ72" s="45">
        <f t="shared" si="85"/>
        <v>0</v>
      </c>
      <c r="AK72" s="45">
        <f t="shared" si="85"/>
        <v>0</v>
      </c>
      <c r="AL72" s="45">
        <f t="shared" si="85"/>
        <v>0</v>
      </c>
      <c r="AM72" s="45">
        <f t="shared" si="85"/>
        <v>0</v>
      </c>
      <c r="AN72" s="45">
        <f t="shared" si="85"/>
        <v>0</v>
      </c>
      <c r="AO72" s="45">
        <f t="shared" si="85"/>
        <v>0</v>
      </c>
      <c r="AP72" s="45">
        <f t="shared" si="85"/>
        <v>0</v>
      </c>
      <c r="AQ72" s="46"/>
      <c r="AS72" s="81">
        <v>148</v>
      </c>
      <c r="AT72" s="81"/>
      <c r="AU72" s="82">
        <v>0.58819444444444446</v>
      </c>
      <c r="AV72" s="82">
        <v>0.58888888888888891</v>
      </c>
      <c r="AW72" s="83">
        <v>43381</v>
      </c>
    </row>
    <row r="73" spans="1:49" x14ac:dyDescent="0.35">
      <c r="A73" s="90" t="str">
        <f>VLOOKUP(Login_Logout!D:D,matrice!B:C,2,0)</f>
        <v>Depot 2</v>
      </c>
      <c r="B73" s="90" t="str">
        <f>VLOOKUP(D:D,matrice!B:E,4,0)</f>
        <v>Nicolas</v>
      </c>
      <c r="C73" s="90" t="str">
        <f>VLOOKUP(D:D,matrice!B:D,3,0)</f>
        <v>Paulo F</v>
      </c>
      <c r="D73" s="90">
        <f t="shared" si="78"/>
        <v>148</v>
      </c>
      <c r="E73" s="90"/>
      <c r="F73" s="92">
        <f t="shared" si="79"/>
        <v>0.54722222222222228</v>
      </c>
      <c r="G73" s="92">
        <f t="shared" si="80"/>
        <v>0.6333333333333333</v>
      </c>
      <c r="H73" s="93">
        <f t="shared" si="81"/>
        <v>43381</v>
      </c>
      <c r="I73" s="94">
        <f t="shared" si="74"/>
        <v>6.9444444444444198E-4</v>
      </c>
      <c r="K73" s="44"/>
      <c r="L73" s="45">
        <f t="shared" ref="L73:AP73" si="86">IF(IF($G73&gt;=M$4,M$4,$G73)-IF($F73&gt;=L$4,IF($F73&gt;=M$4,M$4,$F73),L$4)&lt;0,0,IF($G73&gt;=M$4,M$4,$G73)-IF($F73&gt;=L$4,IF($F73&gt;=M$4,M$4,$F73),L$4))</f>
        <v>0</v>
      </c>
      <c r="M73" s="45">
        <f t="shared" si="86"/>
        <v>0</v>
      </c>
      <c r="N73" s="45">
        <f t="shared" si="86"/>
        <v>0</v>
      </c>
      <c r="O73" s="45">
        <f t="shared" si="86"/>
        <v>0</v>
      </c>
      <c r="P73" s="45">
        <f t="shared" si="86"/>
        <v>0</v>
      </c>
      <c r="Q73" s="45">
        <f t="shared" si="86"/>
        <v>0</v>
      </c>
      <c r="R73" s="45">
        <f t="shared" si="86"/>
        <v>0</v>
      </c>
      <c r="S73" s="45">
        <f t="shared" si="86"/>
        <v>0</v>
      </c>
      <c r="T73" s="45">
        <f t="shared" si="86"/>
        <v>0</v>
      </c>
      <c r="U73" s="45">
        <f t="shared" si="86"/>
        <v>0</v>
      </c>
      <c r="V73" s="45">
        <f t="shared" si="86"/>
        <v>0</v>
      </c>
      <c r="W73" s="45">
        <f t="shared" si="86"/>
        <v>0</v>
      </c>
      <c r="X73" s="45">
        <f t="shared" si="86"/>
        <v>1.5277777777777724E-2</v>
      </c>
      <c r="Y73" s="45">
        <f t="shared" si="86"/>
        <v>2.083333333333337E-2</v>
      </c>
      <c r="Z73" s="45">
        <f t="shared" si="86"/>
        <v>2.0833333333333259E-2</v>
      </c>
      <c r="AA73" s="45">
        <f t="shared" si="86"/>
        <v>2.083333333333337E-2</v>
      </c>
      <c r="AB73" s="45">
        <f t="shared" si="86"/>
        <v>8.3333333333333037E-3</v>
      </c>
      <c r="AC73" s="45">
        <f t="shared" si="86"/>
        <v>0</v>
      </c>
      <c r="AD73" s="45">
        <f t="shared" si="86"/>
        <v>0</v>
      </c>
      <c r="AE73" s="45">
        <f t="shared" si="86"/>
        <v>0</v>
      </c>
      <c r="AF73" s="45">
        <f t="shared" si="86"/>
        <v>0</v>
      </c>
      <c r="AG73" s="45">
        <f t="shared" si="86"/>
        <v>0</v>
      </c>
      <c r="AH73" s="45">
        <f t="shared" si="86"/>
        <v>0</v>
      </c>
      <c r="AI73" s="45">
        <f t="shared" si="86"/>
        <v>0</v>
      </c>
      <c r="AJ73" s="45">
        <f t="shared" si="86"/>
        <v>0</v>
      </c>
      <c r="AK73" s="45">
        <f t="shared" si="86"/>
        <v>0</v>
      </c>
      <c r="AL73" s="45">
        <f t="shared" si="86"/>
        <v>0</v>
      </c>
      <c r="AM73" s="45">
        <f t="shared" si="86"/>
        <v>0</v>
      </c>
      <c r="AN73" s="45">
        <f t="shared" si="86"/>
        <v>0</v>
      </c>
      <c r="AO73" s="45">
        <f t="shared" si="86"/>
        <v>0</v>
      </c>
      <c r="AP73" s="45">
        <f t="shared" si="86"/>
        <v>0</v>
      </c>
      <c r="AQ73" s="46"/>
      <c r="AS73" s="81">
        <v>148</v>
      </c>
      <c r="AT73" s="81"/>
      <c r="AU73" s="82">
        <v>0.58888888888888891</v>
      </c>
      <c r="AV73" s="82">
        <v>0.67499999999999993</v>
      </c>
      <c r="AW73" s="83">
        <v>43381</v>
      </c>
    </row>
    <row r="74" spans="1:49" x14ac:dyDescent="0.35">
      <c r="A74" s="90" t="str">
        <f>VLOOKUP(Login_Logout!D:D,matrice!B:C,2,0)</f>
        <v>Depot 2</v>
      </c>
      <c r="B74" s="90" t="str">
        <f>VLOOKUP(D:D,matrice!B:E,4,0)</f>
        <v>Nicolas</v>
      </c>
      <c r="C74" s="90" t="str">
        <f>VLOOKUP(D:D,matrice!B:D,3,0)</f>
        <v>Paulo F</v>
      </c>
      <c r="D74" s="90">
        <f t="shared" si="78"/>
        <v>148</v>
      </c>
      <c r="E74" s="90"/>
      <c r="F74" s="92">
        <f t="shared" si="79"/>
        <v>0.63402777777777775</v>
      </c>
      <c r="G74" s="92">
        <f t="shared" si="80"/>
        <v>0.63402777777777775</v>
      </c>
      <c r="H74" s="93">
        <f t="shared" si="81"/>
        <v>43381</v>
      </c>
      <c r="I74" s="94">
        <f t="shared" si="74"/>
        <v>0</v>
      </c>
      <c r="K74" s="44"/>
      <c r="L74" s="45">
        <f t="shared" ref="L74:AP74" si="87">IF(IF($G74&gt;=M$4,M$4,$G74)-IF($F74&gt;=L$4,IF($F74&gt;=M$4,M$4,$F74),L$4)&lt;0,0,IF($G74&gt;=M$4,M$4,$G74)-IF($F74&gt;=L$4,IF($F74&gt;=M$4,M$4,$F74),L$4))</f>
        <v>0</v>
      </c>
      <c r="M74" s="45">
        <f t="shared" si="87"/>
        <v>0</v>
      </c>
      <c r="N74" s="45">
        <f t="shared" si="87"/>
        <v>0</v>
      </c>
      <c r="O74" s="45">
        <f t="shared" si="87"/>
        <v>0</v>
      </c>
      <c r="P74" s="45">
        <f t="shared" si="87"/>
        <v>0</v>
      </c>
      <c r="Q74" s="45">
        <f t="shared" si="87"/>
        <v>0</v>
      </c>
      <c r="R74" s="45">
        <f t="shared" si="87"/>
        <v>0</v>
      </c>
      <c r="S74" s="45">
        <f t="shared" si="87"/>
        <v>0</v>
      </c>
      <c r="T74" s="45">
        <f t="shared" si="87"/>
        <v>0</v>
      </c>
      <c r="U74" s="45">
        <f t="shared" si="87"/>
        <v>0</v>
      </c>
      <c r="V74" s="45">
        <f t="shared" si="87"/>
        <v>0</v>
      </c>
      <c r="W74" s="45">
        <f t="shared" si="87"/>
        <v>0</v>
      </c>
      <c r="X74" s="45">
        <f t="shared" si="87"/>
        <v>0</v>
      </c>
      <c r="Y74" s="45">
        <f t="shared" si="87"/>
        <v>0</v>
      </c>
      <c r="Z74" s="45">
        <f t="shared" si="87"/>
        <v>0</v>
      </c>
      <c r="AA74" s="45">
        <f t="shared" si="87"/>
        <v>0</v>
      </c>
      <c r="AB74" s="45">
        <f t="shared" si="87"/>
        <v>0</v>
      </c>
      <c r="AC74" s="45">
        <f t="shared" si="87"/>
        <v>0</v>
      </c>
      <c r="AD74" s="45">
        <f t="shared" si="87"/>
        <v>0</v>
      </c>
      <c r="AE74" s="45">
        <f t="shared" si="87"/>
        <v>0</v>
      </c>
      <c r="AF74" s="45">
        <f t="shared" si="87"/>
        <v>0</v>
      </c>
      <c r="AG74" s="45">
        <f t="shared" si="87"/>
        <v>0</v>
      </c>
      <c r="AH74" s="45">
        <f t="shared" si="87"/>
        <v>0</v>
      </c>
      <c r="AI74" s="45">
        <f t="shared" si="87"/>
        <v>0</v>
      </c>
      <c r="AJ74" s="45">
        <f t="shared" si="87"/>
        <v>0</v>
      </c>
      <c r="AK74" s="45">
        <f t="shared" si="87"/>
        <v>0</v>
      </c>
      <c r="AL74" s="45">
        <f t="shared" si="87"/>
        <v>0</v>
      </c>
      <c r="AM74" s="45">
        <f t="shared" si="87"/>
        <v>0</v>
      </c>
      <c r="AN74" s="45">
        <f t="shared" si="87"/>
        <v>0</v>
      </c>
      <c r="AO74" s="45">
        <f t="shared" si="87"/>
        <v>0</v>
      </c>
      <c r="AP74" s="45">
        <f t="shared" si="87"/>
        <v>0</v>
      </c>
      <c r="AQ74" s="46"/>
      <c r="AS74" s="81">
        <v>148</v>
      </c>
      <c r="AT74" s="81"/>
      <c r="AU74" s="82">
        <v>0.67569444444444438</v>
      </c>
      <c r="AV74" s="82">
        <v>0.67569444444444438</v>
      </c>
      <c r="AW74" s="83">
        <v>43381</v>
      </c>
    </row>
    <row r="75" spans="1:49" x14ac:dyDescent="0.35">
      <c r="A75" s="90" t="str">
        <f>VLOOKUP(Login_Logout!D:D,matrice!B:C,2,0)</f>
        <v>Depot 2</v>
      </c>
      <c r="B75" s="90" t="str">
        <f>VLOOKUP(D:D,matrice!B:E,4,0)</f>
        <v>Nicolas</v>
      </c>
      <c r="C75" s="90" t="str">
        <f>VLOOKUP(D:D,matrice!B:D,3,0)</f>
        <v>Paulo F</v>
      </c>
      <c r="D75" s="90">
        <f t="shared" si="78"/>
        <v>148</v>
      </c>
      <c r="E75" s="90"/>
      <c r="F75" s="92">
        <f t="shared" si="79"/>
        <v>0.63402777777777775</v>
      </c>
      <c r="G75" s="92">
        <f t="shared" si="80"/>
        <v>0.63402777777777775</v>
      </c>
      <c r="H75" s="93">
        <f t="shared" si="81"/>
        <v>43381</v>
      </c>
      <c r="I75" s="94">
        <f t="shared" si="74"/>
        <v>6.94444444444553E-4</v>
      </c>
      <c r="K75" s="44"/>
      <c r="L75" s="45">
        <f t="shared" ref="L75:AP75" si="88">IF(IF($G75&gt;=M$4,M$4,$G75)-IF($F75&gt;=L$4,IF($F75&gt;=M$4,M$4,$F75),L$4)&lt;0,0,IF($G75&gt;=M$4,M$4,$G75)-IF($F75&gt;=L$4,IF($F75&gt;=M$4,M$4,$F75),L$4))</f>
        <v>0</v>
      </c>
      <c r="M75" s="45">
        <f t="shared" si="88"/>
        <v>0</v>
      </c>
      <c r="N75" s="45">
        <f t="shared" si="88"/>
        <v>0</v>
      </c>
      <c r="O75" s="45">
        <f t="shared" si="88"/>
        <v>0</v>
      </c>
      <c r="P75" s="45">
        <f t="shared" si="88"/>
        <v>0</v>
      </c>
      <c r="Q75" s="45">
        <f t="shared" si="88"/>
        <v>0</v>
      </c>
      <c r="R75" s="45">
        <f t="shared" si="88"/>
        <v>0</v>
      </c>
      <c r="S75" s="45">
        <f t="shared" si="88"/>
        <v>0</v>
      </c>
      <c r="T75" s="45">
        <f t="shared" si="88"/>
        <v>0</v>
      </c>
      <c r="U75" s="45">
        <f t="shared" si="88"/>
        <v>0</v>
      </c>
      <c r="V75" s="45">
        <f t="shared" si="88"/>
        <v>0</v>
      </c>
      <c r="W75" s="45">
        <f t="shared" si="88"/>
        <v>0</v>
      </c>
      <c r="X75" s="45">
        <f t="shared" si="88"/>
        <v>0</v>
      </c>
      <c r="Y75" s="45">
        <f t="shared" si="88"/>
        <v>0</v>
      </c>
      <c r="Z75" s="45">
        <f t="shared" si="88"/>
        <v>0</v>
      </c>
      <c r="AA75" s="45">
        <f t="shared" si="88"/>
        <v>0</v>
      </c>
      <c r="AB75" s="45">
        <f t="shared" si="88"/>
        <v>0</v>
      </c>
      <c r="AC75" s="45">
        <f t="shared" si="88"/>
        <v>0</v>
      </c>
      <c r="AD75" s="45">
        <f t="shared" si="88"/>
        <v>0</v>
      </c>
      <c r="AE75" s="45">
        <f t="shared" si="88"/>
        <v>0</v>
      </c>
      <c r="AF75" s="45">
        <f t="shared" si="88"/>
        <v>0</v>
      </c>
      <c r="AG75" s="45">
        <f t="shared" si="88"/>
        <v>0</v>
      </c>
      <c r="AH75" s="45">
        <f t="shared" si="88"/>
        <v>0</v>
      </c>
      <c r="AI75" s="45">
        <f t="shared" si="88"/>
        <v>0</v>
      </c>
      <c r="AJ75" s="45">
        <f t="shared" si="88"/>
        <v>0</v>
      </c>
      <c r="AK75" s="45">
        <f t="shared" si="88"/>
        <v>0</v>
      </c>
      <c r="AL75" s="45">
        <f t="shared" si="88"/>
        <v>0</v>
      </c>
      <c r="AM75" s="45">
        <f t="shared" si="88"/>
        <v>0</v>
      </c>
      <c r="AN75" s="45">
        <f t="shared" si="88"/>
        <v>0</v>
      </c>
      <c r="AO75" s="45">
        <f t="shared" si="88"/>
        <v>0</v>
      </c>
      <c r="AP75" s="45">
        <f t="shared" si="88"/>
        <v>0</v>
      </c>
      <c r="AQ75" s="46"/>
      <c r="AS75" s="81">
        <v>148</v>
      </c>
      <c r="AT75" s="81"/>
      <c r="AU75" s="82">
        <v>0.67569444444444438</v>
      </c>
      <c r="AV75" s="82">
        <v>0.67569444444444438</v>
      </c>
      <c r="AW75" s="83">
        <v>43381</v>
      </c>
    </row>
    <row r="76" spans="1:49" x14ac:dyDescent="0.35">
      <c r="A76" s="90" t="str">
        <f>VLOOKUP(Login_Logout!D:D,matrice!B:C,2,0)</f>
        <v>Depot 2</v>
      </c>
      <c r="B76" s="90" t="str">
        <f>VLOOKUP(D:D,matrice!B:E,4,0)</f>
        <v>Nicolas</v>
      </c>
      <c r="C76" s="90" t="str">
        <f>VLOOKUP(D:D,matrice!B:D,3,0)</f>
        <v>Paulo F</v>
      </c>
      <c r="D76" s="90">
        <f t="shared" si="78"/>
        <v>148</v>
      </c>
      <c r="E76" s="90"/>
      <c r="F76" s="92">
        <f t="shared" si="79"/>
        <v>0.6347222222222223</v>
      </c>
      <c r="G76" s="92">
        <f t="shared" si="80"/>
        <v>0.6347222222222223</v>
      </c>
      <c r="H76" s="93">
        <f t="shared" si="81"/>
        <v>43381</v>
      </c>
      <c r="I76" s="94">
        <f t="shared" si="74"/>
        <v>0</v>
      </c>
      <c r="K76" s="44"/>
      <c r="L76" s="45">
        <f t="shared" ref="L76:AP76" si="89">IF(IF($G76&gt;=M$4,M$4,$G76)-IF($F76&gt;=L$4,IF($F76&gt;=M$4,M$4,$F76),L$4)&lt;0,0,IF($G76&gt;=M$4,M$4,$G76)-IF($F76&gt;=L$4,IF($F76&gt;=M$4,M$4,$F76),L$4))</f>
        <v>0</v>
      </c>
      <c r="M76" s="45">
        <f t="shared" si="89"/>
        <v>0</v>
      </c>
      <c r="N76" s="45">
        <f t="shared" si="89"/>
        <v>0</v>
      </c>
      <c r="O76" s="45">
        <f t="shared" si="89"/>
        <v>0</v>
      </c>
      <c r="P76" s="45">
        <f t="shared" si="89"/>
        <v>0</v>
      </c>
      <c r="Q76" s="45">
        <f t="shared" si="89"/>
        <v>0</v>
      </c>
      <c r="R76" s="45">
        <f t="shared" si="89"/>
        <v>0</v>
      </c>
      <c r="S76" s="45">
        <f t="shared" si="89"/>
        <v>0</v>
      </c>
      <c r="T76" s="45">
        <f t="shared" si="89"/>
        <v>0</v>
      </c>
      <c r="U76" s="45">
        <f t="shared" si="89"/>
        <v>0</v>
      </c>
      <c r="V76" s="45">
        <f t="shared" si="89"/>
        <v>0</v>
      </c>
      <c r="W76" s="45">
        <f t="shared" si="89"/>
        <v>0</v>
      </c>
      <c r="X76" s="45">
        <f t="shared" si="89"/>
        <v>0</v>
      </c>
      <c r="Y76" s="45">
        <f t="shared" si="89"/>
        <v>0</v>
      </c>
      <c r="Z76" s="45">
        <f t="shared" si="89"/>
        <v>0</v>
      </c>
      <c r="AA76" s="45">
        <f t="shared" si="89"/>
        <v>0</v>
      </c>
      <c r="AB76" s="45">
        <f t="shared" si="89"/>
        <v>0</v>
      </c>
      <c r="AC76" s="45">
        <f t="shared" si="89"/>
        <v>0</v>
      </c>
      <c r="AD76" s="45">
        <f t="shared" si="89"/>
        <v>0</v>
      </c>
      <c r="AE76" s="45">
        <f t="shared" si="89"/>
        <v>0</v>
      </c>
      <c r="AF76" s="45">
        <f t="shared" si="89"/>
        <v>0</v>
      </c>
      <c r="AG76" s="45">
        <f t="shared" si="89"/>
        <v>0</v>
      </c>
      <c r="AH76" s="45">
        <f t="shared" si="89"/>
        <v>0</v>
      </c>
      <c r="AI76" s="45">
        <f t="shared" si="89"/>
        <v>0</v>
      </c>
      <c r="AJ76" s="45">
        <f t="shared" si="89"/>
        <v>0</v>
      </c>
      <c r="AK76" s="45">
        <f t="shared" si="89"/>
        <v>0</v>
      </c>
      <c r="AL76" s="45">
        <f t="shared" si="89"/>
        <v>0</v>
      </c>
      <c r="AM76" s="45">
        <f t="shared" si="89"/>
        <v>0</v>
      </c>
      <c r="AN76" s="45">
        <f t="shared" si="89"/>
        <v>0</v>
      </c>
      <c r="AO76" s="45">
        <f t="shared" si="89"/>
        <v>0</v>
      </c>
      <c r="AP76" s="45">
        <f t="shared" si="89"/>
        <v>0</v>
      </c>
      <c r="AQ76" s="46"/>
      <c r="AS76" s="81">
        <v>148</v>
      </c>
      <c r="AT76" s="81"/>
      <c r="AU76" s="82">
        <v>0.67638888888888893</v>
      </c>
      <c r="AV76" s="82">
        <v>0.67638888888888893</v>
      </c>
      <c r="AW76" s="83">
        <v>43381</v>
      </c>
    </row>
    <row r="77" spans="1:49" x14ac:dyDescent="0.35">
      <c r="A77" s="90" t="str">
        <f>VLOOKUP(Login_Logout!D:D,matrice!B:C,2,0)</f>
        <v>Depot 2</v>
      </c>
      <c r="B77" s="90" t="str">
        <f>VLOOKUP(D:D,matrice!B:E,4,0)</f>
        <v>Nicolas</v>
      </c>
      <c r="C77" s="90" t="str">
        <f>VLOOKUP(D:D,matrice!B:D,3,0)</f>
        <v>Paulo F</v>
      </c>
      <c r="D77" s="90">
        <f t="shared" si="78"/>
        <v>148</v>
      </c>
      <c r="E77" s="90"/>
      <c r="F77" s="92">
        <f t="shared" si="79"/>
        <v>0.6347222222222223</v>
      </c>
      <c r="G77" s="92">
        <f t="shared" si="80"/>
        <v>0.64027777777777783</v>
      </c>
      <c r="H77" s="93">
        <f t="shared" si="81"/>
        <v>43381</v>
      </c>
      <c r="I77" s="94" t="e">
        <f>#REF!-G77</f>
        <v>#REF!</v>
      </c>
      <c r="K77" s="44"/>
      <c r="L77" s="45">
        <f t="shared" ref="L77:AP77" si="90">IF(IF($G77&gt;=M$4,M$4,$G77)-IF($F77&gt;=L$4,IF($F77&gt;=M$4,M$4,$F77),L$4)&lt;0,0,IF($G77&gt;=M$4,M$4,$G77)-IF($F77&gt;=L$4,IF($F77&gt;=M$4,M$4,$F77),L$4))</f>
        <v>0</v>
      </c>
      <c r="M77" s="45">
        <f t="shared" si="90"/>
        <v>0</v>
      </c>
      <c r="N77" s="45">
        <f t="shared" si="90"/>
        <v>0</v>
      </c>
      <c r="O77" s="45">
        <f t="shared" si="90"/>
        <v>0</v>
      </c>
      <c r="P77" s="45">
        <f t="shared" si="90"/>
        <v>0</v>
      </c>
      <c r="Q77" s="45">
        <f t="shared" si="90"/>
        <v>0</v>
      </c>
      <c r="R77" s="45">
        <f t="shared" si="90"/>
        <v>0</v>
      </c>
      <c r="S77" s="45">
        <f t="shared" si="90"/>
        <v>0</v>
      </c>
      <c r="T77" s="45">
        <f t="shared" si="90"/>
        <v>0</v>
      </c>
      <c r="U77" s="45">
        <f t="shared" si="90"/>
        <v>0</v>
      </c>
      <c r="V77" s="45">
        <f t="shared" si="90"/>
        <v>0</v>
      </c>
      <c r="W77" s="45">
        <f t="shared" si="90"/>
        <v>0</v>
      </c>
      <c r="X77" s="45">
        <f t="shared" si="90"/>
        <v>0</v>
      </c>
      <c r="Y77" s="45">
        <f t="shared" si="90"/>
        <v>0</v>
      </c>
      <c r="Z77" s="45">
        <f t="shared" si="90"/>
        <v>0</v>
      </c>
      <c r="AA77" s="45">
        <f t="shared" si="90"/>
        <v>0</v>
      </c>
      <c r="AB77" s="45">
        <f t="shared" si="90"/>
        <v>5.5555555555555358E-3</v>
      </c>
      <c r="AC77" s="45">
        <f t="shared" si="90"/>
        <v>0</v>
      </c>
      <c r="AD77" s="45">
        <f t="shared" si="90"/>
        <v>0</v>
      </c>
      <c r="AE77" s="45">
        <f t="shared" si="90"/>
        <v>0</v>
      </c>
      <c r="AF77" s="45">
        <f t="shared" si="90"/>
        <v>0</v>
      </c>
      <c r="AG77" s="45">
        <f t="shared" si="90"/>
        <v>0</v>
      </c>
      <c r="AH77" s="45">
        <f t="shared" si="90"/>
        <v>0</v>
      </c>
      <c r="AI77" s="45">
        <f t="shared" si="90"/>
        <v>0</v>
      </c>
      <c r="AJ77" s="45">
        <f t="shared" si="90"/>
        <v>0</v>
      </c>
      <c r="AK77" s="45">
        <f t="shared" si="90"/>
        <v>0</v>
      </c>
      <c r="AL77" s="45">
        <f t="shared" si="90"/>
        <v>0</v>
      </c>
      <c r="AM77" s="45">
        <f t="shared" si="90"/>
        <v>0</v>
      </c>
      <c r="AN77" s="45">
        <f t="shared" si="90"/>
        <v>0</v>
      </c>
      <c r="AO77" s="45">
        <f t="shared" si="90"/>
        <v>0</v>
      </c>
      <c r="AP77" s="45">
        <f t="shared" si="90"/>
        <v>0</v>
      </c>
      <c r="AQ77" s="46"/>
      <c r="AS77" s="81">
        <v>148</v>
      </c>
      <c r="AT77" s="81"/>
      <c r="AU77" s="82">
        <v>0.67638888888888893</v>
      </c>
      <c r="AV77" s="82">
        <v>0.68194444444444446</v>
      </c>
      <c r="AW77" s="83">
        <v>43381</v>
      </c>
    </row>
    <row r="78" spans="1:49" x14ac:dyDescent="0.35">
      <c r="A78" s="90" t="str">
        <f>VLOOKUP(Login_Logout!D:D,matrice!B:C,2,0)</f>
        <v>Depot 2</v>
      </c>
      <c r="B78" s="90" t="str">
        <f>VLOOKUP(D:D,matrice!B:E,4,0)</f>
        <v>Nicolas</v>
      </c>
      <c r="C78" s="90" t="str">
        <f>VLOOKUP(D:D,matrice!B:D,3,0)</f>
        <v>Paulo F</v>
      </c>
      <c r="D78" s="90">
        <f t="shared" si="78"/>
        <v>148</v>
      </c>
      <c r="E78" s="90"/>
      <c r="F78" s="92">
        <f t="shared" si="79"/>
        <v>0.64444444444444438</v>
      </c>
      <c r="G78" s="92">
        <f t="shared" si="80"/>
        <v>0.70833333333333337</v>
      </c>
      <c r="H78" s="93">
        <f t="shared" si="81"/>
        <v>43381</v>
      </c>
      <c r="I78" s="94">
        <f t="shared" ref="I78:I91" si="91">F79-G78</f>
        <v>2.0833333333333259E-3</v>
      </c>
      <c r="K78" s="44"/>
      <c r="L78" s="45">
        <f t="shared" ref="L78:AP78" si="92">IF(IF($G78&gt;=M$4,M$4,$G78)-IF($F78&gt;=L$4,IF($F78&gt;=M$4,M$4,$F78),L$4)&lt;0,0,IF($G78&gt;=M$4,M$4,$G78)-IF($F78&gt;=L$4,IF($F78&gt;=M$4,M$4,$F78),L$4))</f>
        <v>0</v>
      </c>
      <c r="M78" s="45">
        <f t="shared" si="92"/>
        <v>0</v>
      </c>
      <c r="N78" s="45">
        <f t="shared" si="92"/>
        <v>0</v>
      </c>
      <c r="O78" s="45">
        <f t="shared" si="92"/>
        <v>0</v>
      </c>
      <c r="P78" s="45">
        <f t="shared" si="92"/>
        <v>0</v>
      </c>
      <c r="Q78" s="45">
        <f t="shared" si="92"/>
        <v>0</v>
      </c>
      <c r="R78" s="45">
        <f t="shared" si="92"/>
        <v>0</v>
      </c>
      <c r="S78" s="45">
        <f t="shared" si="92"/>
        <v>0</v>
      </c>
      <c r="T78" s="45">
        <f t="shared" si="92"/>
        <v>0</v>
      </c>
      <c r="U78" s="45">
        <f t="shared" si="92"/>
        <v>0</v>
      </c>
      <c r="V78" s="45">
        <f t="shared" si="92"/>
        <v>0</v>
      </c>
      <c r="W78" s="45">
        <f t="shared" si="92"/>
        <v>0</v>
      </c>
      <c r="X78" s="45">
        <f t="shared" si="92"/>
        <v>0</v>
      </c>
      <c r="Y78" s="45">
        <f t="shared" si="92"/>
        <v>0</v>
      </c>
      <c r="Z78" s="45">
        <f t="shared" si="92"/>
        <v>0</v>
      </c>
      <c r="AA78" s="45">
        <f t="shared" si="92"/>
        <v>0</v>
      </c>
      <c r="AB78" s="45">
        <f t="shared" si="92"/>
        <v>1.388888888888995E-3</v>
      </c>
      <c r="AC78" s="45">
        <f t="shared" si="92"/>
        <v>2.0833333333333259E-2</v>
      </c>
      <c r="AD78" s="45">
        <f t="shared" si="92"/>
        <v>2.083333333333337E-2</v>
      </c>
      <c r="AE78" s="45">
        <f t="shared" si="92"/>
        <v>2.083333333333337E-2</v>
      </c>
      <c r="AF78" s="45">
        <f t="shared" si="92"/>
        <v>0</v>
      </c>
      <c r="AG78" s="45">
        <f t="shared" si="92"/>
        <v>0</v>
      </c>
      <c r="AH78" s="45">
        <f t="shared" si="92"/>
        <v>0</v>
      </c>
      <c r="AI78" s="45">
        <f t="shared" si="92"/>
        <v>0</v>
      </c>
      <c r="AJ78" s="45">
        <f t="shared" si="92"/>
        <v>0</v>
      </c>
      <c r="AK78" s="45">
        <f t="shared" si="92"/>
        <v>0</v>
      </c>
      <c r="AL78" s="45">
        <f t="shared" si="92"/>
        <v>0</v>
      </c>
      <c r="AM78" s="45">
        <f t="shared" si="92"/>
        <v>0</v>
      </c>
      <c r="AN78" s="45">
        <f t="shared" si="92"/>
        <v>0</v>
      </c>
      <c r="AO78" s="45">
        <f t="shared" si="92"/>
        <v>0</v>
      </c>
      <c r="AP78" s="45">
        <f t="shared" si="92"/>
        <v>0</v>
      </c>
      <c r="AQ78" s="46"/>
      <c r="AS78" s="81">
        <v>148</v>
      </c>
      <c r="AT78" s="81"/>
      <c r="AU78" s="82">
        <v>0.68611111111111101</v>
      </c>
      <c r="AV78" s="82">
        <v>0.75</v>
      </c>
      <c r="AW78" s="83">
        <v>43381</v>
      </c>
    </row>
    <row r="79" spans="1:49" hidden="1" x14ac:dyDescent="0.35">
      <c r="A79" s="90" t="str">
        <f>VLOOKUP(Login_Logout!D:D,matrice!B:C,2,0)</f>
        <v>Depot 2</v>
      </c>
      <c r="B79" s="90" t="str">
        <f>VLOOKUP(D:D,matrice!B:E,4,0)</f>
        <v>François</v>
      </c>
      <c r="C79" s="90" t="str">
        <f>VLOOKUP(D:D,matrice!B:D,3,0)</f>
        <v>Samuel</v>
      </c>
      <c r="D79" s="90">
        <f t="shared" si="78"/>
        <v>161</v>
      </c>
      <c r="E79" s="90"/>
      <c r="F79" s="92">
        <f t="shared" si="79"/>
        <v>0.7104166666666667</v>
      </c>
      <c r="G79" s="92">
        <f t="shared" si="80"/>
        <v>0.71180555555555558</v>
      </c>
      <c r="H79" s="93">
        <f t="shared" si="81"/>
        <v>43374</v>
      </c>
      <c r="I79" s="94">
        <f t="shared" si="91"/>
        <v>0</v>
      </c>
      <c r="K79" s="44"/>
      <c r="L79" s="45">
        <f t="shared" ref="L79:AP79" si="93">IF(IF($G79&gt;=M$4,M$4,$G79)-IF($F79&gt;=L$4,IF($F79&gt;=M$4,M$4,$F79),L$4)&lt;0,0,IF($G79&gt;=M$4,M$4,$G79)-IF($F79&gt;=L$4,IF($F79&gt;=M$4,M$4,$F79),L$4))</f>
        <v>0</v>
      </c>
      <c r="M79" s="45">
        <f t="shared" si="93"/>
        <v>0</v>
      </c>
      <c r="N79" s="45">
        <f t="shared" si="93"/>
        <v>0</v>
      </c>
      <c r="O79" s="45">
        <f t="shared" si="93"/>
        <v>0</v>
      </c>
      <c r="P79" s="45">
        <f t="shared" si="93"/>
        <v>0</v>
      </c>
      <c r="Q79" s="45">
        <f t="shared" si="93"/>
        <v>0</v>
      </c>
      <c r="R79" s="45">
        <f t="shared" si="93"/>
        <v>0</v>
      </c>
      <c r="S79" s="45">
        <f t="shared" si="93"/>
        <v>0</v>
      </c>
      <c r="T79" s="45">
        <f t="shared" si="93"/>
        <v>0</v>
      </c>
      <c r="U79" s="45">
        <f t="shared" si="93"/>
        <v>0</v>
      </c>
      <c r="V79" s="45">
        <f t="shared" si="93"/>
        <v>0</v>
      </c>
      <c r="W79" s="45">
        <f t="shared" si="93"/>
        <v>0</v>
      </c>
      <c r="X79" s="45">
        <f t="shared" si="93"/>
        <v>0</v>
      </c>
      <c r="Y79" s="45">
        <f t="shared" si="93"/>
        <v>0</v>
      </c>
      <c r="Z79" s="45">
        <f t="shared" si="93"/>
        <v>0</v>
      </c>
      <c r="AA79" s="45">
        <f t="shared" si="93"/>
        <v>0</v>
      </c>
      <c r="AB79" s="45">
        <f t="shared" si="93"/>
        <v>0</v>
      </c>
      <c r="AC79" s="45">
        <f t="shared" si="93"/>
        <v>0</v>
      </c>
      <c r="AD79" s="45">
        <f t="shared" si="93"/>
        <v>0</v>
      </c>
      <c r="AE79" s="45">
        <f t="shared" si="93"/>
        <v>0</v>
      </c>
      <c r="AF79" s="45">
        <f t="shared" si="93"/>
        <v>1.388888888888884E-3</v>
      </c>
      <c r="AG79" s="45">
        <f t="shared" si="93"/>
        <v>0</v>
      </c>
      <c r="AH79" s="45">
        <f t="shared" si="93"/>
        <v>0</v>
      </c>
      <c r="AI79" s="45">
        <f t="shared" si="93"/>
        <v>0</v>
      </c>
      <c r="AJ79" s="45">
        <f t="shared" si="93"/>
        <v>0</v>
      </c>
      <c r="AK79" s="45">
        <f t="shared" si="93"/>
        <v>0</v>
      </c>
      <c r="AL79" s="45">
        <f t="shared" si="93"/>
        <v>0</v>
      </c>
      <c r="AM79" s="45">
        <f t="shared" si="93"/>
        <v>0</v>
      </c>
      <c r="AN79" s="45">
        <f t="shared" si="93"/>
        <v>0</v>
      </c>
      <c r="AO79" s="45">
        <f t="shared" si="93"/>
        <v>0</v>
      </c>
      <c r="AP79" s="45">
        <f t="shared" si="93"/>
        <v>0</v>
      </c>
      <c r="AQ79" s="46"/>
      <c r="AS79" s="81">
        <v>161</v>
      </c>
      <c r="AT79" s="81"/>
      <c r="AU79" s="82">
        <v>0.75208333333333333</v>
      </c>
      <c r="AV79" s="82">
        <v>0.75347222222222221</v>
      </c>
      <c r="AW79" s="83">
        <v>43374</v>
      </c>
    </row>
    <row r="80" spans="1:49" hidden="1" x14ac:dyDescent="0.35">
      <c r="A80" s="90" t="str">
        <f>VLOOKUP(Login_Logout!D:D,matrice!B:C,2,0)</f>
        <v>Depot 2</v>
      </c>
      <c r="B80" s="90" t="str">
        <f>VLOOKUP(D:D,matrice!B:E,4,0)</f>
        <v>François</v>
      </c>
      <c r="C80" s="90" t="str">
        <f>VLOOKUP(D:D,matrice!B:D,3,0)</f>
        <v>Samuel</v>
      </c>
      <c r="D80" s="90">
        <f t="shared" si="78"/>
        <v>161</v>
      </c>
      <c r="E80" s="90"/>
      <c r="F80" s="92">
        <f t="shared" si="79"/>
        <v>0.71180555555555558</v>
      </c>
      <c r="G80" s="92">
        <f t="shared" si="80"/>
        <v>0.73125000000000007</v>
      </c>
      <c r="H80" s="93">
        <f t="shared" si="81"/>
        <v>43374</v>
      </c>
      <c r="I80" s="94">
        <f t="shared" si="91"/>
        <v>2.0833333333333259E-3</v>
      </c>
      <c r="K80" s="44"/>
      <c r="L80" s="45">
        <f t="shared" ref="L80:AP80" si="94">IF(IF($G80&gt;=M$4,M$4,$G80)-IF($F80&gt;=L$4,IF($F80&gt;=M$4,M$4,$F80),L$4)&lt;0,0,IF($G80&gt;=M$4,M$4,$G80)-IF($F80&gt;=L$4,IF($F80&gt;=M$4,M$4,$F80),L$4))</f>
        <v>0</v>
      </c>
      <c r="M80" s="45">
        <f t="shared" si="94"/>
        <v>0</v>
      </c>
      <c r="N80" s="45">
        <f t="shared" si="94"/>
        <v>0</v>
      </c>
      <c r="O80" s="45">
        <f t="shared" si="94"/>
        <v>0</v>
      </c>
      <c r="P80" s="45">
        <f t="shared" si="94"/>
        <v>0</v>
      </c>
      <c r="Q80" s="45">
        <f t="shared" si="94"/>
        <v>0</v>
      </c>
      <c r="R80" s="45">
        <f t="shared" si="94"/>
        <v>0</v>
      </c>
      <c r="S80" s="45">
        <f t="shared" si="94"/>
        <v>0</v>
      </c>
      <c r="T80" s="45">
        <f t="shared" si="94"/>
        <v>0</v>
      </c>
      <c r="U80" s="45">
        <f t="shared" si="94"/>
        <v>0</v>
      </c>
      <c r="V80" s="45">
        <f t="shared" si="94"/>
        <v>0</v>
      </c>
      <c r="W80" s="45">
        <f t="shared" si="94"/>
        <v>0</v>
      </c>
      <c r="X80" s="45">
        <f t="shared" si="94"/>
        <v>0</v>
      </c>
      <c r="Y80" s="45">
        <f t="shared" si="94"/>
        <v>0</v>
      </c>
      <c r="Z80" s="45">
        <f t="shared" si="94"/>
        <v>0</v>
      </c>
      <c r="AA80" s="45">
        <f t="shared" si="94"/>
        <v>0</v>
      </c>
      <c r="AB80" s="45">
        <f t="shared" si="94"/>
        <v>0</v>
      </c>
      <c r="AC80" s="45">
        <f t="shared" si="94"/>
        <v>0</v>
      </c>
      <c r="AD80" s="45">
        <f t="shared" si="94"/>
        <v>0</v>
      </c>
      <c r="AE80" s="45">
        <f t="shared" si="94"/>
        <v>0</v>
      </c>
      <c r="AF80" s="45">
        <f t="shared" si="94"/>
        <v>1.7361111111111049E-2</v>
      </c>
      <c r="AG80" s="45">
        <f t="shared" si="94"/>
        <v>2.083333333333437E-3</v>
      </c>
      <c r="AH80" s="45">
        <f t="shared" si="94"/>
        <v>0</v>
      </c>
      <c r="AI80" s="45">
        <f t="shared" si="94"/>
        <v>0</v>
      </c>
      <c r="AJ80" s="45">
        <f t="shared" si="94"/>
        <v>0</v>
      </c>
      <c r="AK80" s="45">
        <f t="shared" si="94"/>
        <v>0</v>
      </c>
      <c r="AL80" s="45">
        <f t="shared" si="94"/>
        <v>0</v>
      </c>
      <c r="AM80" s="45">
        <f t="shared" si="94"/>
        <v>0</v>
      </c>
      <c r="AN80" s="45">
        <f t="shared" si="94"/>
        <v>0</v>
      </c>
      <c r="AO80" s="45">
        <f t="shared" si="94"/>
        <v>0</v>
      </c>
      <c r="AP80" s="45">
        <f t="shared" si="94"/>
        <v>0</v>
      </c>
      <c r="AQ80" s="46"/>
      <c r="AS80" s="81">
        <v>161</v>
      </c>
      <c r="AT80" s="81"/>
      <c r="AU80" s="82">
        <v>0.75347222222222221</v>
      </c>
      <c r="AV80" s="82">
        <v>0.7729166666666667</v>
      </c>
      <c r="AW80" s="83">
        <v>43374</v>
      </c>
    </row>
    <row r="81" spans="1:49" hidden="1" x14ac:dyDescent="0.35">
      <c r="A81" s="90" t="str">
        <f>VLOOKUP(Login_Logout!D:D,matrice!B:C,2,0)</f>
        <v>Depot 2</v>
      </c>
      <c r="B81" s="90" t="str">
        <f>VLOOKUP(D:D,matrice!B:E,4,0)</f>
        <v>François</v>
      </c>
      <c r="C81" s="90" t="str">
        <f>VLOOKUP(D:D,matrice!B:D,3,0)</f>
        <v>Samuel</v>
      </c>
      <c r="D81" s="90">
        <f t="shared" si="78"/>
        <v>161</v>
      </c>
      <c r="E81" s="90"/>
      <c r="F81" s="92">
        <f t="shared" si="79"/>
        <v>0.73333333333333339</v>
      </c>
      <c r="G81" s="92">
        <f t="shared" si="80"/>
        <v>0.73472222222222228</v>
      </c>
      <c r="H81" s="93">
        <f t="shared" si="81"/>
        <v>43374</v>
      </c>
      <c r="I81" s="94">
        <f t="shared" si="91"/>
        <v>0</v>
      </c>
      <c r="K81" s="44"/>
      <c r="L81" s="45">
        <f t="shared" ref="L81:AP81" si="95">IF(IF($G81&gt;=M$4,M$4,$G81)-IF($F81&gt;=L$4,IF($F81&gt;=M$4,M$4,$F81),L$4)&lt;0,0,IF($G81&gt;=M$4,M$4,$G81)-IF($F81&gt;=L$4,IF($F81&gt;=M$4,M$4,$F81),L$4))</f>
        <v>0</v>
      </c>
      <c r="M81" s="45">
        <f t="shared" si="95"/>
        <v>0</v>
      </c>
      <c r="N81" s="45">
        <f t="shared" si="95"/>
        <v>0</v>
      </c>
      <c r="O81" s="45">
        <f t="shared" si="95"/>
        <v>0</v>
      </c>
      <c r="P81" s="45">
        <f t="shared" si="95"/>
        <v>0</v>
      </c>
      <c r="Q81" s="45">
        <f t="shared" si="95"/>
        <v>0</v>
      </c>
      <c r="R81" s="45">
        <f t="shared" si="95"/>
        <v>0</v>
      </c>
      <c r="S81" s="45">
        <f t="shared" si="95"/>
        <v>0</v>
      </c>
      <c r="T81" s="45">
        <f t="shared" si="95"/>
        <v>0</v>
      </c>
      <c r="U81" s="45">
        <f t="shared" si="95"/>
        <v>0</v>
      </c>
      <c r="V81" s="45">
        <f t="shared" si="95"/>
        <v>0</v>
      </c>
      <c r="W81" s="45">
        <f t="shared" si="95"/>
        <v>0</v>
      </c>
      <c r="X81" s="45">
        <f t="shared" si="95"/>
        <v>0</v>
      </c>
      <c r="Y81" s="45">
        <f t="shared" si="95"/>
        <v>0</v>
      </c>
      <c r="Z81" s="45">
        <f t="shared" si="95"/>
        <v>0</v>
      </c>
      <c r="AA81" s="45">
        <f t="shared" si="95"/>
        <v>0</v>
      </c>
      <c r="AB81" s="45">
        <f t="shared" si="95"/>
        <v>0</v>
      </c>
      <c r="AC81" s="45">
        <f t="shared" si="95"/>
        <v>0</v>
      </c>
      <c r="AD81" s="45">
        <f t="shared" si="95"/>
        <v>0</v>
      </c>
      <c r="AE81" s="45">
        <f t="shared" si="95"/>
        <v>0</v>
      </c>
      <c r="AF81" s="45">
        <f t="shared" si="95"/>
        <v>0</v>
      </c>
      <c r="AG81" s="45">
        <f t="shared" si="95"/>
        <v>1.388888888888884E-3</v>
      </c>
      <c r="AH81" s="45">
        <f t="shared" si="95"/>
        <v>0</v>
      </c>
      <c r="AI81" s="45">
        <f t="shared" si="95"/>
        <v>0</v>
      </c>
      <c r="AJ81" s="45">
        <f t="shared" si="95"/>
        <v>0</v>
      </c>
      <c r="AK81" s="45">
        <f t="shared" si="95"/>
        <v>0</v>
      </c>
      <c r="AL81" s="45">
        <f t="shared" si="95"/>
        <v>0</v>
      </c>
      <c r="AM81" s="45">
        <f t="shared" si="95"/>
        <v>0</v>
      </c>
      <c r="AN81" s="45">
        <f t="shared" si="95"/>
        <v>0</v>
      </c>
      <c r="AO81" s="45">
        <f t="shared" si="95"/>
        <v>0</v>
      </c>
      <c r="AP81" s="45">
        <f t="shared" si="95"/>
        <v>0</v>
      </c>
      <c r="AQ81" s="46"/>
      <c r="AS81" s="81">
        <v>161</v>
      </c>
      <c r="AT81" s="81"/>
      <c r="AU81" s="82">
        <v>0.77500000000000002</v>
      </c>
      <c r="AV81" s="82">
        <v>0.77638888888888891</v>
      </c>
      <c r="AW81" s="83">
        <v>43374</v>
      </c>
    </row>
    <row r="82" spans="1:49" hidden="1" x14ac:dyDescent="0.35">
      <c r="A82" s="90" t="str">
        <f>VLOOKUP(Login_Logout!D:D,matrice!B:C,2,0)</f>
        <v>Depot 2</v>
      </c>
      <c r="B82" s="90" t="str">
        <f>VLOOKUP(D:D,matrice!B:E,4,0)</f>
        <v>François</v>
      </c>
      <c r="C82" s="90" t="str">
        <f>VLOOKUP(D:D,matrice!B:D,3,0)</f>
        <v>Samuel</v>
      </c>
      <c r="D82" s="90">
        <f t="shared" si="78"/>
        <v>161</v>
      </c>
      <c r="E82" s="90"/>
      <c r="F82" s="92">
        <f t="shared" si="79"/>
        <v>0.73472222222222228</v>
      </c>
      <c r="G82" s="92">
        <f t="shared" si="80"/>
        <v>0.74375000000000013</v>
      </c>
      <c r="H82" s="93">
        <f t="shared" si="81"/>
        <v>43374</v>
      </c>
      <c r="I82" s="94">
        <f t="shared" si="91"/>
        <v>-0.14722222222222237</v>
      </c>
      <c r="K82" s="44"/>
      <c r="L82" s="45">
        <f t="shared" ref="L82:AP82" si="96">IF(IF($G82&gt;=M$4,M$4,$G82)-IF($F82&gt;=L$4,IF($F82&gt;=M$4,M$4,$F82),L$4)&lt;0,0,IF($G82&gt;=M$4,M$4,$G82)-IF($F82&gt;=L$4,IF($F82&gt;=M$4,M$4,$F82),L$4))</f>
        <v>0</v>
      </c>
      <c r="M82" s="45">
        <f t="shared" si="96"/>
        <v>0</v>
      </c>
      <c r="N82" s="45">
        <f t="shared" si="96"/>
        <v>0</v>
      </c>
      <c r="O82" s="45">
        <f t="shared" si="96"/>
        <v>0</v>
      </c>
      <c r="P82" s="45">
        <f t="shared" si="96"/>
        <v>0</v>
      </c>
      <c r="Q82" s="45">
        <f t="shared" si="96"/>
        <v>0</v>
      </c>
      <c r="R82" s="45">
        <f t="shared" si="96"/>
        <v>0</v>
      </c>
      <c r="S82" s="45">
        <f t="shared" si="96"/>
        <v>0</v>
      </c>
      <c r="T82" s="45">
        <f t="shared" si="96"/>
        <v>0</v>
      </c>
      <c r="U82" s="45">
        <f t="shared" si="96"/>
        <v>0</v>
      </c>
      <c r="V82" s="45">
        <f t="shared" si="96"/>
        <v>0</v>
      </c>
      <c r="W82" s="45">
        <f t="shared" si="96"/>
        <v>0</v>
      </c>
      <c r="X82" s="45">
        <f t="shared" si="96"/>
        <v>0</v>
      </c>
      <c r="Y82" s="45">
        <f t="shared" si="96"/>
        <v>0</v>
      </c>
      <c r="Z82" s="45">
        <f t="shared" si="96"/>
        <v>0</v>
      </c>
      <c r="AA82" s="45">
        <f t="shared" si="96"/>
        <v>0</v>
      </c>
      <c r="AB82" s="45">
        <f t="shared" si="96"/>
        <v>0</v>
      </c>
      <c r="AC82" s="45">
        <f t="shared" si="96"/>
        <v>0</v>
      </c>
      <c r="AD82" s="45">
        <f t="shared" si="96"/>
        <v>0</v>
      </c>
      <c r="AE82" s="45">
        <f t="shared" si="96"/>
        <v>0</v>
      </c>
      <c r="AF82" s="45">
        <f t="shared" si="96"/>
        <v>0</v>
      </c>
      <c r="AG82" s="45">
        <f t="shared" si="96"/>
        <v>9.0277777777778567E-3</v>
      </c>
      <c r="AH82" s="45">
        <f t="shared" si="96"/>
        <v>0</v>
      </c>
      <c r="AI82" s="45">
        <f t="shared" si="96"/>
        <v>0</v>
      </c>
      <c r="AJ82" s="45">
        <f t="shared" si="96"/>
        <v>0</v>
      </c>
      <c r="AK82" s="45">
        <f t="shared" si="96"/>
        <v>0</v>
      </c>
      <c r="AL82" s="45">
        <f t="shared" si="96"/>
        <v>0</v>
      </c>
      <c r="AM82" s="45">
        <f t="shared" si="96"/>
        <v>0</v>
      </c>
      <c r="AN82" s="45">
        <f t="shared" si="96"/>
        <v>0</v>
      </c>
      <c r="AO82" s="45">
        <f t="shared" si="96"/>
        <v>0</v>
      </c>
      <c r="AP82" s="45">
        <f t="shared" si="96"/>
        <v>0</v>
      </c>
      <c r="AQ82" s="46"/>
      <c r="AS82" s="81">
        <v>161</v>
      </c>
      <c r="AT82" s="81"/>
      <c r="AU82" s="82">
        <v>0.77638888888888891</v>
      </c>
      <c r="AV82" s="82">
        <v>0.78541666666666676</v>
      </c>
      <c r="AW82" s="83">
        <v>43374</v>
      </c>
    </row>
    <row r="83" spans="1:49" hidden="1" x14ac:dyDescent="0.35">
      <c r="A83" s="90" t="str">
        <f>VLOOKUP(Login_Logout!D:D,matrice!B:C,2,0)</f>
        <v>Depot 2</v>
      </c>
      <c r="B83" s="90" t="str">
        <f>VLOOKUP(D:D,matrice!B:E,4,0)</f>
        <v>François</v>
      </c>
      <c r="C83" s="90" t="str">
        <f>VLOOKUP(D:D,matrice!B:D,3,0)</f>
        <v>Samuel</v>
      </c>
      <c r="D83" s="90">
        <f t="shared" si="78"/>
        <v>161</v>
      </c>
      <c r="E83" s="90"/>
      <c r="F83" s="92">
        <f t="shared" si="79"/>
        <v>0.59652777777777777</v>
      </c>
      <c r="G83" s="92">
        <f t="shared" si="80"/>
        <v>0.59722222222222232</v>
      </c>
      <c r="H83" s="93">
        <f t="shared" si="81"/>
        <v>43375</v>
      </c>
      <c r="I83" s="94">
        <f t="shared" si="91"/>
        <v>0</v>
      </c>
      <c r="K83" s="44"/>
      <c r="L83" s="45">
        <f t="shared" ref="L83:AP83" si="97">IF(IF($G83&gt;=M$4,M$4,$G83)-IF($F83&gt;=L$4,IF($F83&gt;=M$4,M$4,$F83),L$4)&lt;0,0,IF($G83&gt;=M$4,M$4,$G83)-IF($F83&gt;=L$4,IF($F83&gt;=M$4,M$4,$F83),L$4))</f>
        <v>0</v>
      </c>
      <c r="M83" s="45">
        <f t="shared" si="97"/>
        <v>0</v>
      </c>
      <c r="N83" s="45">
        <f t="shared" si="97"/>
        <v>0</v>
      </c>
      <c r="O83" s="45">
        <f t="shared" si="97"/>
        <v>0</v>
      </c>
      <c r="P83" s="45">
        <f t="shared" si="97"/>
        <v>0</v>
      </c>
      <c r="Q83" s="45">
        <f t="shared" si="97"/>
        <v>0</v>
      </c>
      <c r="R83" s="45">
        <f t="shared" si="97"/>
        <v>0</v>
      </c>
      <c r="S83" s="45">
        <f t="shared" si="97"/>
        <v>0</v>
      </c>
      <c r="T83" s="45">
        <f t="shared" si="97"/>
        <v>0</v>
      </c>
      <c r="U83" s="45">
        <f t="shared" si="97"/>
        <v>0</v>
      </c>
      <c r="V83" s="45">
        <f t="shared" si="97"/>
        <v>0</v>
      </c>
      <c r="W83" s="45">
        <f t="shared" si="97"/>
        <v>0</v>
      </c>
      <c r="X83" s="45">
        <f t="shared" si="97"/>
        <v>0</v>
      </c>
      <c r="Y83" s="45">
        <f t="shared" si="97"/>
        <v>0</v>
      </c>
      <c r="Z83" s="45">
        <f t="shared" si="97"/>
        <v>6.94444444444553E-4</v>
      </c>
      <c r="AA83" s="45">
        <f t="shared" si="97"/>
        <v>0</v>
      </c>
      <c r="AB83" s="45">
        <f t="shared" si="97"/>
        <v>0</v>
      </c>
      <c r="AC83" s="45">
        <f t="shared" si="97"/>
        <v>0</v>
      </c>
      <c r="AD83" s="45">
        <f t="shared" si="97"/>
        <v>0</v>
      </c>
      <c r="AE83" s="45">
        <f t="shared" si="97"/>
        <v>0</v>
      </c>
      <c r="AF83" s="45">
        <f t="shared" si="97"/>
        <v>0</v>
      </c>
      <c r="AG83" s="45">
        <f t="shared" si="97"/>
        <v>0</v>
      </c>
      <c r="AH83" s="45">
        <f t="shared" si="97"/>
        <v>0</v>
      </c>
      <c r="AI83" s="45">
        <f t="shared" si="97"/>
        <v>0</v>
      </c>
      <c r="AJ83" s="45">
        <f t="shared" si="97"/>
        <v>0</v>
      </c>
      <c r="AK83" s="45">
        <f t="shared" si="97"/>
        <v>0</v>
      </c>
      <c r="AL83" s="45">
        <f t="shared" si="97"/>
        <v>0</v>
      </c>
      <c r="AM83" s="45">
        <f t="shared" si="97"/>
        <v>0</v>
      </c>
      <c r="AN83" s="45">
        <f t="shared" si="97"/>
        <v>0</v>
      </c>
      <c r="AO83" s="45">
        <f t="shared" si="97"/>
        <v>0</v>
      </c>
      <c r="AP83" s="45">
        <f t="shared" si="97"/>
        <v>0</v>
      </c>
      <c r="AQ83" s="46"/>
      <c r="AS83" s="81">
        <v>161</v>
      </c>
      <c r="AT83" s="81"/>
      <c r="AU83" s="82">
        <v>0.6381944444444444</v>
      </c>
      <c r="AV83" s="82">
        <v>0.63888888888888895</v>
      </c>
      <c r="AW83" s="83">
        <v>43375</v>
      </c>
    </row>
    <row r="84" spans="1:49" hidden="1" x14ac:dyDescent="0.35">
      <c r="A84" s="90" t="str">
        <f>VLOOKUP(Login_Logout!D:D,matrice!B:C,2,0)</f>
        <v>Depot 2</v>
      </c>
      <c r="B84" s="90" t="str">
        <f>VLOOKUP(D:D,matrice!B:E,4,0)</f>
        <v>François</v>
      </c>
      <c r="C84" s="90" t="str">
        <f>VLOOKUP(D:D,matrice!B:D,3,0)</f>
        <v>Samuel</v>
      </c>
      <c r="D84" s="90">
        <f t="shared" si="78"/>
        <v>161</v>
      </c>
      <c r="E84" s="90"/>
      <c r="F84" s="92">
        <f t="shared" si="79"/>
        <v>0.59722222222222232</v>
      </c>
      <c r="G84" s="92">
        <f t="shared" si="80"/>
        <v>0.60347222222222219</v>
      </c>
      <c r="H84" s="93">
        <f t="shared" si="81"/>
        <v>43375</v>
      </c>
      <c r="I84" s="94">
        <f t="shared" si="91"/>
        <v>6.94444444444553E-4</v>
      </c>
      <c r="K84" s="44"/>
      <c r="L84" s="45">
        <f t="shared" ref="L84:AP84" si="98">IF(IF($G84&gt;=M$4,M$4,$G84)-IF($F84&gt;=L$4,IF($F84&gt;=M$4,M$4,$F84),L$4)&lt;0,0,IF($G84&gt;=M$4,M$4,$G84)-IF($F84&gt;=L$4,IF($F84&gt;=M$4,M$4,$F84),L$4))</f>
        <v>0</v>
      </c>
      <c r="M84" s="45">
        <f t="shared" si="98"/>
        <v>0</v>
      </c>
      <c r="N84" s="45">
        <f t="shared" si="98"/>
        <v>0</v>
      </c>
      <c r="O84" s="45">
        <f t="shared" si="98"/>
        <v>0</v>
      </c>
      <c r="P84" s="45">
        <f t="shared" si="98"/>
        <v>0</v>
      </c>
      <c r="Q84" s="45">
        <f t="shared" si="98"/>
        <v>0</v>
      </c>
      <c r="R84" s="45">
        <f t="shared" si="98"/>
        <v>0</v>
      </c>
      <c r="S84" s="45">
        <f t="shared" si="98"/>
        <v>0</v>
      </c>
      <c r="T84" s="45">
        <f t="shared" si="98"/>
        <v>0</v>
      </c>
      <c r="U84" s="45">
        <f t="shared" si="98"/>
        <v>0</v>
      </c>
      <c r="V84" s="45">
        <f t="shared" si="98"/>
        <v>0</v>
      </c>
      <c r="W84" s="45">
        <f t="shared" si="98"/>
        <v>0</v>
      </c>
      <c r="X84" s="45">
        <f t="shared" si="98"/>
        <v>0</v>
      </c>
      <c r="Y84" s="45">
        <f t="shared" si="98"/>
        <v>0</v>
      </c>
      <c r="Z84" s="45">
        <f t="shared" si="98"/>
        <v>6.2499999999998668E-3</v>
      </c>
      <c r="AA84" s="45">
        <f t="shared" si="98"/>
        <v>0</v>
      </c>
      <c r="AB84" s="45">
        <f t="shared" si="98"/>
        <v>0</v>
      </c>
      <c r="AC84" s="45">
        <f t="shared" si="98"/>
        <v>0</v>
      </c>
      <c r="AD84" s="45">
        <f t="shared" si="98"/>
        <v>0</v>
      </c>
      <c r="AE84" s="45">
        <f t="shared" si="98"/>
        <v>0</v>
      </c>
      <c r="AF84" s="45">
        <f t="shared" si="98"/>
        <v>0</v>
      </c>
      <c r="AG84" s="45">
        <f t="shared" si="98"/>
        <v>0</v>
      </c>
      <c r="AH84" s="45">
        <f t="shared" si="98"/>
        <v>0</v>
      </c>
      <c r="AI84" s="45">
        <f t="shared" si="98"/>
        <v>0</v>
      </c>
      <c r="AJ84" s="45">
        <f t="shared" si="98"/>
        <v>0</v>
      </c>
      <c r="AK84" s="45">
        <f t="shared" si="98"/>
        <v>0</v>
      </c>
      <c r="AL84" s="45">
        <f t="shared" si="98"/>
        <v>0</v>
      </c>
      <c r="AM84" s="45">
        <f t="shared" si="98"/>
        <v>0</v>
      </c>
      <c r="AN84" s="45">
        <f t="shared" si="98"/>
        <v>0</v>
      </c>
      <c r="AO84" s="45">
        <f t="shared" si="98"/>
        <v>0</v>
      </c>
      <c r="AP84" s="45">
        <f t="shared" si="98"/>
        <v>0</v>
      </c>
      <c r="AQ84" s="46"/>
      <c r="AS84" s="81">
        <v>161</v>
      </c>
      <c r="AT84" s="81"/>
      <c r="AU84" s="82">
        <v>0.63888888888888895</v>
      </c>
      <c r="AV84" s="82">
        <v>0.64513888888888882</v>
      </c>
      <c r="AW84" s="83">
        <v>43375</v>
      </c>
    </row>
    <row r="85" spans="1:49" hidden="1" x14ac:dyDescent="0.35">
      <c r="A85" s="90" t="str">
        <f>VLOOKUP(Login_Logout!D:D,matrice!B:C,2,0)</f>
        <v>Depot 2</v>
      </c>
      <c r="B85" s="90" t="str">
        <f>VLOOKUP(D:D,matrice!B:E,4,0)</f>
        <v>François</v>
      </c>
      <c r="C85" s="90" t="str">
        <f>VLOOKUP(D:D,matrice!B:D,3,0)</f>
        <v>Samuel</v>
      </c>
      <c r="D85" s="90">
        <f t="shared" si="78"/>
        <v>161</v>
      </c>
      <c r="E85" s="90"/>
      <c r="F85" s="92">
        <f t="shared" si="79"/>
        <v>0.60416666666666674</v>
      </c>
      <c r="G85" s="92">
        <f t="shared" si="80"/>
        <v>0.60486111111111118</v>
      </c>
      <c r="H85" s="93">
        <f t="shared" si="81"/>
        <v>43375</v>
      </c>
      <c r="I85" s="94">
        <f t="shared" si="91"/>
        <v>0</v>
      </c>
      <c r="K85" s="44"/>
      <c r="L85" s="45">
        <f t="shared" ref="L85:AP85" si="99">IF(IF($G85&gt;=M$4,M$4,$G85)-IF($F85&gt;=L$4,IF($F85&gt;=M$4,M$4,$F85),L$4)&lt;0,0,IF($G85&gt;=M$4,M$4,$G85)-IF($F85&gt;=L$4,IF($F85&gt;=M$4,M$4,$F85),L$4))</f>
        <v>0</v>
      </c>
      <c r="M85" s="45">
        <f t="shared" si="99"/>
        <v>0</v>
      </c>
      <c r="N85" s="45">
        <f t="shared" si="99"/>
        <v>0</v>
      </c>
      <c r="O85" s="45">
        <f t="shared" si="99"/>
        <v>0</v>
      </c>
      <c r="P85" s="45">
        <f t="shared" si="99"/>
        <v>0</v>
      </c>
      <c r="Q85" s="45">
        <f t="shared" si="99"/>
        <v>0</v>
      </c>
      <c r="R85" s="45">
        <f t="shared" si="99"/>
        <v>0</v>
      </c>
      <c r="S85" s="45">
        <f t="shared" si="99"/>
        <v>0</v>
      </c>
      <c r="T85" s="45">
        <f t="shared" si="99"/>
        <v>0</v>
      </c>
      <c r="U85" s="45">
        <f t="shared" si="99"/>
        <v>0</v>
      </c>
      <c r="V85" s="45">
        <f t="shared" si="99"/>
        <v>0</v>
      </c>
      <c r="W85" s="45">
        <f t="shared" si="99"/>
        <v>0</v>
      </c>
      <c r="X85" s="45">
        <f t="shared" si="99"/>
        <v>0</v>
      </c>
      <c r="Y85" s="45">
        <f t="shared" si="99"/>
        <v>0</v>
      </c>
      <c r="Z85" s="45">
        <f t="shared" si="99"/>
        <v>0</v>
      </c>
      <c r="AA85" s="45">
        <f t="shared" si="99"/>
        <v>6.9444444444444198E-4</v>
      </c>
      <c r="AB85" s="45">
        <f t="shared" si="99"/>
        <v>0</v>
      </c>
      <c r="AC85" s="45">
        <f t="shared" si="99"/>
        <v>0</v>
      </c>
      <c r="AD85" s="45">
        <f t="shared" si="99"/>
        <v>0</v>
      </c>
      <c r="AE85" s="45">
        <f t="shared" si="99"/>
        <v>0</v>
      </c>
      <c r="AF85" s="45">
        <f t="shared" si="99"/>
        <v>0</v>
      </c>
      <c r="AG85" s="45">
        <f t="shared" si="99"/>
        <v>0</v>
      </c>
      <c r="AH85" s="45">
        <f t="shared" si="99"/>
        <v>0</v>
      </c>
      <c r="AI85" s="45">
        <f t="shared" si="99"/>
        <v>0</v>
      </c>
      <c r="AJ85" s="45">
        <f t="shared" si="99"/>
        <v>0</v>
      </c>
      <c r="AK85" s="45">
        <f t="shared" si="99"/>
        <v>0</v>
      </c>
      <c r="AL85" s="45">
        <f t="shared" si="99"/>
        <v>0</v>
      </c>
      <c r="AM85" s="45">
        <f t="shared" si="99"/>
        <v>0</v>
      </c>
      <c r="AN85" s="45">
        <f t="shared" si="99"/>
        <v>0</v>
      </c>
      <c r="AO85" s="45">
        <f t="shared" si="99"/>
        <v>0</v>
      </c>
      <c r="AP85" s="45">
        <f t="shared" si="99"/>
        <v>0</v>
      </c>
      <c r="AQ85" s="46"/>
      <c r="AS85" s="81">
        <v>161</v>
      </c>
      <c r="AT85" s="81"/>
      <c r="AU85" s="82">
        <v>0.64583333333333337</v>
      </c>
      <c r="AV85" s="82">
        <v>0.64652777777777781</v>
      </c>
      <c r="AW85" s="83">
        <v>43375</v>
      </c>
    </row>
    <row r="86" spans="1:49" hidden="1" x14ac:dyDescent="0.35">
      <c r="A86" s="90" t="str">
        <f>VLOOKUP(Login_Logout!D:D,matrice!B:C,2,0)</f>
        <v>Depot 2</v>
      </c>
      <c r="B86" s="90" t="str">
        <f>VLOOKUP(D:D,matrice!B:E,4,0)</f>
        <v>François</v>
      </c>
      <c r="C86" s="90" t="str">
        <f>VLOOKUP(D:D,matrice!B:D,3,0)</f>
        <v>Samuel</v>
      </c>
      <c r="D86" s="90">
        <f t="shared" si="78"/>
        <v>161</v>
      </c>
      <c r="E86" s="90"/>
      <c r="F86" s="92">
        <f t="shared" si="79"/>
        <v>0.60486111111111118</v>
      </c>
      <c r="G86" s="92">
        <f t="shared" si="80"/>
        <v>0.61250000000000004</v>
      </c>
      <c r="H86" s="93">
        <f t="shared" si="81"/>
        <v>43375</v>
      </c>
      <c r="I86" s="94">
        <f t="shared" si="91"/>
        <v>-0.11180555555555549</v>
      </c>
      <c r="K86" s="44"/>
      <c r="L86" s="45">
        <f t="shared" ref="L86:AP86" si="100">IF(IF($G86&gt;=M$4,M$4,$G86)-IF($F86&gt;=L$4,IF($F86&gt;=M$4,M$4,$F86),L$4)&lt;0,0,IF($G86&gt;=M$4,M$4,$G86)-IF($F86&gt;=L$4,IF($F86&gt;=M$4,M$4,$F86),L$4))</f>
        <v>0</v>
      </c>
      <c r="M86" s="45">
        <f t="shared" si="100"/>
        <v>0</v>
      </c>
      <c r="N86" s="45">
        <f t="shared" si="100"/>
        <v>0</v>
      </c>
      <c r="O86" s="45">
        <f t="shared" si="100"/>
        <v>0</v>
      </c>
      <c r="P86" s="45">
        <f t="shared" si="100"/>
        <v>0</v>
      </c>
      <c r="Q86" s="45">
        <f t="shared" si="100"/>
        <v>0</v>
      </c>
      <c r="R86" s="45">
        <f t="shared" si="100"/>
        <v>0</v>
      </c>
      <c r="S86" s="45">
        <f t="shared" si="100"/>
        <v>0</v>
      </c>
      <c r="T86" s="45">
        <f t="shared" si="100"/>
        <v>0</v>
      </c>
      <c r="U86" s="45">
        <f t="shared" si="100"/>
        <v>0</v>
      </c>
      <c r="V86" s="45">
        <f t="shared" si="100"/>
        <v>0</v>
      </c>
      <c r="W86" s="45">
        <f t="shared" si="100"/>
        <v>0</v>
      </c>
      <c r="X86" s="45">
        <f t="shared" si="100"/>
        <v>0</v>
      </c>
      <c r="Y86" s="45">
        <f t="shared" si="100"/>
        <v>0</v>
      </c>
      <c r="Z86" s="45">
        <f t="shared" si="100"/>
        <v>0</v>
      </c>
      <c r="AA86" s="45">
        <f t="shared" si="100"/>
        <v>7.6388888888888618E-3</v>
      </c>
      <c r="AB86" s="45">
        <f t="shared" si="100"/>
        <v>0</v>
      </c>
      <c r="AC86" s="45">
        <f t="shared" si="100"/>
        <v>0</v>
      </c>
      <c r="AD86" s="45">
        <f t="shared" si="100"/>
        <v>0</v>
      </c>
      <c r="AE86" s="45">
        <f t="shared" si="100"/>
        <v>0</v>
      </c>
      <c r="AF86" s="45">
        <f t="shared" si="100"/>
        <v>0</v>
      </c>
      <c r="AG86" s="45">
        <f t="shared" si="100"/>
        <v>0</v>
      </c>
      <c r="AH86" s="45">
        <f t="shared" si="100"/>
        <v>0</v>
      </c>
      <c r="AI86" s="45">
        <f t="shared" si="100"/>
        <v>0</v>
      </c>
      <c r="AJ86" s="45">
        <f t="shared" si="100"/>
        <v>0</v>
      </c>
      <c r="AK86" s="45">
        <f t="shared" si="100"/>
        <v>0</v>
      </c>
      <c r="AL86" s="45">
        <f t="shared" si="100"/>
        <v>0</v>
      </c>
      <c r="AM86" s="45">
        <f t="shared" si="100"/>
        <v>0</v>
      </c>
      <c r="AN86" s="45">
        <f t="shared" si="100"/>
        <v>0</v>
      </c>
      <c r="AO86" s="45">
        <f t="shared" si="100"/>
        <v>0</v>
      </c>
      <c r="AP86" s="45">
        <f t="shared" si="100"/>
        <v>0</v>
      </c>
      <c r="AQ86" s="46"/>
      <c r="AS86" s="81">
        <v>161</v>
      </c>
      <c r="AT86" s="81"/>
      <c r="AU86" s="82">
        <v>0.64652777777777781</v>
      </c>
      <c r="AV86" s="82">
        <v>0.65416666666666667</v>
      </c>
      <c r="AW86" s="83">
        <v>43375</v>
      </c>
    </row>
    <row r="87" spans="1:49" hidden="1" x14ac:dyDescent="0.35">
      <c r="A87" s="90" t="str">
        <f>VLOOKUP(Login_Logout!D:D,matrice!B:C,2,0)</f>
        <v>Depot 2</v>
      </c>
      <c r="B87" s="90" t="str">
        <f>VLOOKUP(D:D,matrice!B:E,4,0)</f>
        <v>François</v>
      </c>
      <c r="C87" s="90" t="str">
        <f>VLOOKUP(D:D,matrice!B:D,3,0)</f>
        <v>Samuel</v>
      </c>
      <c r="D87" s="90">
        <f t="shared" si="78"/>
        <v>161</v>
      </c>
      <c r="E87" s="90"/>
      <c r="F87" s="92">
        <f t="shared" si="79"/>
        <v>0.50069444444444455</v>
      </c>
      <c r="G87" s="92">
        <f t="shared" si="80"/>
        <v>0.54791666666666672</v>
      </c>
      <c r="H87" s="93">
        <f t="shared" si="81"/>
        <v>43376</v>
      </c>
      <c r="I87" s="94">
        <f t="shared" si="91"/>
        <v>-0.12222222222222229</v>
      </c>
      <c r="K87" s="44"/>
      <c r="L87" s="45">
        <f t="shared" ref="L87:AP87" si="101">IF(IF($G87&gt;=M$4,M$4,$G87)-IF($F87&gt;=L$4,IF($F87&gt;=M$4,M$4,$F87),L$4)&lt;0,0,IF($G87&gt;=M$4,M$4,$G87)-IF($F87&gt;=L$4,IF($F87&gt;=M$4,M$4,$F87),L$4))</f>
        <v>0</v>
      </c>
      <c r="M87" s="45">
        <f t="shared" si="101"/>
        <v>0</v>
      </c>
      <c r="N87" s="45">
        <f t="shared" si="101"/>
        <v>0</v>
      </c>
      <c r="O87" s="45">
        <f t="shared" si="101"/>
        <v>0</v>
      </c>
      <c r="P87" s="45">
        <f t="shared" si="101"/>
        <v>0</v>
      </c>
      <c r="Q87" s="45">
        <f t="shared" si="101"/>
        <v>0</v>
      </c>
      <c r="R87" s="45">
        <f t="shared" si="101"/>
        <v>0</v>
      </c>
      <c r="S87" s="45">
        <f t="shared" si="101"/>
        <v>0</v>
      </c>
      <c r="T87" s="45">
        <f t="shared" si="101"/>
        <v>0</v>
      </c>
      <c r="U87" s="45">
        <f t="shared" si="101"/>
        <v>0</v>
      </c>
      <c r="V87" s="45">
        <f t="shared" si="101"/>
        <v>2.0138888888888817E-2</v>
      </c>
      <c r="W87" s="45">
        <f t="shared" si="101"/>
        <v>2.0833333333333259E-2</v>
      </c>
      <c r="X87" s="45">
        <f t="shared" si="101"/>
        <v>6.2500000000000888E-3</v>
      </c>
      <c r="Y87" s="45">
        <f t="shared" si="101"/>
        <v>0</v>
      </c>
      <c r="Z87" s="45">
        <f t="shared" si="101"/>
        <v>0</v>
      </c>
      <c r="AA87" s="45">
        <f t="shared" si="101"/>
        <v>0</v>
      </c>
      <c r="AB87" s="45">
        <f t="shared" si="101"/>
        <v>0</v>
      </c>
      <c r="AC87" s="45">
        <f t="shared" si="101"/>
        <v>0</v>
      </c>
      <c r="AD87" s="45">
        <f t="shared" si="101"/>
        <v>0</v>
      </c>
      <c r="AE87" s="45">
        <f t="shared" si="101"/>
        <v>0</v>
      </c>
      <c r="AF87" s="45">
        <f t="shared" si="101"/>
        <v>0</v>
      </c>
      <c r="AG87" s="45">
        <f t="shared" si="101"/>
        <v>0</v>
      </c>
      <c r="AH87" s="45">
        <f t="shared" si="101"/>
        <v>0</v>
      </c>
      <c r="AI87" s="45">
        <f t="shared" si="101"/>
        <v>0</v>
      </c>
      <c r="AJ87" s="45">
        <f t="shared" si="101"/>
        <v>0</v>
      </c>
      <c r="AK87" s="45">
        <f t="shared" si="101"/>
        <v>0</v>
      </c>
      <c r="AL87" s="45">
        <f t="shared" si="101"/>
        <v>0</v>
      </c>
      <c r="AM87" s="45">
        <f t="shared" si="101"/>
        <v>0</v>
      </c>
      <c r="AN87" s="45">
        <f t="shared" si="101"/>
        <v>0</v>
      </c>
      <c r="AO87" s="45">
        <f t="shared" si="101"/>
        <v>0</v>
      </c>
      <c r="AP87" s="45">
        <f t="shared" si="101"/>
        <v>0</v>
      </c>
      <c r="AQ87" s="46"/>
      <c r="AS87" s="81">
        <v>161</v>
      </c>
      <c r="AT87" s="81"/>
      <c r="AU87" s="82">
        <v>0.54236111111111118</v>
      </c>
      <c r="AV87" s="82">
        <v>0.58958333333333335</v>
      </c>
      <c r="AW87" s="83">
        <v>43376</v>
      </c>
    </row>
    <row r="88" spans="1:49" hidden="1" x14ac:dyDescent="0.35">
      <c r="A88" s="90" t="str">
        <f>VLOOKUP(Login_Logout!D:D,matrice!B:C,2,0)</f>
        <v>Depot 2</v>
      </c>
      <c r="B88" s="90" t="str">
        <f>VLOOKUP(D:D,matrice!B:E,4,0)</f>
        <v>François</v>
      </c>
      <c r="C88" s="90" t="str">
        <f>VLOOKUP(D:D,matrice!B:D,3,0)</f>
        <v>Samuel</v>
      </c>
      <c r="D88" s="90">
        <f t="shared" si="78"/>
        <v>161</v>
      </c>
      <c r="E88" s="90"/>
      <c r="F88" s="92">
        <f t="shared" si="79"/>
        <v>0.42569444444444443</v>
      </c>
      <c r="G88" s="92">
        <f t="shared" si="80"/>
        <v>0.42708333333333331</v>
      </c>
      <c r="H88" s="93">
        <f t="shared" si="81"/>
        <v>43379</v>
      </c>
      <c r="I88" s="94">
        <f t="shared" si="91"/>
        <v>0</v>
      </c>
      <c r="K88" s="44"/>
      <c r="L88" s="45">
        <f t="shared" ref="L88:AP88" si="102">IF(IF($G88&gt;=M$4,M$4,$G88)-IF($F88&gt;=L$4,IF($F88&gt;=M$4,M$4,$F88),L$4)&lt;0,0,IF($G88&gt;=M$4,M$4,$G88)-IF($F88&gt;=L$4,IF($F88&gt;=M$4,M$4,$F88),L$4))</f>
        <v>0</v>
      </c>
      <c r="M88" s="45">
        <f t="shared" si="102"/>
        <v>0</v>
      </c>
      <c r="N88" s="45">
        <f t="shared" si="102"/>
        <v>0</v>
      </c>
      <c r="O88" s="45">
        <f t="shared" si="102"/>
        <v>0</v>
      </c>
      <c r="P88" s="45">
        <f t="shared" si="102"/>
        <v>0</v>
      </c>
      <c r="Q88" s="45">
        <f t="shared" si="102"/>
        <v>0</v>
      </c>
      <c r="R88" s="45">
        <f t="shared" si="102"/>
        <v>1.388888888888884E-3</v>
      </c>
      <c r="S88" s="45">
        <f t="shared" si="102"/>
        <v>0</v>
      </c>
      <c r="T88" s="45">
        <f t="shared" si="102"/>
        <v>0</v>
      </c>
      <c r="U88" s="45">
        <f t="shared" si="102"/>
        <v>0</v>
      </c>
      <c r="V88" s="45">
        <f t="shared" si="102"/>
        <v>0</v>
      </c>
      <c r="W88" s="45">
        <f t="shared" si="102"/>
        <v>0</v>
      </c>
      <c r="X88" s="45">
        <f t="shared" si="102"/>
        <v>0</v>
      </c>
      <c r="Y88" s="45">
        <f t="shared" si="102"/>
        <v>0</v>
      </c>
      <c r="Z88" s="45">
        <f t="shared" si="102"/>
        <v>0</v>
      </c>
      <c r="AA88" s="45">
        <f t="shared" si="102"/>
        <v>0</v>
      </c>
      <c r="AB88" s="45">
        <f t="shared" si="102"/>
        <v>0</v>
      </c>
      <c r="AC88" s="45">
        <f t="shared" si="102"/>
        <v>0</v>
      </c>
      <c r="AD88" s="45">
        <f t="shared" si="102"/>
        <v>0</v>
      </c>
      <c r="AE88" s="45">
        <f t="shared" si="102"/>
        <v>0</v>
      </c>
      <c r="AF88" s="45">
        <f t="shared" si="102"/>
        <v>0</v>
      </c>
      <c r="AG88" s="45">
        <f t="shared" si="102"/>
        <v>0</v>
      </c>
      <c r="AH88" s="45">
        <f t="shared" si="102"/>
        <v>0</v>
      </c>
      <c r="AI88" s="45">
        <f t="shared" si="102"/>
        <v>0</v>
      </c>
      <c r="AJ88" s="45">
        <f t="shared" si="102"/>
        <v>0</v>
      </c>
      <c r="AK88" s="45">
        <f t="shared" si="102"/>
        <v>0</v>
      </c>
      <c r="AL88" s="45">
        <f t="shared" si="102"/>
        <v>0</v>
      </c>
      <c r="AM88" s="45">
        <f t="shared" si="102"/>
        <v>0</v>
      </c>
      <c r="AN88" s="45">
        <f t="shared" si="102"/>
        <v>0</v>
      </c>
      <c r="AO88" s="45">
        <f t="shared" si="102"/>
        <v>0</v>
      </c>
      <c r="AP88" s="45">
        <f t="shared" si="102"/>
        <v>0</v>
      </c>
      <c r="AQ88" s="46"/>
      <c r="AS88" s="81">
        <v>161</v>
      </c>
      <c r="AT88" s="81"/>
      <c r="AU88" s="82">
        <v>0.46736111111111112</v>
      </c>
      <c r="AV88" s="82">
        <v>0.46875</v>
      </c>
      <c r="AW88" s="83">
        <v>43379</v>
      </c>
    </row>
    <row r="89" spans="1:49" hidden="1" x14ac:dyDescent="0.35">
      <c r="A89" s="90" t="str">
        <f>VLOOKUP(Login_Logout!D:D,matrice!B:C,2,0)</f>
        <v>Depot 2</v>
      </c>
      <c r="B89" s="90" t="str">
        <f>VLOOKUP(D:D,matrice!B:E,4,0)</f>
        <v>François</v>
      </c>
      <c r="C89" s="90" t="str">
        <f>VLOOKUP(D:D,matrice!B:D,3,0)</f>
        <v>Samuel</v>
      </c>
      <c r="D89" s="90">
        <f t="shared" si="78"/>
        <v>161</v>
      </c>
      <c r="E89" s="90"/>
      <c r="F89" s="92">
        <f t="shared" si="79"/>
        <v>0.42708333333333331</v>
      </c>
      <c r="G89" s="92">
        <f t="shared" si="80"/>
        <v>0.42708333333333331</v>
      </c>
      <c r="H89" s="93">
        <f t="shared" si="81"/>
        <v>43379</v>
      </c>
      <c r="I89" s="94">
        <f t="shared" si="91"/>
        <v>0</v>
      </c>
      <c r="K89" s="44"/>
      <c r="L89" s="45">
        <f t="shared" ref="L89:AP89" si="103">IF(IF($G89&gt;=M$4,M$4,$G89)-IF($F89&gt;=L$4,IF($F89&gt;=M$4,M$4,$F89),L$4)&lt;0,0,IF($G89&gt;=M$4,M$4,$G89)-IF($F89&gt;=L$4,IF($F89&gt;=M$4,M$4,$F89),L$4))</f>
        <v>0</v>
      </c>
      <c r="M89" s="45">
        <f t="shared" si="103"/>
        <v>0</v>
      </c>
      <c r="N89" s="45">
        <f t="shared" si="103"/>
        <v>0</v>
      </c>
      <c r="O89" s="45">
        <f t="shared" si="103"/>
        <v>0</v>
      </c>
      <c r="P89" s="45">
        <f t="shared" si="103"/>
        <v>0</v>
      </c>
      <c r="Q89" s="45">
        <f t="shared" si="103"/>
        <v>0</v>
      </c>
      <c r="R89" s="45">
        <f t="shared" si="103"/>
        <v>0</v>
      </c>
      <c r="S89" s="45">
        <f t="shared" si="103"/>
        <v>0</v>
      </c>
      <c r="T89" s="45">
        <f t="shared" si="103"/>
        <v>0</v>
      </c>
      <c r="U89" s="45">
        <f t="shared" si="103"/>
        <v>0</v>
      </c>
      <c r="V89" s="45">
        <f t="shared" si="103"/>
        <v>0</v>
      </c>
      <c r="W89" s="45">
        <f t="shared" si="103"/>
        <v>0</v>
      </c>
      <c r="X89" s="45">
        <f t="shared" si="103"/>
        <v>0</v>
      </c>
      <c r="Y89" s="45">
        <f t="shared" si="103"/>
        <v>0</v>
      </c>
      <c r="Z89" s="45">
        <f t="shared" si="103"/>
        <v>0</v>
      </c>
      <c r="AA89" s="45">
        <f t="shared" si="103"/>
        <v>0</v>
      </c>
      <c r="AB89" s="45">
        <f t="shared" si="103"/>
        <v>0</v>
      </c>
      <c r="AC89" s="45">
        <f t="shared" si="103"/>
        <v>0</v>
      </c>
      <c r="AD89" s="45">
        <f t="shared" si="103"/>
        <v>0</v>
      </c>
      <c r="AE89" s="45">
        <f t="shared" si="103"/>
        <v>0</v>
      </c>
      <c r="AF89" s="45">
        <f t="shared" si="103"/>
        <v>0</v>
      </c>
      <c r="AG89" s="45">
        <f t="shared" si="103"/>
        <v>0</v>
      </c>
      <c r="AH89" s="45">
        <f t="shared" si="103"/>
        <v>0</v>
      </c>
      <c r="AI89" s="45">
        <f t="shared" si="103"/>
        <v>0</v>
      </c>
      <c r="AJ89" s="45">
        <f t="shared" si="103"/>
        <v>0</v>
      </c>
      <c r="AK89" s="45">
        <f t="shared" si="103"/>
        <v>0</v>
      </c>
      <c r="AL89" s="45">
        <f t="shared" si="103"/>
        <v>0</v>
      </c>
      <c r="AM89" s="45">
        <f t="shared" si="103"/>
        <v>0</v>
      </c>
      <c r="AN89" s="45">
        <f t="shared" si="103"/>
        <v>0</v>
      </c>
      <c r="AO89" s="45">
        <f t="shared" si="103"/>
        <v>0</v>
      </c>
      <c r="AP89" s="45">
        <f t="shared" si="103"/>
        <v>0</v>
      </c>
      <c r="AQ89" s="46"/>
      <c r="AS89" s="81">
        <v>161</v>
      </c>
      <c r="AT89" s="81"/>
      <c r="AU89" s="82">
        <v>0.46875</v>
      </c>
      <c r="AV89" s="82">
        <v>0.46875</v>
      </c>
      <c r="AW89" s="83">
        <v>43379</v>
      </c>
    </row>
    <row r="90" spans="1:49" hidden="1" x14ac:dyDescent="0.35">
      <c r="A90" s="90" t="str">
        <f>VLOOKUP(Login_Logout!D:D,matrice!B:C,2,0)</f>
        <v>Depot 2</v>
      </c>
      <c r="B90" s="90" t="str">
        <f>VLOOKUP(D:D,matrice!B:E,4,0)</f>
        <v>François</v>
      </c>
      <c r="C90" s="90" t="str">
        <f>VLOOKUP(D:D,matrice!B:D,3,0)</f>
        <v>Samuel</v>
      </c>
      <c r="D90" s="90">
        <f t="shared" si="78"/>
        <v>161</v>
      </c>
      <c r="E90" s="90"/>
      <c r="F90" s="92">
        <f t="shared" si="79"/>
        <v>0.42708333333333331</v>
      </c>
      <c r="G90" s="92">
        <f t="shared" si="80"/>
        <v>0.43472222222222223</v>
      </c>
      <c r="H90" s="93">
        <f t="shared" si="81"/>
        <v>43379</v>
      </c>
      <c r="I90" s="94">
        <f t="shared" si="91"/>
        <v>0.27916666666666667</v>
      </c>
      <c r="K90" s="44"/>
      <c r="L90" s="45">
        <f t="shared" ref="L90:AP90" si="104">IF(IF($G90&gt;=M$4,M$4,$G90)-IF($F90&gt;=L$4,IF($F90&gt;=M$4,M$4,$F90),L$4)&lt;0,0,IF($G90&gt;=M$4,M$4,$G90)-IF($F90&gt;=L$4,IF($F90&gt;=M$4,M$4,$F90),L$4))</f>
        <v>0</v>
      </c>
      <c r="M90" s="45">
        <f t="shared" si="104"/>
        <v>0</v>
      </c>
      <c r="N90" s="45">
        <f t="shared" si="104"/>
        <v>0</v>
      </c>
      <c r="O90" s="45">
        <f t="shared" si="104"/>
        <v>0</v>
      </c>
      <c r="P90" s="45">
        <f t="shared" si="104"/>
        <v>0</v>
      </c>
      <c r="Q90" s="45">
        <f t="shared" si="104"/>
        <v>0</v>
      </c>
      <c r="R90" s="45">
        <f t="shared" si="104"/>
        <v>7.6388888888889173E-3</v>
      </c>
      <c r="S90" s="45">
        <f t="shared" si="104"/>
        <v>0</v>
      </c>
      <c r="T90" s="45">
        <f t="shared" si="104"/>
        <v>0</v>
      </c>
      <c r="U90" s="45">
        <f t="shared" si="104"/>
        <v>0</v>
      </c>
      <c r="V90" s="45">
        <f t="shared" si="104"/>
        <v>0</v>
      </c>
      <c r="W90" s="45">
        <f t="shared" si="104"/>
        <v>0</v>
      </c>
      <c r="X90" s="45">
        <f t="shared" si="104"/>
        <v>0</v>
      </c>
      <c r="Y90" s="45">
        <f t="shared" si="104"/>
        <v>0</v>
      </c>
      <c r="Z90" s="45">
        <f t="shared" si="104"/>
        <v>0</v>
      </c>
      <c r="AA90" s="45">
        <f t="shared" si="104"/>
        <v>0</v>
      </c>
      <c r="AB90" s="45">
        <f t="shared" si="104"/>
        <v>0</v>
      </c>
      <c r="AC90" s="45">
        <f t="shared" si="104"/>
        <v>0</v>
      </c>
      <c r="AD90" s="45">
        <f t="shared" si="104"/>
        <v>0</v>
      </c>
      <c r="AE90" s="45">
        <f t="shared" si="104"/>
        <v>0</v>
      </c>
      <c r="AF90" s="45">
        <f t="shared" si="104"/>
        <v>0</v>
      </c>
      <c r="AG90" s="45">
        <f t="shared" si="104"/>
        <v>0</v>
      </c>
      <c r="AH90" s="45">
        <f t="shared" si="104"/>
        <v>0</v>
      </c>
      <c r="AI90" s="45">
        <f t="shared" si="104"/>
        <v>0</v>
      </c>
      <c r="AJ90" s="45">
        <f t="shared" si="104"/>
        <v>0</v>
      </c>
      <c r="AK90" s="45">
        <f t="shared" si="104"/>
        <v>0</v>
      </c>
      <c r="AL90" s="45">
        <f t="shared" si="104"/>
        <v>0</v>
      </c>
      <c r="AM90" s="45">
        <f t="shared" si="104"/>
        <v>0</v>
      </c>
      <c r="AN90" s="45">
        <f t="shared" si="104"/>
        <v>0</v>
      </c>
      <c r="AO90" s="45">
        <f t="shared" si="104"/>
        <v>0</v>
      </c>
      <c r="AP90" s="45">
        <f t="shared" si="104"/>
        <v>0</v>
      </c>
      <c r="AQ90" s="46"/>
      <c r="AS90" s="81">
        <v>161</v>
      </c>
      <c r="AT90" s="81"/>
      <c r="AU90" s="82">
        <v>0.46875</v>
      </c>
      <c r="AV90" s="82">
        <v>0.47638888888888892</v>
      </c>
      <c r="AW90" s="83">
        <v>43379</v>
      </c>
    </row>
    <row r="91" spans="1:49" hidden="1" x14ac:dyDescent="0.35">
      <c r="A91" s="90" t="str">
        <f>VLOOKUP(Login_Logout!D:D,matrice!B:C,2,0)</f>
        <v>Depot 2</v>
      </c>
      <c r="B91" s="90" t="str">
        <f>VLOOKUP(D:D,matrice!B:E,4,0)</f>
        <v>François</v>
      </c>
      <c r="C91" s="90" t="str">
        <f>VLOOKUP(D:D,matrice!B:D,3,0)</f>
        <v>Samuel</v>
      </c>
      <c r="D91" s="90">
        <f t="shared" si="78"/>
        <v>161</v>
      </c>
      <c r="E91" s="90"/>
      <c r="F91" s="92">
        <f t="shared" si="79"/>
        <v>0.71388888888888891</v>
      </c>
      <c r="G91" s="92">
        <f t="shared" si="80"/>
        <v>0.7152777777777779</v>
      </c>
      <c r="H91" s="93">
        <f t="shared" si="81"/>
        <v>43381</v>
      </c>
      <c r="I91" s="94">
        <f t="shared" si="91"/>
        <v>0</v>
      </c>
      <c r="K91" s="44"/>
      <c r="L91" s="45">
        <f t="shared" ref="L91:AP91" si="105">IF(IF($G91&gt;=M$4,M$4,$G91)-IF($F91&gt;=L$4,IF($F91&gt;=M$4,M$4,$F91),L$4)&lt;0,0,IF($G91&gt;=M$4,M$4,$G91)-IF($F91&gt;=L$4,IF($F91&gt;=M$4,M$4,$F91),L$4))</f>
        <v>0</v>
      </c>
      <c r="M91" s="45">
        <f t="shared" si="105"/>
        <v>0</v>
      </c>
      <c r="N91" s="45">
        <f t="shared" si="105"/>
        <v>0</v>
      </c>
      <c r="O91" s="45">
        <f t="shared" si="105"/>
        <v>0</v>
      </c>
      <c r="P91" s="45">
        <f t="shared" si="105"/>
        <v>0</v>
      </c>
      <c r="Q91" s="45">
        <f t="shared" si="105"/>
        <v>0</v>
      </c>
      <c r="R91" s="45">
        <f t="shared" si="105"/>
        <v>0</v>
      </c>
      <c r="S91" s="45">
        <f t="shared" si="105"/>
        <v>0</v>
      </c>
      <c r="T91" s="45">
        <f t="shared" si="105"/>
        <v>0</v>
      </c>
      <c r="U91" s="45">
        <f t="shared" si="105"/>
        <v>0</v>
      </c>
      <c r="V91" s="45">
        <f t="shared" si="105"/>
        <v>0</v>
      </c>
      <c r="W91" s="45">
        <f t="shared" si="105"/>
        <v>0</v>
      </c>
      <c r="X91" s="45">
        <f t="shared" si="105"/>
        <v>0</v>
      </c>
      <c r="Y91" s="45">
        <f t="shared" si="105"/>
        <v>0</v>
      </c>
      <c r="Z91" s="45">
        <f t="shared" si="105"/>
        <v>0</v>
      </c>
      <c r="AA91" s="45">
        <f t="shared" si="105"/>
        <v>0</v>
      </c>
      <c r="AB91" s="45">
        <f t="shared" si="105"/>
        <v>0</v>
      </c>
      <c r="AC91" s="45">
        <f t="shared" si="105"/>
        <v>0</v>
      </c>
      <c r="AD91" s="45">
        <f t="shared" si="105"/>
        <v>0</v>
      </c>
      <c r="AE91" s="45">
        <f t="shared" si="105"/>
        <v>0</v>
      </c>
      <c r="AF91" s="45">
        <f t="shared" si="105"/>
        <v>1.388888888888995E-3</v>
      </c>
      <c r="AG91" s="45">
        <f t="shared" si="105"/>
        <v>0</v>
      </c>
      <c r="AH91" s="45">
        <f t="shared" si="105"/>
        <v>0</v>
      </c>
      <c r="AI91" s="45">
        <f t="shared" si="105"/>
        <v>0</v>
      </c>
      <c r="AJ91" s="45">
        <f t="shared" si="105"/>
        <v>0</v>
      </c>
      <c r="AK91" s="45">
        <f t="shared" si="105"/>
        <v>0</v>
      </c>
      <c r="AL91" s="45">
        <f t="shared" si="105"/>
        <v>0</v>
      </c>
      <c r="AM91" s="45">
        <f t="shared" si="105"/>
        <v>0</v>
      </c>
      <c r="AN91" s="45">
        <f t="shared" si="105"/>
        <v>0</v>
      </c>
      <c r="AO91" s="45">
        <f t="shared" si="105"/>
        <v>0</v>
      </c>
      <c r="AP91" s="45">
        <f t="shared" si="105"/>
        <v>0</v>
      </c>
      <c r="AQ91" s="46"/>
      <c r="AS91" s="81">
        <v>161</v>
      </c>
      <c r="AT91" s="81"/>
      <c r="AU91" s="82">
        <v>0.75555555555555554</v>
      </c>
      <c r="AV91" s="82">
        <v>0.75694444444444453</v>
      </c>
      <c r="AW91" s="83">
        <v>43381</v>
      </c>
    </row>
    <row r="92" spans="1:49" hidden="1" x14ac:dyDescent="0.35">
      <c r="A92" s="90" t="str">
        <f>VLOOKUP(Login_Logout!D:D,matrice!B:C,2,0)</f>
        <v>Depot 2</v>
      </c>
      <c r="B92" s="90" t="str">
        <f>VLOOKUP(D:D,matrice!B:E,4,0)</f>
        <v>François</v>
      </c>
      <c r="C92" s="90" t="str">
        <f>VLOOKUP(D:D,matrice!B:D,3,0)</f>
        <v>Samuel</v>
      </c>
      <c r="D92" s="90">
        <f t="shared" si="78"/>
        <v>161</v>
      </c>
      <c r="E92" s="90"/>
      <c r="F92" s="92">
        <f t="shared" si="79"/>
        <v>0.7152777777777779</v>
      </c>
      <c r="G92" s="92">
        <f t="shared" si="80"/>
        <v>0.7152777777777779</v>
      </c>
      <c r="H92" s="93">
        <f t="shared" si="81"/>
        <v>43381</v>
      </c>
      <c r="I92" s="94" t="e">
        <f>#REF!-G92</f>
        <v>#REF!</v>
      </c>
      <c r="K92" s="44"/>
      <c r="L92" s="45">
        <f t="shared" ref="L92:AP92" si="106">IF(IF($G92&gt;=M$4,M$4,$G92)-IF($F92&gt;=L$4,IF($F92&gt;=M$4,M$4,$F92),L$4)&lt;0,0,IF($G92&gt;=M$4,M$4,$G92)-IF($F92&gt;=L$4,IF($F92&gt;=M$4,M$4,$F92),L$4))</f>
        <v>0</v>
      </c>
      <c r="M92" s="45">
        <f t="shared" si="106"/>
        <v>0</v>
      </c>
      <c r="N92" s="45">
        <f t="shared" si="106"/>
        <v>0</v>
      </c>
      <c r="O92" s="45">
        <f t="shared" si="106"/>
        <v>0</v>
      </c>
      <c r="P92" s="45">
        <f t="shared" si="106"/>
        <v>0</v>
      </c>
      <c r="Q92" s="45">
        <f t="shared" si="106"/>
        <v>0</v>
      </c>
      <c r="R92" s="45">
        <f t="shared" si="106"/>
        <v>0</v>
      </c>
      <c r="S92" s="45">
        <f t="shared" si="106"/>
        <v>0</v>
      </c>
      <c r="T92" s="45">
        <f t="shared" si="106"/>
        <v>0</v>
      </c>
      <c r="U92" s="45">
        <f t="shared" si="106"/>
        <v>0</v>
      </c>
      <c r="V92" s="45">
        <f t="shared" si="106"/>
        <v>0</v>
      </c>
      <c r="W92" s="45">
        <f t="shared" si="106"/>
        <v>0</v>
      </c>
      <c r="X92" s="45">
        <f t="shared" si="106"/>
        <v>0</v>
      </c>
      <c r="Y92" s="45">
        <f t="shared" si="106"/>
        <v>0</v>
      </c>
      <c r="Z92" s="45">
        <f t="shared" si="106"/>
        <v>0</v>
      </c>
      <c r="AA92" s="45">
        <f t="shared" si="106"/>
        <v>0</v>
      </c>
      <c r="AB92" s="45">
        <f t="shared" si="106"/>
        <v>0</v>
      </c>
      <c r="AC92" s="45">
        <f t="shared" si="106"/>
        <v>0</v>
      </c>
      <c r="AD92" s="45">
        <f t="shared" si="106"/>
        <v>0</v>
      </c>
      <c r="AE92" s="45">
        <f t="shared" si="106"/>
        <v>0</v>
      </c>
      <c r="AF92" s="45">
        <f t="shared" si="106"/>
        <v>0</v>
      </c>
      <c r="AG92" s="45">
        <f t="shared" si="106"/>
        <v>0</v>
      </c>
      <c r="AH92" s="45">
        <f t="shared" si="106"/>
        <v>0</v>
      </c>
      <c r="AI92" s="45">
        <f t="shared" si="106"/>
        <v>0</v>
      </c>
      <c r="AJ92" s="45">
        <f t="shared" si="106"/>
        <v>0</v>
      </c>
      <c r="AK92" s="45">
        <f t="shared" si="106"/>
        <v>0</v>
      </c>
      <c r="AL92" s="45">
        <f t="shared" si="106"/>
        <v>0</v>
      </c>
      <c r="AM92" s="45">
        <f t="shared" si="106"/>
        <v>0</v>
      </c>
      <c r="AN92" s="45">
        <f t="shared" si="106"/>
        <v>0</v>
      </c>
      <c r="AO92" s="45">
        <f t="shared" si="106"/>
        <v>0</v>
      </c>
      <c r="AP92" s="45">
        <f t="shared" si="106"/>
        <v>0</v>
      </c>
      <c r="AQ92" s="46"/>
      <c r="AS92" s="81">
        <v>161</v>
      </c>
      <c r="AT92" s="81"/>
      <c r="AU92" s="82">
        <v>0.75694444444444453</v>
      </c>
      <c r="AV92" s="82">
        <v>0.75694444444444453</v>
      </c>
      <c r="AW92" s="83">
        <v>43381</v>
      </c>
    </row>
  </sheetData>
  <sheetProtection insertHyperlinks="0"/>
  <autoFilter ref="A4:AW92">
    <filterColumn colId="1">
      <filters>
        <filter val="Nicolas"/>
      </filters>
    </filterColumn>
    <sortState ref="A43:AW1699">
      <sortCondition ref="C4:C11789"/>
    </sortState>
  </autoFilter>
  <mergeCells count="18">
    <mergeCell ref="Y3:Z3"/>
    <mergeCell ref="AA3:AB3"/>
    <mergeCell ref="AC3:AD3"/>
    <mergeCell ref="AE3:AF3"/>
    <mergeCell ref="AG3:AH3"/>
    <mergeCell ref="AS2:AW3"/>
    <mergeCell ref="AI3:AJ3"/>
    <mergeCell ref="AK3:AL3"/>
    <mergeCell ref="AM3:AN3"/>
    <mergeCell ref="AO3:AP3"/>
    <mergeCell ref="K2:AQ2"/>
    <mergeCell ref="K3:L3"/>
    <mergeCell ref="M3:N3"/>
    <mergeCell ref="O3:P3"/>
    <mergeCell ref="Q3:R3"/>
    <mergeCell ref="S3:T3"/>
    <mergeCell ref="U3:V3"/>
    <mergeCell ref="W3:X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I36"/>
  <sheetViews>
    <sheetView showGridLines="0" workbookViewId="0">
      <pane ySplit="4" topLeftCell="A5" activePane="bottomLeft" state="frozen"/>
      <selection pane="bottomLeft" activeCell="H17" sqref="H17"/>
    </sheetView>
  </sheetViews>
  <sheetFormatPr baseColWidth="10" defaultColWidth="8.7265625" defaultRowHeight="14.5" x14ac:dyDescent="0.35"/>
  <cols>
    <col min="1" max="1" width="2.7265625" customWidth="1"/>
    <col min="2" max="2" width="28.7265625" customWidth="1"/>
    <col min="3" max="35" width="3.7265625" style="5" customWidth="1"/>
    <col min="36" max="36" width="5.7265625" customWidth="1"/>
  </cols>
  <sheetData>
    <row r="1" spans="2:35" ht="15" customHeight="1" thickBot="1" x14ac:dyDescent="0.4"/>
    <row r="2" spans="2:35" ht="18.5" x14ac:dyDescent="0.45">
      <c r="B2" s="103" t="s">
        <v>1</v>
      </c>
      <c r="C2" s="106" t="s">
        <v>275</v>
      </c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8"/>
    </row>
    <row r="3" spans="2:35" x14ac:dyDescent="0.35">
      <c r="B3" s="104"/>
      <c r="C3" s="109">
        <v>0.29166666666666669</v>
      </c>
      <c r="D3" s="102"/>
      <c r="E3" s="102">
        <v>0.33333333333333331</v>
      </c>
      <c r="F3" s="102"/>
      <c r="G3" s="102">
        <v>0.375</v>
      </c>
      <c r="H3" s="102"/>
      <c r="I3" s="102">
        <v>0.41666666666666669</v>
      </c>
      <c r="J3" s="102"/>
      <c r="K3" s="102">
        <v>0.45833333333333331</v>
      </c>
      <c r="L3" s="102"/>
      <c r="M3" s="102">
        <v>0.5</v>
      </c>
      <c r="N3" s="102"/>
      <c r="O3" s="102">
        <v>0.54166666666666663</v>
      </c>
      <c r="P3" s="102"/>
      <c r="Q3" s="102">
        <v>0.58333333333333337</v>
      </c>
      <c r="R3" s="102"/>
      <c r="S3" s="102">
        <v>0.625</v>
      </c>
      <c r="T3" s="102"/>
      <c r="U3" s="102">
        <v>0.66666666666666663</v>
      </c>
      <c r="V3" s="102"/>
      <c r="W3" s="102">
        <v>0.70833333333333337</v>
      </c>
      <c r="X3" s="102"/>
      <c r="Y3" s="102">
        <v>0.75</v>
      </c>
      <c r="Z3" s="102"/>
      <c r="AA3" s="102">
        <v>0.79166666666666663</v>
      </c>
      <c r="AB3" s="102"/>
      <c r="AC3" s="102">
        <v>0.83333333333333337</v>
      </c>
      <c r="AD3" s="102"/>
      <c r="AE3" s="102">
        <v>0.875</v>
      </c>
      <c r="AF3" s="102"/>
      <c r="AG3" s="102">
        <v>0.91666666666666663</v>
      </c>
      <c r="AH3" s="102"/>
      <c r="AI3" s="19"/>
    </row>
    <row r="4" spans="2:35" x14ac:dyDescent="0.35">
      <c r="B4" s="105"/>
      <c r="C4" s="15">
        <v>2.0833333333333332E-2</v>
      </c>
      <c r="D4" s="11">
        <v>0.29166666666666669</v>
      </c>
      <c r="E4" s="12">
        <v>0.3125</v>
      </c>
      <c r="F4" s="11">
        <v>0.33333333333333331</v>
      </c>
      <c r="G4" s="12">
        <v>0.35416666666666669</v>
      </c>
      <c r="H4" s="11">
        <v>0.375</v>
      </c>
      <c r="I4" s="12">
        <v>0.39583333333333331</v>
      </c>
      <c r="J4" s="11">
        <v>0.41666666666666669</v>
      </c>
      <c r="K4" s="12">
        <v>0.4375</v>
      </c>
      <c r="L4" s="11">
        <v>0.45833333333333331</v>
      </c>
      <c r="M4" s="12">
        <v>0.47916666666666669</v>
      </c>
      <c r="N4" s="11">
        <v>0.5</v>
      </c>
      <c r="O4" s="12">
        <v>0.52083333333333337</v>
      </c>
      <c r="P4" s="11">
        <v>0.54166666666666663</v>
      </c>
      <c r="Q4" s="12">
        <v>0.5625</v>
      </c>
      <c r="R4" s="11">
        <v>0.58333333333333337</v>
      </c>
      <c r="S4" s="12">
        <v>0.60416666666666663</v>
      </c>
      <c r="T4" s="11">
        <v>0.625</v>
      </c>
      <c r="U4" s="12">
        <v>0.64583333333333337</v>
      </c>
      <c r="V4" s="11">
        <v>0.66666666666666663</v>
      </c>
      <c r="W4" s="12">
        <v>0.6875</v>
      </c>
      <c r="X4" s="11">
        <v>0.70833333333333337</v>
      </c>
      <c r="Y4" s="12">
        <v>0.72916666666666663</v>
      </c>
      <c r="Z4" s="11">
        <v>0.75</v>
      </c>
      <c r="AA4" s="12">
        <v>0.77083333333333337</v>
      </c>
      <c r="AB4" s="16">
        <v>0.79166666666666663</v>
      </c>
      <c r="AC4" s="17">
        <v>0.8125</v>
      </c>
      <c r="AD4" s="18">
        <v>0.83333333333333337</v>
      </c>
      <c r="AE4" s="17">
        <v>0.85416666666666663</v>
      </c>
      <c r="AF4" s="18">
        <v>0.875</v>
      </c>
      <c r="AG4" s="17">
        <v>0.89583333333333337</v>
      </c>
      <c r="AH4" s="12">
        <v>0.91666666666666663</v>
      </c>
      <c r="AI4" s="13"/>
    </row>
    <row r="5" spans="2:35" x14ac:dyDescent="0.35">
      <c r="B5" s="6">
        <v>43374</v>
      </c>
      <c r="C5" s="1"/>
      <c r="D5" s="14">
        <f>ROUND(SUMIFS(Login_Logout!L$5:L$87102,Login_Logout!$H$5:$H$87102,$B5)/$C$4,0)</f>
        <v>1</v>
      </c>
      <c r="E5" s="14">
        <f>ROUND(SUMIFS(Login_Logout!M$5:M$87102,Login_Logout!$H$5:$H$87102,$B5)/$C$4,0)</f>
        <v>1</v>
      </c>
      <c r="F5" s="14">
        <f>ROUND(SUMIFS(Login_Logout!N$5:N$87102,Login_Logout!$H$5:$H$87102,$B5)/$C$4,0)</f>
        <v>1</v>
      </c>
      <c r="G5" s="14">
        <f>ROUND(SUMIFS(Login_Logout!O$5:O$87102,Login_Logout!$H$5:$H$87102,$B5)/$C$4,0)</f>
        <v>1</v>
      </c>
      <c r="H5" s="14">
        <f>ROUND(SUMIFS(Login_Logout!P$5:P$87102,Login_Logout!$H$5:$H$87102,$B5)/$C$4,0)</f>
        <v>2</v>
      </c>
      <c r="I5" s="14">
        <f>ROUND(SUMIFS(Login_Logout!Q$5:Q$87102,Login_Logout!$H$5:$H$87102,$B5)/$C$4,0)</f>
        <v>2</v>
      </c>
      <c r="J5" s="14">
        <f>ROUND(SUMIFS(Login_Logout!R$5:R$87102,Login_Logout!$H$5:$H$87102,$B5)/$C$4,0)</f>
        <v>2</v>
      </c>
      <c r="K5" s="14">
        <f>ROUND(SUMIFS(Login_Logout!S$5:S$87102,Login_Logout!$H$5:$H$87102,$B5)/$C$4,0)</f>
        <v>2</v>
      </c>
      <c r="L5" s="14">
        <f>ROUND(SUMIFS(Login_Logout!T$5:T$87102,Login_Logout!$H$5:$H$87102,$B5)/$C$4,0)</f>
        <v>1</v>
      </c>
      <c r="M5" s="14">
        <f>ROUND(SUMIFS(Login_Logout!U$5:U$87102,Login_Logout!$H$5:$H$87102,$B5)/$C$4,0)</f>
        <v>1</v>
      </c>
      <c r="N5" s="14">
        <f>ROUND(SUMIFS(Login_Logout!V$5:V$87102,Login_Logout!$H$5:$H$87102,$B5)/$C$4,0)</f>
        <v>2</v>
      </c>
      <c r="O5" s="14">
        <f>ROUND(SUMIFS(Login_Logout!W$5:W$87102,Login_Logout!$H$5:$H$87102,$B5)/$C$4,0)</f>
        <v>1</v>
      </c>
      <c r="P5" s="14">
        <f>ROUND(SUMIFS(Login_Logout!X$5:X$87102,Login_Logout!$H$5:$H$87102,$B5)/$C$4,0)</f>
        <v>1</v>
      </c>
      <c r="Q5" s="14">
        <f>ROUND(SUMIFS(Login_Logout!Y$5:Y$87102,Login_Logout!$H$5:$H$87102,$B5)/$C$4,0)</f>
        <v>2</v>
      </c>
      <c r="R5" s="14">
        <f>ROUND(SUMIFS(Login_Logout!Z$5:Z$87102,Login_Logout!$H$5:$H$87102,$B5)/$C$4,0)</f>
        <v>2</v>
      </c>
      <c r="S5" s="14">
        <f>ROUND(SUMIFS(Login_Logout!AA$5:AA$87102,Login_Logout!$H$5:$H$87102,$B5)/$C$4,0)</f>
        <v>2</v>
      </c>
      <c r="T5" s="14">
        <f>ROUND(SUMIFS(Login_Logout!AB$5:AB$87102,Login_Logout!$H$5:$H$87102,$B5)/$C$4,0)</f>
        <v>2</v>
      </c>
      <c r="U5" s="14">
        <f>ROUND(SUMIFS(Login_Logout!AC$5:AC$87102,Login_Logout!$H$5:$H$87102,$B5)/$C$4,0)</f>
        <v>2</v>
      </c>
      <c r="V5" s="14">
        <f>ROUND(SUMIFS(Login_Logout!AD$5:AD$87102,Login_Logout!$H$5:$H$87102,$B5)/$C$4,0)</f>
        <v>1</v>
      </c>
      <c r="W5" s="14">
        <f>ROUND(SUMIFS(Login_Logout!AE$5:AE$87102,Login_Logout!$H$5:$H$87102,$B5)/$C$4,0)</f>
        <v>1</v>
      </c>
      <c r="X5" s="14">
        <f>ROUND(SUMIFS(Login_Logout!AF$5:AF$87102,Login_Logout!$H$5:$H$87102,$B5)/$C$4,0)</f>
        <v>1</v>
      </c>
      <c r="Y5" s="14">
        <f>ROUND(SUMIFS(Login_Logout!AG$5:AG$87102,Login_Logout!$H$5:$H$87102,$B5)/$C$4,0)</f>
        <v>1</v>
      </c>
      <c r="Z5" s="14">
        <f>ROUND(SUMIFS(Login_Logout!AH$5:AH$87102,Login_Logout!$H$5:$H$87102,$B5)/$C$4,0)</f>
        <v>0</v>
      </c>
      <c r="AA5" s="14">
        <f>ROUND(SUMIFS(Login_Logout!AI$5:AI$87102,Login_Logout!$H$5:$H$87102,$B5)/$C$4,0)</f>
        <v>0</v>
      </c>
      <c r="AB5" s="14">
        <f>ROUND(SUMIFS(Login_Logout!AJ$5:AJ$87102,Login_Logout!$H$5:$H$87102,$B5)/$C$4,0)</f>
        <v>0</v>
      </c>
      <c r="AC5" s="14">
        <f>ROUND(SUMIFS(Login_Logout!AK$5:AK$87102,Login_Logout!$H$5:$H$87102,$B5)/$C$4,0)</f>
        <v>0</v>
      </c>
      <c r="AD5" s="14">
        <f>ROUND(SUMIFS(Login_Logout!AL$5:AL$87102,Login_Logout!$H$5:$H$87102,$B5)/$C$4,0)</f>
        <v>0</v>
      </c>
      <c r="AE5" s="14">
        <f>ROUND(SUMIFS(Login_Logout!AM$5:AM$87102,Login_Logout!$H$5:$H$87102,$B5)/$C$4,0)</f>
        <v>0</v>
      </c>
      <c r="AF5" s="14">
        <f>ROUND(SUMIFS(Login_Logout!AN$5:AN$87102,Login_Logout!$H$5:$H$87102,$B5)/$C$4,0)</f>
        <v>0</v>
      </c>
      <c r="AG5" s="14">
        <f>ROUND(SUMIFS(Login_Logout!AO$5:AO$87102,Login_Logout!$H$5:$H$87102,$B5)/$C$4,0)</f>
        <v>0</v>
      </c>
      <c r="AH5" s="14">
        <f>ROUND(SUMIFS(Login_Logout!AP$5:AP$87102,Login_Logout!$H$5:$H$87102,$B5)/$C$4,0)</f>
        <v>0</v>
      </c>
      <c r="AI5" s="2"/>
    </row>
    <row r="6" spans="2:35" x14ac:dyDescent="0.35">
      <c r="B6" s="6">
        <f>B5+1</f>
        <v>43375</v>
      </c>
      <c r="C6" s="1"/>
      <c r="D6" s="14">
        <f>ROUND(SUMIFS(Login_Logout!L$5:L$87102,Login_Logout!$H$5:$H$87102,$B6)/$C$4,0)</f>
        <v>1</v>
      </c>
      <c r="E6" s="14">
        <f>ROUND(SUMIFS(Login_Logout!M$5:M$87102,Login_Logout!$H$5:$H$87102,$B6)/$C$4,0)</f>
        <v>1</v>
      </c>
      <c r="F6" s="14">
        <f>ROUND(SUMIFS(Login_Logout!N$5:N$87102,Login_Logout!$H$5:$H$87102,$B6)/$C$4,0)</f>
        <v>2</v>
      </c>
      <c r="G6" s="14">
        <f>ROUND(SUMIFS(Login_Logout!O$5:O$87102,Login_Logout!$H$5:$H$87102,$B6)/$C$4,0)</f>
        <v>2</v>
      </c>
      <c r="H6" s="14">
        <f>ROUND(SUMIFS(Login_Logout!P$5:P$87102,Login_Logout!$H$5:$H$87102,$B6)/$C$4,0)</f>
        <v>2</v>
      </c>
      <c r="I6" s="14">
        <f>ROUND(SUMIFS(Login_Logout!Q$5:Q$87102,Login_Logout!$H$5:$H$87102,$B6)/$C$4,0)</f>
        <v>2</v>
      </c>
      <c r="J6" s="14">
        <f>ROUND(SUMIFS(Login_Logout!R$5:R$87102,Login_Logout!$H$5:$H$87102,$B6)/$C$4,0)</f>
        <v>2</v>
      </c>
      <c r="K6" s="14">
        <f>ROUND(SUMIFS(Login_Logout!S$5:S$87102,Login_Logout!$H$5:$H$87102,$B6)/$C$4,0)</f>
        <v>2</v>
      </c>
      <c r="L6" s="14">
        <f>ROUND(SUMIFS(Login_Logout!T$5:T$87102,Login_Logout!$H$5:$H$87102,$B6)/$C$4,0)</f>
        <v>1</v>
      </c>
      <c r="M6" s="14">
        <f>ROUND(SUMIFS(Login_Logout!U$5:U$87102,Login_Logout!$H$5:$H$87102,$B6)/$C$4,0)</f>
        <v>1</v>
      </c>
      <c r="N6" s="14">
        <f>ROUND(SUMIFS(Login_Logout!V$5:V$87102,Login_Logout!$H$5:$H$87102,$B6)/$C$4,0)</f>
        <v>2</v>
      </c>
      <c r="O6" s="14">
        <f>ROUND(SUMIFS(Login_Logout!W$5:W$87102,Login_Logout!$H$5:$H$87102,$B6)/$C$4,0)</f>
        <v>1</v>
      </c>
      <c r="P6" s="14">
        <f>ROUND(SUMIFS(Login_Logout!X$5:X$87102,Login_Logout!$H$5:$H$87102,$B6)/$C$4,0)</f>
        <v>1</v>
      </c>
      <c r="Q6" s="14">
        <f>ROUND(SUMIFS(Login_Logout!Y$5:Y$87102,Login_Logout!$H$5:$H$87102,$B6)/$C$4,0)</f>
        <v>2</v>
      </c>
      <c r="R6" s="14">
        <f>ROUND(SUMIFS(Login_Logout!Z$5:Z$87102,Login_Logout!$H$5:$H$87102,$B6)/$C$4,0)</f>
        <v>2</v>
      </c>
      <c r="S6" s="14">
        <f>ROUND(SUMIFS(Login_Logout!AA$5:AA$87102,Login_Logout!$H$5:$H$87102,$B6)/$C$4,0)</f>
        <v>2</v>
      </c>
      <c r="T6" s="14">
        <f>ROUND(SUMIFS(Login_Logout!AB$5:AB$87102,Login_Logout!$H$5:$H$87102,$B6)/$C$4,0)</f>
        <v>2</v>
      </c>
      <c r="U6" s="14">
        <f>ROUND(SUMIFS(Login_Logout!AC$5:AC$87102,Login_Logout!$H$5:$H$87102,$B6)/$C$4,0)</f>
        <v>2</v>
      </c>
      <c r="V6" s="14">
        <f>ROUND(SUMIFS(Login_Logout!AD$5:AD$87102,Login_Logout!$H$5:$H$87102,$B6)/$C$4,0)</f>
        <v>1</v>
      </c>
      <c r="W6" s="14">
        <f>ROUND(SUMIFS(Login_Logout!AE$5:AE$87102,Login_Logout!$H$5:$H$87102,$B6)/$C$4,0)</f>
        <v>1</v>
      </c>
      <c r="X6" s="14">
        <f>ROUND(SUMIFS(Login_Logout!AF$5:AF$87102,Login_Logout!$H$5:$H$87102,$B6)/$C$4,0)</f>
        <v>1</v>
      </c>
      <c r="Y6" s="14">
        <f>ROUND(SUMIFS(Login_Logout!AG$5:AG$87102,Login_Logout!$H$5:$H$87102,$B6)/$C$4,0)</f>
        <v>1</v>
      </c>
      <c r="Z6" s="14">
        <f>ROUND(SUMIFS(Login_Logout!AH$5:AH$87102,Login_Logout!$H$5:$H$87102,$B6)/$C$4,0)</f>
        <v>1</v>
      </c>
      <c r="AA6" s="14">
        <f>ROUND(SUMIFS(Login_Logout!AI$5:AI$87102,Login_Logout!$H$5:$H$87102,$B6)/$C$4,0)</f>
        <v>1</v>
      </c>
      <c r="AB6" s="14">
        <f>ROUND(SUMIFS(Login_Logout!AJ$5:AJ$87102,Login_Logout!$H$5:$H$87102,$B6)/$C$4,0)</f>
        <v>0</v>
      </c>
      <c r="AC6" s="14">
        <f>ROUND(SUMIFS(Login_Logout!AK$5:AK$87102,Login_Logout!$H$5:$H$87102,$B6)/$C$4,0)</f>
        <v>0</v>
      </c>
      <c r="AD6" s="14">
        <f>ROUND(SUMIFS(Login_Logout!AL$5:AL$87102,Login_Logout!$H$5:$H$87102,$B6)/$C$4,0)</f>
        <v>0</v>
      </c>
      <c r="AE6" s="14">
        <f>ROUND(SUMIFS(Login_Logout!AM$5:AM$87102,Login_Logout!$H$5:$H$87102,$B6)/$C$4,0)</f>
        <v>0</v>
      </c>
      <c r="AF6" s="14">
        <f>ROUND(SUMIFS(Login_Logout!AN$5:AN$87102,Login_Logout!$H$5:$H$87102,$B6)/$C$4,0)</f>
        <v>0</v>
      </c>
      <c r="AG6" s="14">
        <f>ROUND(SUMIFS(Login_Logout!AO$5:AO$87102,Login_Logout!$H$5:$H$87102,$B6)/$C$4,0)</f>
        <v>0</v>
      </c>
      <c r="AH6" s="14">
        <f>ROUND(SUMIFS(Login_Logout!AP$5:AP$87102,Login_Logout!$H$5:$H$87102,$B6)/$C$4,0)</f>
        <v>0</v>
      </c>
      <c r="AI6" s="2"/>
    </row>
    <row r="7" spans="2:35" x14ac:dyDescent="0.35">
      <c r="B7" s="6">
        <f t="shared" ref="B7:B32" si="0">B6+1</f>
        <v>43376</v>
      </c>
      <c r="C7" s="1"/>
      <c r="D7" s="14">
        <f>ROUND(SUMIFS(Login_Logout!L$5:L$87102,Login_Logout!$H$5:$H$87102,$B7)/$C$4,0)</f>
        <v>1</v>
      </c>
      <c r="E7" s="14">
        <f>ROUND(SUMIFS(Login_Logout!M$5:M$87102,Login_Logout!$H$5:$H$87102,$B7)/$C$4,0)</f>
        <v>1</v>
      </c>
      <c r="F7" s="14">
        <f>ROUND(SUMIFS(Login_Logout!N$5:N$87102,Login_Logout!$H$5:$H$87102,$B7)/$C$4,0)</f>
        <v>2</v>
      </c>
      <c r="G7" s="14">
        <f>ROUND(SUMIFS(Login_Logout!O$5:O$87102,Login_Logout!$H$5:$H$87102,$B7)/$C$4,0)</f>
        <v>2</v>
      </c>
      <c r="H7" s="14">
        <f>ROUND(SUMIFS(Login_Logout!P$5:P$87102,Login_Logout!$H$5:$H$87102,$B7)/$C$4,0)</f>
        <v>2</v>
      </c>
      <c r="I7" s="14">
        <f>ROUND(SUMIFS(Login_Logout!Q$5:Q$87102,Login_Logout!$H$5:$H$87102,$B7)/$C$4,0)</f>
        <v>2</v>
      </c>
      <c r="J7" s="14">
        <f>ROUND(SUMIFS(Login_Logout!R$5:R$87102,Login_Logout!$H$5:$H$87102,$B7)/$C$4,0)</f>
        <v>2</v>
      </c>
      <c r="K7" s="14">
        <f>ROUND(SUMIFS(Login_Logout!S$5:S$87102,Login_Logout!$H$5:$H$87102,$B7)/$C$4,0)</f>
        <v>2</v>
      </c>
      <c r="L7" s="14">
        <f>ROUND(SUMIFS(Login_Logout!T$5:T$87102,Login_Logout!$H$5:$H$87102,$B7)/$C$4,0)</f>
        <v>2</v>
      </c>
      <c r="M7" s="14">
        <f>ROUND(SUMIFS(Login_Logout!U$5:U$87102,Login_Logout!$H$5:$H$87102,$B7)/$C$4,0)</f>
        <v>2</v>
      </c>
      <c r="N7" s="14">
        <f>ROUND(SUMIFS(Login_Logout!V$5:V$87102,Login_Logout!$H$5:$H$87102,$B7)/$C$4,0)</f>
        <v>1</v>
      </c>
      <c r="O7" s="14">
        <f>ROUND(SUMIFS(Login_Logout!W$5:W$87102,Login_Logout!$H$5:$H$87102,$B7)/$C$4,0)</f>
        <v>1</v>
      </c>
      <c r="P7" s="14">
        <f>ROUND(SUMIFS(Login_Logout!X$5:X$87102,Login_Logout!$H$5:$H$87102,$B7)/$C$4,0)</f>
        <v>2</v>
      </c>
      <c r="Q7" s="14">
        <f>ROUND(SUMIFS(Login_Logout!Y$5:Y$87102,Login_Logout!$H$5:$H$87102,$B7)/$C$4,0)</f>
        <v>2</v>
      </c>
      <c r="R7" s="14">
        <f>ROUND(SUMIFS(Login_Logout!Z$5:Z$87102,Login_Logout!$H$5:$H$87102,$B7)/$C$4,0)</f>
        <v>2</v>
      </c>
      <c r="S7" s="14">
        <f>ROUND(SUMIFS(Login_Logout!AA$5:AA$87102,Login_Logout!$H$5:$H$87102,$B7)/$C$4,0)</f>
        <v>2</v>
      </c>
      <c r="T7" s="14">
        <f>ROUND(SUMIFS(Login_Logout!AB$5:AB$87102,Login_Logout!$H$5:$H$87102,$B7)/$C$4,0)</f>
        <v>2</v>
      </c>
      <c r="U7" s="14">
        <f>ROUND(SUMIFS(Login_Logout!AC$5:AC$87102,Login_Logout!$H$5:$H$87102,$B7)/$C$4,0)</f>
        <v>2</v>
      </c>
      <c r="V7" s="14">
        <f>ROUND(SUMIFS(Login_Logout!AD$5:AD$87102,Login_Logout!$H$5:$H$87102,$B7)/$C$4,0)</f>
        <v>1</v>
      </c>
      <c r="W7" s="14">
        <f>ROUND(SUMIFS(Login_Logout!AE$5:AE$87102,Login_Logout!$H$5:$H$87102,$B7)/$C$4,0)</f>
        <v>1</v>
      </c>
      <c r="X7" s="14">
        <f>ROUND(SUMIFS(Login_Logout!AF$5:AF$87102,Login_Logout!$H$5:$H$87102,$B7)/$C$4,0)</f>
        <v>0</v>
      </c>
      <c r="Y7" s="14">
        <f>ROUND(SUMIFS(Login_Logout!AG$5:AG$87102,Login_Logout!$H$5:$H$87102,$B7)/$C$4,0)</f>
        <v>0</v>
      </c>
      <c r="Z7" s="14">
        <f>ROUND(SUMIFS(Login_Logout!AH$5:AH$87102,Login_Logout!$H$5:$H$87102,$B7)/$C$4,0)</f>
        <v>0</v>
      </c>
      <c r="AA7" s="14">
        <f>ROUND(SUMIFS(Login_Logout!AI$5:AI$87102,Login_Logout!$H$5:$H$87102,$B7)/$C$4,0)</f>
        <v>0</v>
      </c>
      <c r="AB7" s="14">
        <f>ROUND(SUMIFS(Login_Logout!AJ$5:AJ$87102,Login_Logout!$H$5:$H$87102,$B7)/$C$4,0)</f>
        <v>0</v>
      </c>
      <c r="AC7" s="14">
        <f>ROUND(SUMIFS(Login_Logout!AK$5:AK$87102,Login_Logout!$H$5:$H$87102,$B7)/$C$4,0)</f>
        <v>0</v>
      </c>
      <c r="AD7" s="14">
        <f>ROUND(SUMIFS(Login_Logout!AL$5:AL$87102,Login_Logout!$H$5:$H$87102,$B7)/$C$4,0)</f>
        <v>0</v>
      </c>
      <c r="AE7" s="14">
        <f>ROUND(SUMIFS(Login_Logout!AM$5:AM$87102,Login_Logout!$H$5:$H$87102,$B7)/$C$4,0)</f>
        <v>0</v>
      </c>
      <c r="AF7" s="14">
        <f>ROUND(SUMIFS(Login_Logout!AN$5:AN$87102,Login_Logout!$H$5:$H$87102,$B7)/$C$4,0)</f>
        <v>0</v>
      </c>
      <c r="AG7" s="14">
        <f>ROUND(SUMIFS(Login_Logout!AO$5:AO$87102,Login_Logout!$H$5:$H$87102,$B7)/$C$4,0)</f>
        <v>0</v>
      </c>
      <c r="AH7" s="14">
        <f>ROUND(SUMIFS(Login_Logout!AP$5:AP$87102,Login_Logout!$H$5:$H$87102,$B7)/$C$4,0)</f>
        <v>0</v>
      </c>
      <c r="AI7" s="2"/>
    </row>
    <row r="8" spans="2:35" x14ac:dyDescent="0.35">
      <c r="B8" s="6">
        <f t="shared" si="0"/>
        <v>43377</v>
      </c>
      <c r="C8" s="1"/>
      <c r="D8" s="14">
        <f>ROUND(SUMIFS(Login_Logout!L$5:L$87102,Login_Logout!$H$5:$H$87102,$B8)/$C$4,0)</f>
        <v>1</v>
      </c>
      <c r="E8" s="14">
        <f>ROUND(SUMIFS(Login_Logout!M$5:M$87102,Login_Logout!$H$5:$H$87102,$B8)/$C$4,0)</f>
        <v>1</v>
      </c>
      <c r="F8" s="14">
        <f>ROUND(SUMIFS(Login_Logout!N$5:N$87102,Login_Logout!$H$5:$H$87102,$B8)/$C$4,0)</f>
        <v>2</v>
      </c>
      <c r="G8" s="14">
        <f>ROUND(SUMIFS(Login_Logout!O$5:O$87102,Login_Logout!$H$5:$H$87102,$B8)/$C$4,0)</f>
        <v>2</v>
      </c>
      <c r="H8" s="14">
        <f>ROUND(SUMIFS(Login_Logout!P$5:P$87102,Login_Logout!$H$5:$H$87102,$B8)/$C$4,0)</f>
        <v>2</v>
      </c>
      <c r="I8" s="14">
        <f>ROUND(SUMIFS(Login_Logout!Q$5:Q$87102,Login_Logout!$H$5:$H$87102,$B8)/$C$4,0)</f>
        <v>2</v>
      </c>
      <c r="J8" s="14">
        <f>ROUND(SUMIFS(Login_Logout!R$5:R$87102,Login_Logout!$H$5:$H$87102,$B8)/$C$4,0)</f>
        <v>2</v>
      </c>
      <c r="K8" s="14">
        <f>ROUND(SUMIFS(Login_Logout!S$5:S$87102,Login_Logout!$H$5:$H$87102,$B8)/$C$4,0)</f>
        <v>2</v>
      </c>
      <c r="L8" s="14">
        <f>ROUND(SUMIFS(Login_Logout!T$5:T$87102,Login_Logout!$H$5:$H$87102,$B8)/$C$4,0)</f>
        <v>1</v>
      </c>
      <c r="M8" s="14">
        <f>ROUND(SUMIFS(Login_Logout!U$5:U$87102,Login_Logout!$H$5:$H$87102,$B8)/$C$4,0)</f>
        <v>1</v>
      </c>
      <c r="N8" s="14">
        <f>ROUND(SUMIFS(Login_Logout!V$5:V$87102,Login_Logout!$H$5:$H$87102,$B8)/$C$4,0)</f>
        <v>2</v>
      </c>
      <c r="O8" s="14">
        <f>ROUND(SUMIFS(Login_Logout!W$5:W$87102,Login_Logout!$H$5:$H$87102,$B8)/$C$4,0)</f>
        <v>1</v>
      </c>
      <c r="P8" s="14">
        <f>ROUND(SUMIFS(Login_Logout!X$5:X$87102,Login_Logout!$H$5:$H$87102,$B8)/$C$4,0)</f>
        <v>1</v>
      </c>
      <c r="Q8" s="14">
        <f>ROUND(SUMIFS(Login_Logout!Y$5:Y$87102,Login_Logout!$H$5:$H$87102,$B8)/$C$4,0)</f>
        <v>2</v>
      </c>
      <c r="R8" s="14">
        <f>ROUND(SUMIFS(Login_Logout!Z$5:Z$87102,Login_Logout!$H$5:$H$87102,$B8)/$C$4,0)</f>
        <v>2</v>
      </c>
      <c r="S8" s="14">
        <f>ROUND(SUMIFS(Login_Logout!AA$5:AA$87102,Login_Logout!$H$5:$H$87102,$B8)/$C$4,0)</f>
        <v>2</v>
      </c>
      <c r="T8" s="14">
        <f>ROUND(SUMIFS(Login_Logout!AB$5:AB$87102,Login_Logout!$H$5:$H$87102,$B8)/$C$4,0)</f>
        <v>2</v>
      </c>
      <c r="U8" s="14">
        <f>ROUND(SUMIFS(Login_Logout!AC$5:AC$87102,Login_Logout!$H$5:$H$87102,$B8)/$C$4,0)</f>
        <v>2</v>
      </c>
      <c r="V8" s="14">
        <f>ROUND(SUMIFS(Login_Logout!AD$5:AD$87102,Login_Logout!$H$5:$H$87102,$B8)/$C$4,0)</f>
        <v>1</v>
      </c>
      <c r="W8" s="14">
        <f>ROUND(SUMIFS(Login_Logout!AE$5:AE$87102,Login_Logout!$H$5:$H$87102,$B8)/$C$4,0)</f>
        <v>1</v>
      </c>
      <c r="X8" s="14">
        <f>ROUND(SUMIFS(Login_Logout!AF$5:AF$87102,Login_Logout!$H$5:$H$87102,$B8)/$C$4,0)</f>
        <v>0</v>
      </c>
      <c r="Y8" s="14">
        <f>ROUND(SUMIFS(Login_Logout!AG$5:AG$87102,Login_Logout!$H$5:$H$87102,$B8)/$C$4,0)</f>
        <v>0</v>
      </c>
      <c r="Z8" s="14">
        <f>ROUND(SUMIFS(Login_Logout!AH$5:AH$87102,Login_Logout!$H$5:$H$87102,$B8)/$C$4,0)</f>
        <v>0</v>
      </c>
      <c r="AA8" s="14">
        <f>ROUND(SUMIFS(Login_Logout!AI$5:AI$87102,Login_Logout!$H$5:$H$87102,$B8)/$C$4,0)</f>
        <v>0</v>
      </c>
      <c r="AB8" s="14">
        <f>ROUND(SUMIFS(Login_Logout!AJ$5:AJ$87102,Login_Logout!$H$5:$H$87102,$B8)/$C$4,0)</f>
        <v>0</v>
      </c>
      <c r="AC8" s="14">
        <f>ROUND(SUMIFS(Login_Logout!AK$5:AK$87102,Login_Logout!$H$5:$H$87102,$B8)/$C$4,0)</f>
        <v>0</v>
      </c>
      <c r="AD8" s="14">
        <f>ROUND(SUMIFS(Login_Logout!AL$5:AL$87102,Login_Logout!$H$5:$H$87102,$B8)/$C$4,0)</f>
        <v>0</v>
      </c>
      <c r="AE8" s="14">
        <f>ROUND(SUMIFS(Login_Logout!AM$5:AM$87102,Login_Logout!$H$5:$H$87102,$B8)/$C$4,0)</f>
        <v>0</v>
      </c>
      <c r="AF8" s="14">
        <f>ROUND(SUMIFS(Login_Logout!AN$5:AN$87102,Login_Logout!$H$5:$H$87102,$B8)/$C$4,0)</f>
        <v>0</v>
      </c>
      <c r="AG8" s="14">
        <f>ROUND(SUMIFS(Login_Logout!AO$5:AO$87102,Login_Logout!$H$5:$H$87102,$B8)/$C$4,0)</f>
        <v>0</v>
      </c>
      <c r="AH8" s="14">
        <f>ROUND(SUMIFS(Login_Logout!AP$5:AP$87102,Login_Logout!$H$5:$H$87102,$B8)/$C$4,0)</f>
        <v>0</v>
      </c>
      <c r="AI8" s="2"/>
    </row>
    <row r="9" spans="2:35" x14ac:dyDescent="0.35">
      <c r="B9" s="6">
        <f t="shared" si="0"/>
        <v>43378</v>
      </c>
      <c r="C9" s="1"/>
      <c r="D9" s="14">
        <f>ROUND(SUMIFS(Login_Logout!L$5:L$87102,Login_Logout!$H$5:$H$87102,$B9)/$C$4,0)</f>
        <v>1</v>
      </c>
      <c r="E9" s="14">
        <f>ROUND(SUMIFS(Login_Logout!M$5:M$87102,Login_Logout!$H$5:$H$87102,$B9)/$C$4,0)</f>
        <v>1</v>
      </c>
      <c r="F9" s="14">
        <f>ROUND(SUMIFS(Login_Logout!N$5:N$87102,Login_Logout!$H$5:$H$87102,$B9)/$C$4,0)</f>
        <v>2</v>
      </c>
      <c r="G9" s="14">
        <f>ROUND(SUMIFS(Login_Logout!O$5:O$87102,Login_Logout!$H$5:$H$87102,$B9)/$C$4,0)</f>
        <v>2</v>
      </c>
      <c r="H9" s="14">
        <f>ROUND(SUMIFS(Login_Logout!P$5:P$87102,Login_Logout!$H$5:$H$87102,$B9)/$C$4,0)</f>
        <v>2</v>
      </c>
      <c r="I9" s="14">
        <f>ROUND(SUMIFS(Login_Logout!Q$5:Q$87102,Login_Logout!$H$5:$H$87102,$B9)/$C$4,0)</f>
        <v>2</v>
      </c>
      <c r="J9" s="14">
        <f>ROUND(SUMIFS(Login_Logout!R$5:R$87102,Login_Logout!$H$5:$H$87102,$B9)/$C$4,0)</f>
        <v>2</v>
      </c>
      <c r="K9" s="14">
        <f>ROUND(SUMIFS(Login_Logout!S$5:S$87102,Login_Logout!$H$5:$H$87102,$B9)/$C$4,0)</f>
        <v>2</v>
      </c>
      <c r="L9" s="14">
        <f>ROUND(SUMIFS(Login_Logout!T$5:T$87102,Login_Logout!$H$5:$H$87102,$B9)/$C$4,0)</f>
        <v>1</v>
      </c>
      <c r="M9" s="14">
        <f>ROUND(SUMIFS(Login_Logout!U$5:U$87102,Login_Logout!$H$5:$H$87102,$B9)/$C$4,0)</f>
        <v>1</v>
      </c>
      <c r="N9" s="14">
        <f>ROUND(SUMIFS(Login_Logout!V$5:V$87102,Login_Logout!$H$5:$H$87102,$B9)/$C$4,0)</f>
        <v>2</v>
      </c>
      <c r="O9" s="14">
        <f>ROUND(SUMIFS(Login_Logout!W$5:W$87102,Login_Logout!$H$5:$H$87102,$B9)/$C$4,0)</f>
        <v>2</v>
      </c>
      <c r="P9" s="14">
        <f>ROUND(SUMIFS(Login_Logout!X$5:X$87102,Login_Logout!$H$5:$H$87102,$B9)/$C$4,0)</f>
        <v>1</v>
      </c>
      <c r="Q9" s="14">
        <f>ROUND(SUMIFS(Login_Logout!Y$5:Y$87102,Login_Logout!$H$5:$H$87102,$B9)/$C$4,0)</f>
        <v>1</v>
      </c>
      <c r="R9" s="14">
        <f>ROUND(SUMIFS(Login_Logout!Z$5:Z$87102,Login_Logout!$H$5:$H$87102,$B9)/$C$4,0)</f>
        <v>2</v>
      </c>
      <c r="S9" s="14">
        <f>ROUND(SUMIFS(Login_Logout!AA$5:AA$87102,Login_Logout!$H$5:$H$87102,$B9)/$C$4,0)</f>
        <v>1</v>
      </c>
      <c r="T9" s="14">
        <f>ROUND(SUMIFS(Login_Logout!AB$5:AB$87102,Login_Logout!$H$5:$H$87102,$B9)/$C$4,0)</f>
        <v>1</v>
      </c>
      <c r="U9" s="14">
        <f>ROUND(SUMIFS(Login_Logout!AC$5:AC$87102,Login_Logout!$H$5:$H$87102,$B9)/$C$4,0)</f>
        <v>1</v>
      </c>
      <c r="V9" s="14">
        <f>ROUND(SUMIFS(Login_Logout!AD$5:AD$87102,Login_Logout!$H$5:$H$87102,$B9)/$C$4,0)</f>
        <v>1</v>
      </c>
      <c r="W9" s="14">
        <f>ROUND(SUMIFS(Login_Logout!AE$5:AE$87102,Login_Logout!$H$5:$H$87102,$B9)/$C$4,0)</f>
        <v>1</v>
      </c>
      <c r="X9" s="14">
        <f>ROUND(SUMIFS(Login_Logout!AF$5:AF$87102,Login_Logout!$H$5:$H$87102,$B9)/$C$4,0)</f>
        <v>0</v>
      </c>
      <c r="Y9" s="14">
        <f>ROUND(SUMIFS(Login_Logout!AG$5:AG$87102,Login_Logout!$H$5:$H$87102,$B9)/$C$4,0)</f>
        <v>0</v>
      </c>
      <c r="Z9" s="14">
        <f>ROUND(SUMIFS(Login_Logout!AH$5:AH$87102,Login_Logout!$H$5:$H$87102,$B9)/$C$4,0)</f>
        <v>0</v>
      </c>
      <c r="AA9" s="14">
        <f>ROUND(SUMIFS(Login_Logout!AI$5:AI$87102,Login_Logout!$H$5:$H$87102,$B9)/$C$4,0)</f>
        <v>0</v>
      </c>
      <c r="AB9" s="14">
        <f>ROUND(SUMIFS(Login_Logout!AJ$5:AJ$87102,Login_Logout!$H$5:$H$87102,$B9)/$C$4,0)</f>
        <v>0</v>
      </c>
      <c r="AC9" s="14">
        <f>ROUND(SUMIFS(Login_Logout!AK$5:AK$87102,Login_Logout!$H$5:$H$87102,$B9)/$C$4,0)</f>
        <v>0</v>
      </c>
      <c r="AD9" s="14">
        <f>ROUND(SUMIFS(Login_Logout!AL$5:AL$87102,Login_Logout!$H$5:$H$87102,$B9)/$C$4,0)</f>
        <v>0</v>
      </c>
      <c r="AE9" s="14">
        <f>ROUND(SUMIFS(Login_Logout!AM$5:AM$87102,Login_Logout!$H$5:$H$87102,$B9)/$C$4,0)</f>
        <v>0</v>
      </c>
      <c r="AF9" s="14">
        <f>ROUND(SUMIFS(Login_Logout!AN$5:AN$87102,Login_Logout!$H$5:$H$87102,$B9)/$C$4,0)</f>
        <v>0</v>
      </c>
      <c r="AG9" s="14">
        <f>ROUND(SUMIFS(Login_Logout!AO$5:AO$87102,Login_Logout!$H$5:$H$87102,$B9)/$C$4,0)</f>
        <v>0</v>
      </c>
      <c r="AH9" s="14">
        <f>ROUND(SUMIFS(Login_Logout!AP$5:AP$87102,Login_Logout!$H$5:$H$87102,$B9)/$C$4,0)</f>
        <v>0</v>
      </c>
      <c r="AI9" s="2"/>
    </row>
    <row r="10" spans="2:35" x14ac:dyDescent="0.35">
      <c r="B10" s="6">
        <f t="shared" si="0"/>
        <v>43379</v>
      </c>
      <c r="C10" s="1"/>
      <c r="D10" s="14">
        <f>ROUND(SUMIFS(Login_Logout!L$5:L$87102,Login_Logout!$H$5:$H$87102,$B10)/$C$4,0)</f>
        <v>0</v>
      </c>
      <c r="E10" s="14">
        <f>ROUND(SUMIFS(Login_Logout!M$5:M$87102,Login_Logout!$H$5:$H$87102,$B10)/$C$4,0)</f>
        <v>0</v>
      </c>
      <c r="F10" s="14">
        <f>ROUND(SUMIFS(Login_Logout!N$5:N$87102,Login_Logout!$H$5:$H$87102,$B10)/$C$4,0)</f>
        <v>0</v>
      </c>
      <c r="G10" s="14">
        <f>ROUND(SUMIFS(Login_Logout!O$5:O$87102,Login_Logout!$H$5:$H$87102,$B10)/$C$4,0)</f>
        <v>0</v>
      </c>
      <c r="H10" s="14">
        <f>ROUND(SUMIFS(Login_Logout!P$5:P$87102,Login_Logout!$H$5:$H$87102,$B10)/$C$4,0)</f>
        <v>0</v>
      </c>
      <c r="I10" s="14">
        <f>ROUND(SUMIFS(Login_Logout!Q$5:Q$87102,Login_Logout!$H$5:$H$87102,$B10)/$C$4,0)</f>
        <v>0</v>
      </c>
      <c r="J10" s="14">
        <f>ROUND(SUMIFS(Login_Logout!R$5:R$87102,Login_Logout!$H$5:$H$87102,$B10)/$C$4,0)</f>
        <v>0</v>
      </c>
      <c r="K10" s="14">
        <f>ROUND(SUMIFS(Login_Logout!S$5:S$87102,Login_Logout!$H$5:$H$87102,$B10)/$C$4,0)</f>
        <v>0</v>
      </c>
      <c r="L10" s="14">
        <f>ROUND(SUMIFS(Login_Logout!T$5:T$87102,Login_Logout!$H$5:$H$87102,$B10)/$C$4,0)</f>
        <v>0</v>
      </c>
      <c r="M10" s="14">
        <f>ROUND(SUMIFS(Login_Logout!U$5:U$87102,Login_Logout!$H$5:$H$87102,$B10)/$C$4,0)</f>
        <v>0</v>
      </c>
      <c r="N10" s="14">
        <f>ROUND(SUMIFS(Login_Logout!V$5:V$87102,Login_Logout!$H$5:$H$87102,$B10)/$C$4,0)</f>
        <v>0</v>
      </c>
      <c r="O10" s="14">
        <f>ROUND(SUMIFS(Login_Logout!W$5:W$87102,Login_Logout!$H$5:$H$87102,$B10)/$C$4,0)</f>
        <v>0</v>
      </c>
      <c r="P10" s="14">
        <f>ROUND(SUMIFS(Login_Logout!X$5:X$87102,Login_Logout!$H$5:$H$87102,$B10)/$C$4,0)</f>
        <v>0</v>
      </c>
      <c r="Q10" s="14">
        <f>ROUND(SUMIFS(Login_Logout!Y$5:Y$87102,Login_Logout!$H$5:$H$87102,$B10)/$C$4,0)</f>
        <v>0</v>
      </c>
      <c r="R10" s="14">
        <f>ROUND(SUMIFS(Login_Logout!Z$5:Z$87102,Login_Logout!$H$5:$H$87102,$B10)/$C$4,0)</f>
        <v>0</v>
      </c>
      <c r="S10" s="14">
        <f>ROUND(SUMIFS(Login_Logout!AA$5:AA$87102,Login_Logout!$H$5:$H$87102,$B10)/$C$4,0)</f>
        <v>0</v>
      </c>
      <c r="T10" s="14">
        <f>ROUND(SUMIFS(Login_Logout!AB$5:AB$87102,Login_Logout!$H$5:$H$87102,$B10)/$C$4,0)</f>
        <v>0</v>
      </c>
      <c r="U10" s="14">
        <f>ROUND(SUMIFS(Login_Logout!AC$5:AC$87102,Login_Logout!$H$5:$H$87102,$B10)/$C$4,0)</f>
        <v>0</v>
      </c>
      <c r="V10" s="14">
        <f>ROUND(SUMIFS(Login_Logout!AD$5:AD$87102,Login_Logout!$H$5:$H$87102,$B10)/$C$4,0)</f>
        <v>0</v>
      </c>
      <c r="W10" s="14">
        <f>ROUND(SUMIFS(Login_Logout!AE$5:AE$87102,Login_Logout!$H$5:$H$87102,$B10)/$C$4,0)</f>
        <v>0</v>
      </c>
      <c r="X10" s="14">
        <f>ROUND(SUMIFS(Login_Logout!AF$5:AF$87102,Login_Logout!$H$5:$H$87102,$B10)/$C$4,0)</f>
        <v>0</v>
      </c>
      <c r="Y10" s="14">
        <f>ROUND(SUMIFS(Login_Logout!AG$5:AG$87102,Login_Logout!$H$5:$H$87102,$B10)/$C$4,0)</f>
        <v>0</v>
      </c>
      <c r="Z10" s="14">
        <f>ROUND(SUMIFS(Login_Logout!AH$5:AH$87102,Login_Logout!$H$5:$H$87102,$B10)/$C$4,0)</f>
        <v>0</v>
      </c>
      <c r="AA10" s="14">
        <f>ROUND(SUMIFS(Login_Logout!AI$5:AI$87102,Login_Logout!$H$5:$H$87102,$B10)/$C$4,0)</f>
        <v>0</v>
      </c>
      <c r="AB10" s="14">
        <f>ROUND(SUMIFS(Login_Logout!AJ$5:AJ$87102,Login_Logout!$H$5:$H$87102,$B10)/$C$4,0)</f>
        <v>0</v>
      </c>
      <c r="AC10" s="14">
        <f>ROUND(SUMIFS(Login_Logout!AK$5:AK$87102,Login_Logout!$H$5:$H$87102,$B10)/$C$4,0)</f>
        <v>0</v>
      </c>
      <c r="AD10" s="14">
        <f>ROUND(SUMIFS(Login_Logout!AL$5:AL$87102,Login_Logout!$H$5:$H$87102,$B10)/$C$4,0)</f>
        <v>0</v>
      </c>
      <c r="AE10" s="14">
        <f>ROUND(SUMIFS(Login_Logout!AM$5:AM$87102,Login_Logout!$H$5:$H$87102,$B10)/$C$4,0)</f>
        <v>0</v>
      </c>
      <c r="AF10" s="14">
        <f>ROUND(SUMIFS(Login_Logout!AN$5:AN$87102,Login_Logout!$H$5:$H$87102,$B10)/$C$4,0)</f>
        <v>0</v>
      </c>
      <c r="AG10" s="14">
        <f>ROUND(SUMIFS(Login_Logout!AO$5:AO$87102,Login_Logout!$H$5:$H$87102,$B10)/$C$4,0)</f>
        <v>0</v>
      </c>
      <c r="AH10" s="14">
        <f>ROUND(SUMIFS(Login_Logout!AP$5:AP$87102,Login_Logout!$H$5:$H$87102,$B10)/$C$4,0)</f>
        <v>0</v>
      </c>
      <c r="AI10" s="2"/>
    </row>
    <row r="11" spans="2:35" x14ac:dyDescent="0.35">
      <c r="B11" s="6">
        <f t="shared" si="0"/>
        <v>43380</v>
      </c>
      <c r="C11" s="1"/>
      <c r="D11" s="14">
        <f>ROUND(SUMIFS(Login_Logout!L$5:L$87102,Login_Logout!$H$5:$H$87102,$B11)/$C$4,0)</f>
        <v>0</v>
      </c>
      <c r="E11" s="14">
        <f>ROUND(SUMIFS(Login_Logout!M$5:M$87102,Login_Logout!$H$5:$H$87102,$B11)/$C$4,0)</f>
        <v>0</v>
      </c>
      <c r="F11" s="14">
        <f>ROUND(SUMIFS(Login_Logout!N$5:N$87102,Login_Logout!$H$5:$H$87102,$B11)/$C$4,0)</f>
        <v>0</v>
      </c>
      <c r="G11" s="14">
        <f>ROUND(SUMIFS(Login_Logout!O$5:O$87102,Login_Logout!$H$5:$H$87102,$B11)/$C$4,0)</f>
        <v>0</v>
      </c>
      <c r="H11" s="14">
        <f>ROUND(SUMIFS(Login_Logout!P$5:P$87102,Login_Logout!$H$5:$H$87102,$B11)/$C$4,0)</f>
        <v>0</v>
      </c>
      <c r="I11" s="14">
        <f>ROUND(SUMIFS(Login_Logout!Q$5:Q$87102,Login_Logout!$H$5:$H$87102,$B11)/$C$4,0)</f>
        <v>0</v>
      </c>
      <c r="J11" s="14">
        <f>ROUND(SUMIFS(Login_Logout!R$5:R$87102,Login_Logout!$H$5:$H$87102,$B11)/$C$4,0)</f>
        <v>0</v>
      </c>
      <c r="K11" s="14">
        <f>ROUND(SUMIFS(Login_Logout!S$5:S$87102,Login_Logout!$H$5:$H$87102,$B11)/$C$4,0)</f>
        <v>0</v>
      </c>
      <c r="L11" s="14">
        <f>ROUND(SUMIFS(Login_Logout!T$5:T$87102,Login_Logout!$H$5:$H$87102,$B11)/$C$4,0)</f>
        <v>0</v>
      </c>
      <c r="M11" s="14">
        <f>ROUND(SUMIFS(Login_Logout!U$5:U$87102,Login_Logout!$H$5:$H$87102,$B11)/$C$4,0)</f>
        <v>0</v>
      </c>
      <c r="N11" s="14">
        <f>ROUND(SUMIFS(Login_Logout!V$5:V$87102,Login_Logout!$H$5:$H$87102,$B11)/$C$4,0)</f>
        <v>0</v>
      </c>
      <c r="O11" s="14">
        <f>ROUND(SUMIFS(Login_Logout!W$5:W$87102,Login_Logout!$H$5:$H$87102,$B11)/$C$4,0)</f>
        <v>0</v>
      </c>
      <c r="P11" s="14">
        <f>ROUND(SUMIFS(Login_Logout!X$5:X$87102,Login_Logout!$H$5:$H$87102,$B11)/$C$4,0)</f>
        <v>0</v>
      </c>
      <c r="Q11" s="14">
        <f>ROUND(SUMIFS(Login_Logout!Y$5:Y$87102,Login_Logout!$H$5:$H$87102,$B11)/$C$4,0)</f>
        <v>0</v>
      </c>
      <c r="R11" s="14">
        <f>ROUND(SUMIFS(Login_Logout!Z$5:Z$87102,Login_Logout!$H$5:$H$87102,$B11)/$C$4,0)</f>
        <v>0</v>
      </c>
      <c r="S11" s="14">
        <f>ROUND(SUMIFS(Login_Logout!AA$5:AA$87102,Login_Logout!$H$5:$H$87102,$B11)/$C$4,0)</f>
        <v>0</v>
      </c>
      <c r="T11" s="14">
        <f>ROUND(SUMIFS(Login_Logout!AB$5:AB$87102,Login_Logout!$H$5:$H$87102,$B11)/$C$4,0)</f>
        <v>0</v>
      </c>
      <c r="U11" s="14">
        <f>ROUND(SUMIFS(Login_Logout!AC$5:AC$87102,Login_Logout!$H$5:$H$87102,$B11)/$C$4,0)</f>
        <v>0</v>
      </c>
      <c r="V11" s="14">
        <f>ROUND(SUMIFS(Login_Logout!AD$5:AD$87102,Login_Logout!$H$5:$H$87102,$B11)/$C$4,0)</f>
        <v>0</v>
      </c>
      <c r="W11" s="14">
        <f>ROUND(SUMIFS(Login_Logout!AE$5:AE$87102,Login_Logout!$H$5:$H$87102,$B11)/$C$4,0)</f>
        <v>0</v>
      </c>
      <c r="X11" s="14">
        <f>ROUND(SUMIFS(Login_Logout!AF$5:AF$87102,Login_Logout!$H$5:$H$87102,$B11)/$C$4,0)</f>
        <v>0</v>
      </c>
      <c r="Y11" s="14">
        <f>ROUND(SUMIFS(Login_Logout!AG$5:AG$87102,Login_Logout!$H$5:$H$87102,$B11)/$C$4,0)</f>
        <v>0</v>
      </c>
      <c r="Z11" s="14">
        <f>ROUND(SUMIFS(Login_Logout!AH$5:AH$87102,Login_Logout!$H$5:$H$87102,$B11)/$C$4,0)</f>
        <v>0</v>
      </c>
      <c r="AA11" s="14">
        <f>ROUND(SUMIFS(Login_Logout!AI$5:AI$87102,Login_Logout!$H$5:$H$87102,$B11)/$C$4,0)</f>
        <v>0</v>
      </c>
      <c r="AB11" s="14">
        <f>ROUND(SUMIFS(Login_Logout!AJ$5:AJ$87102,Login_Logout!$H$5:$H$87102,$B11)/$C$4,0)</f>
        <v>0</v>
      </c>
      <c r="AC11" s="14">
        <f>ROUND(SUMIFS(Login_Logout!AK$5:AK$87102,Login_Logout!$H$5:$H$87102,$B11)/$C$4,0)</f>
        <v>0</v>
      </c>
      <c r="AD11" s="14">
        <f>ROUND(SUMIFS(Login_Logout!AL$5:AL$87102,Login_Logout!$H$5:$H$87102,$B11)/$C$4,0)</f>
        <v>0</v>
      </c>
      <c r="AE11" s="14">
        <f>ROUND(SUMIFS(Login_Logout!AM$5:AM$87102,Login_Logout!$H$5:$H$87102,$B11)/$C$4,0)</f>
        <v>0</v>
      </c>
      <c r="AF11" s="14">
        <f>ROUND(SUMIFS(Login_Logout!AN$5:AN$87102,Login_Logout!$H$5:$H$87102,$B11)/$C$4,0)</f>
        <v>0</v>
      </c>
      <c r="AG11" s="14">
        <f>ROUND(SUMIFS(Login_Logout!AO$5:AO$87102,Login_Logout!$H$5:$H$87102,$B11)/$C$4,0)</f>
        <v>0</v>
      </c>
      <c r="AH11" s="14">
        <f>ROUND(SUMIFS(Login_Logout!AP$5:AP$87102,Login_Logout!$H$5:$H$87102,$B11)/$C$4,0)</f>
        <v>0</v>
      </c>
      <c r="AI11" s="2"/>
    </row>
    <row r="12" spans="2:35" x14ac:dyDescent="0.35">
      <c r="B12" s="6">
        <f t="shared" si="0"/>
        <v>43381</v>
      </c>
      <c r="C12" s="1"/>
      <c r="D12" s="14">
        <f>ROUND(SUMIFS(Login_Logout!L$5:L$87102,Login_Logout!$H$5:$H$87102,$B12)/$C$4,0)</f>
        <v>1</v>
      </c>
      <c r="E12" s="14">
        <f>ROUND(SUMIFS(Login_Logout!M$5:M$87102,Login_Logout!$H$5:$H$87102,$B12)/$C$4,0)</f>
        <v>1</v>
      </c>
      <c r="F12" s="14">
        <f>ROUND(SUMIFS(Login_Logout!N$5:N$87102,Login_Logout!$H$5:$H$87102,$B12)/$C$4,0)</f>
        <v>2</v>
      </c>
      <c r="G12" s="14">
        <f>ROUND(SUMIFS(Login_Logout!O$5:O$87102,Login_Logout!$H$5:$H$87102,$B12)/$C$4,0)</f>
        <v>2</v>
      </c>
      <c r="H12" s="14">
        <f>ROUND(SUMIFS(Login_Logout!P$5:P$87102,Login_Logout!$H$5:$H$87102,$B12)/$C$4,0)</f>
        <v>2</v>
      </c>
      <c r="I12" s="14">
        <f>ROUND(SUMIFS(Login_Logout!Q$5:Q$87102,Login_Logout!$H$5:$H$87102,$B12)/$C$4,0)</f>
        <v>2</v>
      </c>
      <c r="J12" s="14">
        <f>ROUND(SUMIFS(Login_Logout!R$5:R$87102,Login_Logout!$H$5:$H$87102,$B12)/$C$4,0)</f>
        <v>2</v>
      </c>
      <c r="K12" s="14">
        <f>ROUND(SUMIFS(Login_Logout!S$5:S$87102,Login_Logout!$H$5:$H$87102,$B12)/$C$4,0)</f>
        <v>2</v>
      </c>
      <c r="L12" s="14">
        <f>ROUND(SUMIFS(Login_Logout!T$5:T$87102,Login_Logout!$H$5:$H$87102,$B12)/$C$4,0)</f>
        <v>2</v>
      </c>
      <c r="M12" s="14">
        <f>ROUND(SUMIFS(Login_Logout!U$5:U$87102,Login_Logout!$H$5:$H$87102,$B12)/$C$4,0)</f>
        <v>1</v>
      </c>
      <c r="N12" s="14">
        <f>ROUND(SUMIFS(Login_Logout!V$5:V$87102,Login_Logout!$H$5:$H$87102,$B12)/$C$4,0)</f>
        <v>1</v>
      </c>
      <c r="O12" s="14">
        <f>ROUND(SUMIFS(Login_Logout!W$5:W$87102,Login_Logout!$H$5:$H$87102,$B12)/$C$4,0)</f>
        <v>1</v>
      </c>
      <c r="P12" s="14">
        <f>ROUND(SUMIFS(Login_Logout!X$5:X$87102,Login_Logout!$H$5:$H$87102,$B12)/$C$4,0)</f>
        <v>2</v>
      </c>
      <c r="Q12" s="14">
        <f>ROUND(SUMIFS(Login_Logout!Y$5:Y$87102,Login_Logout!$H$5:$H$87102,$B12)/$C$4,0)</f>
        <v>2</v>
      </c>
      <c r="R12" s="14">
        <f>ROUND(SUMIFS(Login_Logout!Z$5:Z$87102,Login_Logout!$H$5:$H$87102,$B12)/$C$4,0)</f>
        <v>2</v>
      </c>
      <c r="S12" s="14">
        <f>ROUND(SUMIFS(Login_Logout!AA$5:AA$87102,Login_Logout!$H$5:$H$87102,$B12)/$C$4,0)</f>
        <v>2</v>
      </c>
      <c r="T12" s="14">
        <f>ROUND(SUMIFS(Login_Logout!AB$5:AB$87102,Login_Logout!$H$5:$H$87102,$B12)/$C$4,0)</f>
        <v>2</v>
      </c>
      <c r="U12" s="14">
        <f>ROUND(SUMIFS(Login_Logout!AC$5:AC$87102,Login_Logout!$H$5:$H$87102,$B12)/$C$4,0)</f>
        <v>2</v>
      </c>
      <c r="V12" s="14">
        <f>ROUND(SUMIFS(Login_Logout!AD$5:AD$87102,Login_Logout!$H$5:$H$87102,$B12)/$C$4,0)</f>
        <v>1</v>
      </c>
      <c r="W12" s="14">
        <f>ROUND(SUMIFS(Login_Logout!AE$5:AE$87102,Login_Logout!$H$5:$H$87102,$B12)/$C$4,0)</f>
        <v>1</v>
      </c>
      <c r="X12" s="14">
        <f>ROUND(SUMIFS(Login_Logout!AF$5:AF$87102,Login_Logout!$H$5:$H$87102,$B12)/$C$4,0)</f>
        <v>0</v>
      </c>
      <c r="Y12" s="14">
        <f>ROUND(SUMIFS(Login_Logout!AG$5:AG$87102,Login_Logout!$H$5:$H$87102,$B12)/$C$4,0)</f>
        <v>0</v>
      </c>
      <c r="Z12" s="14">
        <f>ROUND(SUMIFS(Login_Logout!AH$5:AH$87102,Login_Logout!$H$5:$H$87102,$B12)/$C$4,0)</f>
        <v>0</v>
      </c>
      <c r="AA12" s="14">
        <f>ROUND(SUMIFS(Login_Logout!AI$5:AI$87102,Login_Logout!$H$5:$H$87102,$B12)/$C$4,0)</f>
        <v>0</v>
      </c>
      <c r="AB12" s="14">
        <f>ROUND(SUMIFS(Login_Logout!AJ$5:AJ$87102,Login_Logout!$H$5:$H$87102,$B12)/$C$4,0)</f>
        <v>0</v>
      </c>
      <c r="AC12" s="14">
        <f>ROUND(SUMIFS(Login_Logout!AK$5:AK$87102,Login_Logout!$H$5:$H$87102,$B12)/$C$4,0)</f>
        <v>0</v>
      </c>
      <c r="AD12" s="14">
        <f>ROUND(SUMIFS(Login_Logout!AL$5:AL$87102,Login_Logout!$H$5:$H$87102,$B12)/$C$4,0)</f>
        <v>0</v>
      </c>
      <c r="AE12" s="14">
        <f>ROUND(SUMIFS(Login_Logout!AM$5:AM$87102,Login_Logout!$H$5:$H$87102,$B12)/$C$4,0)</f>
        <v>0</v>
      </c>
      <c r="AF12" s="14">
        <f>ROUND(SUMIFS(Login_Logout!AN$5:AN$87102,Login_Logout!$H$5:$H$87102,$B12)/$C$4,0)</f>
        <v>0</v>
      </c>
      <c r="AG12" s="14">
        <f>ROUND(SUMIFS(Login_Logout!AO$5:AO$87102,Login_Logout!$H$5:$H$87102,$B12)/$C$4,0)</f>
        <v>0</v>
      </c>
      <c r="AH12" s="14">
        <f>ROUND(SUMIFS(Login_Logout!AP$5:AP$87102,Login_Logout!$H$5:$H$87102,$B12)/$C$4,0)</f>
        <v>0</v>
      </c>
      <c r="AI12" s="2"/>
    </row>
    <row r="13" spans="2:35" x14ac:dyDescent="0.35">
      <c r="B13" s="6">
        <f t="shared" si="0"/>
        <v>43382</v>
      </c>
      <c r="C13" s="1"/>
      <c r="D13" s="14">
        <f>ROUND(SUMIFS(Login_Logout!L$5:L$87102,Login_Logout!$H$5:$H$87102,$B13)/$C$4,0)</f>
        <v>0</v>
      </c>
      <c r="E13" s="14">
        <f>ROUND(SUMIFS(Login_Logout!M$5:M$87102,Login_Logout!$H$5:$H$87102,$B13)/$C$4,0)</f>
        <v>0</v>
      </c>
      <c r="F13" s="14">
        <f>ROUND(SUMIFS(Login_Logout!N$5:N$87102,Login_Logout!$H$5:$H$87102,$B13)/$C$4,0)</f>
        <v>0</v>
      </c>
      <c r="G13" s="14">
        <f>ROUND(SUMIFS(Login_Logout!O$5:O$87102,Login_Logout!$H$5:$H$87102,$B13)/$C$4,0)</f>
        <v>0</v>
      </c>
      <c r="H13" s="14">
        <f>ROUND(SUMIFS(Login_Logout!P$5:P$87102,Login_Logout!$H$5:$H$87102,$B13)/$C$4,0)</f>
        <v>0</v>
      </c>
      <c r="I13" s="14">
        <f>ROUND(SUMIFS(Login_Logout!Q$5:Q$87102,Login_Logout!$H$5:$H$87102,$B13)/$C$4,0)</f>
        <v>0</v>
      </c>
      <c r="J13" s="14">
        <f>ROUND(SUMIFS(Login_Logout!R$5:R$87102,Login_Logout!$H$5:$H$87102,$B13)/$C$4,0)</f>
        <v>0</v>
      </c>
      <c r="K13" s="14">
        <f>ROUND(SUMIFS(Login_Logout!S$5:S$87102,Login_Logout!$H$5:$H$87102,$B13)/$C$4,0)</f>
        <v>0</v>
      </c>
      <c r="L13" s="14">
        <f>ROUND(SUMIFS(Login_Logout!T$5:T$87102,Login_Logout!$H$5:$H$87102,$B13)/$C$4,0)</f>
        <v>0</v>
      </c>
      <c r="M13" s="14">
        <f>ROUND(SUMIFS(Login_Logout!U$5:U$87102,Login_Logout!$H$5:$H$87102,$B13)/$C$4,0)</f>
        <v>0</v>
      </c>
      <c r="N13" s="14">
        <f>ROUND(SUMIFS(Login_Logout!V$5:V$87102,Login_Logout!$H$5:$H$87102,$B13)/$C$4,0)</f>
        <v>0</v>
      </c>
      <c r="O13" s="14">
        <f>ROUND(SUMIFS(Login_Logout!W$5:W$87102,Login_Logout!$H$5:$H$87102,$B13)/$C$4,0)</f>
        <v>0</v>
      </c>
      <c r="P13" s="14">
        <f>ROUND(SUMIFS(Login_Logout!X$5:X$87102,Login_Logout!$H$5:$H$87102,$B13)/$C$4,0)</f>
        <v>0</v>
      </c>
      <c r="Q13" s="14">
        <f>ROUND(SUMIFS(Login_Logout!Y$5:Y$87102,Login_Logout!$H$5:$H$87102,$B13)/$C$4,0)</f>
        <v>0</v>
      </c>
      <c r="R13" s="14">
        <f>ROUND(SUMIFS(Login_Logout!Z$5:Z$87102,Login_Logout!$H$5:$H$87102,$B13)/$C$4,0)</f>
        <v>0</v>
      </c>
      <c r="S13" s="14">
        <f>ROUND(SUMIFS(Login_Logout!AA$5:AA$87102,Login_Logout!$H$5:$H$87102,$B13)/$C$4,0)</f>
        <v>0</v>
      </c>
      <c r="T13" s="14">
        <f>ROUND(SUMIFS(Login_Logout!AB$5:AB$87102,Login_Logout!$H$5:$H$87102,$B13)/$C$4,0)</f>
        <v>0</v>
      </c>
      <c r="U13" s="14">
        <f>ROUND(SUMIFS(Login_Logout!AC$5:AC$87102,Login_Logout!$H$5:$H$87102,$B13)/$C$4,0)</f>
        <v>0</v>
      </c>
      <c r="V13" s="14">
        <f>ROUND(SUMIFS(Login_Logout!AD$5:AD$87102,Login_Logout!$H$5:$H$87102,$B13)/$C$4,0)</f>
        <v>0</v>
      </c>
      <c r="W13" s="14">
        <f>ROUND(SUMIFS(Login_Logout!AE$5:AE$87102,Login_Logout!$H$5:$H$87102,$B13)/$C$4,0)</f>
        <v>0</v>
      </c>
      <c r="X13" s="14">
        <f>ROUND(SUMIFS(Login_Logout!AF$5:AF$87102,Login_Logout!$H$5:$H$87102,$B13)/$C$4,0)</f>
        <v>0</v>
      </c>
      <c r="Y13" s="14">
        <f>ROUND(SUMIFS(Login_Logout!AG$5:AG$87102,Login_Logout!$H$5:$H$87102,$B13)/$C$4,0)</f>
        <v>0</v>
      </c>
      <c r="Z13" s="14">
        <f>ROUND(SUMIFS(Login_Logout!AH$5:AH$87102,Login_Logout!$H$5:$H$87102,$B13)/$C$4,0)</f>
        <v>0</v>
      </c>
      <c r="AA13" s="14">
        <f>ROUND(SUMIFS(Login_Logout!AI$5:AI$87102,Login_Logout!$H$5:$H$87102,$B13)/$C$4,0)</f>
        <v>0</v>
      </c>
      <c r="AB13" s="14">
        <f>ROUND(SUMIFS(Login_Logout!AJ$5:AJ$87102,Login_Logout!$H$5:$H$87102,$B13)/$C$4,0)</f>
        <v>0</v>
      </c>
      <c r="AC13" s="14">
        <f>ROUND(SUMIFS(Login_Logout!AK$5:AK$87102,Login_Logout!$H$5:$H$87102,$B13)/$C$4,0)</f>
        <v>0</v>
      </c>
      <c r="AD13" s="14">
        <f>ROUND(SUMIFS(Login_Logout!AL$5:AL$87102,Login_Logout!$H$5:$H$87102,$B13)/$C$4,0)</f>
        <v>0</v>
      </c>
      <c r="AE13" s="14">
        <f>ROUND(SUMIFS(Login_Logout!AM$5:AM$87102,Login_Logout!$H$5:$H$87102,$B13)/$C$4,0)</f>
        <v>0</v>
      </c>
      <c r="AF13" s="14">
        <f>ROUND(SUMIFS(Login_Logout!AN$5:AN$87102,Login_Logout!$H$5:$H$87102,$B13)/$C$4,0)</f>
        <v>0</v>
      </c>
      <c r="AG13" s="14">
        <f>ROUND(SUMIFS(Login_Logout!AO$5:AO$87102,Login_Logout!$H$5:$H$87102,$B13)/$C$4,0)</f>
        <v>0</v>
      </c>
      <c r="AH13" s="14">
        <f>ROUND(SUMIFS(Login_Logout!AP$5:AP$87102,Login_Logout!$H$5:$H$87102,$B13)/$C$4,0)</f>
        <v>0</v>
      </c>
      <c r="AI13" s="2"/>
    </row>
    <row r="14" spans="2:35" x14ac:dyDescent="0.35">
      <c r="B14" s="6">
        <f t="shared" si="0"/>
        <v>43383</v>
      </c>
      <c r="C14" s="1"/>
      <c r="D14" s="14">
        <f>ROUND(SUMIFS(Login_Logout!L$5:L$87102,Login_Logout!$H$5:$H$87102,$B14)/$C$4,0)</f>
        <v>0</v>
      </c>
      <c r="E14" s="14">
        <f>ROUND(SUMIFS(Login_Logout!M$5:M$87102,Login_Logout!$H$5:$H$87102,$B14)/$C$4,0)</f>
        <v>0</v>
      </c>
      <c r="F14" s="14">
        <f>ROUND(SUMIFS(Login_Logout!N$5:N$87102,Login_Logout!$H$5:$H$87102,$B14)/$C$4,0)</f>
        <v>0</v>
      </c>
      <c r="G14" s="14">
        <f>ROUND(SUMIFS(Login_Logout!O$5:O$87102,Login_Logout!$H$5:$H$87102,$B14)/$C$4,0)</f>
        <v>0</v>
      </c>
      <c r="H14" s="14">
        <f>ROUND(SUMIFS(Login_Logout!P$5:P$87102,Login_Logout!$H$5:$H$87102,$B14)/$C$4,0)</f>
        <v>0</v>
      </c>
      <c r="I14" s="14">
        <f>ROUND(SUMIFS(Login_Logout!Q$5:Q$87102,Login_Logout!$H$5:$H$87102,$B14)/$C$4,0)</f>
        <v>0</v>
      </c>
      <c r="J14" s="14">
        <f>ROUND(SUMIFS(Login_Logout!R$5:R$87102,Login_Logout!$H$5:$H$87102,$B14)/$C$4,0)</f>
        <v>0</v>
      </c>
      <c r="K14" s="14">
        <f>ROUND(SUMIFS(Login_Logout!S$5:S$87102,Login_Logout!$H$5:$H$87102,$B14)/$C$4,0)</f>
        <v>0</v>
      </c>
      <c r="L14" s="14">
        <f>ROUND(SUMIFS(Login_Logout!T$5:T$87102,Login_Logout!$H$5:$H$87102,$B14)/$C$4,0)</f>
        <v>0</v>
      </c>
      <c r="M14" s="14">
        <f>ROUND(SUMIFS(Login_Logout!U$5:U$87102,Login_Logout!$H$5:$H$87102,$B14)/$C$4,0)</f>
        <v>0</v>
      </c>
      <c r="N14" s="14">
        <f>ROUND(SUMIFS(Login_Logout!V$5:V$87102,Login_Logout!$H$5:$H$87102,$B14)/$C$4,0)</f>
        <v>0</v>
      </c>
      <c r="O14" s="14">
        <f>ROUND(SUMIFS(Login_Logout!W$5:W$87102,Login_Logout!$H$5:$H$87102,$B14)/$C$4,0)</f>
        <v>0</v>
      </c>
      <c r="P14" s="14">
        <f>ROUND(SUMIFS(Login_Logout!X$5:X$87102,Login_Logout!$H$5:$H$87102,$B14)/$C$4,0)</f>
        <v>0</v>
      </c>
      <c r="Q14" s="14">
        <f>ROUND(SUMIFS(Login_Logout!Y$5:Y$87102,Login_Logout!$H$5:$H$87102,$B14)/$C$4,0)</f>
        <v>0</v>
      </c>
      <c r="R14" s="14">
        <f>ROUND(SUMIFS(Login_Logout!Z$5:Z$87102,Login_Logout!$H$5:$H$87102,$B14)/$C$4,0)</f>
        <v>0</v>
      </c>
      <c r="S14" s="14">
        <f>ROUND(SUMIFS(Login_Logout!AA$5:AA$87102,Login_Logout!$H$5:$H$87102,$B14)/$C$4,0)</f>
        <v>0</v>
      </c>
      <c r="T14" s="14">
        <f>ROUND(SUMIFS(Login_Logout!AB$5:AB$87102,Login_Logout!$H$5:$H$87102,$B14)/$C$4,0)</f>
        <v>0</v>
      </c>
      <c r="U14" s="14">
        <f>ROUND(SUMIFS(Login_Logout!AC$5:AC$87102,Login_Logout!$H$5:$H$87102,$B14)/$C$4,0)</f>
        <v>0</v>
      </c>
      <c r="V14" s="14">
        <f>ROUND(SUMIFS(Login_Logout!AD$5:AD$87102,Login_Logout!$H$5:$H$87102,$B14)/$C$4,0)</f>
        <v>0</v>
      </c>
      <c r="W14" s="14">
        <f>ROUND(SUMIFS(Login_Logout!AE$5:AE$87102,Login_Logout!$H$5:$H$87102,$B14)/$C$4,0)</f>
        <v>0</v>
      </c>
      <c r="X14" s="14">
        <f>ROUND(SUMIFS(Login_Logout!AF$5:AF$87102,Login_Logout!$H$5:$H$87102,$B14)/$C$4,0)</f>
        <v>0</v>
      </c>
      <c r="Y14" s="14">
        <f>ROUND(SUMIFS(Login_Logout!AG$5:AG$87102,Login_Logout!$H$5:$H$87102,$B14)/$C$4,0)</f>
        <v>0</v>
      </c>
      <c r="Z14" s="14">
        <f>ROUND(SUMIFS(Login_Logout!AH$5:AH$87102,Login_Logout!$H$5:$H$87102,$B14)/$C$4,0)</f>
        <v>0</v>
      </c>
      <c r="AA14" s="14">
        <f>ROUND(SUMIFS(Login_Logout!AI$5:AI$87102,Login_Logout!$H$5:$H$87102,$B14)/$C$4,0)</f>
        <v>0</v>
      </c>
      <c r="AB14" s="14">
        <f>ROUND(SUMIFS(Login_Logout!AJ$5:AJ$87102,Login_Logout!$H$5:$H$87102,$B14)/$C$4,0)</f>
        <v>0</v>
      </c>
      <c r="AC14" s="14">
        <f>ROUND(SUMIFS(Login_Logout!AK$5:AK$87102,Login_Logout!$H$5:$H$87102,$B14)/$C$4,0)</f>
        <v>0</v>
      </c>
      <c r="AD14" s="14">
        <f>ROUND(SUMIFS(Login_Logout!AL$5:AL$87102,Login_Logout!$H$5:$H$87102,$B14)/$C$4,0)</f>
        <v>0</v>
      </c>
      <c r="AE14" s="14">
        <f>ROUND(SUMIFS(Login_Logout!AM$5:AM$87102,Login_Logout!$H$5:$H$87102,$B14)/$C$4,0)</f>
        <v>0</v>
      </c>
      <c r="AF14" s="14">
        <f>ROUND(SUMIFS(Login_Logout!AN$5:AN$87102,Login_Logout!$H$5:$H$87102,$B14)/$C$4,0)</f>
        <v>0</v>
      </c>
      <c r="AG14" s="14">
        <f>ROUND(SUMIFS(Login_Logout!AO$5:AO$87102,Login_Logout!$H$5:$H$87102,$B14)/$C$4,0)</f>
        <v>0</v>
      </c>
      <c r="AH14" s="14">
        <f>ROUND(SUMIFS(Login_Logout!AP$5:AP$87102,Login_Logout!$H$5:$H$87102,$B14)/$C$4,0)</f>
        <v>0</v>
      </c>
      <c r="AI14" s="2"/>
    </row>
    <row r="15" spans="2:35" x14ac:dyDescent="0.35">
      <c r="B15" s="6">
        <f t="shared" si="0"/>
        <v>43384</v>
      </c>
      <c r="C15" s="1"/>
      <c r="D15" s="14">
        <f>ROUND(SUMIFS(Login_Logout!L$5:L$87102,Login_Logout!$H$5:$H$87102,$B15)/$C$4,0)</f>
        <v>0</v>
      </c>
      <c r="E15" s="14">
        <f>ROUND(SUMIFS(Login_Logout!M$5:M$87102,Login_Logout!$H$5:$H$87102,$B15)/$C$4,0)</f>
        <v>0</v>
      </c>
      <c r="F15" s="14">
        <f>ROUND(SUMIFS(Login_Logout!N$5:N$87102,Login_Logout!$H$5:$H$87102,$B15)/$C$4,0)</f>
        <v>0</v>
      </c>
      <c r="G15" s="14">
        <f>ROUND(SUMIFS(Login_Logout!O$5:O$87102,Login_Logout!$H$5:$H$87102,$B15)/$C$4,0)</f>
        <v>0</v>
      </c>
      <c r="H15" s="14">
        <f>ROUND(SUMIFS(Login_Logout!P$5:P$87102,Login_Logout!$H$5:$H$87102,$B15)/$C$4,0)</f>
        <v>0</v>
      </c>
      <c r="I15" s="14">
        <f>ROUND(SUMIFS(Login_Logout!Q$5:Q$87102,Login_Logout!$H$5:$H$87102,$B15)/$C$4,0)</f>
        <v>0</v>
      </c>
      <c r="J15" s="14">
        <f>ROUND(SUMIFS(Login_Logout!R$5:R$87102,Login_Logout!$H$5:$H$87102,$B15)/$C$4,0)</f>
        <v>0</v>
      </c>
      <c r="K15" s="14">
        <f>ROUND(SUMIFS(Login_Logout!S$5:S$87102,Login_Logout!$H$5:$H$87102,$B15)/$C$4,0)</f>
        <v>0</v>
      </c>
      <c r="L15" s="14">
        <f>ROUND(SUMIFS(Login_Logout!T$5:T$87102,Login_Logout!$H$5:$H$87102,$B15)/$C$4,0)</f>
        <v>0</v>
      </c>
      <c r="M15" s="14">
        <f>ROUND(SUMIFS(Login_Logout!U$5:U$87102,Login_Logout!$H$5:$H$87102,$B15)/$C$4,0)</f>
        <v>0</v>
      </c>
      <c r="N15" s="14">
        <f>ROUND(SUMIFS(Login_Logout!V$5:V$87102,Login_Logout!$H$5:$H$87102,$B15)/$C$4,0)</f>
        <v>0</v>
      </c>
      <c r="O15" s="14">
        <f>ROUND(SUMIFS(Login_Logout!W$5:W$87102,Login_Logout!$H$5:$H$87102,$B15)/$C$4,0)</f>
        <v>0</v>
      </c>
      <c r="P15" s="14">
        <f>ROUND(SUMIFS(Login_Logout!X$5:X$87102,Login_Logout!$H$5:$H$87102,$B15)/$C$4,0)</f>
        <v>0</v>
      </c>
      <c r="Q15" s="14">
        <f>ROUND(SUMIFS(Login_Logout!Y$5:Y$87102,Login_Logout!$H$5:$H$87102,$B15)/$C$4,0)</f>
        <v>0</v>
      </c>
      <c r="R15" s="14">
        <f>ROUND(SUMIFS(Login_Logout!Z$5:Z$87102,Login_Logout!$H$5:$H$87102,$B15)/$C$4,0)</f>
        <v>0</v>
      </c>
      <c r="S15" s="14">
        <f>ROUND(SUMIFS(Login_Logout!AA$5:AA$87102,Login_Logout!$H$5:$H$87102,$B15)/$C$4,0)</f>
        <v>0</v>
      </c>
      <c r="T15" s="14">
        <f>ROUND(SUMIFS(Login_Logout!AB$5:AB$87102,Login_Logout!$H$5:$H$87102,$B15)/$C$4,0)</f>
        <v>0</v>
      </c>
      <c r="U15" s="14">
        <f>ROUND(SUMIFS(Login_Logout!AC$5:AC$87102,Login_Logout!$H$5:$H$87102,$B15)/$C$4,0)</f>
        <v>0</v>
      </c>
      <c r="V15" s="14">
        <f>ROUND(SUMIFS(Login_Logout!AD$5:AD$87102,Login_Logout!$H$5:$H$87102,$B15)/$C$4,0)</f>
        <v>0</v>
      </c>
      <c r="W15" s="14">
        <f>ROUND(SUMIFS(Login_Logout!AE$5:AE$87102,Login_Logout!$H$5:$H$87102,$B15)/$C$4,0)</f>
        <v>0</v>
      </c>
      <c r="X15" s="14">
        <f>ROUND(SUMIFS(Login_Logout!AF$5:AF$87102,Login_Logout!$H$5:$H$87102,$B15)/$C$4,0)</f>
        <v>0</v>
      </c>
      <c r="Y15" s="14">
        <f>ROUND(SUMIFS(Login_Logout!AG$5:AG$87102,Login_Logout!$H$5:$H$87102,$B15)/$C$4,0)</f>
        <v>0</v>
      </c>
      <c r="Z15" s="14">
        <f>ROUND(SUMIFS(Login_Logout!AH$5:AH$87102,Login_Logout!$H$5:$H$87102,$B15)/$C$4,0)</f>
        <v>0</v>
      </c>
      <c r="AA15" s="14">
        <f>ROUND(SUMIFS(Login_Logout!AI$5:AI$87102,Login_Logout!$H$5:$H$87102,$B15)/$C$4,0)</f>
        <v>0</v>
      </c>
      <c r="AB15" s="14">
        <f>ROUND(SUMIFS(Login_Logout!AJ$5:AJ$87102,Login_Logout!$H$5:$H$87102,$B15)/$C$4,0)</f>
        <v>0</v>
      </c>
      <c r="AC15" s="14">
        <f>ROUND(SUMIFS(Login_Logout!AK$5:AK$87102,Login_Logout!$H$5:$H$87102,$B15)/$C$4,0)</f>
        <v>0</v>
      </c>
      <c r="AD15" s="14">
        <f>ROUND(SUMIFS(Login_Logout!AL$5:AL$87102,Login_Logout!$H$5:$H$87102,$B15)/$C$4,0)</f>
        <v>0</v>
      </c>
      <c r="AE15" s="14">
        <f>ROUND(SUMIFS(Login_Logout!AM$5:AM$87102,Login_Logout!$H$5:$H$87102,$B15)/$C$4,0)</f>
        <v>0</v>
      </c>
      <c r="AF15" s="14">
        <f>ROUND(SUMIFS(Login_Logout!AN$5:AN$87102,Login_Logout!$H$5:$H$87102,$B15)/$C$4,0)</f>
        <v>0</v>
      </c>
      <c r="AG15" s="14">
        <f>ROUND(SUMIFS(Login_Logout!AO$5:AO$87102,Login_Logout!$H$5:$H$87102,$B15)/$C$4,0)</f>
        <v>0</v>
      </c>
      <c r="AH15" s="14">
        <f>ROUND(SUMIFS(Login_Logout!AP$5:AP$87102,Login_Logout!$H$5:$H$87102,$B15)/$C$4,0)</f>
        <v>0</v>
      </c>
      <c r="AI15" s="2"/>
    </row>
    <row r="16" spans="2:35" x14ac:dyDescent="0.35">
      <c r="B16" s="6">
        <f t="shared" si="0"/>
        <v>43385</v>
      </c>
      <c r="C16" s="1"/>
      <c r="D16" s="14">
        <f>ROUND(SUMIFS(Login_Logout!L$5:L$87102,Login_Logout!$H$5:$H$87102,$B16)/$C$4,0)</f>
        <v>0</v>
      </c>
      <c r="E16" s="14">
        <f>ROUND(SUMIFS(Login_Logout!M$5:M$87102,Login_Logout!$H$5:$H$87102,$B16)/$C$4,0)</f>
        <v>0</v>
      </c>
      <c r="F16" s="14">
        <f>ROUND(SUMIFS(Login_Logout!N$5:N$87102,Login_Logout!$H$5:$H$87102,$B16)/$C$4,0)</f>
        <v>0</v>
      </c>
      <c r="G16" s="14">
        <f>ROUND(SUMIFS(Login_Logout!O$5:O$87102,Login_Logout!$H$5:$H$87102,$B16)/$C$4,0)</f>
        <v>0</v>
      </c>
      <c r="H16" s="14">
        <f>ROUND(SUMIFS(Login_Logout!P$5:P$87102,Login_Logout!$H$5:$H$87102,$B16)/$C$4,0)</f>
        <v>0</v>
      </c>
      <c r="I16" s="14">
        <f>ROUND(SUMIFS(Login_Logout!Q$5:Q$87102,Login_Logout!$H$5:$H$87102,$B16)/$C$4,0)</f>
        <v>0</v>
      </c>
      <c r="J16" s="14">
        <f>ROUND(SUMIFS(Login_Logout!R$5:R$87102,Login_Logout!$H$5:$H$87102,$B16)/$C$4,0)</f>
        <v>0</v>
      </c>
      <c r="K16" s="14">
        <f>ROUND(SUMIFS(Login_Logout!S$5:S$87102,Login_Logout!$H$5:$H$87102,$B16)/$C$4,0)</f>
        <v>0</v>
      </c>
      <c r="L16" s="14">
        <f>ROUND(SUMIFS(Login_Logout!T$5:T$87102,Login_Logout!$H$5:$H$87102,$B16)/$C$4,0)</f>
        <v>0</v>
      </c>
      <c r="M16" s="14">
        <f>ROUND(SUMIFS(Login_Logout!U$5:U$87102,Login_Logout!$H$5:$H$87102,$B16)/$C$4,0)</f>
        <v>0</v>
      </c>
      <c r="N16" s="14">
        <f>ROUND(SUMIFS(Login_Logout!V$5:V$87102,Login_Logout!$H$5:$H$87102,$B16)/$C$4,0)</f>
        <v>0</v>
      </c>
      <c r="O16" s="14">
        <f>ROUND(SUMIFS(Login_Logout!W$5:W$87102,Login_Logout!$H$5:$H$87102,$B16)/$C$4,0)</f>
        <v>0</v>
      </c>
      <c r="P16" s="14">
        <f>ROUND(SUMIFS(Login_Logout!X$5:X$87102,Login_Logout!$H$5:$H$87102,$B16)/$C$4,0)</f>
        <v>0</v>
      </c>
      <c r="Q16" s="14">
        <f>ROUND(SUMIFS(Login_Logout!Y$5:Y$87102,Login_Logout!$H$5:$H$87102,$B16)/$C$4,0)</f>
        <v>0</v>
      </c>
      <c r="R16" s="14">
        <f>ROUND(SUMIFS(Login_Logout!Z$5:Z$87102,Login_Logout!$H$5:$H$87102,$B16)/$C$4,0)</f>
        <v>0</v>
      </c>
      <c r="S16" s="14">
        <f>ROUND(SUMIFS(Login_Logout!AA$5:AA$87102,Login_Logout!$H$5:$H$87102,$B16)/$C$4,0)</f>
        <v>0</v>
      </c>
      <c r="T16" s="14">
        <f>ROUND(SUMIFS(Login_Logout!AB$5:AB$87102,Login_Logout!$H$5:$H$87102,$B16)/$C$4,0)</f>
        <v>0</v>
      </c>
      <c r="U16" s="14">
        <f>ROUND(SUMIFS(Login_Logout!AC$5:AC$87102,Login_Logout!$H$5:$H$87102,$B16)/$C$4,0)</f>
        <v>0</v>
      </c>
      <c r="V16" s="14">
        <f>ROUND(SUMIFS(Login_Logout!AD$5:AD$87102,Login_Logout!$H$5:$H$87102,$B16)/$C$4,0)</f>
        <v>0</v>
      </c>
      <c r="W16" s="14">
        <f>ROUND(SUMIFS(Login_Logout!AE$5:AE$87102,Login_Logout!$H$5:$H$87102,$B16)/$C$4,0)</f>
        <v>0</v>
      </c>
      <c r="X16" s="14">
        <f>ROUND(SUMIFS(Login_Logout!AF$5:AF$87102,Login_Logout!$H$5:$H$87102,$B16)/$C$4,0)</f>
        <v>0</v>
      </c>
      <c r="Y16" s="14">
        <f>ROUND(SUMIFS(Login_Logout!AG$5:AG$87102,Login_Logout!$H$5:$H$87102,$B16)/$C$4,0)</f>
        <v>0</v>
      </c>
      <c r="Z16" s="14">
        <f>ROUND(SUMIFS(Login_Logout!AH$5:AH$87102,Login_Logout!$H$5:$H$87102,$B16)/$C$4,0)</f>
        <v>0</v>
      </c>
      <c r="AA16" s="14">
        <f>ROUND(SUMIFS(Login_Logout!AI$5:AI$87102,Login_Logout!$H$5:$H$87102,$B16)/$C$4,0)</f>
        <v>0</v>
      </c>
      <c r="AB16" s="14">
        <f>ROUND(SUMIFS(Login_Logout!AJ$5:AJ$87102,Login_Logout!$H$5:$H$87102,$B16)/$C$4,0)</f>
        <v>0</v>
      </c>
      <c r="AC16" s="14">
        <f>ROUND(SUMIFS(Login_Logout!AK$5:AK$87102,Login_Logout!$H$5:$H$87102,$B16)/$C$4,0)</f>
        <v>0</v>
      </c>
      <c r="AD16" s="14">
        <f>ROUND(SUMIFS(Login_Logout!AL$5:AL$87102,Login_Logout!$H$5:$H$87102,$B16)/$C$4,0)</f>
        <v>0</v>
      </c>
      <c r="AE16" s="14">
        <f>ROUND(SUMIFS(Login_Logout!AM$5:AM$87102,Login_Logout!$H$5:$H$87102,$B16)/$C$4,0)</f>
        <v>0</v>
      </c>
      <c r="AF16" s="14">
        <f>ROUND(SUMIFS(Login_Logout!AN$5:AN$87102,Login_Logout!$H$5:$H$87102,$B16)/$C$4,0)</f>
        <v>0</v>
      </c>
      <c r="AG16" s="14">
        <f>ROUND(SUMIFS(Login_Logout!AO$5:AO$87102,Login_Logout!$H$5:$H$87102,$B16)/$C$4,0)</f>
        <v>0</v>
      </c>
      <c r="AH16" s="14">
        <f>ROUND(SUMIFS(Login_Logout!AP$5:AP$87102,Login_Logout!$H$5:$H$87102,$B16)/$C$4,0)</f>
        <v>0</v>
      </c>
      <c r="AI16" s="2"/>
    </row>
    <row r="17" spans="2:35" x14ac:dyDescent="0.35">
      <c r="B17" s="6">
        <f t="shared" si="0"/>
        <v>43386</v>
      </c>
      <c r="C17" s="1"/>
      <c r="D17" s="14">
        <f>ROUND(SUMIFS(Login_Logout!L$5:L$87102,Login_Logout!$H$5:$H$87102,$B17)/$C$4,0)</f>
        <v>0</v>
      </c>
      <c r="E17" s="14">
        <f>ROUND(SUMIFS(Login_Logout!M$5:M$87102,Login_Logout!$H$5:$H$87102,$B17)/$C$4,0)</f>
        <v>0</v>
      </c>
      <c r="F17" s="14">
        <f>ROUND(SUMIFS(Login_Logout!N$5:N$87102,Login_Logout!$H$5:$H$87102,$B17)/$C$4,0)</f>
        <v>0</v>
      </c>
      <c r="G17" s="14">
        <f>ROUND(SUMIFS(Login_Logout!O$5:O$87102,Login_Logout!$H$5:$H$87102,$B17)/$C$4,0)</f>
        <v>0</v>
      </c>
      <c r="H17" s="14">
        <f>ROUND(SUMIFS(Login_Logout!P$5:P$87102,Login_Logout!$H$5:$H$87102,$B17)/$C$4,0)</f>
        <v>0</v>
      </c>
      <c r="I17" s="14">
        <f>ROUND(SUMIFS(Login_Logout!Q$5:Q$87102,Login_Logout!$H$5:$H$87102,$B17)/$C$4,0)</f>
        <v>0</v>
      </c>
      <c r="J17" s="14">
        <f>ROUND(SUMIFS(Login_Logout!R$5:R$87102,Login_Logout!$H$5:$H$87102,$B17)/$C$4,0)</f>
        <v>0</v>
      </c>
      <c r="K17" s="14">
        <f>ROUND(SUMIFS(Login_Logout!S$5:S$87102,Login_Logout!$H$5:$H$87102,$B17)/$C$4,0)</f>
        <v>0</v>
      </c>
      <c r="L17" s="14">
        <f>ROUND(SUMIFS(Login_Logout!T$5:T$87102,Login_Logout!$H$5:$H$87102,$B17)/$C$4,0)</f>
        <v>0</v>
      </c>
      <c r="M17" s="14">
        <f>ROUND(SUMIFS(Login_Logout!U$5:U$87102,Login_Logout!$H$5:$H$87102,$B17)/$C$4,0)</f>
        <v>0</v>
      </c>
      <c r="N17" s="14">
        <f>ROUND(SUMIFS(Login_Logout!V$5:V$87102,Login_Logout!$H$5:$H$87102,$B17)/$C$4,0)</f>
        <v>0</v>
      </c>
      <c r="O17" s="14">
        <f>ROUND(SUMIFS(Login_Logout!W$5:W$87102,Login_Logout!$H$5:$H$87102,$B17)/$C$4,0)</f>
        <v>0</v>
      </c>
      <c r="P17" s="14">
        <f>ROUND(SUMIFS(Login_Logout!X$5:X$87102,Login_Logout!$H$5:$H$87102,$B17)/$C$4,0)</f>
        <v>0</v>
      </c>
      <c r="Q17" s="14">
        <f>ROUND(SUMIFS(Login_Logout!Y$5:Y$87102,Login_Logout!$H$5:$H$87102,$B17)/$C$4,0)</f>
        <v>0</v>
      </c>
      <c r="R17" s="14">
        <f>ROUND(SUMIFS(Login_Logout!Z$5:Z$87102,Login_Logout!$H$5:$H$87102,$B17)/$C$4,0)</f>
        <v>0</v>
      </c>
      <c r="S17" s="14">
        <f>ROUND(SUMIFS(Login_Logout!AA$5:AA$87102,Login_Logout!$H$5:$H$87102,$B17)/$C$4,0)</f>
        <v>0</v>
      </c>
      <c r="T17" s="14">
        <f>ROUND(SUMIFS(Login_Logout!AB$5:AB$87102,Login_Logout!$H$5:$H$87102,$B17)/$C$4,0)</f>
        <v>0</v>
      </c>
      <c r="U17" s="14">
        <f>ROUND(SUMIFS(Login_Logout!AC$5:AC$87102,Login_Logout!$H$5:$H$87102,$B17)/$C$4,0)</f>
        <v>0</v>
      </c>
      <c r="V17" s="14">
        <f>ROUND(SUMIFS(Login_Logout!AD$5:AD$87102,Login_Logout!$H$5:$H$87102,$B17)/$C$4,0)</f>
        <v>0</v>
      </c>
      <c r="W17" s="14">
        <f>ROUND(SUMIFS(Login_Logout!AE$5:AE$87102,Login_Logout!$H$5:$H$87102,$B17)/$C$4,0)</f>
        <v>0</v>
      </c>
      <c r="X17" s="14">
        <f>ROUND(SUMIFS(Login_Logout!AF$5:AF$87102,Login_Logout!$H$5:$H$87102,$B17)/$C$4,0)</f>
        <v>0</v>
      </c>
      <c r="Y17" s="14">
        <f>ROUND(SUMIFS(Login_Logout!AG$5:AG$87102,Login_Logout!$H$5:$H$87102,$B17)/$C$4,0)</f>
        <v>0</v>
      </c>
      <c r="Z17" s="14">
        <f>ROUND(SUMIFS(Login_Logout!AH$5:AH$87102,Login_Logout!$H$5:$H$87102,$B17)/$C$4,0)</f>
        <v>0</v>
      </c>
      <c r="AA17" s="14">
        <f>ROUND(SUMIFS(Login_Logout!AI$5:AI$87102,Login_Logout!$H$5:$H$87102,$B17)/$C$4,0)</f>
        <v>0</v>
      </c>
      <c r="AB17" s="14">
        <f>ROUND(SUMIFS(Login_Logout!AJ$5:AJ$87102,Login_Logout!$H$5:$H$87102,$B17)/$C$4,0)</f>
        <v>0</v>
      </c>
      <c r="AC17" s="14">
        <f>ROUND(SUMIFS(Login_Logout!AK$5:AK$87102,Login_Logout!$H$5:$H$87102,$B17)/$C$4,0)</f>
        <v>0</v>
      </c>
      <c r="AD17" s="14">
        <f>ROUND(SUMIFS(Login_Logout!AL$5:AL$87102,Login_Logout!$H$5:$H$87102,$B17)/$C$4,0)</f>
        <v>0</v>
      </c>
      <c r="AE17" s="14">
        <f>ROUND(SUMIFS(Login_Logout!AM$5:AM$87102,Login_Logout!$H$5:$H$87102,$B17)/$C$4,0)</f>
        <v>0</v>
      </c>
      <c r="AF17" s="14">
        <f>ROUND(SUMIFS(Login_Logout!AN$5:AN$87102,Login_Logout!$H$5:$H$87102,$B17)/$C$4,0)</f>
        <v>0</v>
      </c>
      <c r="AG17" s="14">
        <f>ROUND(SUMIFS(Login_Logout!AO$5:AO$87102,Login_Logout!$H$5:$H$87102,$B17)/$C$4,0)</f>
        <v>0</v>
      </c>
      <c r="AH17" s="14">
        <f>ROUND(SUMIFS(Login_Logout!AP$5:AP$87102,Login_Logout!$H$5:$H$87102,$B17)/$C$4,0)</f>
        <v>0</v>
      </c>
      <c r="AI17" s="2"/>
    </row>
    <row r="18" spans="2:35" x14ac:dyDescent="0.35">
      <c r="B18" s="6">
        <f t="shared" si="0"/>
        <v>43387</v>
      </c>
      <c r="C18" s="1"/>
      <c r="D18" s="14">
        <f>ROUND(SUMIFS(Login_Logout!L$5:L$87102,Login_Logout!$H$5:$H$87102,$B18)/$C$4,0)</f>
        <v>0</v>
      </c>
      <c r="E18" s="14">
        <f>ROUND(SUMIFS(Login_Logout!M$5:M$87102,Login_Logout!$H$5:$H$87102,$B18)/$C$4,0)</f>
        <v>0</v>
      </c>
      <c r="F18" s="14">
        <f>ROUND(SUMIFS(Login_Logout!N$5:N$87102,Login_Logout!$H$5:$H$87102,$B18)/$C$4,0)</f>
        <v>0</v>
      </c>
      <c r="G18" s="14">
        <f>ROUND(SUMIFS(Login_Logout!O$5:O$87102,Login_Logout!$H$5:$H$87102,$B18)/$C$4,0)</f>
        <v>0</v>
      </c>
      <c r="H18" s="14">
        <f>ROUND(SUMIFS(Login_Logout!P$5:P$87102,Login_Logout!$H$5:$H$87102,$B18)/$C$4,0)</f>
        <v>0</v>
      </c>
      <c r="I18" s="14">
        <f>ROUND(SUMIFS(Login_Logout!Q$5:Q$87102,Login_Logout!$H$5:$H$87102,$B18)/$C$4,0)</f>
        <v>0</v>
      </c>
      <c r="J18" s="14">
        <f>ROUND(SUMIFS(Login_Logout!R$5:R$87102,Login_Logout!$H$5:$H$87102,$B18)/$C$4,0)</f>
        <v>0</v>
      </c>
      <c r="K18" s="14">
        <f>ROUND(SUMIFS(Login_Logout!S$5:S$87102,Login_Logout!$H$5:$H$87102,$B18)/$C$4,0)</f>
        <v>0</v>
      </c>
      <c r="L18" s="14">
        <f>ROUND(SUMIFS(Login_Logout!T$5:T$87102,Login_Logout!$H$5:$H$87102,$B18)/$C$4,0)</f>
        <v>0</v>
      </c>
      <c r="M18" s="14">
        <f>ROUND(SUMIFS(Login_Logout!U$5:U$87102,Login_Logout!$H$5:$H$87102,$B18)/$C$4,0)</f>
        <v>0</v>
      </c>
      <c r="N18" s="14">
        <f>ROUND(SUMIFS(Login_Logout!V$5:V$87102,Login_Logout!$H$5:$H$87102,$B18)/$C$4,0)</f>
        <v>0</v>
      </c>
      <c r="O18" s="14">
        <f>ROUND(SUMIFS(Login_Logout!W$5:W$87102,Login_Logout!$H$5:$H$87102,$B18)/$C$4,0)</f>
        <v>0</v>
      </c>
      <c r="P18" s="14">
        <f>ROUND(SUMIFS(Login_Logout!X$5:X$87102,Login_Logout!$H$5:$H$87102,$B18)/$C$4,0)</f>
        <v>0</v>
      </c>
      <c r="Q18" s="14">
        <f>ROUND(SUMIFS(Login_Logout!Y$5:Y$87102,Login_Logout!$H$5:$H$87102,$B18)/$C$4,0)</f>
        <v>0</v>
      </c>
      <c r="R18" s="14">
        <f>ROUND(SUMIFS(Login_Logout!Z$5:Z$87102,Login_Logout!$H$5:$H$87102,$B18)/$C$4,0)</f>
        <v>0</v>
      </c>
      <c r="S18" s="14">
        <f>ROUND(SUMIFS(Login_Logout!AA$5:AA$87102,Login_Logout!$H$5:$H$87102,$B18)/$C$4,0)</f>
        <v>0</v>
      </c>
      <c r="T18" s="14">
        <f>ROUND(SUMIFS(Login_Logout!AB$5:AB$87102,Login_Logout!$H$5:$H$87102,$B18)/$C$4,0)</f>
        <v>0</v>
      </c>
      <c r="U18" s="14">
        <f>ROUND(SUMIFS(Login_Logout!AC$5:AC$87102,Login_Logout!$H$5:$H$87102,$B18)/$C$4,0)</f>
        <v>0</v>
      </c>
      <c r="V18" s="14">
        <f>ROUND(SUMIFS(Login_Logout!AD$5:AD$87102,Login_Logout!$H$5:$H$87102,$B18)/$C$4,0)</f>
        <v>0</v>
      </c>
      <c r="W18" s="14">
        <f>ROUND(SUMIFS(Login_Logout!AE$5:AE$87102,Login_Logout!$H$5:$H$87102,$B18)/$C$4,0)</f>
        <v>0</v>
      </c>
      <c r="X18" s="14">
        <f>ROUND(SUMIFS(Login_Logout!AF$5:AF$87102,Login_Logout!$H$5:$H$87102,$B18)/$C$4,0)</f>
        <v>0</v>
      </c>
      <c r="Y18" s="14">
        <f>ROUND(SUMIFS(Login_Logout!AG$5:AG$87102,Login_Logout!$H$5:$H$87102,$B18)/$C$4,0)</f>
        <v>0</v>
      </c>
      <c r="Z18" s="14">
        <f>ROUND(SUMIFS(Login_Logout!AH$5:AH$87102,Login_Logout!$H$5:$H$87102,$B18)/$C$4,0)</f>
        <v>0</v>
      </c>
      <c r="AA18" s="14">
        <f>ROUND(SUMIFS(Login_Logout!AI$5:AI$87102,Login_Logout!$H$5:$H$87102,$B18)/$C$4,0)</f>
        <v>0</v>
      </c>
      <c r="AB18" s="14">
        <f>ROUND(SUMIFS(Login_Logout!AJ$5:AJ$87102,Login_Logout!$H$5:$H$87102,$B18)/$C$4,0)</f>
        <v>0</v>
      </c>
      <c r="AC18" s="14">
        <f>ROUND(SUMIFS(Login_Logout!AK$5:AK$87102,Login_Logout!$H$5:$H$87102,$B18)/$C$4,0)</f>
        <v>0</v>
      </c>
      <c r="AD18" s="14">
        <f>ROUND(SUMIFS(Login_Logout!AL$5:AL$87102,Login_Logout!$H$5:$H$87102,$B18)/$C$4,0)</f>
        <v>0</v>
      </c>
      <c r="AE18" s="14">
        <f>ROUND(SUMIFS(Login_Logout!AM$5:AM$87102,Login_Logout!$H$5:$H$87102,$B18)/$C$4,0)</f>
        <v>0</v>
      </c>
      <c r="AF18" s="14">
        <f>ROUND(SUMIFS(Login_Logout!AN$5:AN$87102,Login_Logout!$H$5:$H$87102,$B18)/$C$4,0)</f>
        <v>0</v>
      </c>
      <c r="AG18" s="14">
        <f>ROUND(SUMIFS(Login_Logout!AO$5:AO$87102,Login_Logout!$H$5:$H$87102,$B18)/$C$4,0)</f>
        <v>0</v>
      </c>
      <c r="AH18" s="14">
        <f>ROUND(SUMIFS(Login_Logout!AP$5:AP$87102,Login_Logout!$H$5:$H$87102,$B18)/$C$4,0)</f>
        <v>0</v>
      </c>
      <c r="AI18" s="2"/>
    </row>
    <row r="19" spans="2:35" x14ac:dyDescent="0.35">
      <c r="B19" s="6">
        <f t="shared" si="0"/>
        <v>43388</v>
      </c>
      <c r="C19" s="1"/>
      <c r="D19" s="14">
        <f>ROUND(SUMIFS(Login_Logout!L$5:L$87102,Login_Logout!$H$5:$H$87102,$B19)/$C$4,0)</f>
        <v>0</v>
      </c>
      <c r="E19" s="14">
        <f>ROUND(SUMIFS(Login_Logout!M$5:M$87102,Login_Logout!$H$5:$H$87102,$B19)/$C$4,0)</f>
        <v>0</v>
      </c>
      <c r="F19" s="14">
        <f>ROUND(SUMIFS(Login_Logout!N$5:N$87102,Login_Logout!$H$5:$H$87102,$B19)/$C$4,0)</f>
        <v>0</v>
      </c>
      <c r="G19" s="14">
        <f>ROUND(SUMIFS(Login_Logout!O$5:O$87102,Login_Logout!$H$5:$H$87102,$B19)/$C$4,0)</f>
        <v>0</v>
      </c>
      <c r="H19" s="14">
        <f>ROUND(SUMIFS(Login_Logout!P$5:P$87102,Login_Logout!$H$5:$H$87102,$B19)/$C$4,0)</f>
        <v>0</v>
      </c>
      <c r="I19" s="14">
        <f>ROUND(SUMIFS(Login_Logout!Q$5:Q$87102,Login_Logout!$H$5:$H$87102,$B19)/$C$4,0)</f>
        <v>0</v>
      </c>
      <c r="J19" s="14">
        <f>ROUND(SUMIFS(Login_Logout!R$5:R$87102,Login_Logout!$H$5:$H$87102,$B19)/$C$4,0)</f>
        <v>0</v>
      </c>
      <c r="K19" s="14">
        <f>ROUND(SUMIFS(Login_Logout!S$5:S$87102,Login_Logout!$H$5:$H$87102,$B19)/$C$4,0)</f>
        <v>0</v>
      </c>
      <c r="L19" s="14">
        <f>ROUND(SUMIFS(Login_Logout!T$5:T$87102,Login_Logout!$H$5:$H$87102,$B19)/$C$4,0)</f>
        <v>0</v>
      </c>
      <c r="M19" s="14">
        <f>ROUND(SUMIFS(Login_Logout!U$5:U$87102,Login_Logout!$H$5:$H$87102,$B19)/$C$4,0)</f>
        <v>0</v>
      </c>
      <c r="N19" s="14">
        <f>ROUND(SUMIFS(Login_Logout!V$5:V$87102,Login_Logout!$H$5:$H$87102,$B19)/$C$4,0)</f>
        <v>0</v>
      </c>
      <c r="O19" s="14">
        <f>ROUND(SUMIFS(Login_Logout!W$5:W$87102,Login_Logout!$H$5:$H$87102,$B19)/$C$4,0)</f>
        <v>0</v>
      </c>
      <c r="P19" s="14">
        <f>ROUND(SUMIFS(Login_Logout!X$5:X$87102,Login_Logout!$H$5:$H$87102,$B19)/$C$4,0)</f>
        <v>0</v>
      </c>
      <c r="Q19" s="14">
        <f>ROUND(SUMIFS(Login_Logout!Y$5:Y$87102,Login_Logout!$H$5:$H$87102,$B19)/$C$4,0)</f>
        <v>0</v>
      </c>
      <c r="R19" s="14">
        <f>ROUND(SUMIFS(Login_Logout!Z$5:Z$87102,Login_Logout!$H$5:$H$87102,$B19)/$C$4,0)</f>
        <v>0</v>
      </c>
      <c r="S19" s="14">
        <f>ROUND(SUMIFS(Login_Logout!AA$5:AA$87102,Login_Logout!$H$5:$H$87102,$B19)/$C$4,0)</f>
        <v>0</v>
      </c>
      <c r="T19" s="14">
        <f>ROUND(SUMIFS(Login_Logout!AB$5:AB$87102,Login_Logout!$H$5:$H$87102,$B19)/$C$4,0)</f>
        <v>0</v>
      </c>
      <c r="U19" s="14">
        <f>ROUND(SUMIFS(Login_Logout!AC$5:AC$87102,Login_Logout!$H$5:$H$87102,$B19)/$C$4,0)</f>
        <v>0</v>
      </c>
      <c r="V19" s="14">
        <f>ROUND(SUMIFS(Login_Logout!AD$5:AD$87102,Login_Logout!$H$5:$H$87102,$B19)/$C$4,0)</f>
        <v>0</v>
      </c>
      <c r="W19" s="14">
        <f>ROUND(SUMIFS(Login_Logout!AE$5:AE$87102,Login_Logout!$H$5:$H$87102,$B19)/$C$4,0)</f>
        <v>0</v>
      </c>
      <c r="X19" s="14">
        <f>ROUND(SUMIFS(Login_Logout!AF$5:AF$87102,Login_Logout!$H$5:$H$87102,$B19)/$C$4,0)</f>
        <v>0</v>
      </c>
      <c r="Y19" s="14">
        <f>ROUND(SUMIFS(Login_Logout!AG$5:AG$87102,Login_Logout!$H$5:$H$87102,$B19)/$C$4,0)</f>
        <v>0</v>
      </c>
      <c r="Z19" s="14">
        <f>ROUND(SUMIFS(Login_Logout!AH$5:AH$87102,Login_Logout!$H$5:$H$87102,$B19)/$C$4,0)</f>
        <v>0</v>
      </c>
      <c r="AA19" s="14">
        <f>ROUND(SUMIFS(Login_Logout!AI$5:AI$87102,Login_Logout!$H$5:$H$87102,$B19)/$C$4,0)</f>
        <v>0</v>
      </c>
      <c r="AB19" s="14">
        <f>ROUND(SUMIFS(Login_Logout!AJ$5:AJ$87102,Login_Logout!$H$5:$H$87102,$B19)/$C$4,0)</f>
        <v>0</v>
      </c>
      <c r="AC19" s="14">
        <f>ROUND(SUMIFS(Login_Logout!AK$5:AK$87102,Login_Logout!$H$5:$H$87102,$B19)/$C$4,0)</f>
        <v>0</v>
      </c>
      <c r="AD19" s="14">
        <f>ROUND(SUMIFS(Login_Logout!AL$5:AL$87102,Login_Logout!$H$5:$H$87102,$B19)/$C$4,0)</f>
        <v>0</v>
      </c>
      <c r="AE19" s="14">
        <f>ROUND(SUMIFS(Login_Logout!AM$5:AM$87102,Login_Logout!$H$5:$H$87102,$B19)/$C$4,0)</f>
        <v>0</v>
      </c>
      <c r="AF19" s="14">
        <f>ROUND(SUMIFS(Login_Logout!AN$5:AN$87102,Login_Logout!$H$5:$H$87102,$B19)/$C$4,0)</f>
        <v>0</v>
      </c>
      <c r="AG19" s="14">
        <f>ROUND(SUMIFS(Login_Logout!AO$5:AO$87102,Login_Logout!$H$5:$H$87102,$B19)/$C$4,0)</f>
        <v>0</v>
      </c>
      <c r="AH19" s="14">
        <f>ROUND(SUMIFS(Login_Logout!AP$5:AP$87102,Login_Logout!$H$5:$H$87102,$B19)/$C$4,0)</f>
        <v>0</v>
      </c>
      <c r="AI19" s="2"/>
    </row>
    <row r="20" spans="2:35" x14ac:dyDescent="0.35">
      <c r="B20" s="6">
        <f t="shared" si="0"/>
        <v>43389</v>
      </c>
      <c r="C20" s="1"/>
      <c r="D20" s="14">
        <f>ROUND(SUMIFS(Login_Logout!L$5:L$87102,Login_Logout!$H$5:$H$87102,$B20)/$C$4,0)</f>
        <v>0</v>
      </c>
      <c r="E20" s="14">
        <f>ROUND(SUMIFS(Login_Logout!M$5:M$87102,Login_Logout!$H$5:$H$87102,$B20)/$C$4,0)</f>
        <v>0</v>
      </c>
      <c r="F20" s="14">
        <f>ROUND(SUMIFS(Login_Logout!N$5:N$87102,Login_Logout!$H$5:$H$87102,$B20)/$C$4,0)</f>
        <v>0</v>
      </c>
      <c r="G20" s="14">
        <f>ROUND(SUMIFS(Login_Logout!O$5:O$87102,Login_Logout!$H$5:$H$87102,$B20)/$C$4,0)</f>
        <v>0</v>
      </c>
      <c r="H20" s="14">
        <f>ROUND(SUMIFS(Login_Logout!P$5:P$87102,Login_Logout!$H$5:$H$87102,$B20)/$C$4,0)</f>
        <v>0</v>
      </c>
      <c r="I20" s="14">
        <f>ROUND(SUMIFS(Login_Logout!Q$5:Q$87102,Login_Logout!$H$5:$H$87102,$B20)/$C$4,0)</f>
        <v>0</v>
      </c>
      <c r="J20" s="14">
        <f>ROUND(SUMIFS(Login_Logout!R$5:R$87102,Login_Logout!$H$5:$H$87102,$B20)/$C$4,0)</f>
        <v>0</v>
      </c>
      <c r="K20" s="14">
        <f>ROUND(SUMIFS(Login_Logout!S$5:S$87102,Login_Logout!$H$5:$H$87102,$B20)/$C$4,0)</f>
        <v>0</v>
      </c>
      <c r="L20" s="14">
        <f>ROUND(SUMIFS(Login_Logout!T$5:T$87102,Login_Logout!$H$5:$H$87102,$B20)/$C$4,0)</f>
        <v>0</v>
      </c>
      <c r="M20" s="14">
        <f>ROUND(SUMIFS(Login_Logout!U$5:U$87102,Login_Logout!$H$5:$H$87102,$B20)/$C$4,0)</f>
        <v>0</v>
      </c>
      <c r="N20" s="14">
        <f>ROUND(SUMIFS(Login_Logout!V$5:V$87102,Login_Logout!$H$5:$H$87102,$B20)/$C$4,0)</f>
        <v>0</v>
      </c>
      <c r="O20" s="14">
        <f>ROUND(SUMIFS(Login_Logout!W$5:W$87102,Login_Logout!$H$5:$H$87102,$B20)/$C$4,0)</f>
        <v>0</v>
      </c>
      <c r="P20" s="14">
        <f>ROUND(SUMIFS(Login_Logout!X$5:X$87102,Login_Logout!$H$5:$H$87102,$B20)/$C$4,0)</f>
        <v>0</v>
      </c>
      <c r="Q20" s="14">
        <f>ROUND(SUMIFS(Login_Logout!Y$5:Y$87102,Login_Logout!$H$5:$H$87102,$B20)/$C$4,0)</f>
        <v>0</v>
      </c>
      <c r="R20" s="14">
        <f>ROUND(SUMIFS(Login_Logout!Z$5:Z$87102,Login_Logout!$H$5:$H$87102,$B20)/$C$4,0)</f>
        <v>0</v>
      </c>
      <c r="S20" s="14">
        <f>ROUND(SUMIFS(Login_Logout!AA$5:AA$87102,Login_Logout!$H$5:$H$87102,$B20)/$C$4,0)</f>
        <v>0</v>
      </c>
      <c r="T20" s="14">
        <f>ROUND(SUMIFS(Login_Logout!AB$5:AB$87102,Login_Logout!$H$5:$H$87102,$B20)/$C$4,0)</f>
        <v>0</v>
      </c>
      <c r="U20" s="14">
        <f>ROUND(SUMIFS(Login_Logout!AC$5:AC$87102,Login_Logout!$H$5:$H$87102,$B20)/$C$4,0)</f>
        <v>0</v>
      </c>
      <c r="V20" s="14">
        <f>ROUND(SUMIFS(Login_Logout!AD$5:AD$87102,Login_Logout!$H$5:$H$87102,$B20)/$C$4,0)</f>
        <v>0</v>
      </c>
      <c r="W20" s="14">
        <f>ROUND(SUMIFS(Login_Logout!AE$5:AE$87102,Login_Logout!$H$5:$H$87102,$B20)/$C$4,0)</f>
        <v>0</v>
      </c>
      <c r="X20" s="14">
        <f>ROUND(SUMIFS(Login_Logout!AF$5:AF$87102,Login_Logout!$H$5:$H$87102,$B20)/$C$4,0)</f>
        <v>0</v>
      </c>
      <c r="Y20" s="14">
        <f>ROUND(SUMIFS(Login_Logout!AG$5:AG$87102,Login_Logout!$H$5:$H$87102,$B20)/$C$4,0)</f>
        <v>0</v>
      </c>
      <c r="Z20" s="14">
        <f>ROUND(SUMIFS(Login_Logout!AH$5:AH$87102,Login_Logout!$H$5:$H$87102,$B20)/$C$4,0)</f>
        <v>0</v>
      </c>
      <c r="AA20" s="14">
        <f>ROUND(SUMIFS(Login_Logout!AI$5:AI$87102,Login_Logout!$H$5:$H$87102,$B20)/$C$4,0)</f>
        <v>0</v>
      </c>
      <c r="AB20" s="14">
        <f>ROUND(SUMIFS(Login_Logout!AJ$5:AJ$87102,Login_Logout!$H$5:$H$87102,$B20)/$C$4,0)</f>
        <v>0</v>
      </c>
      <c r="AC20" s="14">
        <f>ROUND(SUMIFS(Login_Logout!AK$5:AK$87102,Login_Logout!$H$5:$H$87102,$B20)/$C$4,0)</f>
        <v>0</v>
      </c>
      <c r="AD20" s="14">
        <f>ROUND(SUMIFS(Login_Logout!AL$5:AL$87102,Login_Logout!$H$5:$H$87102,$B20)/$C$4,0)</f>
        <v>0</v>
      </c>
      <c r="AE20" s="14">
        <f>ROUND(SUMIFS(Login_Logout!AM$5:AM$87102,Login_Logout!$H$5:$H$87102,$B20)/$C$4,0)</f>
        <v>0</v>
      </c>
      <c r="AF20" s="14">
        <f>ROUND(SUMIFS(Login_Logout!AN$5:AN$87102,Login_Logout!$H$5:$H$87102,$B20)/$C$4,0)</f>
        <v>0</v>
      </c>
      <c r="AG20" s="14">
        <f>ROUND(SUMIFS(Login_Logout!AO$5:AO$87102,Login_Logout!$H$5:$H$87102,$B20)/$C$4,0)</f>
        <v>0</v>
      </c>
      <c r="AH20" s="14">
        <f>ROUND(SUMIFS(Login_Logout!AP$5:AP$87102,Login_Logout!$H$5:$H$87102,$B20)/$C$4,0)</f>
        <v>0</v>
      </c>
      <c r="AI20" s="2"/>
    </row>
    <row r="21" spans="2:35" x14ac:dyDescent="0.35">
      <c r="B21" s="6">
        <f t="shared" si="0"/>
        <v>43390</v>
      </c>
      <c r="C21" s="1"/>
      <c r="D21" s="14">
        <f>ROUND(SUMIFS(Login_Logout!L$5:L$87102,Login_Logout!$H$5:$H$87102,$B21)/$C$4,0)</f>
        <v>0</v>
      </c>
      <c r="E21" s="14">
        <f>ROUND(SUMIFS(Login_Logout!M$5:M$87102,Login_Logout!$H$5:$H$87102,$B21)/$C$4,0)</f>
        <v>0</v>
      </c>
      <c r="F21" s="14">
        <f>ROUND(SUMIFS(Login_Logout!N$5:N$87102,Login_Logout!$H$5:$H$87102,$B21)/$C$4,0)</f>
        <v>0</v>
      </c>
      <c r="G21" s="14">
        <f>ROUND(SUMIFS(Login_Logout!O$5:O$87102,Login_Logout!$H$5:$H$87102,$B21)/$C$4,0)</f>
        <v>0</v>
      </c>
      <c r="H21" s="14">
        <f>ROUND(SUMIFS(Login_Logout!P$5:P$87102,Login_Logout!$H$5:$H$87102,$B21)/$C$4,0)</f>
        <v>0</v>
      </c>
      <c r="I21" s="14">
        <f>ROUND(SUMIFS(Login_Logout!Q$5:Q$87102,Login_Logout!$H$5:$H$87102,$B21)/$C$4,0)</f>
        <v>0</v>
      </c>
      <c r="J21" s="14">
        <f>ROUND(SUMIFS(Login_Logout!R$5:R$87102,Login_Logout!$H$5:$H$87102,$B21)/$C$4,0)</f>
        <v>0</v>
      </c>
      <c r="K21" s="14">
        <f>ROUND(SUMIFS(Login_Logout!S$5:S$87102,Login_Logout!$H$5:$H$87102,$B21)/$C$4,0)</f>
        <v>0</v>
      </c>
      <c r="L21" s="14">
        <f>ROUND(SUMIFS(Login_Logout!T$5:T$87102,Login_Logout!$H$5:$H$87102,$B21)/$C$4,0)</f>
        <v>0</v>
      </c>
      <c r="M21" s="14">
        <f>ROUND(SUMIFS(Login_Logout!U$5:U$87102,Login_Logout!$H$5:$H$87102,$B21)/$C$4,0)</f>
        <v>0</v>
      </c>
      <c r="N21" s="14">
        <f>ROUND(SUMIFS(Login_Logout!V$5:V$87102,Login_Logout!$H$5:$H$87102,$B21)/$C$4,0)</f>
        <v>0</v>
      </c>
      <c r="O21" s="14">
        <f>ROUND(SUMIFS(Login_Logout!W$5:W$87102,Login_Logout!$H$5:$H$87102,$B21)/$C$4,0)</f>
        <v>0</v>
      </c>
      <c r="P21" s="14">
        <f>ROUND(SUMIFS(Login_Logout!X$5:X$87102,Login_Logout!$H$5:$H$87102,$B21)/$C$4,0)</f>
        <v>0</v>
      </c>
      <c r="Q21" s="14">
        <f>ROUND(SUMIFS(Login_Logout!Y$5:Y$87102,Login_Logout!$H$5:$H$87102,$B21)/$C$4,0)</f>
        <v>0</v>
      </c>
      <c r="R21" s="14">
        <f>ROUND(SUMIFS(Login_Logout!Z$5:Z$87102,Login_Logout!$H$5:$H$87102,$B21)/$C$4,0)</f>
        <v>0</v>
      </c>
      <c r="S21" s="14">
        <f>ROUND(SUMIFS(Login_Logout!AA$5:AA$87102,Login_Logout!$H$5:$H$87102,$B21)/$C$4,0)</f>
        <v>0</v>
      </c>
      <c r="T21" s="14">
        <f>ROUND(SUMIFS(Login_Logout!AB$5:AB$87102,Login_Logout!$H$5:$H$87102,$B21)/$C$4,0)</f>
        <v>0</v>
      </c>
      <c r="U21" s="14">
        <f>ROUND(SUMIFS(Login_Logout!AC$5:AC$87102,Login_Logout!$H$5:$H$87102,$B21)/$C$4,0)</f>
        <v>0</v>
      </c>
      <c r="V21" s="14">
        <f>ROUND(SUMIFS(Login_Logout!AD$5:AD$87102,Login_Logout!$H$5:$H$87102,$B21)/$C$4,0)</f>
        <v>0</v>
      </c>
      <c r="W21" s="14">
        <f>ROUND(SUMIFS(Login_Logout!AE$5:AE$87102,Login_Logout!$H$5:$H$87102,$B21)/$C$4,0)</f>
        <v>0</v>
      </c>
      <c r="X21" s="14">
        <f>ROUND(SUMIFS(Login_Logout!AF$5:AF$87102,Login_Logout!$H$5:$H$87102,$B21)/$C$4,0)</f>
        <v>0</v>
      </c>
      <c r="Y21" s="14">
        <f>ROUND(SUMIFS(Login_Logout!AG$5:AG$87102,Login_Logout!$H$5:$H$87102,$B21)/$C$4,0)</f>
        <v>0</v>
      </c>
      <c r="Z21" s="14">
        <f>ROUND(SUMIFS(Login_Logout!AH$5:AH$87102,Login_Logout!$H$5:$H$87102,$B21)/$C$4,0)</f>
        <v>0</v>
      </c>
      <c r="AA21" s="14">
        <f>ROUND(SUMIFS(Login_Logout!AI$5:AI$87102,Login_Logout!$H$5:$H$87102,$B21)/$C$4,0)</f>
        <v>0</v>
      </c>
      <c r="AB21" s="14">
        <f>ROUND(SUMIFS(Login_Logout!AJ$5:AJ$87102,Login_Logout!$H$5:$H$87102,$B21)/$C$4,0)</f>
        <v>0</v>
      </c>
      <c r="AC21" s="14">
        <f>ROUND(SUMIFS(Login_Logout!AK$5:AK$87102,Login_Logout!$H$5:$H$87102,$B21)/$C$4,0)</f>
        <v>0</v>
      </c>
      <c r="AD21" s="14">
        <f>ROUND(SUMIFS(Login_Logout!AL$5:AL$87102,Login_Logout!$H$5:$H$87102,$B21)/$C$4,0)</f>
        <v>0</v>
      </c>
      <c r="AE21" s="14">
        <f>ROUND(SUMIFS(Login_Logout!AM$5:AM$87102,Login_Logout!$H$5:$H$87102,$B21)/$C$4,0)</f>
        <v>0</v>
      </c>
      <c r="AF21" s="14">
        <f>ROUND(SUMIFS(Login_Logout!AN$5:AN$87102,Login_Logout!$H$5:$H$87102,$B21)/$C$4,0)</f>
        <v>0</v>
      </c>
      <c r="AG21" s="14">
        <f>ROUND(SUMIFS(Login_Logout!AO$5:AO$87102,Login_Logout!$H$5:$H$87102,$B21)/$C$4,0)</f>
        <v>0</v>
      </c>
      <c r="AH21" s="14">
        <f>ROUND(SUMIFS(Login_Logout!AP$5:AP$87102,Login_Logout!$H$5:$H$87102,$B21)/$C$4,0)</f>
        <v>0</v>
      </c>
      <c r="AI21" s="2"/>
    </row>
    <row r="22" spans="2:35" x14ac:dyDescent="0.35">
      <c r="B22" s="6">
        <f t="shared" si="0"/>
        <v>43391</v>
      </c>
      <c r="C22" s="1"/>
      <c r="D22" s="14">
        <f>ROUND(SUMIFS(Login_Logout!L$5:L$87102,Login_Logout!$H$5:$H$87102,$B22)/$C$4,0)</f>
        <v>0</v>
      </c>
      <c r="E22" s="14">
        <f>ROUND(SUMIFS(Login_Logout!M$5:M$87102,Login_Logout!$H$5:$H$87102,$B22)/$C$4,0)</f>
        <v>0</v>
      </c>
      <c r="F22" s="14">
        <f>ROUND(SUMIFS(Login_Logout!N$5:N$87102,Login_Logout!$H$5:$H$87102,$B22)/$C$4,0)</f>
        <v>0</v>
      </c>
      <c r="G22" s="14">
        <f>ROUND(SUMIFS(Login_Logout!O$5:O$87102,Login_Logout!$H$5:$H$87102,$B22)/$C$4,0)</f>
        <v>0</v>
      </c>
      <c r="H22" s="14">
        <f>ROUND(SUMIFS(Login_Logout!P$5:P$87102,Login_Logout!$H$5:$H$87102,$B22)/$C$4,0)</f>
        <v>0</v>
      </c>
      <c r="I22" s="14">
        <f>ROUND(SUMIFS(Login_Logout!Q$5:Q$87102,Login_Logout!$H$5:$H$87102,$B22)/$C$4,0)</f>
        <v>0</v>
      </c>
      <c r="J22" s="14">
        <f>ROUND(SUMIFS(Login_Logout!R$5:R$87102,Login_Logout!$H$5:$H$87102,$B22)/$C$4,0)</f>
        <v>0</v>
      </c>
      <c r="K22" s="14">
        <f>ROUND(SUMIFS(Login_Logout!S$5:S$87102,Login_Logout!$H$5:$H$87102,$B22)/$C$4,0)</f>
        <v>0</v>
      </c>
      <c r="L22" s="14">
        <f>ROUND(SUMIFS(Login_Logout!T$5:T$87102,Login_Logout!$H$5:$H$87102,$B22)/$C$4,0)</f>
        <v>0</v>
      </c>
      <c r="M22" s="14">
        <f>ROUND(SUMIFS(Login_Logout!U$5:U$87102,Login_Logout!$H$5:$H$87102,$B22)/$C$4,0)</f>
        <v>0</v>
      </c>
      <c r="N22" s="14">
        <f>ROUND(SUMIFS(Login_Logout!V$5:V$87102,Login_Logout!$H$5:$H$87102,$B22)/$C$4,0)</f>
        <v>0</v>
      </c>
      <c r="O22" s="14">
        <f>ROUND(SUMIFS(Login_Logout!W$5:W$87102,Login_Logout!$H$5:$H$87102,$B22)/$C$4,0)</f>
        <v>0</v>
      </c>
      <c r="P22" s="14">
        <f>ROUND(SUMIFS(Login_Logout!X$5:X$87102,Login_Logout!$H$5:$H$87102,$B22)/$C$4,0)</f>
        <v>0</v>
      </c>
      <c r="Q22" s="14">
        <f>ROUND(SUMIFS(Login_Logout!Y$5:Y$87102,Login_Logout!$H$5:$H$87102,$B22)/$C$4,0)</f>
        <v>0</v>
      </c>
      <c r="R22" s="14">
        <f>ROUND(SUMIFS(Login_Logout!Z$5:Z$87102,Login_Logout!$H$5:$H$87102,$B22)/$C$4,0)</f>
        <v>0</v>
      </c>
      <c r="S22" s="14">
        <f>ROUND(SUMIFS(Login_Logout!AA$5:AA$87102,Login_Logout!$H$5:$H$87102,$B22)/$C$4,0)</f>
        <v>0</v>
      </c>
      <c r="T22" s="14">
        <f>ROUND(SUMIFS(Login_Logout!AB$5:AB$87102,Login_Logout!$H$5:$H$87102,$B22)/$C$4,0)</f>
        <v>0</v>
      </c>
      <c r="U22" s="14">
        <f>ROUND(SUMIFS(Login_Logout!AC$5:AC$87102,Login_Logout!$H$5:$H$87102,$B22)/$C$4,0)</f>
        <v>0</v>
      </c>
      <c r="V22" s="14">
        <f>ROUND(SUMIFS(Login_Logout!AD$5:AD$87102,Login_Logout!$H$5:$H$87102,$B22)/$C$4,0)</f>
        <v>0</v>
      </c>
      <c r="W22" s="14">
        <f>ROUND(SUMIFS(Login_Logout!AE$5:AE$87102,Login_Logout!$H$5:$H$87102,$B22)/$C$4,0)</f>
        <v>0</v>
      </c>
      <c r="X22" s="14">
        <f>ROUND(SUMIFS(Login_Logout!AF$5:AF$87102,Login_Logout!$H$5:$H$87102,$B22)/$C$4,0)</f>
        <v>0</v>
      </c>
      <c r="Y22" s="14">
        <f>ROUND(SUMIFS(Login_Logout!AG$5:AG$87102,Login_Logout!$H$5:$H$87102,$B22)/$C$4,0)</f>
        <v>0</v>
      </c>
      <c r="Z22" s="14">
        <f>ROUND(SUMIFS(Login_Logout!AH$5:AH$87102,Login_Logout!$H$5:$H$87102,$B22)/$C$4,0)</f>
        <v>0</v>
      </c>
      <c r="AA22" s="14">
        <f>ROUND(SUMIFS(Login_Logout!AI$5:AI$87102,Login_Logout!$H$5:$H$87102,$B22)/$C$4,0)</f>
        <v>0</v>
      </c>
      <c r="AB22" s="14">
        <f>ROUND(SUMIFS(Login_Logout!AJ$5:AJ$87102,Login_Logout!$H$5:$H$87102,$B22)/$C$4,0)</f>
        <v>0</v>
      </c>
      <c r="AC22" s="14">
        <f>ROUND(SUMIFS(Login_Logout!AK$5:AK$87102,Login_Logout!$H$5:$H$87102,$B22)/$C$4,0)</f>
        <v>0</v>
      </c>
      <c r="AD22" s="14">
        <f>ROUND(SUMIFS(Login_Logout!AL$5:AL$87102,Login_Logout!$H$5:$H$87102,$B22)/$C$4,0)</f>
        <v>0</v>
      </c>
      <c r="AE22" s="14">
        <f>ROUND(SUMIFS(Login_Logout!AM$5:AM$87102,Login_Logout!$H$5:$H$87102,$B22)/$C$4,0)</f>
        <v>0</v>
      </c>
      <c r="AF22" s="14">
        <f>ROUND(SUMIFS(Login_Logout!AN$5:AN$87102,Login_Logout!$H$5:$H$87102,$B22)/$C$4,0)</f>
        <v>0</v>
      </c>
      <c r="AG22" s="14">
        <f>ROUND(SUMIFS(Login_Logout!AO$5:AO$87102,Login_Logout!$H$5:$H$87102,$B22)/$C$4,0)</f>
        <v>0</v>
      </c>
      <c r="AH22" s="14">
        <f>ROUND(SUMIFS(Login_Logout!AP$5:AP$87102,Login_Logout!$H$5:$H$87102,$B22)/$C$4,0)</f>
        <v>0</v>
      </c>
      <c r="AI22" s="2"/>
    </row>
    <row r="23" spans="2:35" x14ac:dyDescent="0.35">
      <c r="B23" s="6">
        <f t="shared" si="0"/>
        <v>43392</v>
      </c>
      <c r="C23" s="1"/>
      <c r="D23" s="14">
        <f>ROUND(SUMIFS(Login_Logout!L$5:L$87102,Login_Logout!$H$5:$H$87102,$B23)/$C$4,0)</f>
        <v>0</v>
      </c>
      <c r="E23" s="14">
        <f>ROUND(SUMIFS(Login_Logout!M$5:M$87102,Login_Logout!$H$5:$H$87102,$B23)/$C$4,0)</f>
        <v>0</v>
      </c>
      <c r="F23" s="14">
        <f>ROUND(SUMIFS(Login_Logout!N$5:N$87102,Login_Logout!$H$5:$H$87102,$B23)/$C$4,0)</f>
        <v>0</v>
      </c>
      <c r="G23" s="14">
        <f>ROUND(SUMIFS(Login_Logout!O$5:O$87102,Login_Logout!$H$5:$H$87102,$B23)/$C$4,0)</f>
        <v>0</v>
      </c>
      <c r="H23" s="14">
        <f>ROUND(SUMIFS(Login_Logout!P$5:P$87102,Login_Logout!$H$5:$H$87102,$B23)/$C$4,0)</f>
        <v>0</v>
      </c>
      <c r="I23" s="14">
        <f>ROUND(SUMIFS(Login_Logout!Q$5:Q$87102,Login_Logout!$H$5:$H$87102,$B23)/$C$4,0)</f>
        <v>0</v>
      </c>
      <c r="J23" s="14">
        <f>ROUND(SUMIFS(Login_Logout!R$5:R$87102,Login_Logout!$H$5:$H$87102,$B23)/$C$4,0)</f>
        <v>0</v>
      </c>
      <c r="K23" s="14">
        <f>ROUND(SUMIFS(Login_Logout!S$5:S$87102,Login_Logout!$H$5:$H$87102,$B23)/$C$4,0)</f>
        <v>0</v>
      </c>
      <c r="L23" s="14">
        <f>ROUND(SUMIFS(Login_Logout!T$5:T$87102,Login_Logout!$H$5:$H$87102,$B23)/$C$4,0)</f>
        <v>0</v>
      </c>
      <c r="M23" s="14">
        <f>ROUND(SUMIFS(Login_Logout!U$5:U$87102,Login_Logout!$H$5:$H$87102,$B23)/$C$4,0)</f>
        <v>0</v>
      </c>
      <c r="N23" s="14">
        <f>ROUND(SUMIFS(Login_Logout!V$5:V$87102,Login_Logout!$H$5:$H$87102,$B23)/$C$4,0)</f>
        <v>0</v>
      </c>
      <c r="O23" s="14">
        <f>ROUND(SUMIFS(Login_Logout!W$5:W$87102,Login_Logout!$H$5:$H$87102,$B23)/$C$4,0)</f>
        <v>0</v>
      </c>
      <c r="P23" s="14">
        <f>ROUND(SUMIFS(Login_Logout!X$5:X$87102,Login_Logout!$H$5:$H$87102,$B23)/$C$4,0)</f>
        <v>0</v>
      </c>
      <c r="Q23" s="14">
        <f>ROUND(SUMIFS(Login_Logout!Y$5:Y$87102,Login_Logout!$H$5:$H$87102,$B23)/$C$4,0)</f>
        <v>0</v>
      </c>
      <c r="R23" s="14">
        <f>ROUND(SUMIFS(Login_Logout!Z$5:Z$87102,Login_Logout!$H$5:$H$87102,$B23)/$C$4,0)</f>
        <v>0</v>
      </c>
      <c r="S23" s="14">
        <f>ROUND(SUMIFS(Login_Logout!AA$5:AA$87102,Login_Logout!$H$5:$H$87102,$B23)/$C$4,0)</f>
        <v>0</v>
      </c>
      <c r="T23" s="14">
        <f>ROUND(SUMIFS(Login_Logout!AB$5:AB$87102,Login_Logout!$H$5:$H$87102,$B23)/$C$4,0)</f>
        <v>0</v>
      </c>
      <c r="U23" s="14">
        <f>ROUND(SUMIFS(Login_Logout!AC$5:AC$87102,Login_Logout!$H$5:$H$87102,$B23)/$C$4,0)</f>
        <v>0</v>
      </c>
      <c r="V23" s="14">
        <f>ROUND(SUMIFS(Login_Logout!AD$5:AD$87102,Login_Logout!$H$5:$H$87102,$B23)/$C$4,0)</f>
        <v>0</v>
      </c>
      <c r="W23" s="14">
        <f>ROUND(SUMIFS(Login_Logout!AE$5:AE$87102,Login_Logout!$H$5:$H$87102,$B23)/$C$4,0)</f>
        <v>0</v>
      </c>
      <c r="X23" s="14">
        <f>ROUND(SUMIFS(Login_Logout!AF$5:AF$87102,Login_Logout!$H$5:$H$87102,$B23)/$C$4,0)</f>
        <v>0</v>
      </c>
      <c r="Y23" s="14">
        <f>ROUND(SUMIFS(Login_Logout!AG$5:AG$87102,Login_Logout!$H$5:$H$87102,$B23)/$C$4,0)</f>
        <v>0</v>
      </c>
      <c r="Z23" s="14">
        <f>ROUND(SUMIFS(Login_Logout!AH$5:AH$87102,Login_Logout!$H$5:$H$87102,$B23)/$C$4,0)</f>
        <v>0</v>
      </c>
      <c r="AA23" s="14">
        <f>ROUND(SUMIFS(Login_Logout!AI$5:AI$87102,Login_Logout!$H$5:$H$87102,$B23)/$C$4,0)</f>
        <v>0</v>
      </c>
      <c r="AB23" s="14">
        <f>ROUND(SUMIFS(Login_Logout!AJ$5:AJ$87102,Login_Logout!$H$5:$H$87102,$B23)/$C$4,0)</f>
        <v>0</v>
      </c>
      <c r="AC23" s="14">
        <f>ROUND(SUMIFS(Login_Logout!AK$5:AK$87102,Login_Logout!$H$5:$H$87102,$B23)/$C$4,0)</f>
        <v>0</v>
      </c>
      <c r="AD23" s="14">
        <f>ROUND(SUMIFS(Login_Logout!AL$5:AL$87102,Login_Logout!$H$5:$H$87102,$B23)/$C$4,0)</f>
        <v>0</v>
      </c>
      <c r="AE23" s="14">
        <f>ROUND(SUMIFS(Login_Logout!AM$5:AM$87102,Login_Logout!$H$5:$H$87102,$B23)/$C$4,0)</f>
        <v>0</v>
      </c>
      <c r="AF23" s="14">
        <f>ROUND(SUMIFS(Login_Logout!AN$5:AN$87102,Login_Logout!$H$5:$H$87102,$B23)/$C$4,0)</f>
        <v>0</v>
      </c>
      <c r="AG23" s="14">
        <f>ROUND(SUMIFS(Login_Logout!AO$5:AO$87102,Login_Logout!$H$5:$H$87102,$B23)/$C$4,0)</f>
        <v>0</v>
      </c>
      <c r="AH23" s="14">
        <f>ROUND(SUMIFS(Login_Logout!AP$5:AP$87102,Login_Logout!$H$5:$H$87102,$B23)/$C$4,0)</f>
        <v>0</v>
      </c>
      <c r="AI23" s="2"/>
    </row>
    <row r="24" spans="2:35" x14ac:dyDescent="0.35">
      <c r="B24" s="6">
        <f t="shared" si="0"/>
        <v>43393</v>
      </c>
      <c r="C24" s="1"/>
      <c r="D24" s="14">
        <f>ROUND(SUMIFS(Login_Logout!L$5:L$87102,Login_Logout!$H$5:$H$87102,$B24)/$C$4,0)</f>
        <v>0</v>
      </c>
      <c r="E24" s="14">
        <f>ROUND(SUMIFS(Login_Logout!M$5:M$87102,Login_Logout!$H$5:$H$87102,$B24)/$C$4,0)</f>
        <v>0</v>
      </c>
      <c r="F24" s="14">
        <f>ROUND(SUMIFS(Login_Logout!N$5:N$87102,Login_Logout!$H$5:$H$87102,$B24)/$C$4,0)</f>
        <v>0</v>
      </c>
      <c r="G24" s="14">
        <f>ROUND(SUMIFS(Login_Logout!O$5:O$87102,Login_Logout!$H$5:$H$87102,$B24)/$C$4,0)</f>
        <v>0</v>
      </c>
      <c r="H24" s="14">
        <f>ROUND(SUMIFS(Login_Logout!P$5:P$87102,Login_Logout!$H$5:$H$87102,$B24)/$C$4,0)</f>
        <v>0</v>
      </c>
      <c r="I24" s="14">
        <f>ROUND(SUMIFS(Login_Logout!Q$5:Q$87102,Login_Logout!$H$5:$H$87102,$B24)/$C$4,0)</f>
        <v>0</v>
      </c>
      <c r="J24" s="14">
        <f>ROUND(SUMIFS(Login_Logout!R$5:R$87102,Login_Logout!$H$5:$H$87102,$B24)/$C$4,0)</f>
        <v>0</v>
      </c>
      <c r="K24" s="14">
        <f>ROUND(SUMIFS(Login_Logout!S$5:S$87102,Login_Logout!$H$5:$H$87102,$B24)/$C$4,0)</f>
        <v>0</v>
      </c>
      <c r="L24" s="14">
        <f>ROUND(SUMIFS(Login_Logout!T$5:T$87102,Login_Logout!$H$5:$H$87102,$B24)/$C$4,0)</f>
        <v>0</v>
      </c>
      <c r="M24" s="14">
        <f>ROUND(SUMIFS(Login_Logout!U$5:U$87102,Login_Logout!$H$5:$H$87102,$B24)/$C$4,0)</f>
        <v>0</v>
      </c>
      <c r="N24" s="14">
        <f>ROUND(SUMIFS(Login_Logout!V$5:V$87102,Login_Logout!$H$5:$H$87102,$B24)/$C$4,0)</f>
        <v>0</v>
      </c>
      <c r="O24" s="14">
        <f>ROUND(SUMIFS(Login_Logout!W$5:W$87102,Login_Logout!$H$5:$H$87102,$B24)/$C$4,0)</f>
        <v>0</v>
      </c>
      <c r="P24" s="14">
        <f>ROUND(SUMIFS(Login_Logout!X$5:X$87102,Login_Logout!$H$5:$H$87102,$B24)/$C$4,0)</f>
        <v>0</v>
      </c>
      <c r="Q24" s="14">
        <f>ROUND(SUMIFS(Login_Logout!Y$5:Y$87102,Login_Logout!$H$5:$H$87102,$B24)/$C$4,0)</f>
        <v>0</v>
      </c>
      <c r="R24" s="14">
        <f>ROUND(SUMIFS(Login_Logout!Z$5:Z$87102,Login_Logout!$H$5:$H$87102,$B24)/$C$4,0)</f>
        <v>0</v>
      </c>
      <c r="S24" s="14">
        <f>ROUND(SUMIFS(Login_Logout!AA$5:AA$87102,Login_Logout!$H$5:$H$87102,$B24)/$C$4,0)</f>
        <v>0</v>
      </c>
      <c r="T24" s="14">
        <f>ROUND(SUMIFS(Login_Logout!AB$5:AB$87102,Login_Logout!$H$5:$H$87102,$B24)/$C$4,0)</f>
        <v>0</v>
      </c>
      <c r="U24" s="14">
        <f>ROUND(SUMIFS(Login_Logout!AC$5:AC$87102,Login_Logout!$H$5:$H$87102,$B24)/$C$4,0)</f>
        <v>0</v>
      </c>
      <c r="V24" s="14">
        <f>ROUND(SUMIFS(Login_Logout!AD$5:AD$87102,Login_Logout!$H$5:$H$87102,$B24)/$C$4,0)</f>
        <v>0</v>
      </c>
      <c r="W24" s="14">
        <f>ROUND(SUMIFS(Login_Logout!AE$5:AE$87102,Login_Logout!$H$5:$H$87102,$B24)/$C$4,0)</f>
        <v>0</v>
      </c>
      <c r="X24" s="14">
        <f>ROUND(SUMIFS(Login_Logout!AF$5:AF$87102,Login_Logout!$H$5:$H$87102,$B24)/$C$4,0)</f>
        <v>0</v>
      </c>
      <c r="Y24" s="14">
        <f>ROUND(SUMIFS(Login_Logout!AG$5:AG$87102,Login_Logout!$H$5:$H$87102,$B24)/$C$4,0)</f>
        <v>0</v>
      </c>
      <c r="Z24" s="14">
        <f>ROUND(SUMIFS(Login_Logout!AH$5:AH$87102,Login_Logout!$H$5:$H$87102,$B24)/$C$4,0)</f>
        <v>0</v>
      </c>
      <c r="AA24" s="14">
        <f>ROUND(SUMIFS(Login_Logout!AI$5:AI$87102,Login_Logout!$H$5:$H$87102,$B24)/$C$4,0)</f>
        <v>0</v>
      </c>
      <c r="AB24" s="14">
        <f>ROUND(SUMIFS(Login_Logout!AJ$5:AJ$87102,Login_Logout!$H$5:$H$87102,$B24)/$C$4,0)</f>
        <v>0</v>
      </c>
      <c r="AC24" s="14">
        <f>ROUND(SUMIFS(Login_Logout!AK$5:AK$87102,Login_Logout!$H$5:$H$87102,$B24)/$C$4,0)</f>
        <v>0</v>
      </c>
      <c r="AD24" s="14">
        <f>ROUND(SUMIFS(Login_Logout!AL$5:AL$87102,Login_Logout!$H$5:$H$87102,$B24)/$C$4,0)</f>
        <v>0</v>
      </c>
      <c r="AE24" s="14">
        <f>ROUND(SUMIFS(Login_Logout!AM$5:AM$87102,Login_Logout!$H$5:$H$87102,$B24)/$C$4,0)</f>
        <v>0</v>
      </c>
      <c r="AF24" s="14">
        <f>ROUND(SUMIFS(Login_Logout!AN$5:AN$87102,Login_Logout!$H$5:$H$87102,$B24)/$C$4,0)</f>
        <v>0</v>
      </c>
      <c r="AG24" s="14">
        <f>ROUND(SUMIFS(Login_Logout!AO$5:AO$87102,Login_Logout!$H$5:$H$87102,$B24)/$C$4,0)</f>
        <v>0</v>
      </c>
      <c r="AH24" s="14">
        <f>ROUND(SUMIFS(Login_Logout!AP$5:AP$87102,Login_Logout!$H$5:$H$87102,$B24)/$C$4,0)</f>
        <v>0</v>
      </c>
      <c r="AI24" s="2"/>
    </row>
    <row r="25" spans="2:35" x14ac:dyDescent="0.35">
      <c r="B25" s="6">
        <f t="shared" si="0"/>
        <v>43394</v>
      </c>
      <c r="C25" s="1"/>
      <c r="D25" s="14">
        <f>ROUND(SUMIFS(Login_Logout!L$5:L$87102,Login_Logout!$H$5:$H$87102,$B25)/$C$4,0)</f>
        <v>0</v>
      </c>
      <c r="E25" s="14">
        <f>ROUND(SUMIFS(Login_Logout!M$5:M$87102,Login_Logout!$H$5:$H$87102,$B25)/$C$4,0)</f>
        <v>0</v>
      </c>
      <c r="F25" s="14">
        <f>ROUND(SUMIFS(Login_Logout!N$5:N$87102,Login_Logout!$H$5:$H$87102,$B25)/$C$4,0)</f>
        <v>0</v>
      </c>
      <c r="G25" s="14">
        <f>ROUND(SUMIFS(Login_Logout!O$5:O$87102,Login_Logout!$H$5:$H$87102,$B25)/$C$4,0)</f>
        <v>0</v>
      </c>
      <c r="H25" s="14">
        <f>ROUND(SUMIFS(Login_Logout!P$5:P$87102,Login_Logout!$H$5:$H$87102,$B25)/$C$4,0)</f>
        <v>0</v>
      </c>
      <c r="I25" s="14">
        <f>ROUND(SUMIFS(Login_Logout!Q$5:Q$87102,Login_Logout!$H$5:$H$87102,$B25)/$C$4,0)</f>
        <v>0</v>
      </c>
      <c r="J25" s="14">
        <f>ROUND(SUMIFS(Login_Logout!R$5:R$87102,Login_Logout!$H$5:$H$87102,$B25)/$C$4,0)</f>
        <v>0</v>
      </c>
      <c r="K25" s="14">
        <f>ROUND(SUMIFS(Login_Logout!S$5:S$87102,Login_Logout!$H$5:$H$87102,$B25)/$C$4,0)</f>
        <v>0</v>
      </c>
      <c r="L25" s="14">
        <f>ROUND(SUMIFS(Login_Logout!T$5:T$87102,Login_Logout!$H$5:$H$87102,$B25)/$C$4,0)</f>
        <v>0</v>
      </c>
      <c r="M25" s="14">
        <f>ROUND(SUMIFS(Login_Logout!U$5:U$87102,Login_Logout!$H$5:$H$87102,$B25)/$C$4,0)</f>
        <v>0</v>
      </c>
      <c r="N25" s="14">
        <f>ROUND(SUMIFS(Login_Logout!V$5:V$87102,Login_Logout!$H$5:$H$87102,$B25)/$C$4,0)</f>
        <v>0</v>
      </c>
      <c r="O25" s="14">
        <f>ROUND(SUMIFS(Login_Logout!W$5:W$87102,Login_Logout!$H$5:$H$87102,$B25)/$C$4,0)</f>
        <v>0</v>
      </c>
      <c r="P25" s="14">
        <f>ROUND(SUMIFS(Login_Logout!X$5:X$87102,Login_Logout!$H$5:$H$87102,$B25)/$C$4,0)</f>
        <v>0</v>
      </c>
      <c r="Q25" s="14">
        <f>ROUND(SUMIFS(Login_Logout!Y$5:Y$87102,Login_Logout!$H$5:$H$87102,$B25)/$C$4,0)</f>
        <v>0</v>
      </c>
      <c r="R25" s="14">
        <f>ROUND(SUMIFS(Login_Logout!Z$5:Z$87102,Login_Logout!$H$5:$H$87102,$B25)/$C$4,0)</f>
        <v>0</v>
      </c>
      <c r="S25" s="14">
        <f>ROUND(SUMIFS(Login_Logout!AA$5:AA$87102,Login_Logout!$H$5:$H$87102,$B25)/$C$4,0)</f>
        <v>0</v>
      </c>
      <c r="T25" s="14">
        <f>ROUND(SUMIFS(Login_Logout!AB$5:AB$87102,Login_Logout!$H$5:$H$87102,$B25)/$C$4,0)</f>
        <v>0</v>
      </c>
      <c r="U25" s="14">
        <f>ROUND(SUMIFS(Login_Logout!AC$5:AC$87102,Login_Logout!$H$5:$H$87102,$B25)/$C$4,0)</f>
        <v>0</v>
      </c>
      <c r="V25" s="14">
        <f>ROUND(SUMIFS(Login_Logout!AD$5:AD$87102,Login_Logout!$H$5:$H$87102,$B25)/$C$4,0)</f>
        <v>0</v>
      </c>
      <c r="W25" s="14">
        <f>ROUND(SUMIFS(Login_Logout!AE$5:AE$87102,Login_Logout!$H$5:$H$87102,$B25)/$C$4,0)</f>
        <v>0</v>
      </c>
      <c r="X25" s="14">
        <f>ROUND(SUMIFS(Login_Logout!AF$5:AF$87102,Login_Logout!$H$5:$H$87102,$B25)/$C$4,0)</f>
        <v>0</v>
      </c>
      <c r="Y25" s="14">
        <f>ROUND(SUMIFS(Login_Logout!AG$5:AG$87102,Login_Logout!$H$5:$H$87102,$B25)/$C$4,0)</f>
        <v>0</v>
      </c>
      <c r="Z25" s="14">
        <f>ROUND(SUMIFS(Login_Logout!AH$5:AH$87102,Login_Logout!$H$5:$H$87102,$B25)/$C$4,0)</f>
        <v>0</v>
      </c>
      <c r="AA25" s="14">
        <f>ROUND(SUMIFS(Login_Logout!AI$5:AI$87102,Login_Logout!$H$5:$H$87102,$B25)/$C$4,0)</f>
        <v>0</v>
      </c>
      <c r="AB25" s="14">
        <f>ROUND(SUMIFS(Login_Logout!AJ$5:AJ$87102,Login_Logout!$H$5:$H$87102,$B25)/$C$4,0)</f>
        <v>0</v>
      </c>
      <c r="AC25" s="14">
        <f>ROUND(SUMIFS(Login_Logout!AK$5:AK$87102,Login_Logout!$H$5:$H$87102,$B25)/$C$4,0)</f>
        <v>0</v>
      </c>
      <c r="AD25" s="14">
        <f>ROUND(SUMIFS(Login_Logout!AL$5:AL$87102,Login_Logout!$H$5:$H$87102,$B25)/$C$4,0)</f>
        <v>0</v>
      </c>
      <c r="AE25" s="14">
        <f>ROUND(SUMIFS(Login_Logout!AM$5:AM$87102,Login_Logout!$H$5:$H$87102,$B25)/$C$4,0)</f>
        <v>0</v>
      </c>
      <c r="AF25" s="14">
        <f>ROUND(SUMIFS(Login_Logout!AN$5:AN$87102,Login_Logout!$H$5:$H$87102,$B25)/$C$4,0)</f>
        <v>0</v>
      </c>
      <c r="AG25" s="14">
        <f>ROUND(SUMIFS(Login_Logout!AO$5:AO$87102,Login_Logout!$H$5:$H$87102,$B25)/$C$4,0)</f>
        <v>0</v>
      </c>
      <c r="AH25" s="14">
        <f>ROUND(SUMIFS(Login_Logout!AP$5:AP$87102,Login_Logout!$H$5:$H$87102,$B25)/$C$4,0)</f>
        <v>0</v>
      </c>
      <c r="AI25" s="2"/>
    </row>
    <row r="26" spans="2:35" x14ac:dyDescent="0.35">
      <c r="B26" s="6">
        <f t="shared" si="0"/>
        <v>43395</v>
      </c>
      <c r="C26" s="1"/>
      <c r="D26" s="14">
        <f>ROUND(SUMIFS(Login_Logout!L$5:L$87102,Login_Logout!$H$5:$H$87102,$B26)/$C$4,0)</f>
        <v>0</v>
      </c>
      <c r="E26" s="14">
        <f>ROUND(SUMIFS(Login_Logout!M$5:M$87102,Login_Logout!$H$5:$H$87102,$B26)/$C$4,0)</f>
        <v>0</v>
      </c>
      <c r="F26" s="14">
        <f>ROUND(SUMIFS(Login_Logout!N$5:N$87102,Login_Logout!$H$5:$H$87102,$B26)/$C$4,0)</f>
        <v>0</v>
      </c>
      <c r="G26" s="14">
        <f>ROUND(SUMIFS(Login_Logout!O$5:O$87102,Login_Logout!$H$5:$H$87102,$B26)/$C$4,0)</f>
        <v>0</v>
      </c>
      <c r="H26" s="14">
        <f>ROUND(SUMIFS(Login_Logout!P$5:P$87102,Login_Logout!$H$5:$H$87102,$B26)/$C$4,0)</f>
        <v>0</v>
      </c>
      <c r="I26" s="14">
        <f>ROUND(SUMIFS(Login_Logout!Q$5:Q$87102,Login_Logout!$H$5:$H$87102,$B26)/$C$4,0)</f>
        <v>0</v>
      </c>
      <c r="J26" s="14">
        <f>ROUND(SUMIFS(Login_Logout!R$5:R$87102,Login_Logout!$H$5:$H$87102,$B26)/$C$4,0)</f>
        <v>0</v>
      </c>
      <c r="K26" s="14">
        <f>ROUND(SUMIFS(Login_Logout!S$5:S$87102,Login_Logout!$H$5:$H$87102,$B26)/$C$4,0)</f>
        <v>0</v>
      </c>
      <c r="L26" s="14">
        <f>ROUND(SUMIFS(Login_Logout!T$5:T$87102,Login_Logout!$H$5:$H$87102,$B26)/$C$4,0)</f>
        <v>0</v>
      </c>
      <c r="M26" s="14">
        <f>ROUND(SUMIFS(Login_Logout!U$5:U$87102,Login_Logout!$H$5:$H$87102,$B26)/$C$4,0)</f>
        <v>0</v>
      </c>
      <c r="N26" s="14">
        <f>ROUND(SUMIFS(Login_Logout!V$5:V$87102,Login_Logout!$H$5:$H$87102,$B26)/$C$4,0)</f>
        <v>0</v>
      </c>
      <c r="O26" s="14">
        <f>ROUND(SUMIFS(Login_Logout!W$5:W$87102,Login_Logout!$H$5:$H$87102,$B26)/$C$4,0)</f>
        <v>0</v>
      </c>
      <c r="P26" s="14">
        <f>ROUND(SUMIFS(Login_Logout!X$5:X$87102,Login_Logout!$H$5:$H$87102,$B26)/$C$4,0)</f>
        <v>0</v>
      </c>
      <c r="Q26" s="14">
        <f>ROUND(SUMIFS(Login_Logout!Y$5:Y$87102,Login_Logout!$H$5:$H$87102,$B26)/$C$4,0)</f>
        <v>0</v>
      </c>
      <c r="R26" s="14">
        <f>ROUND(SUMIFS(Login_Logout!Z$5:Z$87102,Login_Logout!$H$5:$H$87102,$B26)/$C$4,0)</f>
        <v>0</v>
      </c>
      <c r="S26" s="14">
        <f>ROUND(SUMIFS(Login_Logout!AA$5:AA$87102,Login_Logout!$H$5:$H$87102,$B26)/$C$4,0)</f>
        <v>0</v>
      </c>
      <c r="T26" s="14">
        <f>ROUND(SUMIFS(Login_Logout!AB$5:AB$87102,Login_Logout!$H$5:$H$87102,$B26)/$C$4,0)</f>
        <v>0</v>
      </c>
      <c r="U26" s="14">
        <f>ROUND(SUMIFS(Login_Logout!AC$5:AC$87102,Login_Logout!$H$5:$H$87102,$B26)/$C$4,0)</f>
        <v>0</v>
      </c>
      <c r="V26" s="14">
        <f>ROUND(SUMIFS(Login_Logout!AD$5:AD$87102,Login_Logout!$H$5:$H$87102,$B26)/$C$4,0)</f>
        <v>0</v>
      </c>
      <c r="W26" s="14">
        <f>ROUND(SUMIFS(Login_Logout!AE$5:AE$87102,Login_Logout!$H$5:$H$87102,$B26)/$C$4,0)</f>
        <v>0</v>
      </c>
      <c r="X26" s="14">
        <f>ROUND(SUMIFS(Login_Logout!AF$5:AF$87102,Login_Logout!$H$5:$H$87102,$B26)/$C$4,0)</f>
        <v>0</v>
      </c>
      <c r="Y26" s="14">
        <f>ROUND(SUMIFS(Login_Logout!AG$5:AG$87102,Login_Logout!$H$5:$H$87102,$B26)/$C$4,0)</f>
        <v>0</v>
      </c>
      <c r="Z26" s="14">
        <f>ROUND(SUMIFS(Login_Logout!AH$5:AH$87102,Login_Logout!$H$5:$H$87102,$B26)/$C$4,0)</f>
        <v>0</v>
      </c>
      <c r="AA26" s="14">
        <f>ROUND(SUMIFS(Login_Logout!AI$5:AI$87102,Login_Logout!$H$5:$H$87102,$B26)/$C$4,0)</f>
        <v>0</v>
      </c>
      <c r="AB26" s="14">
        <f>ROUND(SUMIFS(Login_Logout!AJ$5:AJ$87102,Login_Logout!$H$5:$H$87102,$B26)/$C$4,0)</f>
        <v>0</v>
      </c>
      <c r="AC26" s="14">
        <f>ROUND(SUMIFS(Login_Logout!AK$5:AK$87102,Login_Logout!$H$5:$H$87102,$B26)/$C$4,0)</f>
        <v>0</v>
      </c>
      <c r="AD26" s="14">
        <f>ROUND(SUMIFS(Login_Logout!AL$5:AL$87102,Login_Logout!$H$5:$H$87102,$B26)/$C$4,0)</f>
        <v>0</v>
      </c>
      <c r="AE26" s="14">
        <f>ROUND(SUMIFS(Login_Logout!AM$5:AM$87102,Login_Logout!$H$5:$H$87102,$B26)/$C$4,0)</f>
        <v>0</v>
      </c>
      <c r="AF26" s="14">
        <f>ROUND(SUMIFS(Login_Logout!AN$5:AN$87102,Login_Logout!$H$5:$H$87102,$B26)/$C$4,0)</f>
        <v>0</v>
      </c>
      <c r="AG26" s="14">
        <f>ROUND(SUMIFS(Login_Logout!AO$5:AO$87102,Login_Logout!$H$5:$H$87102,$B26)/$C$4,0)</f>
        <v>0</v>
      </c>
      <c r="AH26" s="14">
        <f>ROUND(SUMIFS(Login_Logout!AP$5:AP$87102,Login_Logout!$H$5:$H$87102,$B26)/$C$4,0)</f>
        <v>0</v>
      </c>
      <c r="AI26" s="2"/>
    </row>
    <row r="27" spans="2:35" x14ac:dyDescent="0.35">
      <c r="B27" s="6">
        <f t="shared" si="0"/>
        <v>43396</v>
      </c>
      <c r="C27" s="1"/>
      <c r="D27" s="14">
        <f>ROUND(SUMIFS(Login_Logout!L$5:L$87102,Login_Logout!$H$5:$H$87102,$B27)/$C$4,0)</f>
        <v>0</v>
      </c>
      <c r="E27" s="14">
        <f>ROUND(SUMIFS(Login_Logout!M$5:M$87102,Login_Logout!$H$5:$H$87102,$B27)/$C$4,0)</f>
        <v>0</v>
      </c>
      <c r="F27" s="14">
        <f>ROUND(SUMIFS(Login_Logout!N$5:N$87102,Login_Logout!$H$5:$H$87102,$B27)/$C$4,0)</f>
        <v>0</v>
      </c>
      <c r="G27" s="14">
        <f>ROUND(SUMIFS(Login_Logout!O$5:O$87102,Login_Logout!$H$5:$H$87102,$B27)/$C$4,0)</f>
        <v>0</v>
      </c>
      <c r="H27" s="14">
        <f>ROUND(SUMIFS(Login_Logout!P$5:P$87102,Login_Logout!$H$5:$H$87102,$B27)/$C$4,0)</f>
        <v>0</v>
      </c>
      <c r="I27" s="14">
        <f>ROUND(SUMIFS(Login_Logout!Q$5:Q$87102,Login_Logout!$H$5:$H$87102,$B27)/$C$4,0)</f>
        <v>0</v>
      </c>
      <c r="J27" s="14">
        <f>ROUND(SUMIFS(Login_Logout!R$5:R$87102,Login_Logout!$H$5:$H$87102,$B27)/$C$4,0)</f>
        <v>0</v>
      </c>
      <c r="K27" s="14">
        <f>ROUND(SUMIFS(Login_Logout!S$5:S$87102,Login_Logout!$H$5:$H$87102,$B27)/$C$4,0)</f>
        <v>0</v>
      </c>
      <c r="L27" s="14">
        <f>ROUND(SUMIFS(Login_Logout!T$5:T$87102,Login_Logout!$H$5:$H$87102,$B27)/$C$4,0)</f>
        <v>0</v>
      </c>
      <c r="M27" s="14">
        <f>ROUND(SUMIFS(Login_Logout!U$5:U$87102,Login_Logout!$H$5:$H$87102,$B27)/$C$4,0)</f>
        <v>0</v>
      </c>
      <c r="N27" s="14">
        <f>ROUND(SUMIFS(Login_Logout!V$5:V$87102,Login_Logout!$H$5:$H$87102,$B27)/$C$4,0)</f>
        <v>0</v>
      </c>
      <c r="O27" s="14">
        <f>ROUND(SUMIFS(Login_Logout!W$5:W$87102,Login_Logout!$H$5:$H$87102,$B27)/$C$4,0)</f>
        <v>0</v>
      </c>
      <c r="P27" s="14">
        <f>ROUND(SUMIFS(Login_Logout!X$5:X$87102,Login_Logout!$H$5:$H$87102,$B27)/$C$4,0)</f>
        <v>0</v>
      </c>
      <c r="Q27" s="14">
        <f>ROUND(SUMIFS(Login_Logout!Y$5:Y$87102,Login_Logout!$H$5:$H$87102,$B27)/$C$4,0)</f>
        <v>0</v>
      </c>
      <c r="R27" s="14">
        <f>ROUND(SUMIFS(Login_Logout!Z$5:Z$87102,Login_Logout!$H$5:$H$87102,$B27)/$C$4,0)</f>
        <v>0</v>
      </c>
      <c r="S27" s="14">
        <f>ROUND(SUMIFS(Login_Logout!AA$5:AA$87102,Login_Logout!$H$5:$H$87102,$B27)/$C$4,0)</f>
        <v>0</v>
      </c>
      <c r="T27" s="14">
        <f>ROUND(SUMIFS(Login_Logout!AB$5:AB$87102,Login_Logout!$H$5:$H$87102,$B27)/$C$4,0)</f>
        <v>0</v>
      </c>
      <c r="U27" s="14">
        <f>ROUND(SUMIFS(Login_Logout!AC$5:AC$87102,Login_Logout!$H$5:$H$87102,$B27)/$C$4,0)</f>
        <v>0</v>
      </c>
      <c r="V27" s="14">
        <f>ROUND(SUMIFS(Login_Logout!AD$5:AD$87102,Login_Logout!$H$5:$H$87102,$B27)/$C$4,0)</f>
        <v>0</v>
      </c>
      <c r="W27" s="14">
        <f>ROUND(SUMIFS(Login_Logout!AE$5:AE$87102,Login_Logout!$H$5:$H$87102,$B27)/$C$4,0)</f>
        <v>0</v>
      </c>
      <c r="X27" s="14">
        <f>ROUND(SUMIFS(Login_Logout!AF$5:AF$87102,Login_Logout!$H$5:$H$87102,$B27)/$C$4,0)</f>
        <v>0</v>
      </c>
      <c r="Y27" s="14">
        <f>ROUND(SUMIFS(Login_Logout!AG$5:AG$87102,Login_Logout!$H$5:$H$87102,$B27)/$C$4,0)</f>
        <v>0</v>
      </c>
      <c r="Z27" s="14">
        <f>ROUND(SUMIFS(Login_Logout!AH$5:AH$87102,Login_Logout!$H$5:$H$87102,$B27)/$C$4,0)</f>
        <v>0</v>
      </c>
      <c r="AA27" s="14">
        <f>ROUND(SUMIFS(Login_Logout!AI$5:AI$87102,Login_Logout!$H$5:$H$87102,$B27)/$C$4,0)</f>
        <v>0</v>
      </c>
      <c r="AB27" s="14">
        <f>ROUND(SUMIFS(Login_Logout!AJ$5:AJ$87102,Login_Logout!$H$5:$H$87102,$B27)/$C$4,0)</f>
        <v>0</v>
      </c>
      <c r="AC27" s="14">
        <f>ROUND(SUMIFS(Login_Logout!AK$5:AK$87102,Login_Logout!$H$5:$H$87102,$B27)/$C$4,0)</f>
        <v>0</v>
      </c>
      <c r="AD27" s="14">
        <f>ROUND(SUMIFS(Login_Logout!AL$5:AL$87102,Login_Logout!$H$5:$H$87102,$B27)/$C$4,0)</f>
        <v>0</v>
      </c>
      <c r="AE27" s="14">
        <f>ROUND(SUMIFS(Login_Logout!AM$5:AM$87102,Login_Logout!$H$5:$H$87102,$B27)/$C$4,0)</f>
        <v>0</v>
      </c>
      <c r="AF27" s="14">
        <f>ROUND(SUMIFS(Login_Logout!AN$5:AN$87102,Login_Logout!$H$5:$H$87102,$B27)/$C$4,0)</f>
        <v>0</v>
      </c>
      <c r="AG27" s="14">
        <f>ROUND(SUMIFS(Login_Logout!AO$5:AO$87102,Login_Logout!$H$5:$H$87102,$B27)/$C$4,0)</f>
        <v>0</v>
      </c>
      <c r="AH27" s="14">
        <f>ROUND(SUMIFS(Login_Logout!AP$5:AP$87102,Login_Logout!$H$5:$H$87102,$B27)/$C$4,0)</f>
        <v>0</v>
      </c>
      <c r="AI27" s="2"/>
    </row>
    <row r="28" spans="2:35" x14ac:dyDescent="0.35">
      <c r="B28" s="6">
        <f t="shared" si="0"/>
        <v>43397</v>
      </c>
      <c r="C28" s="1"/>
      <c r="D28" s="14">
        <f>ROUND(SUMIFS(Login_Logout!L$5:L$87102,Login_Logout!$H$5:$H$87102,$B28)/$C$4,0)</f>
        <v>0</v>
      </c>
      <c r="E28" s="14">
        <f>ROUND(SUMIFS(Login_Logout!M$5:M$87102,Login_Logout!$H$5:$H$87102,$B28)/$C$4,0)</f>
        <v>0</v>
      </c>
      <c r="F28" s="14">
        <f>ROUND(SUMIFS(Login_Logout!N$5:N$87102,Login_Logout!$H$5:$H$87102,$B28)/$C$4,0)</f>
        <v>0</v>
      </c>
      <c r="G28" s="14">
        <f>ROUND(SUMIFS(Login_Logout!O$5:O$87102,Login_Logout!$H$5:$H$87102,$B28)/$C$4,0)</f>
        <v>0</v>
      </c>
      <c r="H28" s="14">
        <f>ROUND(SUMIFS(Login_Logout!P$5:P$87102,Login_Logout!$H$5:$H$87102,$B28)/$C$4,0)</f>
        <v>0</v>
      </c>
      <c r="I28" s="14">
        <f>ROUND(SUMIFS(Login_Logout!Q$5:Q$87102,Login_Logout!$H$5:$H$87102,$B28)/$C$4,0)</f>
        <v>0</v>
      </c>
      <c r="J28" s="14">
        <f>ROUND(SUMIFS(Login_Logout!R$5:R$87102,Login_Logout!$H$5:$H$87102,$B28)/$C$4,0)</f>
        <v>0</v>
      </c>
      <c r="K28" s="14">
        <f>ROUND(SUMIFS(Login_Logout!S$5:S$87102,Login_Logout!$H$5:$H$87102,$B28)/$C$4,0)</f>
        <v>0</v>
      </c>
      <c r="L28" s="14">
        <f>ROUND(SUMIFS(Login_Logout!T$5:T$87102,Login_Logout!$H$5:$H$87102,$B28)/$C$4,0)</f>
        <v>0</v>
      </c>
      <c r="M28" s="14">
        <f>ROUND(SUMIFS(Login_Logout!U$5:U$87102,Login_Logout!$H$5:$H$87102,$B28)/$C$4,0)</f>
        <v>0</v>
      </c>
      <c r="N28" s="14">
        <f>ROUND(SUMIFS(Login_Logout!V$5:V$87102,Login_Logout!$H$5:$H$87102,$B28)/$C$4,0)</f>
        <v>0</v>
      </c>
      <c r="O28" s="14">
        <f>ROUND(SUMIFS(Login_Logout!W$5:W$87102,Login_Logout!$H$5:$H$87102,$B28)/$C$4,0)</f>
        <v>0</v>
      </c>
      <c r="P28" s="14">
        <f>ROUND(SUMIFS(Login_Logout!X$5:X$87102,Login_Logout!$H$5:$H$87102,$B28)/$C$4,0)</f>
        <v>0</v>
      </c>
      <c r="Q28" s="14">
        <f>ROUND(SUMIFS(Login_Logout!Y$5:Y$87102,Login_Logout!$H$5:$H$87102,$B28)/$C$4,0)</f>
        <v>0</v>
      </c>
      <c r="R28" s="14">
        <f>ROUND(SUMIFS(Login_Logout!Z$5:Z$87102,Login_Logout!$H$5:$H$87102,$B28)/$C$4,0)</f>
        <v>0</v>
      </c>
      <c r="S28" s="14">
        <f>ROUND(SUMIFS(Login_Logout!AA$5:AA$87102,Login_Logout!$H$5:$H$87102,$B28)/$C$4,0)</f>
        <v>0</v>
      </c>
      <c r="T28" s="14">
        <f>ROUND(SUMIFS(Login_Logout!AB$5:AB$87102,Login_Logout!$H$5:$H$87102,$B28)/$C$4,0)</f>
        <v>0</v>
      </c>
      <c r="U28" s="14">
        <f>ROUND(SUMIFS(Login_Logout!AC$5:AC$87102,Login_Logout!$H$5:$H$87102,$B28)/$C$4,0)</f>
        <v>0</v>
      </c>
      <c r="V28" s="14">
        <f>ROUND(SUMIFS(Login_Logout!AD$5:AD$87102,Login_Logout!$H$5:$H$87102,$B28)/$C$4,0)</f>
        <v>0</v>
      </c>
      <c r="W28" s="14">
        <f>ROUND(SUMIFS(Login_Logout!AE$5:AE$87102,Login_Logout!$H$5:$H$87102,$B28)/$C$4,0)</f>
        <v>0</v>
      </c>
      <c r="X28" s="14">
        <f>ROUND(SUMIFS(Login_Logout!AF$5:AF$87102,Login_Logout!$H$5:$H$87102,$B28)/$C$4,0)</f>
        <v>0</v>
      </c>
      <c r="Y28" s="14">
        <f>ROUND(SUMIFS(Login_Logout!AG$5:AG$87102,Login_Logout!$H$5:$H$87102,$B28)/$C$4,0)</f>
        <v>0</v>
      </c>
      <c r="Z28" s="14">
        <f>ROUND(SUMIFS(Login_Logout!AH$5:AH$87102,Login_Logout!$H$5:$H$87102,$B28)/$C$4,0)</f>
        <v>0</v>
      </c>
      <c r="AA28" s="14">
        <f>ROUND(SUMIFS(Login_Logout!AI$5:AI$87102,Login_Logout!$H$5:$H$87102,$B28)/$C$4,0)</f>
        <v>0</v>
      </c>
      <c r="AB28" s="14">
        <f>ROUND(SUMIFS(Login_Logout!AJ$5:AJ$87102,Login_Logout!$H$5:$H$87102,$B28)/$C$4,0)</f>
        <v>0</v>
      </c>
      <c r="AC28" s="14">
        <f>ROUND(SUMIFS(Login_Logout!AK$5:AK$87102,Login_Logout!$H$5:$H$87102,$B28)/$C$4,0)</f>
        <v>0</v>
      </c>
      <c r="AD28" s="14">
        <f>ROUND(SUMIFS(Login_Logout!AL$5:AL$87102,Login_Logout!$H$5:$H$87102,$B28)/$C$4,0)</f>
        <v>0</v>
      </c>
      <c r="AE28" s="14">
        <f>ROUND(SUMIFS(Login_Logout!AM$5:AM$87102,Login_Logout!$H$5:$H$87102,$B28)/$C$4,0)</f>
        <v>0</v>
      </c>
      <c r="AF28" s="14">
        <f>ROUND(SUMIFS(Login_Logout!AN$5:AN$87102,Login_Logout!$H$5:$H$87102,$B28)/$C$4,0)</f>
        <v>0</v>
      </c>
      <c r="AG28" s="14">
        <f>ROUND(SUMIFS(Login_Logout!AO$5:AO$87102,Login_Logout!$H$5:$H$87102,$B28)/$C$4,0)</f>
        <v>0</v>
      </c>
      <c r="AH28" s="14">
        <f>ROUND(SUMIFS(Login_Logout!AP$5:AP$87102,Login_Logout!$H$5:$H$87102,$B28)/$C$4,0)</f>
        <v>0</v>
      </c>
      <c r="AI28" s="2"/>
    </row>
    <row r="29" spans="2:35" x14ac:dyDescent="0.35">
      <c r="B29" s="6">
        <f t="shared" si="0"/>
        <v>43398</v>
      </c>
      <c r="C29" s="1"/>
      <c r="D29" s="14">
        <f>ROUND(SUMIFS(Login_Logout!L$5:L$87102,Login_Logout!$H$5:$H$87102,$B29)/$C$4,0)</f>
        <v>0</v>
      </c>
      <c r="E29" s="14">
        <f>ROUND(SUMIFS(Login_Logout!M$5:M$87102,Login_Logout!$H$5:$H$87102,$B29)/$C$4,0)</f>
        <v>0</v>
      </c>
      <c r="F29" s="14">
        <f>ROUND(SUMIFS(Login_Logout!N$5:N$87102,Login_Logout!$H$5:$H$87102,$B29)/$C$4,0)</f>
        <v>0</v>
      </c>
      <c r="G29" s="14">
        <f>ROUND(SUMIFS(Login_Logout!O$5:O$87102,Login_Logout!$H$5:$H$87102,$B29)/$C$4,0)</f>
        <v>0</v>
      </c>
      <c r="H29" s="14">
        <f>ROUND(SUMIFS(Login_Logout!P$5:P$87102,Login_Logout!$H$5:$H$87102,$B29)/$C$4,0)</f>
        <v>0</v>
      </c>
      <c r="I29" s="14">
        <f>ROUND(SUMIFS(Login_Logout!Q$5:Q$87102,Login_Logout!$H$5:$H$87102,$B29)/$C$4,0)</f>
        <v>0</v>
      </c>
      <c r="J29" s="14">
        <f>ROUND(SUMIFS(Login_Logout!R$5:R$87102,Login_Logout!$H$5:$H$87102,$B29)/$C$4,0)</f>
        <v>0</v>
      </c>
      <c r="K29" s="14">
        <f>ROUND(SUMIFS(Login_Logout!S$5:S$87102,Login_Logout!$H$5:$H$87102,$B29)/$C$4,0)</f>
        <v>0</v>
      </c>
      <c r="L29" s="14">
        <f>ROUND(SUMIFS(Login_Logout!T$5:T$87102,Login_Logout!$H$5:$H$87102,$B29)/$C$4,0)</f>
        <v>0</v>
      </c>
      <c r="M29" s="14">
        <f>ROUND(SUMIFS(Login_Logout!U$5:U$87102,Login_Logout!$H$5:$H$87102,$B29)/$C$4,0)</f>
        <v>0</v>
      </c>
      <c r="N29" s="14">
        <f>ROUND(SUMIFS(Login_Logout!V$5:V$87102,Login_Logout!$H$5:$H$87102,$B29)/$C$4,0)</f>
        <v>0</v>
      </c>
      <c r="O29" s="14">
        <f>ROUND(SUMIFS(Login_Logout!W$5:W$87102,Login_Logout!$H$5:$H$87102,$B29)/$C$4,0)</f>
        <v>0</v>
      </c>
      <c r="P29" s="14">
        <f>ROUND(SUMIFS(Login_Logout!X$5:X$87102,Login_Logout!$H$5:$H$87102,$B29)/$C$4,0)</f>
        <v>0</v>
      </c>
      <c r="Q29" s="14">
        <f>ROUND(SUMIFS(Login_Logout!Y$5:Y$87102,Login_Logout!$H$5:$H$87102,$B29)/$C$4,0)</f>
        <v>0</v>
      </c>
      <c r="R29" s="14">
        <f>ROUND(SUMIFS(Login_Logout!Z$5:Z$87102,Login_Logout!$H$5:$H$87102,$B29)/$C$4,0)</f>
        <v>0</v>
      </c>
      <c r="S29" s="14">
        <f>ROUND(SUMIFS(Login_Logout!AA$5:AA$87102,Login_Logout!$H$5:$H$87102,$B29)/$C$4,0)</f>
        <v>0</v>
      </c>
      <c r="T29" s="14">
        <f>ROUND(SUMIFS(Login_Logout!AB$5:AB$87102,Login_Logout!$H$5:$H$87102,$B29)/$C$4,0)</f>
        <v>0</v>
      </c>
      <c r="U29" s="14">
        <f>ROUND(SUMIFS(Login_Logout!AC$5:AC$87102,Login_Logout!$H$5:$H$87102,$B29)/$C$4,0)</f>
        <v>0</v>
      </c>
      <c r="V29" s="14">
        <f>ROUND(SUMIFS(Login_Logout!AD$5:AD$87102,Login_Logout!$H$5:$H$87102,$B29)/$C$4,0)</f>
        <v>0</v>
      </c>
      <c r="W29" s="14">
        <f>ROUND(SUMIFS(Login_Logout!AE$5:AE$87102,Login_Logout!$H$5:$H$87102,$B29)/$C$4,0)</f>
        <v>0</v>
      </c>
      <c r="X29" s="14">
        <f>ROUND(SUMIFS(Login_Logout!AF$5:AF$87102,Login_Logout!$H$5:$H$87102,$B29)/$C$4,0)</f>
        <v>0</v>
      </c>
      <c r="Y29" s="14">
        <f>ROUND(SUMIFS(Login_Logout!AG$5:AG$87102,Login_Logout!$H$5:$H$87102,$B29)/$C$4,0)</f>
        <v>0</v>
      </c>
      <c r="Z29" s="14">
        <f>ROUND(SUMIFS(Login_Logout!AH$5:AH$87102,Login_Logout!$H$5:$H$87102,$B29)/$C$4,0)</f>
        <v>0</v>
      </c>
      <c r="AA29" s="14">
        <f>ROUND(SUMIFS(Login_Logout!AI$5:AI$87102,Login_Logout!$H$5:$H$87102,$B29)/$C$4,0)</f>
        <v>0</v>
      </c>
      <c r="AB29" s="14">
        <f>ROUND(SUMIFS(Login_Logout!AJ$5:AJ$87102,Login_Logout!$H$5:$H$87102,$B29)/$C$4,0)</f>
        <v>0</v>
      </c>
      <c r="AC29" s="14">
        <f>ROUND(SUMIFS(Login_Logout!AK$5:AK$87102,Login_Logout!$H$5:$H$87102,$B29)/$C$4,0)</f>
        <v>0</v>
      </c>
      <c r="AD29" s="14">
        <f>ROUND(SUMIFS(Login_Logout!AL$5:AL$87102,Login_Logout!$H$5:$H$87102,$B29)/$C$4,0)</f>
        <v>0</v>
      </c>
      <c r="AE29" s="14">
        <f>ROUND(SUMIFS(Login_Logout!AM$5:AM$87102,Login_Logout!$H$5:$H$87102,$B29)/$C$4,0)</f>
        <v>0</v>
      </c>
      <c r="AF29" s="14">
        <f>ROUND(SUMIFS(Login_Logout!AN$5:AN$87102,Login_Logout!$H$5:$H$87102,$B29)/$C$4,0)</f>
        <v>0</v>
      </c>
      <c r="AG29" s="14">
        <f>ROUND(SUMIFS(Login_Logout!AO$5:AO$87102,Login_Logout!$H$5:$H$87102,$B29)/$C$4,0)</f>
        <v>0</v>
      </c>
      <c r="AH29" s="14">
        <f>ROUND(SUMIFS(Login_Logout!AP$5:AP$87102,Login_Logout!$H$5:$H$87102,$B29)/$C$4,0)</f>
        <v>0</v>
      </c>
      <c r="AI29" s="2"/>
    </row>
    <row r="30" spans="2:35" x14ac:dyDescent="0.35">
      <c r="B30" s="6">
        <f t="shared" si="0"/>
        <v>43399</v>
      </c>
      <c r="C30" s="1"/>
      <c r="D30" s="14">
        <f>ROUND(SUMIFS(Login_Logout!L$5:L$87102,Login_Logout!$H$5:$H$87102,$B30)/$C$4,0)</f>
        <v>0</v>
      </c>
      <c r="E30" s="14">
        <f>ROUND(SUMIFS(Login_Logout!M$5:M$87102,Login_Logout!$H$5:$H$87102,$B30)/$C$4,0)</f>
        <v>0</v>
      </c>
      <c r="F30" s="14">
        <f>ROUND(SUMIFS(Login_Logout!N$5:N$87102,Login_Logout!$H$5:$H$87102,$B30)/$C$4,0)</f>
        <v>0</v>
      </c>
      <c r="G30" s="14">
        <f>ROUND(SUMIFS(Login_Logout!O$5:O$87102,Login_Logout!$H$5:$H$87102,$B30)/$C$4,0)</f>
        <v>0</v>
      </c>
      <c r="H30" s="14">
        <f>ROUND(SUMIFS(Login_Logout!P$5:P$87102,Login_Logout!$H$5:$H$87102,$B30)/$C$4,0)</f>
        <v>0</v>
      </c>
      <c r="I30" s="14">
        <f>ROUND(SUMIFS(Login_Logout!Q$5:Q$87102,Login_Logout!$H$5:$H$87102,$B30)/$C$4,0)</f>
        <v>0</v>
      </c>
      <c r="J30" s="14">
        <f>ROUND(SUMIFS(Login_Logout!R$5:R$87102,Login_Logout!$H$5:$H$87102,$B30)/$C$4,0)</f>
        <v>0</v>
      </c>
      <c r="K30" s="14">
        <f>ROUND(SUMIFS(Login_Logout!S$5:S$87102,Login_Logout!$H$5:$H$87102,$B30)/$C$4,0)</f>
        <v>0</v>
      </c>
      <c r="L30" s="14">
        <f>ROUND(SUMIFS(Login_Logout!T$5:T$87102,Login_Logout!$H$5:$H$87102,$B30)/$C$4,0)</f>
        <v>0</v>
      </c>
      <c r="M30" s="14">
        <f>ROUND(SUMIFS(Login_Logout!U$5:U$87102,Login_Logout!$H$5:$H$87102,$B30)/$C$4,0)</f>
        <v>0</v>
      </c>
      <c r="N30" s="14">
        <f>ROUND(SUMIFS(Login_Logout!V$5:V$87102,Login_Logout!$H$5:$H$87102,$B30)/$C$4,0)</f>
        <v>0</v>
      </c>
      <c r="O30" s="14">
        <f>ROUND(SUMIFS(Login_Logout!W$5:W$87102,Login_Logout!$H$5:$H$87102,$B30)/$C$4,0)</f>
        <v>0</v>
      </c>
      <c r="P30" s="14">
        <f>ROUND(SUMIFS(Login_Logout!X$5:X$87102,Login_Logout!$H$5:$H$87102,$B30)/$C$4,0)</f>
        <v>0</v>
      </c>
      <c r="Q30" s="14">
        <f>ROUND(SUMIFS(Login_Logout!Y$5:Y$87102,Login_Logout!$H$5:$H$87102,$B30)/$C$4,0)</f>
        <v>0</v>
      </c>
      <c r="R30" s="14">
        <f>ROUND(SUMIFS(Login_Logout!Z$5:Z$87102,Login_Logout!$H$5:$H$87102,$B30)/$C$4,0)</f>
        <v>0</v>
      </c>
      <c r="S30" s="14">
        <f>ROUND(SUMIFS(Login_Logout!AA$5:AA$87102,Login_Logout!$H$5:$H$87102,$B30)/$C$4,0)</f>
        <v>0</v>
      </c>
      <c r="T30" s="14">
        <f>ROUND(SUMIFS(Login_Logout!AB$5:AB$87102,Login_Logout!$H$5:$H$87102,$B30)/$C$4,0)</f>
        <v>0</v>
      </c>
      <c r="U30" s="14">
        <f>ROUND(SUMIFS(Login_Logout!AC$5:AC$87102,Login_Logout!$H$5:$H$87102,$B30)/$C$4,0)</f>
        <v>0</v>
      </c>
      <c r="V30" s="14">
        <f>ROUND(SUMIFS(Login_Logout!AD$5:AD$87102,Login_Logout!$H$5:$H$87102,$B30)/$C$4,0)</f>
        <v>0</v>
      </c>
      <c r="W30" s="14">
        <f>ROUND(SUMIFS(Login_Logout!AE$5:AE$87102,Login_Logout!$H$5:$H$87102,$B30)/$C$4,0)</f>
        <v>0</v>
      </c>
      <c r="X30" s="14">
        <f>ROUND(SUMIFS(Login_Logout!AF$5:AF$87102,Login_Logout!$H$5:$H$87102,$B30)/$C$4,0)</f>
        <v>0</v>
      </c>
      <c r="Y30" s="14">
        <f>ROUND(SUMIFS(Login_Logout!AG$5:AG$87102,Login_Logout!$H$5:$H$87102,$B30)/$C$4,0)</f>
        <v>0</v>
      </c>
      <c r="Z30" s="14">
        <f>ROUND(SUMIFS(Login_Logout!AH$5:AH$87102,Login_Logout!$H$5:$H$87102,$B30)/$C$4,0)</f>
        <v>0</v>
      </c>
      <c r="AA30" s="14">
        <f>ROUND(SUMIFS(Login_Logout!AI$5:AI$87102,Login_Logout!$H$5:$H$87102,$B30)/$C$4,0)</f>
        <v>0</v>
      </c>
      <c r="AB30" s="14">
        <f>ROUND(SUMIFS(Login_Logout!AJ$5:AJ$87102,Login_Logout!$H$5:$H$87102,$B30)/$C$4,0)</f>
        <v>0</v>
      </c>
      <c r="AC30" s="14">
        <f>ROUND(SUMIFS(Login_Logout!AK$5:AK$87102,Login_Logout!$H$5:$H$87102,$B30)/$C$4,0)</f>
        <v>0</v>
      </c>
      <c r="AD30" s="14">
        <f>ROUND(SUMIFS(Login_Logout!AL$5:AL$87102,Login_Logout!$H$5:$H$87102,$B30)/$C$4,0)</f>
        <v>0</v>
      </c>
      <c r="AE30" s="14">
        <f>ROUND(SUMIFS(Login_Logout!AM$5:AM$87102,Login_Logout!$H$5:$H$87102,$B30)/$C$4,0)</f>
        <v>0</v>
      </c>
      <c r="AF30" s="14">
        <f>ROUND(SUMIFS(Login_Logout!AN$5:AN$87102,Login_Logout!$H$5:$H$87102,$B30)/$C$4,0)</f>
        <v>0</v>
      </c>
      <c r="AG30" s="14">
        <f>ROUND(SUMIFS(Login_Logout!AO$5:AO$87102,Login_Logout!$H$5:$H$87102,$B30)/$C$4,0)</f>
        <v>0</v>
      </c>
      <c r="AH30" s="14">
        <f>ROUND(SUMIFS(Login_Logout!AP$5:AP$87102,Login_Logout!$H$5:$H$87102,$B30)/$C$4,0)</f>
        <v>0</v>
      </c>
      <c r="AI30" s="2"/>
    </row>
    <row r="31" spans="2:35" x14ac:dyDescent="0.35">
      <c r="B31" s="6">
        <f t="shared" si="0"/>
        <v>43400</v>
      </c>
      <c r="C31" s="1"/>
      <c r="D31" s="14">
        <f>ROUND(SUMIFS(Login_Logout!L$5:L$87102,Login_Logout!$H$5:$H$87102,$B31)/$C$4,0)</f>
        <v>0</v>
      </c>
      <c r="E31" s="14">
        <f>ROUND(SUMIFS(Login_Logout!M$5:M$87102,Login_Logout!$H$5:$H$87102,$B31)/$C$4,0)</f>
        <v>0</v>
      </c>
      <c r="F31" s="14">
        <f>ROUND(SUMIFS(Login_Logout!N$5:N$87102,Login_Logout!$H$5:$H$87102,$B31)/$C$4,0)</f>
        <v>0</v>
      </c>
      <c r="G31" s="14">
        <f>ROUND(SUMIFS(Login_Logout!O$5:O$87102,Login_Logout!$H$5:$H$87102,$B31)/$C$4,0)</f>
        <v>0</v>
      </c>
      <c r="H31" s="14">
        <f>ROUND(SUMIFS(Login_Logout!P$5:P$87102,Login_Logout!$H$5:$H$87102,$B31)/$C$4,0)</f>
        <v>0</v>
      </c>
      <c r="I31" s="14">
        <f>ROUND(SUMIFS(Login_Logout!Q$5:Q$87102,Login_Logout!$H$5:$H$87102,$B31)/$C$4,0)</f>
        <v>0</v>
      </c>
      <c r="J31" s="14">
        <f>ROUND(SUMIFS(Login_Logout!R$5:R$87102,Login_Logout!$H$5:$H$87102,$B31)/$C$4,0)</f>
        <v>0</v>
      </c>
      <c r="K31" s="14">
        <f>ROUND(SUMIFS(Login_Logout!S$5:S$87102,Login_Logout!$H$5:$H$87102,$B31)/$C$4,0)</f>
        <v>0</v>
      </c>
      <c r="L31" s="14">
        <f>ROUND(SUMIFS(Login_Logout!T$5:T$87102,Login_Logout!$H$5:$H$87102,$B31)/$C$4,0)</f>
        <v>0</v>
      </c>
      <c r="M31" s="14">
        <f>ROUND(SUMIFS(Login_Logout!U$5:U$87102,Login_Logout!$H$5:$H$87102,$B31)/$C$4,0)</f>
        <v>0</v>
      </c>
      <c r="N31" s="14">
        <f>ROUND(SUMIFS(Login_Logout!V$5:V$87102,Login_Logout!$H$5:$H$87102,$B31)/$C$4,0)</f>
        <v>0</v>
      </c>
      <c r="O31" s="14">
        <f>ROUND(SUMIFS(Login_Logout!W$5:W$87102,Login_Logout!$H$5:$H$87102,$B31)/$C$4,0)</f>
        <v>0</v>
      </c>
      <c r="P31" s="14">
        <f>ROUND(SUMIFS(Login_Logout!X$5:X$87102,Login_Logout!$H$5:$H$87102,$B31)/$C$4,0)</f>
        <v>0</v>
      </c>
      <c r="Q31" s="14">
        <f>ROUND(SUMIFS(Login_Logout!Y$5:Y$87102,Login_Logout!$H$5:$H$87102,$B31)/$C$4,0)</f>
        <v>0</v>
      </c>
      <c r="R31" s="14">
        <f>ROUND(SUMIFS(Login_Logout!Z$5:Z$87102,Login_Logout!$H$5:$H$87102,$B31)/$C$4,0)</f>
        <v>0</v>
      </c>
      <c r="S31" s="14">
        <f>ROUND(SUMIFS(Login_Logout!AA$5:AA$87102,Login_Logout!$H$5:$H$87102,$B31)/$C$4,0)</f>
        <v>0</v>
      </c>
      <c r="T31" s="14">
        <f>ROUND(SUMIFS(Login_Logout!AB$5:AB$87102,Login_Logout!$H$5:$H$87102,$B31)/$C$4,0)</f>
        <v>0</v>
      </c>
      <c r="U31" s="14">
        <f>ROUND(SUMIFS(Login_Logout!AC$5:AC$87102,Login_Logout!$H$5:$H$87102,$B31)/$C$4,0)</f>
        <v>0</v>
      </c>
      <c r="V31" s="14">
        <f>ROUND(SUMIFS(Login_Logout!AD$5:AD$87102,Login_Logout!$H$5:$H$87102,$B31)/$C$4,0)</f>
        <v>0</v>
      </c>
      <c r="W31" s="14">
        <f>ROUND(SUMIFS(Login_Logout!AE$5:AE$87102,Login_Logout!$H$5:$H$87102,$B31)/$C$4,0)</f>
        <v>0</v>
      </c>
      <c r="X31" s="14">
        <f>ROUND(SUMIFS(Login_Logout!AF$5:AF$87102,Login_Logout!$H$5:$H$87102,$B31)/$C$4,0)</f>
        <v>0</v>
      </c>
      <c r="Y31" s="14">
        <f>ROUND(SUMIFS(Login_Logout!AG$5:AG$87102,Login_Logout!$H$5:$H$87102,$B31)/$C$4,0)</f>
        <v>0</v>
      </c>
      <c r="Z31" s="14">
        <f>ROUND(SUMIFS(Login_Logout!AH$5:AH$87102,Login_Logout!$H$5:$H$87102,$B31)/$C$4,0)</f>
        <v>0</v>
      </c>
      <c r="AA31" s="14">
        <f>ROUND(SUMIFS(Login_Logout!AI$5:AI$87102,Login_Logout!$H$5:$H$87102,$B31)/$C$4,0)</f>
        <v>0</v>
      </c>
      <c r="AB31" s="14">
        <f>ROUND(SUMIFS(Login_Logout!AJ$5:AJ$87102,Login_Logout!$H$5:$H$87102,$B31)/$C$4,0)</f>
        <v>0</v>
      </c>
      <c r="AC31" s="14">
        <f>ROUND(SUMIFS(Login_Logout!AK$5:AK$87102,Login_Logout!$H$5:$H$87102,$B31)/$C$4,0)</f>
        <v>0</v>
      </c>
      <c r="AD31" s="14">
        <f>ROUND(SUMIFS(Login_Logout!AL$5:AL$87102,Login_Logout!$H$5:$H$87102,$B31)/$C$4,0)</f>
        <v>0</v>
      </c>
      <c r="AE31" s="14">
        <f>ROUND(SUMIFS(Login_Logout!AM$5:AM$87102,Login_Logout!$H$5:$H$87102,$B31)/$C$4,0)</f>
        <v>0</v>
      </c>
      <c r="AF31" s="14">
        <f>ROUND(SUMIFS(Login_Logout!AN$5:AN$87102,Login_Logout!$H$5:$H$87102,$B31)/$C$4,0)</f>
        <v>0</v>
      </c>
      <c r="AG31" s="14">
        <f>ROUND(SUMIFS(Login_Logout!AO$5:AO$87102,Login_Logout!$H$5:$H$87102,$B31)/$C$4,0)</f>
        <v>0</v>
      </c>
      <c r="AH31" s="14">
        <f>ROUND(SUMIFS(Login_Logout!AP$5:AP$87102,Login_Logout!$H$5:$H$87102,$B31)/$C$4,0)</f>
        <v>0</v>
      </c>
      <c r="AI31" s="2"/>
    </row>
    <row r="32" spans="2:35" x14ac:dyDescent="0.35">
      <c r="B32" s="6">
        <f t="shared" si="0"/>
        <v>43401</v>
      </c>
      <c r="C32" s="1"/>
      <c r="D32" s="14">
        <f>ROUND(SUMIFS(Login_Logout!L$5:L$87102,Login_Logout!$H$5:$H$87102,$B32)/$C$4,0)</f>
        <v>0</v>
      </c>
      <c r="E32" s="14">
        <f>ROUND(SUMIFS(Login_Logout!M$5:M$87102,Login_Logout!$H$5:$H$87102,$B32)/$C$4,0)</f>
        <v>0</v>
      </c>
      <c r="F32" s="14">
        <f>ROUND(SUMIFS(Login_Logout!N$5:N$87102,Login_Logout!$H$5:$H$87102,$B32)/$C$4,0)</f>
        <v>0</v>
      </c>
      <c r="G32" s="14">
        <f>ROUND(SUMIFS(Login_Logout!O$5:O$87102,Login_Logout!$H$5:$H$87102,$B32)/$C$4,0)</f>
        <v>0</v>
      </c>
      <c r="H32" s="14">
        <f>ROUND(SUMIFS(Login_Logout!P$5:P$87102,Login_Logout!$H$5:$H$87102,$B32)/$C$4,0)</f>
        <v>0</v>
      </c>
      <c r="I32" s="14">
        <f>ROUND(SUMIFS(Login_Logout!Q$5:Q$87102,Login_Logout!$H$5:$H$87102,$B32)/$C$4,0)</f>
        <v>0</v>
      </c>
      <c r="J32" s="14">
        <f>ROUND(SUMIFS(Login_Logout!R$5:R$87102,Login_Logout!$H$5:$H$87102,$B32)/$C$4,0)</f>
        <v>0</v>
      </c>
      <c r="K32" s="14">
        <f>ROUND(SUMIFS(Login_Logout!S$5:S$87102,Login_Logout!$H$5:$H$87102,$B32)/$C$4,0)</f>
        <v>0</v>
      </c>
      <c r="L32" s="14">
        <f>ROUND(SUMIFS(Login_Logout!T$5:T$87102,Login_Logout!$H$5:$H$87102,$B32)/$C$4,0)</f>
        <v>0</v>
      </c>
      <c r="M32" s="14">
        <f>ROUND(SUMIFS(Login_Logout!U$5:U$87102,Login_Logout!$H$5:$H$87102,$B32)/$C$4,0)</f>
        <v>0</v>
      </c>
      <c r="N32" s="14">
        <f>ROUND(SUMIFS(Login_Logout!V$5:V$87102,Login_Logout!$H$5:$H$87102,$B32)/$C$4,0)</f>
        <v>0</v>
      </c>
      <c r="O32" s="14">
        <f>ROUND(SUMIFS(Login_Logout!W$5:W$87102,Login_Logout!$H$5:$H$87102,$B32)/$C$4,0)</f>
        <v>0</v>
      </c>
      <c r="P32" s="14">
        <f>ROUND(SUMIFS(Login_Logout!X$5:X$87102,Login_Logout!$H$5:$H$87102,$B32)/$C$4,0)</f>
        <v>0</v>
      </c>
      <c r="Q32" s="14">
        <f>ROUND(SUMIFS(Login_Logout!Y$5:Y$87102,Login_Logout!$H$5:$H$87102,$B32)/$C$4,0)</f>
        <v>0</v>
      </c>
      <c r="R32" s="14">
        <f>ROUND(SUMIFS(Login_Logout!Z$5:Z$87102,Login_Logout!$H$5:$H$87102,$B32)/$C$4,0)</f>
        <v>0</v>
      </c>
      <c r="S32" s="14">
        <f>ROUND(SUMIFS(Login_Logout!AA$5:AA$87102,Login_Logout!$H$5:$H$87102,$B32)/$C$4,0)</f>
        <v>0</v>
      </c>
      <c r="T32" s="14">
        <f>ROUND(SUMIFS(Login_Logout!AB$5:AB$87102,Login_Logout!$H$5:$H$87102,$B32)/$C$4,0)</f>
        <v>0</v>
      </c>
      <c r="U32" s="14">
        <f>ROUND(SUMIFS(Login_Logout!AC$5:AC$87102,Login_Logout!$H$5:$H$87102,$B32)/$C$4,0)</f>
        <v>0</v>
      </c>
      <c r="V32" s="14">
        <f>ROUND(SUMIFS(Login_Logout!AD$5:AD$87102,Login_Logout!$H$5:$H$87102,$B32)/$C$4,0)</f>
        <v>0</v>
      </c>
      <c r="W32" s="14">
        <f>ROUND(SUMIFS(Login_Logout!AE$5:AE$87102,Login_Logout!$H$5:$H$87102,$B32)/$C$4,0)</f>
        <v>0</v>
      </c>
      <c r="X32" s="14">
        <f>ROUND(SUMIFS(Login_Logout!AF$5:AF$87102,Login_Logout!$H$5:$H$87102,$B32)/$C$4,0)</f>
        <v>0</v>
      </c>
      <c r="Y32" s="14">
        <f>ROUND(SUMIFS(Login_Logout!AG$5:AG$87102,Login_Logout!$H$5:$H$87102,$B32)/$C$4,0)</f>
        <v>0</v>
      </c>
      <c r="Z32" s="14">
        <f>ROUND(SUMIFS(Login_Logout!AH$5:AH$87102,Login_Logout!$H$5:$H$87102,$B32)/$C$4,0)</f>
        <v>0</v>
      </c>
      <c r="AA32" s="14">
        <f>ROUND(SUMIFS(Login_Logout!AI$5:AI$87102,Login_Logout!$H$5:$H$87102,$B32)/$C$4,0)</f>
        <v>0</v>
      </c>
      <c r="AB32" s="14">
        <f>ROUND(SUMIFS(Login_Logout!AJ$5:AJ$87102,Login_Logout!$H$5:$H$87102,$B32)/$C$4,0)</f>
        <v>0</v>
      </c>
      <c r="AC32" s="14">
        <f>ROUND(SUMIFS(Login_Logout!AK$5:AK$87102,Login_Logout!$H$5:$H$87102,$B32)/$C$4,0)</f>
        <v>0</v>
      </c>
      <c r="AD32" s="14">
        <f>ROUND(SUMIFS(Login_Logout!AL$5:AL$87102,Login_Logout!$H$5:$H$87102,$B32)/$C$4,0)</f>
        <v>0</v>
      </c>
      <c r="AE32" s="14">
        <f>ROUND(SUMIFS(Login_Logout!AM$5:AM$87102,Login_Logout!$H$5:$H$87102,$B32)/$C$4,0)</f>
        <v>0</v>
      </c>
      <c r="AF32" s="14">
        <f>ROUND(SUMIFS(Login_Logout!AN$5:AN$87102,Login_Logout!$H$5:$H$87102,$B32)/$C$4,0)</f>
        <v>0</v>
      </c>
      <c r="AG32" s="14">
        <f>ROUND(SUMIFS(Login_Logout!AO$5:AO$87102,Login_Logout!$H$5:$H$87102,$B32)/$C$4,0)</f>
        <v>0</v>
      </c>
      <c r="AH32" s="14">
        <f>ROUND(SUMIFS(Login_Logout!AP$5:AP$87102,Login_Logout!$H$5:$H$87102,$B32)/$C$4,0)</f>
        <v>0</v>
      </c>
      <c r="AI32" s="2"/>
    </row>
    <row r="33" spans="2:35" x14ac:dyDescent="0.35">
      <c r="B33" s="7">
        <f>IF(MONTH(B32+1)=MONTH(B32),B32+1,"")</f>
        <v>43402</v>
      </c>
      <c r="C33" s="8"/>
      <c r="D33" s="14">
        <f>ROUND(SUMIFS(Login_Logout!L$5:L$87102,Login_Logout!$H$5:$H$87102,$B33)/$C$4,0)</f>
        <v>0</v>
      </c>
      <c r="E33" s="14">
        <f>ROUND(SUMIFS(Login_Logout!M$5:M$87102,Login_Logout!$H$5:$H$87102,$B33)/$C$4,0)</f>
        <v>0</v>
      </c>
      <c r="F33" s="14">
        <f>ROUND(SUMIFS(Login_Logout!N$5:N$87102,Login_Logout!$H$5:$H$87102,$B33)/$C$4,0)</f>
        <v>0</v>
      </c>
      <c r="G33" s="14">
        <f>ROUND(SUMIFS(Login_Logout!O$5:O$87102,Login_Logout!$H$5:$H$87102,$B33)/$C$4,0)</f>
        <v>0</v>
      </c>
      <c r="H33" s="14">
        <f>ROUND(SUMIFS(Login_Logout!P$5:P$87102,Login_Logout!$H$5:$H$87102,$B33)/$C$4,0)</f>
        <v>0</v>
      </c>
      <c r="I33" s="14">
        <f>ROUND(SUMIFS(Login_Logout!Q$5:Q$87102,Login_Logout!$H$5:$H$87102,$B33)/$C$4,0)</f>
        <v>0</v>
      </c>
      <c r="J33" s="14">
        <f>ROUND(SUMIFS(Login_Logout!R$5:R$87102,Login_Logout!$H$5:$H$87102,$B33)/$C$4,0)</f>
        <v>0</v>
      </c>
      <c r="K33" s="14">
        <f>ROUND(SUMIFS(Login_Logout!S$5:S$87102,Login_Logout!$H$5:$H$87102,$B33)/$C$4,0)</f>
        <v>0</v>
      </c>
      <c r="L33" s="14">
        <f>ROUND(SUMIFS(Login_Logout!T$5:T$87102,Login_Logout!$H$5:$H$87102,$B33)/$C$4,0)</f>
        <v>0</v>
      </c>
      <c r="M33" s="14">
        <f>ROUND(SUMIFS(Login_Logout!U$5:U$87102,Login_Logout!$H$5:$H$87102,$B33)/$C$4,0)</f>
        <v>0</v>
      </c>
      <c r="N33" s="14">
        <f>ROUND(SUMIFS(Login_Logout!V$5:V$87102,Login_Logout!$H$5:$H$87102,$B33)/$C$4,0)</f>
        <v>0</v>
      </c>
      <c r="O33" s="14">
        <f>ROUND(SUMIFS(Login_Logout!W$5:W$87102,Login_Logout!$H$5:$H$87102,$B33)/$C$4,0)</f>
        <v>0</v>
      </c>
      <c r="P33" s="14">
        <f>ROUND(SUMIFS(Login_Logout!X$5:X$87102,Login_Logout!$H$5:$H$87102,$B33)/$C$4,0)</f>
        <v>0</v>
      </c>
      <c r="Q33" s="14">
        <f>ROUND(SUMIFS(Login_Logout!Y$5:Y$87102,Login_Logout!$H$5:$H$87102,$B33)/$C$4,0)</f>
        <v>0</v>
      </c>
      <c r="R33" s="14">
        <f>ROUND(SUMIFS(Login_Logout!Z$5:Z$87102,Login_Logout!$H$5:$H$87102,$B33)/$C$4,0)</f>
        <v>0</v>
      </c>
      <c r="S33" s="14">
        <f>ROUND(SUMIFS(Login_Logout!AA$5:AA$87102,Login_Logout!$H$5:$H$87102,$B33)/$C$4,0)</f>
        <v>0</v>
      </c>
      <c r="T33" s="14">
        <f>ROUND(SUMIFS(Login_Logout!AB$5:AB$87102,Login_Logout!$H$5:$H$87102,$B33)/$C$4,0)</f>
        <v>0</v>
      </c>
      <c r="U33" s="14">
        <f>ROUND(SUMIFS(Login_Logout!AC$5:AC$87102,Login_Logout!$H$5:$H$87102,$B33)/$C$4,0)</f>
        <v>0</v>
      </c>
      <c r="V33" s="14">
        <f>ROUND(SUMIFS(Login_Logout!AD$5:AD$87102,Login_Logout!$H$5:$H$87102,$B33)/$C$4,0)</f>
        <v>0</v>
      </c>
      <c r="W33" s="14">
        <f>ROUND(SUMIFS(Login_Logout!AE$5:AE$87102,Login_Logout!$H$5:$H$87102,$B33)/$C$4,0)</f>
        <v>0</v>
      </c>
      <c r="X33" s="14">
        <f>ROUND(SUMIFS(Login_Logout!AF$5:AF$87102,Login_Logout!$H$5:$H$87102,$B33)/$C$4,0)</f>
        <v>0</v>
      </c>
      <c r="Y33" s="14">
        <f>ROUND(SUMIFS(Login_Logout!AG$5:AG$87102,Login_Logout!$H$5:$H$87102,$B33)/$C$4,0)</f>
        <v>0</v>
      </c>
      <c r="Z33" s="14">
        <f>ROUND(SUMIFS(Login_Logout!AH$5:AH$87102,Login_Logout!$H$5:$H$87102,$B33)/$C$4,0)</f>
        <v>0</v>
      </c>
      <c r="AA33" s="14">
        <f>ROUND(SUMIFS(Login_Logout!AI$5:AI$87102,Login_Logout!$H$5:$H$87102,$B33)/$C$4,0)</f>
        <v>0</v>
      </c>
      <c r="AB33" s="14">
        <f>ROUND(SUMIFS(Login_Logout!AJ$5:AJ$87102,Login_Logout!$H$5:$H$87102,$B33)/$C$4,0)</f>
        <v>0</v>
      </c>
      <c r="AC33" s="14">
        <f>ROUND(SUMIFS(Login_Logout!AK$5:AK$87102,Login_Logout!$H$5:$H$87102,$B33)/$C$4,0)</f>
        <v>0</v>
      </c>
      <c r="AD33" s="14">
        <f>ROUND(SUMIFS(Login_Logout!AL$5:AL$87102,Login_Logout!$H$5:$H$87102,$B33)/$C$4,0)</f>
        <v>0</v>
      </c>
      <c r="AE33" s="14">
        <f>ROUND(SUMIFS(Login_Logout!AM$5:AM$87102,Login_Logout!$H$5:$H$87102,$B33)/$C$4,0)</f>
        <v>0</v>
      </c>
      <c r="AF33" s="14">
        <f>ROUND(SUMIFS(Login_Logout!AN$5:AN$87102,Login_Logout!$H$5:$H$87102,$B33)/$C$4,0)</f>
        <v>0</v>
      </c>
      <c r="AG33" s="14">
        <f>ROUND(SUMIFS(Login_Logout!AO$5:AO$87102,Login_Logout!$H$5:$H$87102,$B33)/$C$4,0)</f>
        <v>0</v>
      </c>
      <c r="AH33" s="14">
        <f>ROUND(SUMIFS(Login_Logout!AP$5:AP$87102,Login_Logout!$H$5:$H$87102,$B33)/$C$4,0)</f>
        <v>0</v>
      </c>
      <c r="AI33" s="9"/>
    </row>
    <row r="34" spans="2:35" x14ac:dyDescent="0.35">
      <c r="B34" s="7">
        <f t="shared" ref="B34:B35" si="1">IF(MONTH(B33+1)=MONTH(B33),B33+1,"")</f>
        <v>43403</v>
      </c>
      <c r="C34" s="8"/>
      <c r="D34" s="14">
        <f>ROUND(SUMIFS(Login_Logout!L$5:L$87102,Login_Logout!$H$5:$H$87102,$B34)/$C$4,0)</f>
        <v>0</v>
      </c>
      <c r="E34" s="14">
        <f>ROUND(SUMIFS(Login_Logout!M$5:M$87102,Login_Logout!$H$5:$H$87102,$B34)/$C$4,0)</f>
        <v>0</v>
      </c>
      <c r="F34" s="14">
        <f>ROUND(SUMIFS(Login_Logout!N$5:N$87102,Login_Logout!$H$5:$H$87102,$B34)/$C$4,0)</f>
        <v>0</v>
      </c>
      <c r="G34" s="14">
        <f>ROUND(SUMIFS(Login_Logout!O$5:O$87102,Login_Logout!$H$5:$H$87102,$B34)/$C$4,0)</f>
        <v>0</v>
      </c>
      <c r="H34" s="14">
        <f>ROUND(SUMIFS(Login_Logout!P$5:P$87102,Login_Logout!$H$5:$H$87102,$B34)/$C$4,0)</f>
        <v>0</v>
      </c>
      <c r="I34" s="14">
        <f>ROUND(SUMIFS(Login_Logout!Q$5:Q$87102,Login_Logout!$H$5:$H$87102,$B34)/$C$4,0)</f>
        <v>0</v>
      </c>
      <c r="J34" s="14">
        <f>ROUND(SUMIFS(Login_Logout!R$5:R$87102,Login_Logout!$H$5:$H$87102,$B34)/$C$4,0)</f>
        <v>0</v>
      </c>
      <c r="K34" s="14">
        <f>ROUND(SUMIFS(Login_Logout!S$5:S$87102,Login_Logout!$H$5:$H$87102,$B34)/$C$4,0)</f>
        <v>0</v>
      </c>
      <c r="L34" s="14">
        <f>ROUND(SUMIFS(Login_Logout!T$5:T$87102,Login_Logout!$H$5:$H$87102,$B34)/$C$4,0)</f>
        <v>0</v>
      </c>
      <c r="M34" s="14">
        <f>ROUND(SUMIFS(Login_Logout!U$5:U$87102,Login_Logout!$H$5:$H$87102,$B34)/$C$4,0)</f>
        <v>0</v>
      </c>
      <c r="N34" s="14">
        <f>ROUND(SUMIFS(Login_Logout!V$5:V$87102,Login_Logout!$H$5:$H$87102,$B34)/$C$4,0)</f>
        <v>0</v>
      </c>
      <c r="O34" s="14">
        <f>ROUND(SUMIFS(Login_Logout!W$5:W$87102,Login_Logout!$H$5:$H$87102,$B34)/$C$4,0)</f>
        <v>0</v>
      </c>
      <c r="P34" s="14">
        <f>ROUND(SUMIFS(Login_Logout!X$5:X$87102,Login_Logout!$H$5:$H$87102,$B34)/$C$4,0)</f>
        <v>0</v>
      </c>
      <c r="Q34" s="14">
        <f>ROUND(SUMIFS(Login_Logout!Y$5:Y$87102,Login_Logout!$H$5:$H$87102,$B34)/$C$4,0)</f>
        <v>0</v>
      </c>
      <c r="R34" s="14">
        <f>ROUND(SUMIFS(Login_Logout!Z$5:Z$87102,Login_Logout!$H$5:$H$87102,$B34)/$C$4,0)</f>
        <v>0</v>
      </c>
      <c r="S34" s="14">
        <f>ROUND(SUMIFS(Login_Logout!AA$5:AA$87102,Login_Logout!$H$5:$H$87102,$B34)/$C$4,0)</f>
        <v>0</v>
      </c>
      <c r="T34" s="14">
        <f>ROUND(SUMIFS(Login_Logout!AB$5:AB$87102,Login_Logout!$H$5:$H$87102,$B34)/$C$4,0)</f>
        <v>0</v>
      </c>
      <c r="U34" s="14">
        <f>ROUND(SUMIFS(Login_Logout!AC$5:AC$87102,Login_Logout!$H$5:$H$87102,$B34)/$C$4,0)</f>
        <v>0</v>
      </c>
      <c r="V34" s="14">
        <f>ROUND(SUMIFS(Login_Logout!AD$5:AD$87102,Login_Logout!$H$5:$H$87102,$B34)/$C$4,0)</f>
        <v>0</v>
      </c>
      <c r="W34" s="14">
        <f>ROUND(SUMIFS(Login_Logout!AE$5:AE$87102,Login_Logout!$H$5:$H$87102,$B34)/$C$4,0)</f>
        <v>0</v>
      </c>
      <c r="X34" s="14">
        <f>ROUND(SUMIFS(Login_Logout!AF$5:AF$87102,Login_Logout!$H$5:$H$87102,$B34)/$C$4,0)</f>
        <v>0</v>
      </c>
      <c r="Y34" s="14">
        <f>ROUND(SUMIFS(Login_Logout!AG$5:AG$87102,Login_Logout!$H$5:$H$87102,$B34)/$C$4,0)</f>
        <v>0</v>
      </c>
      <c r="Z34" s="14">
        <f>ROUND(SUMIFS(Login_Logout!AH$5:AH$87102,Login_Logout!$H$5:$H$87102,$B34)/$C$4,0)</f>
        <v>0</v>
      </c>
      <c r="AA34" s="14">
        <f>ROUND(SUMIFS(Login_Logout!AI$5:AI$87102,Login_Logout!$H$5:$H$87102,$B34)/$C$4,0)</f>
        <v>0</v>
      </c>
      <c r="AB34" s="14">
        <f>ROUND(SUMIFS(Login_Logout!AJ$5:AJ$87102,Login_Logout!$H$5:$H$87102,$B34)/$C$4,0)</f>
        <v>0</v>
      </c>
      <c r="AC34" s="14">
        <f>ROUND(SUMIFS(Login_Logout!AK$5:AK$87102,Login_Logout!$H$5:$H$87102,$B34)/$C$4,0)</f>
        <v>0</v>
      </c>
      <c r="AD34" s="14">
        <f>ROUND(SUMIFS(Login_Logout!AL$5:AL$87102,Login_Logout!$H$5:$H$87102,$B34)/$C$4,0)</f>
        <v>0</v>
      </c>
      <c r="AE34" s="14">
        <f>ROUND(SUMIFS(Login_Logout!AM$5:AM$87102,Login_Logout!$H$5:$H$87102,$B34)/$C$4,0)</f>
        <v>0</v>
      </c>
      <c r="AF34" s="14">
        <f>ROUND(SUMIFS(Login_Logout!AN$5:AN$87102,Login_Logout!$H$5:$H$87102,$B34)/$C$4,0)</f>
        <v>0</v>
      </c>
      <c r="AG34" s="14">
        <f>ROUND(SUMIFS(Login_Logout!AO$5:AO$87102,Login_Logout!$H$5:$H$87102,$B34)/$C$4,0)</f>
        <v>0</v>
      </c>
      <c r="AH34" s="14">
        <f>ROUND(SUMIFS(Login_Logout!AP$5:AP$87102,Login_Logout!$H$5:$H$87102,$B34)/$C$4,0)</f>
        <v>0</v>
      </c>
      <c r="AI34" s="9"/>
    </row>
    <row r="35" spans="2:35" ht="15" thickBot="1" x14ac:dyDescent="0.4">
      <c r="B35" s="10">
        <f t="shared" si="1"/>
        <v>43404</v>
      </c>
      <c r="C35" s="3"/>
      <c r="D35" s="14">
        <f>ROUND(SUMIFS(Login_Logout!L$5:L$87102,Login_Logout!$H$5:$H$87102,$B35)/$C$4,0)</f>
        <v>0</v>
      </c>
      <c r="E35" s="14">
        <f>ROUND(SUMIFS(Login_Logout!M$5:M$87102,Login_Logout!$H$5:$H$87102,$B35)/$C$4,0)</f>
        <v>0</v>
      </c>
      <c r="F35" s="14">
        <f>ROUND(SUMIFS(Login_Logout!N$5:N$87102,Login_Logout!$H$5:$H$87102,$B35)/$C$4,0)</f>
        <v>0</v>
      </c>
      <c r="G35" s="14">
        <f>ROUND(SUMIFS(Login_Logout!O$5:O$87102,Login_Logout!$H$5:$H$87102,$B35)/$C$4,0)</f>
        <v>0</v>
      </c>
      <c r="H35" s="14">
        <f>ROUND(SUMIFS(Login_Logout!P$5:P$87102,Login_Logout!$H$5:$H$87102,$B35)/$C$4,0)</f>
        <v>0</v>
      </c>
      <c r="I35" s="14">
        <f>ROUND(SUMIFS(Login_Logout!Q$5:Q$87102,Login_Logout!$H$5:$H$87102,$B35)/$C$4,0)</f>
        <v>0</v>
      </c>
      <c r="J35" s="14">
        <f>ROUND(SUMIFS(Login_Logout!R$5:R$87102,Login_Logout!$H$5:$H$87102,$B35)/$C$4,0)</f>
        <v>0</v>
      </c>
      <c r="K35" s="14">
        <f>ROUND(SUMIFS(Login_Logout!S$5:S$87102,Login_Logout!$H$5:$H$87102,$B35)/$C$4,0)</f>
        <v>0</v>
      </c>
      <c r="L35" s="14">
        <f>ROUND(SUMIFS(Login_Logout!T$5:T$87102,Login_Logout!$H$5:$H$87102,$B35)/$C$4,0)</f>
        <v>0</v>
      </c>
      <c r="M35" s="14">
        <f>ROUND(SUMIFS(Login_Logout!U$5:U$87102,Login_Logout!$H$5:$H$87102,$B35)/$C$4,0)</f>
        <v>0</v>
      </c>
      <c r="N35" s="14">
        <f>ROUND(SUMIFS(Login_Logout!V$5:V$87102,Login_Logout!$H$5:$H$87102,$B35)/$C$4,0)</f>
        <v>0</v>
      </c>
      <c r="O35" s="14">
        <f>ROUND(SUMIFS(Login_Logout!W$5:W$87102,Login_Logout!$H$5:$H$87102,$B35)/$C$4,0)</f>
        <v>0</v>
      </c>
      <c r="P35" s="14">
        <f>ROUND(SUMIFS(Login_Logout!X$5:X$87102,Login_Logout!$H$5:$H$87102,$B35)/$C$4,0)</f>
        <v>0</v>
      </c>
      <c r="Q35" s="14">
        <f>ROUND(SUMIFS(Login_Logout!Y$5:Y$87102,Login_Logout!$H$5:$H$87102,$B35)/$C$4,0)</f>
        <v>0</v>
      </c>
      <c r="R35" s="14">
        <f>ROUND(SUMIFS(Login_Logout!Z$5:Z$87102,Login_Logout!$H$5:$H$87102,$B35)/$C$4,0)</f>
        <v>0</v>
      </c>
      <c r="S35" s="14">
        <f>ROUND(SUMIFS(Login_Logout!AA$5:AA$87102,Login_Logout!$H$5:$H$87102,$B35)/$C$4,0)</f>
        <v>0</v>
      </c>
      <c r="T35" s="14">
        <f>ROUND(SUMIFS(Login_Logout!AB$5:AB$87102,Login_Logout!$H$5:$H$87102,$B35)/$C$4,0)</f>
        <v>0</v>
      </c>
      <c r="U35" s="14">
        <f>ROUND(SUMIFS(Login_Logout!AC$5:AC$87102,Login_Logout!$H$5:$H$87102,$B35)/$C$4,0)</f>
        <v>0</v>
      </c>
      <c r="V35" s="14">
        <f>ROUND(SUMIFS(Login_Logout!AD$5:AD$87102,Login_Logout!$H$5:$H$87102,$B35)/$C$4,0)</f>
        <v>0</v>
      </c>
      <c r="W35" s="14">
        <f>ROUND(SUMIFS(Login_Logout!AE$5:AE$87102,Login_Logout!$H$5:$H$87102,$B35)/$C$4,0)</f>
        <v>0</v>
      </c>
      <c r="X35" s="14">
        <f>ROUND(SUMIFS(Login_Logout!AF$5:AF$87102,Login_Logout!$H$5:$H$87102,$B35)/$C$4,0)</f>
        <v>0</v>
      </c>
      <c r="Y35" s="14">
        <f>ROUND(SUMIFS(Login_Logout!AG$5:AG$87102,Login_Logout!$H$5:$H$87102,$B35)/$C$4,0)</f>
        <v>0</v>
      </c>
      <c r="Z35" s="14">
        <f>ROUND(SUMIFS(Login_Logout!AH$5:AH$87102,Login_Logout!$H$5:$H$87102,$B35)/$C$4,0)</f>
        <v>0</v>
      </c>
      <c r="AA35" s="14">
        <f>ROUND(SUMIFS(Login_Logout!AI$5:AI$87102,Login_Logout!$H$5:$H$87102,$B35)/$C$4,0)</f>
        <v>0</v>
      </c>
      <c r="AB35" s="14">
        <f>ROUND(SUMIFS(Login_Logout!AJ$5:AJ$87102,Login_Logout!$H$5:$H$87102,$B35)/$C$4,0)</f>
        <v>0</v>
      </c>
      <c r="AC35" s="14">
        <f>ROUND(SUMIFS(Login_Logout!AK$5:AK$87102,Login_Logout!$H$5:$H$87102,$B35)/$C$4,0)</f>
        <v>0</v>
      </c>
      <c r="AD35" s="14">
        <f>ROUND(SUMIFS(Login_Logout!AL$5:AL$87102,Login_Logout!$H$5:$H$87102,$B35)/$C$4,0)</f>
        <v>0</v>
      </c>
      <c r="AE35" s="14">
        <f>ROUND(SUMIFS(Login_Logout!AM$5:AM$87102,Login_Logout!$H$5:$H$87102,$B35)/$C$4,0)</f>
        <v>0</v>
      </c>
      <c r="AF35" s="14">
        <f>ROUND(SUMIFS(Login_Logout!AN$5:AN$87102,Login_Logout!$H$5:$H$87102,$B35)/$C$4,0)</f>
        <v>0</v>
      </c>
      <c r="AG35" s="14">
        <f>ROUND(SUMIFS(Login_Logout!AO$5:AO$87102,Login_Logout!$H$5:$H$87102,$B35)/$C$4,0)</f>
        <v>0</v>
      </c>
      <c r="AH35" s="14">
        <f>ROUND(SUMIFS(Login_Logout!AP$5:AP$87102,Login_Logout!$H$5:$H$87102,$B35)/$C$4,0)</f>
        <v>0</v>
      </c>
      <c r="AI35" s="4"/>
    </row>
    <row r="36" spans="2:35" x14ac:dyDescent="0.35"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</row>
  </sheetData>
  <sheetProtection password="CE4B" sheet="1" objects="1" scenarios="1"/>
  <mergeCells count="18">
    <mergeCell ref="U3:V3"/>
    <mergeCell ref="W3:X3"/>
    <mergeCell ref="Y3:Z3"/>
    <mergeCell ref="AC3:AD3"/>
    <mergeCell ref="AE3:AF3"/>
    <mergeCell ref="AG3:AH3"/>
    <mergeCell ref="B2:B4"/>
    <mergeCell ref="C2:AI2"/>
    <mergeCell ref="C3:D3"/>
    <mergeCell ref="E3:F3"/>
    <mergeCell ref="G3:H3"/>
    <mergeCell ref="I3:J3"/>
    <mergeCell ref="K3:L3"/>
    <mergeCell ref="M3:N3"/>
    <mergeCell ref="AA3:AB3"/>
    <mergeCell ref="O3:P3"/>
    <mergeCell ref="Q3:R3"/>
    <mergeCell ref="S3:T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443"/>
  <sheetViews>
    <sheetView zoomScale="90" zoomScaleNormal="90" workbookViewId="0">
      <selection activeCell="E3266" sqref="E3266"/>
    </sheetView>
  </sheetViews>
  <sheetFormatPr baseColWidth="10" defaultColWidth="8.7265625" defaultRowHeight="14.5" x14ac:dyDescent="0.35"/>
  <cols>
    <col min="1" max="1" width="21.453125" style="29" customWidth="1"/>
    <col min="2" max="2" width="18.54296875" style="29" customWidth="1"/>
    <col min="3" max="3" width="17.81640625" style="29" customWidth="1"/>
    <col min="4" max="4" width="44.1796875" style="29" customWidth="1"/>
    <col min="5" max="5" width="14.7265625" style="27" customWidth="1"/>
    <col min="6" max="6" width="14.7265625" style="29" customWidth="1"/>
    <col min="7" max="7" width="36.54296875" style="29" customWidth="1"/>
  </cols>
  <sheetData>
    <row r="1" spans="1:9" ht="15" thickBot="1" x14ac:dyDescent="0.4">
      <c r="A1" s="25" t="s">
        <v>237</v>
      </c>
      <c r="B1" s="25" t="s">
        <v>238</v>
      </c>
      <c r="C1" s="25" t="s">
        <v>239</v>
      </c>
      <c r="D1" s="25" t="s">
        <v>240</v>
      </c>
      <c r="E1" s="25" t="s">
        <v>273</v>
      </c>
      <c r="F1"/>
      <c r="G1"/>
    </row>
    <row r="2" spans="1:9" ht="16" thickBot="1" x14ac:dyDescent="0.4">
      <c r="A2" s="52" t="s">
        <v>268</v>
      </c>
      <c r="B2" s="52">
        <v>142</v>
      </c>
      <c r="C2" s="84" t="s">
        <v>236</v>
      </c>
      <c r="D2" s="88" t="s">
        <v>249</v>
      </c>
      <c r="E2" s="86" t="s">
        <v>259</v>
      </c>
      <c r="F2"/>
      <c r="G2"/>
    </row>
    <row r="3" spans="1:9" ht="16" thickBot="1" x14ac:dyDescent="0.4">
      <c r="A3" s="52" t="s">
        <v>263</v>
      </c>
      <c r="B3" s="48">
        <v>130</v>
      </c>
      <c r="C3" s="84" t="s">
        <v>235</v>
      </c>
      <c r="D3" s="47" t="s">
        <v>244</v>
      </c>
      <c r="E3" s="52" t="s">
        <v>254</v>
      </c>
      <c r="F3"/>
      <c r="G3"/>
      <c r="H3" s="81"/>
    </row>
    <row r="4" spans="1:9" ht="16" thickBot="1" x14ac:dyDescent="0.4">
      <c r="A4" s="52" t="s">
        <v>260</v>
      </c>
      <c r="B4" s="53">
        <v>111</v>
      </c>
      <c r="C4" s="84" t="s">
        <v>235</v>
      </c>
      <c r="D4" s="52" t="s">
        <v>241</v>
      </c>
      <c r="E4" s="52" t="s">
        <v>254</v>
      </c>
      <c r="F4"/>
      <c r="G4"/>
      <c r="H4" s="81"/>
      <c r="I4" s="81"/>
    </row>
    <row r="5" spans="1:9" ht="16" thickBot="1" x14ac:dyDescent="0.4">
      <c r="A5" s="52" t="s">
        <v>271</v>
      </c>
      <c r="B5" s="89">
        <v>18</v>
      </c>
      <c r="C5" s="84" t="s">
        <v>236</v>
      </c>
      <c r="D5" s="88" t="s">
        <v>252</v>
      </c>
      <c r="E5" s="87" t="s">
        <v>258</v>
      </c>
      <c r="F5"/>
      <c r="G5"/>
      <c r="H5" s="81"/>
      <c r="I5" s="81"/>
    </row>
    <row r="6" spans="1:9" ht="16" thickBot="1" x14ac:dyDescent="0.4">
      <c r="A6" s="52" t="s">
        <v>261</v>
      </c>
      <c r="B6" s="53">
        <v>111</v>
      </c>
      <c r="C6" s="84" t="s">
        <v>235</v>
      </c>
      <c r="D6" s="52" t="s">
        <v>242</v>
      </c>
      <c r="E6" s="52" t="s">
        <v>255</v>
      </c>
      <c r="F6"/>
      <c r="G6"/>
      <c r="H6" s="81"/>
      <c r="I6" s="81"/>
    </row>
    <row r="7" spans="1:9" ht="16" thickBot="1" x14ac:dyDescent="0.4">
      <c r="A7" s="52" t="s">
        <v>264</v>
      </c>
      <c r="B7" s="53">
        <v>142</v>
      </c>
      <c r="C7" s="84" t="s">
        <v>235</v>
      </c>
      <c r="D7" s="52" t="s">
        <v>245</v>
      </c>
      <c r="E7" s="52" t="s">
        <v>255</v>
      </c>
      <c r="F7"/>
      <c r="G7"/>
      <c r="H7" s="81"/>
      <c r="I7" s="81"/>
    </row>
    <row r="8" spans="1:9" ht="16" hidden="1" thickBot="1" x14ac:dyDescent="0.4">
      <c r="A8" s="52" t="s">
        <v>169</v>
      </c>
      <c r="B8" s="53"/>
      <c r="C8" s="84"/>
      <c r="D8" s="52"/>
      <c r="E8" s="52"/>
      <c r="F8"/>
      <c r="G8"/>
      <c r="H8" s="81"/>
      <c r="I8" s="81"/>
    </row>
    <row r="9" spans="1:9" ht="16" hidden="1" thickBot="1" x14ac:dyDescent="0.4">
      <c r="A9" s="52" t="s">
        <v>167</v>
      </c>
      <c r="B9" s="53"/>
      <c r="C9" s="84"/>
      <c r="D9" s="52"/>
      <c r="E9" s="52"/>
      <c r="F9"/>
      <c r="G9"/>
      <c r="H9" s="81"/>
      <c r="I9" s="81"/>
    </row>
    <row r="10" spans="1:9" ht="16" hidden="1" thickBot="1" x14ac:dyDescent="0.4">
      <c r="A10" s="47" t="s">
        <v>232</v>
      </c>
      <c r="B10" s="48"/>
      <c r="C10" s="84"/>
      <c r="D10" s="47"/>
      <c r="E10" s="47"/>
      <c r="F10"/>
      <c r="G10"/>
      <c r="H10" s="81"/>
      <c r="I10" s="81"/>
    </row>
    <row r="11" spans="1:9" ht="16" hidden="1" thickBot="1" x14ac:dyDescent="0.4">
      <c r="A11" s="52" t="s">
        <v>207</v>
      </c>
      <c r="B11" s="53"/>
      <c r="C11" s="84"/>
      <c r="D11" s="52"/>
      <c r="E11" s="52"/>
      <c r="F11"/>
      <c r="G11"/>
      <c r="H11" s="81"/>
      <c r="I11" s="81"/>
    </row>
    <row r="12" spans="1:9" ht="16" hidden="1" thickBot="1" x14ac:dyDescent="0.4">
      <c r="A12" s="52" t="s">
        <v>207</v>
      </c>
      <c r="B12" s="53"/>
      <c r="C12" s="84"/>
      <c r="D12" s="52"/>
      <c r="E12" s="52"/>
      <c r="F12"/>
      <c r="G12"/>
      <c r="H12" s="81"/>
      <c r="I12" s="81"/>
    </row>
    <row r="13" spans="1:9" ht="16" hidden="1" thickBot="1" x14ac:dyDescent="0.4">
      <c r="A13" s="52" t="s">
        <v>199</v>
      </c>
      <c r="B13" s="53"/>
      <c r="C13" s="84"/>
      <c r="D13" s="52"/>
      <c r="E13" s="52"/>
      <c r="F13"/>
      <c r="G13"/>
      <c r="H13" s="81"/>
      <c r="I13" s="81"/>
    </row>
    <row r="14" spans="1:9" ht="16" hidden="1" thickBot="1" x14ac:dyDescent="0.4">
      <c r="A14" s="52" t="s">
        <v>198</v>
      </c>
      <c r="B14" s="53"/>
      <c r="C14" s="84"/>
      <c r="D14" s="52"/>
      <c r="E14" s="52"/>
      <c r="F14"/>
      <c r="G14"/>
      <c r="H14" s="81"/>
      <c r="I14" s="81"/>
    </row>
    <row r="15" spans="1:9" ht="16" hidden="1" thickBot="1" x14ac:dyDescent="0.4">
      <c r="A15" s="52" t="s">
        <v>165</v>
      </c>
      <c r="B15" s="53"/>
      <c r="C15" s="84"/>
      <c r="D15" s="52"/>
      <c r="E15" s="52"/>
      <c r="F15"/>
      <c r="G15"/>
      <c r="H15" s="81"/>
      <c r="I15" s="81"/>
    </row>
    <row r="16" spans="1:9" ht="16" hidden="1" thickBot="1" x14ac:dyDescent="0.4">
      <c r="A16" s="52" t="s">
        <v>181</v>
      </c>
      <c r="B16" s="53"/>
      <c r="C16" s="84"/>
      <c r="D16" s="52"/>
      <c r="E16" s="52"/>
      <c r="F16"/>
      <c r="G16"/>
      <c r="H16" s="81"/>
      <c r="I16" s="81"/>
    </row>
    <row r="17" spans="1:9" ht="16" hidden="1" thickBot="1" x14ac:dyDescent="0.4">
      <c r="A17" s="52" t="s">
        <v>183</v>
      </c>
      <c r="B17" s="53"/>
      <c r="C17" s="84"/>
      <c r="D17" s="52"/>
      <c r="E17" s="52"/>
      <c r="F17"/>
      <c r="G17"/>
      <c r="H17" s="81"/>
      <c r="I17" s="81"/>
    </row>
    <row r="18" spans="1:9" ht="16" hidden="1" thickBot="1" x14ac:dyDescent="0.4">
      <c r="A18" s="52" t="s">
        <v>184</v>
      </c>
      <c r="B18" s="53"/>
      <c r="C18" s="84"/>
      <c r="D18" s="52"/>
      <c r="E18" s="52"/>
      <c r="F18"/>
      <c r="G18"/>
      <c r="H18" s="81"/>
      <c r="I18" s="81"/>
    </row>
    <row r="19" spans="1:9" ht="16" hidden="1" thickBot="1" x14ac:dyDescent="0.4">
      <c r="A19" s="52" t="s">
        <v>171</v>
      </c>
      <c r="B19" s="53"/>
      <c r="C19" s="84"/>
      <c r="D19" s="52"/>
      <c r="E19" s="52"/>
      <c r="F19"/>
      <c r="G19"/>
      <c r="H19" s="81"/>
      <c r="I19" s="81"/>
    </row>
    <row r="20" spans="1:9" ht="16" hidden="1" thickBot="1" x14ac:dyDescent="0.4">
      <c r="A20" s="52" t="s">
        <v>213</v>
      </c>
      <c r="B20" s="53"/>
      <c r="C20" s="84"/>
      <c r="D20" s="52"/>
      <c r="E20" s="52"/>
      <c r="F20"/>
      <c r="G20"/>
      <c r="H20" s="81"/>
      <c r="I20" s="81"/>
    </row>
    <row r="21" spans="1:9" ht="16" hidden="1" thickBot="1" x14ac:dyDescent="0.4">
      <c r="A21" s="52" t="s">
        <v>213</v>
      </c>
      <c r="B21" s="53"/>
      <c r="C21" s="84"/>
      <c r="D21" s="52"/>
      <c r="E21" s="52"/>
      <c r="F21"/>
      <c r="G21"/>
      <c r="H21" s="81"/>
      <c r="I21" s="81"/>
    </row>
    <row r="22" spans="1:9" ht="16" hidden="1" thickBot="1" x14ac:dyDescent="0.4">
      <c r="A22" s="52" t="s">
        <v>214</v>
      </c>
      <c r="B22" s="53"/>
      <c r="C22" s="84"/>
      <c r="D22" s="52"/>
      <c r="E22" s="52"/>
      <c r="F22"/>
      <c r="G22"/>
      <c r="H22" s="81"/>
      <c r="I22" s="81"/>
    </row>
    <row r="23" spans="1:9" ht="16" hidden="1" thickBot="1" x14ac:dyDescent="0.4">
      <c r="A23" s="52" t="s">
        <v>214</v>
      </c>
      <c r="B23" s="53"/>
      <c r="C23" s="84"/>
      <c r="D23" s="52"/>
      <c r="E23" s="52"/>
      <c r="F23"/>
      <c r="G23"/>
      <c r="H23" s="81"/>
      <c r="I23" s="81"/>
    </row>
    <row r="24" spans="1:9" ht="16" hidden="1" thickBot="1" x14ac:dyDescent="0.4">
      <c r="A24" s="52" t="s">
        <v>188</v>
      </c>
      <c r="B24" s="53"/>
      <c r="C24" s="84"/>
      <c r="D24" s="52"/>
      <c r="E24" s="52"/>
      <c r="F24"/>
      <c r="G24"/>
      <c r="H24" s="81"/>
      <c r="I24" s="81"/>
    </row>
    <row r="25" spans="1:9" ht="16" hidden="1" thickBot="1" x14ac:dyDescent="0.4">
      <c r="A25" s="52" t="s">
        <v>168</v>
      </c>
      <c r="B25" s="53"/>
      <c r="C25" s="84"/>
      <c r="D25" s="52"/>
      <c r="E25" s="52"/>
      <c r="F25"/>
      <c r="G25"/>
      <c r="H25" s="81"/>
      <c r="I25" s="81"/>
    </row>
    <row r="26" spans="1:9" ht="16" hidden="1" thickBot="1" x14ac:dyDescent="0.4">
      <c r="A26" s="52" t="s">
        <v>173</v>
      </c>
      <c r="B26" s="53"/>
      <c r="C26" s="84"/>
      <c r="D26" s="52"/>
      <c r="E26" s="52"/>
      <c r="F26"/>
      <c r="G26"/>
      <c r="H26" s="81"/>
      <c r="I26" s="81"/>
    </row>
    <row r="27" spans="1:9" ht="16" hidden="1" thickBot="1" x14ac:dyDescent="0.4">
      <c r="A27" s="47" t="s">
        <v>220</v>
      </c>
      <c r="B27" s="48"/>
      <c r="C27" s="84"/>
      <c r="D27" s="47"/>
      <c r="E27" s="47"/>
      <c r="F27"/>
      <c r="G27"/>
      <c r="H27" s="81"/>
      <c r="I27" s="81"/>
    </row>
    <row r="28" spans="1:9" ht="16" hidden="1" thickBot="1" x14ac:dyDescent="0.4">
      <c r="A28" s="47" t="s">
        <v>233</v>
      </c>
      <c r="B28" s="48"/>
      <c r="C28" s="84"/>
      <c r="D28" s="47"/>
      <c r="E28" s="47"/>
      <c r="F28"/>
      <c r="G28"/>
      <c r="H28" s="81"/>
      <c r="I28" s="81"/>
    </row>
    <row r="29" spans="1:9" ht="16" hidden="1" thickBot="1" x14ac:dyDescent="0.4">
      <c r="A29" s="47" t="s">
        <v>222</v>
      </c>
      <c r="B29" s="48"/>
      <c r="C29" s="84"/>
      <c r="D29" s="47"/>
      <c r="E29" s="47"/>
      <c r="F29"/>
      <c r="G29"/>
      <c r="H29" s="81"/>
      <c r="I29" s="81"/>
    </row>
    <row r="30" spans="1:9" ht="16" hidden="1" thickBot="1" x14ac:dyDescent="0.4">
      <c r="A30" s="52" t="s">
        <v>187</v>
      </c>
      <c r="B30" s="53"/>
      <c r="C30" s="84"/>
      <c r="D30" s="52"/>
      <c r="E30" s="52"/>
      <c r="F30"/>
      <c r="G30"/>
      <c r="H30" s="81"/>
      <c r="I30" s="81"/>
    </row>
    <row r="31" spans="1:9" ht="16" hidden="1" thickBot="1" x14ac:dyDescent="0.4">
      <c r="A31" s="52" t="s">
        <v>185</v>
      </c>
      <c r="B31" s="53"/>
      <c r="C31" s="84"/>
      <c r="D31" s="52"/>
      <c r="E31" s="52"/>
      <c r="F31"/>
      <c r="G31"/>
      <c r="H31" s="81"/>
      <c r="I31" s="81"/>
    </row>
    <row r="32" spans="1:9" ht="16" hidden="1" thickBot="1" x14ac:dyDescent="0.4">
      <c r="A32" s="47" t="s">
        <v>229</v>
      </c>
      <c r="B32" s="48"/>
      <c r="C32" s="84"/>
      <c r="D32" s="47"/>
      <c r="E32" s="47"/>
      <c r="F32"/>
      <c r="G32"/>
      <c r="H32" s="81"/>
      <c r="I32" s="81"/>
    </row>
    <row r="33" spans="1:9" ht="16" hidden="1" thickBot="1" x14ac:dyDescent="0.4">
      <c r="A33" s="52" t="s">
        <v>196</v>
      </c>
      <c r="B33" s="53"/>
      <c r="C33" s="84"/>
      <c r="D33" s="52"/>
      <c r="E33" s="52"/>
      <c r="F33"/>
      <c r="G33"/>
      <c r="H33" s="81"/>
      <c r="I33" s="81"/>
    </row>
    <row r="34" spans="1:9" ht="16" hidden="1" thickBot="1" x14ac:dyDescent="0.4">
      <c r="A34" s="52" t="s">
        <v>211</v>
      </c>
      <c r="B34" s="53"/>
      <c r="C34" s="84"/>
      <c r="D34" s="52"/>
      <c r="E34" s="52"/>
      <c r="F34"/>
      <c r="G34"/>
      <c r="H34" s="81"/>
      <c r="I34" s="81"/>
    </row>
    <row r="35" spans="1:9" ht="16" hidden="1" thickBot="1" x14ac:dyDescent="0.4">
      <c r="A35" s="52" t="s">
        <v>211</v>
      </c>
      <c r="B35" s="53"/>
      <c r="C35" s="84"/>
      <c r="D35" s="52"/>
      <c r="E35" s="52"/>
      <c r="F35"/>
      <c r="G35"/>
      <c r="H35" s="81"/>
      <c r="I35" s="81"/>
    </row>
    <row r="36" spans="1:9" ht="16" hidden="1" thickBot="1" x14ac:dyDescent="0.4">
      <c r="A36" s="47" t="s">
        <v>224</v>
      </c>
      <c r="B36" s="48"/>
      <c r="C36" s="84"/>
      <c r="D36" s="47"/>
      <c r="E36" s="47"/>
      <c r="F36"/>
      <c r="G36"/>
      <c r="H36" s="81"/>
      <c r="I36" s="81"/>
    </row>
    <row r="37" spans="1:9" ht="16" hidden="1" thickBot="1" x14ac:dyDescent="0.4">
      <c r="A37" s="52" t="s">
        <v>208</v>
      </c>
      <c r="B37" s="53"/>
      <c r="C37" s="84"/>
      <c r="D37" s="52"/>
      <c r="E37" s="52"/>
      <c r="F37"/>
      <c r="G37"/>
      <c r="H37" s="81"/>
      <c r="I37" s="81"/>
    </row>
    <row r="38" spans="1:9" ht="16" hidden="1" thickBot="1" x14ac:dyDescent="0.4">
      <c r="A38" s="52" t="s">
        <v>208</v>
      </c>
      <c r="B38" s="53"/>
      <c r="C38" s="84"/>
      <c r="D38" s="52"/>
      <c r="E38" s="52"/>
      <c r="F38"/>
      <c r="G38"/>
      <c r="H38" s="81"/>
      <c r="I38" s="81"/>
    </row>
    <row r="39" spans="1:9" ht="16" hidden="1" thickBot="1" x14ac:dyDescent="0.4">
      <c r="A39" s="47" t="s">
        <v>228</v>
      </c>
      <c r="B39" s="48"/>
      <c r="C39" s="84"/>
      <c r="D39" s="47"/>
      <c r="E39" s="47"/>
      <c r="F39"/>
      <c r="G39"/>
      <c r="H39" s="81"/>
      <c r="I39" s="81"/>
    </row>
    <row r="40" spans="1:9" ht="16" hidden="1" thickBot="1" x14ac:dyDescent="0.4">
      <c r="A40" s="52" t="s">
        <v>209</v>
      </c>
      <c r="B40" s="53"/>
      <c r="C40" s="84"/>
      <c r="D40" s="52"/>
      <c r="E40" s="52"/>
      <c r="F40"/>
      <c r="G40"/>
      <c r="H40" s="81"/>
      <c r="I40" s="81"/>
    </row>
    <row r="41" spans="1:9" ht="16" hidden="1" thickBot="1" x14ac:dyDescent="0.4">
      <c r="A41" s="52" t="s">
        <v>209</v>
      </c>
      <c r="B41" s="53"/>
      <c r="C41" s="84"/>
      <c r="D41" s="52"/>
      <c r="E41" s="52"/>
      <c r="F41"/>
      <c r="G41"/>
      <c r="H41" s="81"/>
      <c r="I41" s="81"/>
    </row>
    <row r="42" spans="1:9" ht="16" hidden="1" thickBot="1" x14ac:dyDescent="0.4">
      <c r="A42" s="52" t="s">
        <v>164</v>
      </c>
      <c r="B42" s="53"/>
      <c r="C42" s="84"/>
      <c r="D42" s="52"/>
      <c r="E42" s="52"/>
      <c r="F42"/>
      <c r="G42"/>
      <c r="H42" s="81"/>
      <c r="I42" s="81"/>
    </row>
    <row r="43" spans="1:9" ht="16" hidden="1" thickBot="1" x14ac:dyDescent="0.4">
      <c r="A43" s="47" t="s">
        <v>231</v>
      </c>
      <c r="B43" s="48"/>
      <c r="C43" s="84"/>
      <c r="D43" s="47"/>
      <c r="E43" s="47"/>
      <c r="F43"/>
      <c r="G43"/>
      <c r="H43" s="81"/>
      <c r="I43" s="81"/>
    </row>
    <row r="44" spans="1:9" ht="16" hidden="1" thickBot="1" x14ac:dyDescent="0.4">
      <c r="A44" s="52" t="s">
        <v>176</v>
      </c>
      <c r="B44" s="53"/>
      <c r="C44" s="84"/>
      <c r="D44" s="52"/>
      <c r="E44" s="52"/>
      <c r="F44"/>
      <c r="G44"/>
      <c r="H44" s="81"/>
      <c r="I44" s="81"/>
    </row>
    <row r="45" spans="1:9" ht="16" hidden="1" thickBot="1" x14ac:dyDescent="0.4">
      <c r="A45" s="52" t="s">
        <v>206</v>
      </c>
      <c r="B45" s="53"/>
      <c r="C45" s="84"/>
      <c r="D45" s="52"/>
      <c r="E45" s="52"/>
      <c r="F45"/>
      <c r="G45"/>
      <c r="H45" s="81"/>
      <c r="I45" s="81"/>
    </row>
    <row r="46" spans="1:9" ht="16" hidden="1" thickBot="1" x14ac:dyDescent="0.4">
      <c r="A46" s="52" t="s">
        <v>210</v>
      </c>
      <c r="B46" s="53"/>
      <c r="C46" s="84"/>
      <c r="D46" s="52"/>
      <c r="E46" s="52"/>
      <c r="F46"/>
      <c r="G46"/>
      <c r="H46" s="81"/>
      <c r="I46" s="81"/>
    </row>
    <row r="47" spans="1:9" ht="16" hidden="1" thickBot="1" x14ac:dyDescent="0.4">
      <c r="A47" s="52" t="s">
        <v>210</v>
      </c>
      <c r="B47" s="53"/>
      <c r="C47" s="84"/>
      <c r="D47" s="52"/>
      <c r="E47" s="52"/>
      <c r="F47"/>
      <c r="G47"/>
      <c r="H47" s="81"/>
      <c r="I47" s="81"/>
    </row>
    <row r="48" spans="1:9" ht="16" hidden="1" thickBot="1" x14ac:dyDescent="0.4">
      <c r="A48" s="47" t="s">
        <v>230</v>
      </c>
      <c r="B48" s="48"/>
      <c r="C48" s="84"/>
      <c r="D48" s="47"/>
      <c r="E48" s="47"/>
      <c r="F48"/>
      <c r="G48"/>
      <c r="H48" s="81"/>
      <c r="I48" s="81"/>
    </row>
    <row r="49" spans="1:9" ht="16" hidden="1" thickBot="1" x14ac:dyDescent="0.4">
      <c r="A49" s="47" t="s">
        <v>234</v>
      </c>
      <c r="B49" s="48"/>
      <c r="C49" s="84"/>
      <c r="D49" s="47"/>
      <c r="E49" s="47"/>
      <c r="F49"/>
      <c r="G49"/>
      <c r="H49" s="81"/>
      <c r="I49" s="81"/>
    </row>
    <row r="50" spans="1:9" ht="16" hidden="1" thickBot="1" x14ac:dyDescent="0.4">
      <c r="A50" s="47" t="s">
        <v>215</v>
      </c>
      <c r="B50" s="48"/>
      <c r="C50" s="84"/>
      <c r="D50" s="47"/>
      <c r="E50" s="47"/>
      <c r="F50"/>
      <c r="G50"/>
      <c r="H50" s="81"/>
      <c r="I50" s="81"/>
    </row>
    <row r="51" spans="1:9" ht="16" hidden="1" thickBot="1" x14ac:dyDescent="0.4">
      <c r="A51" s="52" t="s">
        <v>189</v>
      </c>
      <c r="B51" s="53"/>
      <c r="C51" s="84"/>
      <c r="D51" s="52"/>
      <c r="E51" s="52"/>
      <c r="F51"/>
      <c r="G51"/>
      <c r="H51" s="81"/>
      <c r="I51" s="81"/>
    </row>
    <row r="52" spans="1:9" ht="16" hidden="1" thickBot="1" x14ac:dyDescent="0.4">
      <c r="A52" s="47" t="s">
        <v>225</v>
      </c>
      <c r="B52" s="48"/>
      <c r="C52" s="84"/>
      <c r="D52" s="47"/>
      <c r="E52" s="47"/>
      <c r="F52"/>
      <c r="G52"/>
      <c r="H52" s="81"/>
      <c r="I52" s="81"/>
    </row>
    <row r="53" spans="1:9" ht="16" hidden="1" thickBot="1" x14ac:dyDescent="0.4">
      <c r="A53" s="47" t="s">
        <v>226</v>
      </c>
      <c r="B53" s="48"/>
      <c r="C53" s="84"/>
      <c r="D53" s="47"/>
      <c r="E53" s="47"/>
      <c r="F53"/>
      <c r="G53"/>
      <c r="H53" s="81"/>
      <c r="I53" s="81"/>
    </row>
    <row r="54" spans="1:9" ht="16" hidden="1" thickBot="1" x14ac:dyDescent="0.4">
      <c r="A54" s="52" t="s">
        <v>194</v>
      </c>
      <c r="B54" s="53"/>
      <c r="C54" s="84"/>
      <c r="D54" s="52"/>
      <c r="E54" s="52"/>
      <c r="F54"/>
      <c r="G54"/>
      <c r="H54" s="81"/>
      <c r="I54" s="81"/>
    </row>
    <row r="55" spans="1:9" ht="16" hidden="1" thickBot="1" x14ac:dyDescent="0.4">
      <c r="A55" s="52" t="s">
        <v>205</v>
      </c>
      <c r="B55" s="53"/>
      <c r="C55" s="84"/>
      <c r="D55" s="52"/>
      <c r="E55" s="52"/>
      <c r="F55"/>
      <c r="G55"/>
      <c r="H55" s="81"/>
      <c r="I55" s="81"/>
    </row>
    <row r="56" spans="1:9" ht="16" hidden="1" thickBot="1" x14ac:dyDescent="0.4">
      <c r="A56" s="52" t="s">
        <v>170</v>
      </c>
      <c r="B56" s="53"/>
      <c r="C56" s="84"/>
      <c r="D56" s="52"/>
      <c r="E56" s="52"/>
      <c r="F56"/>
      <c r="G56"/>
      <c r="H56" s="81"/>
      <c r="I56" s="81"/>
    </row>
    <row r="57" spans="1:9" ht="16" hidden="1" thickBot="1" x14ac:dyDescent="0.4">
      <c r="A57" s="52" t="s">
        <v>175</v>
      </c>
      <c r="B57" s="53"/>
      <c r="C57" s="84"/>
      <c r="D57" s="52"/>
      <c r="E57" s="52"/>
      <c r="F57"/>
      <c r="G57"/>
      <c r="H57" s="81"/>
      <c r="I57" s="81"/>
    </row>
    <row r="58" spans="1:9" ht="16" hidden="1" thickBot="1" x14ac:dyDescent="0.4">
      <c r="A58" s="47" t="s">
        <v>221</v>
      </c>
      <c r="B58" s="48"/>
      <c r="C58" s="84"/>
      <c r="D58" s="47"/>
      <c r="E58" s="47"/>
      <c r="F58"/>
      <c r="G58"/>
      <c r="H58" s="81"/>
      <c r="I58" s="81"/>
    </row>
    <row r="59" spans="1:9" ht="16" hidden="1" thickBot="1" x14ac:dyDescent="0.4">
      <c r="A59" s="52" t="s">
        <v>179</v>
      </c>
      <c r="B59" s="53"/>
      <c r="C59" s="84"/>
      <c r="D59" s="52"/>
      <c r="E59" s="52"/>
      <c r="F59"/>
      <c r="G59"/>
      <c r="H59" s="81"/>
      <c r="I59" s="81"/>
    </row>
    <row r="60" spans="1:9" ht="16" hidden="1" thickBot="1" x14ac:dyDescent="0.4">
      <c r="A60" s="52" t="s">
        <v>178</v>
      </c>
      <c r="B60" s="53"/>
      <c r="C60" s="84"/>
      <c r="D60" s="52"/>
      <c r="E60" s="52"/>
      <c r="F60"/>
      <c r="G60"/>
      <c r="H60" s="81"/>
      <c r="I60" s="81"/>
    </row>
    <row r="61" spans="1:9" ht="16" hidden="1" thickBot="1" x14ac:dyDescent="0.4">
      <c r="A61" s="52" t="s">
        <v>180</v>
      </c>
      <c r="B61" s="53"/>
      <c r="C61" s="84"/>
      <c r="D61" s="52"/>
      <c r="E61" s="52"/>
      <c r="F61"/>
      <c r="G61"/>
      <c r="H61" s="81"/>
      <c r="I61" s="81"/>
    </row>
    <row r="62" spans="1:9" ht="16" hidden="1" thickBot="1" x14ac:dyDescent="0.4">
      <c r="A62" s="52" t="s">
        <v>177</v>
      </c>
      <c r="B62" s="53"/>
      <c r="C62" s="84"/>
      <c r="D62" s="52"/>
      <c r="E62" s="52"/>
      <c r="F62"/>
      <c r="G62"/>
      <c r="H62" s="81"/>
      <c r="I62" s="81"/>
    </row>
    <row r="63" spans="1:9" ht="16" hidden="1" thickBot="1" x14ac:dyDescent="0.4">
      <c r="A63" s="52" t="s">
        <v>166</v>
      </c>
      <c r="B63" s="53"/>
      <c r="C63" s="84"/>
      <c r="D63" s="52"/>
      <c r="E63" s="52"/>
      <c r="F63"/>
      <c r="G63"/>
      <c r="H63" s="81"/>
      <c r="I63" s="81"/>
    </row>
    <row r="64" spans="1:9" ht="16" hidden="1" thickBot="1" x14ac:dyDescent="0.4">
      <c r="A64" s="52" t="s">
        <v>162</v>
      </c>
      <c r="B64" s="53"/>
      <c r="C64" s="84"/>
      <c r="D64" s="52"/>
      <c r="E64" s="52"/>
      <c r="F64"/>
      <c r="G64"/>
      <c r="H64" s="81"/>
      <c r="I64" s="81"/>
    </row>
    <row r="65" spans="1:9" ht="16" hidden="1" thickBot="1" x14ac:dyDescent="0.4">
      <c r="A65" s="52" t="s">
        <v>195</v>
      </c>
      <c r="B65" s="53"/>
      <c r="C65" s="84"/>
      <c r="D65" s="52"/>
      <c r="E65" s="52"/>
      <c r="F65"/>
      <c r="G65"/>
      <c r="H65" s="81"/>
      <c r="I65" s="81"/>
    </row>
    <row r="66" spans="1:9" ht="16" hidden="1" thickBot="1" x14ac:dyDescent="0.4">
      <c r="A66" s="52" t="s">
        <v>197</v>
      </c>
      <c r="B66" s="53"/>
      <c r="C66" s="84"/>
      <c r="D66" s="52"/>
      <c r="E66" s="52"/>
      <c r="F66"/>
      <c r="G66"/>
      <c r="H66" s="81"/>
      <c r="I66" s="81"/>
    </row>
    <row r="67" spans="1:9" ht="16" hidden="1" thickBot="1" x14ac:dyDescent="0.4">
      <c r="A67" s="52" t="s">
        <v>172</v>
      </c>
      <c r="B67" s="53"/>
      <c r="C67" s="84"/>
      <c r="D67" s="52"/>
      <c r="E67" s="52"/>
      <c r="F67"/>
      <c r="G67"/>
      <c r="H67" s="81"/>
      <c r="I67" s="81"/>
    </row>
    <row r="68" spans="1:9" ht="16" hidden="1" thickBot="1" x14ac:dyDescent="0.4">
      <c r="A68" s="52" t="s">
        <v>163</v>
      </c>
      <c r="B68" s="53"/>
      <c r="C68" s="84"/>
      <c r="D68" s="52"/>
      <c r="E68" s="52"/>
      <c r="F68"/>
      <c r="G68"/>
      <c r="H68" s="81"/>
      <c r="I68" s="81"/>
    </row>
    <row r="69" spans="1:9" ht="16" hidden="1" thickBot="1" x14ac:dyDescent="0.4">
      <c r="A69" s="47" t="s">
        <v>223</v>
      </c>
      <c r="B69" s="48"/>
      <c r="C69" s="84"/>
      <c r="D69" s="47"/>
      <c r="E69" s="47"/>
      <c r="F69"/>
      <c r="G69"/>
      <c r="H69" s="81"/>
      <c r="I69" s="81"/>
    </row>
    <row r="70" spans="1:9" ht="16" hidden="1" thickBot="1" x14ac:dyDescent="0.4">
      <c r="A70" s="52" t="s">
        <v>186</v>
      </c>
      <c r="B70" s="53"/>
      <c r="C70" s="84"/>
      <c r="D70" s="52"/>
      <c r="E70" s="52"/>
      <c r="F70"/>
      <c r="G70"/>
      <c r="H70" s="81"/>
      <c r="I70" s="81"/>
    </row>
    <row r="71" spans="1:9" ht="16" hidden="1" thickBot="1" x14ac:dyDescent="0.4">
      <c r="A71" s="52" t="s">
        <v>182</v>
      </c>
      <c r="B71" s="53"/>
      <c r="C71" s="84"/>
      <c r="D71" s="52"/>
      <c r="E71" s="52"/>
      <c r="F71"/>
      <c r="G71"/>
      <c r="H71" s="81"/>
      <c r="I71" s="81"/>
    </row>
    <row r="72" spans="1:9" ht="16" hidden="1" thickBot="1" x14ac:dyDescent="0.4">
      <c r="A72" s="47" t="s">
        <v>227</v>
      </c>
      <c r="B72" s="48"/>
      <c r="C72" s="84"/>
      <c r="D72" s="47"/>
      <c r="E72" s="47"/>
      <c r="F72"/>
      <c r="G72"/>
      <c r="H72" s="81"/>
      <c r="I72" s="81"/>
    </row>
    <row r="73" spans="1:9" ht="16" hidden="1" thickBot="1" x14ac:dyDescent="0.4">
      <c r="A73" s="47" t="s">
        <v>219</v>
      </c>
      <c r="B73" s="48"/>
      <c r="C73" s="84"/>
      <c r="D73" s="47"/>
      <c r="E73" s="47"/>
      <c r="F73"/>
      <c r="G73"/>
      <c r="H73" s="81"/>
      <c r="I73" s="81"/>
    </row>
    <row r="74" spans="1:9" ht="16" hidden="1" thickBot="1" x14ac:dyDescent="0.4">
      <c r="A74" s="52" t="s">
        <v>191</v>
      </c>
      <c r="B74" s="53"/>
      <c r="C74" s="84"/>
      <c r="D74" s="52"/>
      <c r="E74" s="52"/>
      <c r="F74"/>
      <c r="G74"/>
      <c r="H74" s="81"/>
      <c r="I74" s="81"/>
    </row>
    <row r="75" spans="1:9" ht="16" hidden="1" thickBot="1" x14ac:dyDescent="0.4">
      <c r="A75" s="52" t="s">
        <v>174</v>
      </c>
      <c r="B75" s="53"/>
      <c r="C75" s="84"/>
      <c r="D75" s="52"/>
      <c r="E75" s="52"/>
      <c r="F75"/>
      <c r="G75"/>
      <c r="H75" s="81"/>
      <c r="I75" s="81"/>
    </row>
    <row r="76" spans="1:9" ht="16" hidden="1" thickBot="1" x14ac:dyDescent="0.4">
      <c r="A76" s="52" t="s">
        <v>212</v>
      </c>
      <c r="B76" s="53"/>
      <c r="C76" s="84"/>
      <c r="D76" s="52"/>
      <c r="E76" s="52"/>
      <c r="F76"/>
      <c r="G76"/>
      <c r="H76" s="81"/>
      <c r="I76" s="81"/>
    </row>
    <row r="77" spans="1:9" ht="16" hidden="1" thickBot="1" x14ac:dyDescent="0.4">
      <c r="A77" s="52" t="s">
        <v>212</v>
      </c>
      <c r="B77" s="53"/>
      <c r="C77" s="84"/>
      <c r="D77" s="52"/>
      <c r="E77" s="52"/>
      <c r="F77"/>
      <c r="G77"/>
      <c r="H77" s="81"/>
      <c r="I77" s="81"/>
    </row>
    <row r="78" spans="1:9" ht="16" hidden="1" thickBot="1" x14ac:dyDescent="0.4">
      <c r="A78" s="52" t="s">
        <v>192</v>
      </c>
      <c r="B78" s="53"/>
      <c r="C78" s="84"/>
      <c r="D78" s="52"/>
      <c r="E78" s="52"/>
      <c r="F78"/>
      <c r="G78"/>
      <c r="H78" s="81"/>
      <c r="I78" s="81"/>
    </row>
    <row r="79" spans="1:9" ht="16" hidden="1" thickBot="1" x14ac:dyDescent="0.4">
      <c r="A79" s="52" t="s">
        <v>190</v>
      </c>
      <c r="B79" s="53"/>
      <c r="C79" s="84"/>
      <c r="D79" s="52"/>
      <c r="E79" s="52"/>
      <c r="F79"/>
      <c r="G79"/>
      <c r="H79" s="81"/>
      <c r="I79" s="81"/>
    </row>
    <row r="80" spans="1:9" ht="16" hidden="1" thickBot="1" x14ac:dyDescent="0.4">
      <c r="A80" s="47" t="s">
        <v>218</v>
      </c>
      <c r="B80" s="48"/>
      <c r="C80" s="84"/>
      <c r="D80" s="47"/>
      <c r="E80" s="47"/>
      <c r="F80"/>
      <c r="G80"/>
      <c r="H80" s="81"/>
      <c r="I80" s="81"/>
    </row>
    <row r="81" spans="1:9" ht="16" hidden="1" thickBot="1" x14ac:dyDescent="0.4">
      <c r="A81" s="52" t="s">
        <v>193</v>
      </c>
      <c r="B81" s="53"/>
      <c r="C81" s="84"/>
      <c r="D81" s="52"/>
      <c r="E81" s="52"/>
      <c r="F81"/>
      <c r="G81"/>
      <c r="H81" s="81"/>
      <c r="I81" s="81"/>
    </row>
    <row r="82" spans="1:9" ht="16" hidden="1" thickBot="1" x14ac:dyDescent="0.4">
      <c r="A82" s="52" t="s">
        <v>200</v>
      </c>
      <c r="B82" s="53"/>
      <c r="C82" s="84"/>
      <c r="D82" s="52"/>
      <c r="E82" s="52"/>
      <c r="F82"/>
      <c r="G82"/>
      <c r="H82" s="81"/>
      <c r="I82" s="81"/>
    </row>
    <row r="83" spans="1:9" ht="16" hidden="1" thickBot="1" x14ac:dyDescent="0.4">
      <c r="A83" s="52" t="s">
        <v>201</v>
      </c>
      <c r="B83" s="53"/>
      <c r="C83" s="84"/>
      <c r="D83" s="52"/>
      <c r="E83" s="52"/>
      <c r="F83"/>
      <c r="G83"/>
      <c r="H83" s="81"/>
      <c r="I83" s="81"/>
    </row>
    <row r="84" spans="1:9" ht="16" hidden="1" thickBot="1" x14ac:dyDescent="0.4">
      <c r="A84" s="52" t="s">
        <v>202</v>
      </c>
      <c r="B84" s="53"/>
      <c r="C84" s="84"/>
      <c r="D84" s="52"/>
      <c r="E84" s="52"/>
      <c r="F84"/>
      <c r="G84"/>
      <c r="H84" s="81"/>
      <c r="I84" s="81"/>
    </row>
    <row r="85" spans="1:9" ht="16" hidden="1" thickBot="1" x14ac:dyDescent="0.4">
      <c r="A85" s="52" t="s">
        <v>203</v>
      </c>
      <c r="B85" s="53"/>
      <c r="C85" s="84"/>
      <c r="D85" s="52"/>
      <c r="E85" s="52"/>
      <c r="F85"/>
      <c r="G85"/>
      <c r="H85" s="81"/>
      <c r="I85" s="81"/>
    </row>
    <row r="86" spans="1:9" ht="16" hidden="1" thickBot="1" x14ac:dyDescent="0.4">
      <c r="A86" s="52" t="s">
        <v>204</v>
      </c>
      <c r="B86" s="53"/>
      <c r="C86" s="84"/>
      <c r="D86" s="52"/>
      <c r="E86" s="52"/>
      <c r="F86"/>
      <c r="G86"/>
      <c r="H86" s="81"/>
      <c r="I86" s="81"/>
    </row>
    <row r="87" spans="1:9" ht="16" hidden="1" thickBot="1" x14ac:dyDescent="0.4">
      <c r="A87" s="47" t="s">
        <v>216</v>
      </c>
      <c r="B87" s="48"/>
      <c r="C87" s="84"/>
      <c r="D87" s="47"/>
      <c r="E87" s="47"/>
      <c r="F87"/>
      <c r="G87"/>
      <c r="H87" s="81"/>
      <c r="I87" s="81"/>
    </row>
    <row r="88" spans="1:9" ht="16" hidden="1" thickBot="1" x14ac:dyDescent="0.4">
      <c r="A88" s="47" t="s">
        <v>217</v>
      </c>
      <c r="B88" s="48"/>
      <c r="C88" s="84"/>
      <c r="D88" s="47"/>
      <c r="E88" s="47"/>
      <c r="F88"/>
      <c r="G88"/>
      <c r="H88" s="81"/>
      <c r="I88" s="81"/>
    </row>
    <row r="89" spans="1:9" ht="16" thickBot="1" x14ac:dyDescent="0.4">
      <c r="A89" s="52" t="s">
        <v>265</v>
      </c>
      <c r="B89" s="53">
        <v>142</v>
      </c>
      <c r="C89" s="84" t="s">
        <v>235</v>
      </c>
      <c r="D89" s="52" t="s">
        <v>246</v>
      </c>
      <c r="E89" s="52" t="s">
        <v>256</v>
      </c>
      <c r="F89"/>
      <c r="G89"/>
      <c r="H89" s="81"/>
    </row>
    <row r="90" spans="1:9" ht="16" thickBot="1" x14ac:dyDescent="0.4">
      <c r="A90" s="52" t="s">
        <v>269</v>
      </c>
      <c r="B90" s="89">
        <v>142</v>
      </c>
      <c r="C90" s="84" t="s">
        <v>236</v>
      </c>
      <c r="D90" s="88" t="s">
        <v>250</v>
      </c>
      <c r="E90" s="52" t="s">
        <v>256</v>
      </c>
      <c r="F90"/>
      <c r="G90"/>
      <c r="H90" s="81"/>
    </row>
    <row r="91" spans="1:9" ht="16" thickBot="1" x14ac:dyDescent="0.4">
      <c r="A91" s="52" t="s">
        <v>262</v>
      </c>
      <c r="B91" s="53">
        <v>128</v>
      </c>
      <c r="C91" s="84" t="s">
        <v>235</v>
      </c>
      <c r="D91" s="52" t="s">
        <v>243</v>
      </c>
      <c r="E91" s="52" t="s">
        <v>256</v>
      </c>
      <c r="F91"/>
      <c r="G91"/>
      <c r="H91" s="81"/>
      <c r="I91" s="81"/>
    </row>
    <row r="92" spans="1:9" ht="16" thickBot="1" x14ac:dyDescent="0.4">
      <c r="A92" s="52" t="s">
        <v>266</v>
      </c>
      <c r="B92" s="52">
        <v>148</v>
      </c>
      <c r="C92" s="84" t="s">
        <v>236</v>
      </c>
      <c r="D92" s="88" t="s">
        <v>248</v>
      </c>
      <c r="E92" s="86" t="s">
        <v>257</v>
      </c>
      <c r="F92"/>
      <c r="G92"/>
      <c r="H92" s="81"/>
      <c r="I92" s="81"/>
    </row>
    <row r="93" spans="1:9" ht="16" thickBot="1" x14ac:dyDescent="0.4">
      <c r="A93" s="52" t="s">
        <v>267</v>
      </c>
      <c r="B93" s="89">
        <v>148</v>
      </c>
      <c r="C93" s="84" t="s">
        <v>236</v>
      </c>
      <c r="D93" s="88" t="s">
        <v>247</v>
      </c>
      <c r="E93" s="87" t="s">
        <v>258</v>
      </c>
      <c r="F93"/>
      <c r="G93"/>
      <c r="H93" s="81"/>
      <c r="I93" s="81"/>
    </row>
    <row r="94" spans="1:9" ht="16" thickBot="1" x14ac:dyDescent="0.4">
      <c r="A94" s="52" t="s">
        <v>272</v>
      </c>
      <c r="B94" s="52">
        <v>161</v>
      </c>
      <c r="C94" s="84" t="s">
        <v>236</v>
      </c>
      <c r="D94" s="88" t="s">
        <v>253</v>
      </c>
      <c r="E94" s="86" t="s">
        <v>259</v>
      </c>
      <c r="F94"/>
      <c r="G94"/>
      <c r="H94" s="81"/>
      <c r="I94" s="81"/>
    </row>
    <row r="95" spans="1:9" ht="16" thickBot="1" x14ac:dyDescent="0.4">
      <c r="A95" s="52" t="s">
        <v>270</v>
      </c>
      <c r="B95" s="52">
        <v>18</v>
      </c>
      <c r="C95" s="84" t="s">
        <v>236</v>
      </c>
      <c r="D95" s="88" t="s">
        <v>251</v>
      </c>
      <c r="E95" s="86" t="s">
        <v>257</v>
      </c>
      <c r="F95"/>
      <c r="G95"/>
      <c r="H95" s="81"/>
      <c r="I95" s="81"/>
    </row>
    <row r="96" spans="1:9" ht="16" hidden="1" thickBot="1" x14ac:dyDescent="0.4">
      <c r="A96" s="61" t="s">
        <v>110</v>
      </c>
      <c r="B96" s="89"/>
      <c r="C96" s="84"/>
      <c r="D96" s="88"/>
      <c r="E96" s="87"/>
      <c r="F96"/>
      <c r="G96"/>
    </row>
    <row r="97" spans="1:7" ht="16" hidden="1" thickBot="1" x14ac:dyDescent="0.4">
      <c r="A97" s="52" t="s">
        <v>120</v>
      </c>
      <c r="B97" s="52"/>
      <c r="C97" s="84"/>
      <c r="D97" s="88"/>
      <c r="E97" s="86"/>
      <c r="F97"/>
      <c r="G97"/>
    </row>
    <row r="98" spans="1:7" ht="16" hidden="1" thickBot="1" x14ac:dyDescent="0.4">
      <c r="A98" s="61" t="s">
        <v>120</v>
      </c>
      <c r="B98" s="89"/>
      <c r="C98" s="84"/>
      <c r="D98" s="88"/>
      <c r="E98" s="87"/>
      <c r="F98"/>
      <c r="G98"/>
    </row>
    <row r="99" spans="1:7" ht="16" hidden="1" thickBot="1" x14ac:dyDescent="0.4">
      <c r="A99" s="52" t="s">
        <v>38</v>
      </c>
      <c r="B99" s="52"/>
      <c r="C99" s="84"/>
      <c r="D99" s="88"/>
      <c r="E99" s="86"/>
      <c r="F99"/>
      <c r="G99"/>
    </row>
    <row r="100" spans="1:7" ht="16" hidden="1" thickBot="1" x14ac:dyDescent="0.4">
      <c r="A100" s="61" t="s">
        <v>38</v>
      </c>
      <c r="B100" s="89"/>
      <c r="C100" s="84"/>
      <c r="D100" s="88"/>
      <c r="E100" s="87"/>
      <c r="F100"/>
      <c r="G100"/>
    </row>
    <row r="101" spans="1:7" ht="16" hidden="1" thickBot="1" x14ac:dyDescent="0.4">
      <c r="A101" s="52" t="s">
        <v>58</v>
      </c>
      <c r="B101" s="52"/>
      <c r="C101" s="84"/>
      <c r="D101" s="88"/>
      <c r="E101" s="86"/>
      <c r="F101"/>
      <c r="G101"/>
    </row>
    <row r="102" spans="1:7" ht="16" hidden="1" thickBot="1" x14ac:dyDescent="0.4">
      <c r="A102" s="61" t="s">
        <v>58</v>
      </c>
      <c r="B102" s="89"/>
      <c r="C102" s="84"/>
      <c r="D102" s="88"/>
      <c r="E102" s="87"/>
      <c r="F102"/>
      <c r="G102"/>
    </row>
    <row r="103" spans="1:7" ht="16" hidden="1" thickBot="1" x14ac:dyDescent="0.4">
      <c r="A103" s="52" t="s">
        <v>94</v>
      </c>
      <c r="B103" s="52"/>
      <c r="C103" s="84"/>
      <c r="D103" s="88"/>
      <c r="E103" s="86"/>
      <c r="F103"/>
      <c r="G103"/>
    </row>
    <row r="104" spans="1:7" ht="16" hidden="1" thickBot="1" x14ac:dyDescent="0.4">
      <c r="A104" s="61" t="s">
        <v>94</v>
      </c>
      <c r="B104" s="89"/>
      <c r="C104" s="84"/>
      <c r="D104" s="88"/>
      <c r="E104" s="87"/>
      <c r="F104"/>
      <c r="G104"/>
    </row>
    <row r="105" spans="1:7" ht="16" hidden="1" thickBot="1" x14ac:dyDescent="0.4">
      <c r="A105" s="52" t="s">
        <v>115</v>
      </c>
      <c r="B105" s="52"/>
      <c r="C105" s="84"/>
      <c r="D105" s="88"/>
      <c r="E105" s="86"/>
      <c r="F105"/>
      <c r="G105"/>
    </row>
    <row r="106" spans="1:7" ht="16" hidden="1" thickBot="1" x14ac:dyDescent="0.4">
      <c r="A106" s="61" t="s">
        <v>115</v>
      </c>
      <c r="B106" s="89"/>
      <c r="C106" s="84"/>
      <c r="D106" s="88"/>
      <c r="E106" s="87"/>
      <c r="F106"/>
      <c r="G106"/>
    </row>
    <row r="107" spans="1:7" ht="16" hidden="1" thickBot="1" x14ac:dyDescent="0.4">
      <c r="A107" s="52" t="s">
        <v>95</v>
      </c>
      <c r="B107" s="52"/>
      <c r="C107" s="84"/>
      <c r="D107" s="88"/>
      <c r="E107" s="86"/>
      <c r="F107"/>
      <c r="G107"/>
    </row>
    <row r="108" spans="1:7" ht="16" hidden="1" thickBot="1" x14ac:dyDescent="0.4">
      <c r="A108" s="61" t="s">
        <v>95</v>
      </c>
      <c r="B108" s="89"/>
      <c r="C108" s="84"/>
      <c r="D108" s="88"/>
      <c r="E108" s="87"/>
      <c r="F108"/>
      <c r="G108"/>
    </row>
    <row r="109" spans="1:7" ht="16" hidden="1" thickBot="1" x14ac:dyDescent="0.4">
      <c r="A109" s="52" t="s">
        <v>96</v>
      </c>
      <c r="B109" s="52"/>
      <c r="C109" s="84"/>
      <c r="D109" s="88"/>
      <c r="E109" s="86"/>
      <c r="F109"/>
      <c r="G109"/>
    </row>
    <row r="110" spans="1:7" ht="16" hidden="1" thickBot="1" x14ac:dyDescent="0.4">
      <c r="A110" s="61" t="s">
        <v>96</v>
      </c>
      <c r="B110" s="89"/>
      <c r="C110" s="84"/>
      <c r="D110" s="88"/>
      <c r="E110" s="87"/>
      <c r="F110"/>
      <c r="G110"/>
    </row>
    <row r="111" spans="1:7" ht="16" hidden="1" thickBot="1" x14ac:dyDescent="0.4">
      <c r="A111" s="52" t="s">
        <v>133</v>
      </c>
      <c r="B111" s="52"/>
      <c r="C111" s="84"/>
      <c r="D111" s="88"/>
      <c r="E111" s="86"/>
      <c r="F111"/>
      <c r="G111"/>
    </row>
    <row r="112" spans="1:7" ht="16" hidden="1" thickBot="1" x14ac:dyDescent="0.4">
      <c r="A112" s="61" t="s">
        <v>133</v>
      </c>
      <c r="B112" s="89"/>
      <c r="C112" s="84"/>
      <c r="D112" s="88"/>
      <c r="E112" s="87"/>
      <c r="F112"/>
      <c r="G112"/>
    </row>
    <row r="113" spans="1:7" ht="16" hidden="1" thickBot="1" x14ac:dyDescent="0.4">
      <c r="A113" s="52" t="s">
        <v>97</v>
      </c>
      <c r="B113" s="52"/>
      <c r="C113" s="84"/>
      <c r="D113" s="88"/>
      <c r="E113" s="86"/>
      <c r="F113"/>
      <c r="G113"/>
    </row>
    <row r="114" spans="1:7" ht="16" hidden="1" thickBot="1" x14ac:dyDescent="0.4">
      <c r="A114" s="61" t="s">
        <v>97</v>
      </c>
      <c r="B114" s="89"/>
      <c r="C114" s="84"/>
      <c r="D114" s="88"/>
      <c r="E114" s="87"/>
      <c r="F114"/>
      <c r="G114"/>
    </row>
    <row r="115" spans="1:7" ht="16" hidden="1" thickBot="1" x14ac:dyDescent="0.4">
      <c r="A115" s="52" t="s">
        <v>98</v>
      </c>
      <c r="B115" s="52"/>
      <c r="C115" s="84"/>
      <c r="D115" s="88"/>
      <c r="E115" s="86"/>
      <c r="F115"/>
      <c r="G115"/>
    </row>
    <row r="116" spans="1:7" ht="16" hidden="1" thickBot="1" x14ac:dyDescent="0.4">
      <c r="A116" s="61" t="s">
        <v>98</v>
      </c>
      <c r="B116" s="89"/>
      <c r="C116" s="84"/>
      <c r="D116" s="88"/>
      <c r="E116" s="87"/>
      <c r="F116"/>
      <c r="G116"/>
    </row>
    <row r="117" spans="1:7" ht="16" hidden="1" thickBot="1" x14ac:dyDescent="0.4">
      <c r="A117" s="52" t="s">
        <v>67</v>
      </c>
      <c r="B117" s="52"/>
      <c r="C117" s="84"/>
      <c r="D117" s="88"/>
      <c r="E117" s="86"/>
      <c r="F117"/>
      <c r="G117"/>
    </row>
    <row r="118" spans="1:7" ht="16" hidden="1" thickBot="1" x14ac:dyDescent="0.4">
      <c r="A118" s="61" t="s">
        <v>67</v>
      </c>
      <c r="B118" s="89"/>
      <c r="C118" s="84"/>
      <c r="D118" s="88"/>
      <c r="E118" s="87"/>
      <c r="F118"/>
      <c r="G118"/>
    </row>
    <row r="119" spans="1:7" ht="16" hidden="1" thickBot="1" x14ac:dyDescent="0.4">
      <c r="A119" s="52" t="s">
        <v>99</v>
      </c>
      <c r="B119" s="52"/>
      <c r="C119" s="84"/>
      <c r="D119" s="88"/>
      <c r="E119" s="86"/>
      <c r="F119"/>
      <c r="G119"/>
    </row>
    <row r="120" spans="1:7" ht="16" hidden="1" thickBot="1" x14ac:dyDescent="0.4">
      <c r="A120" s="61" t="s">
        <v>99</v>
      </c>
      <c r="B120" s="89"/>
      <c r="C120" s="84"/>
      <c r="D120" s="88"/>
      <c r="E120" s="87"/>
      <c r="F120"/>
      <c r="G120"/>
    </row>
    <row r="121" spans="1:7" ht="16" hidden="1" thickBot="1" x14ac:dyDescent="0.4">
      <c r="A121" s="52" t="s">
        <v>100</v>
      </c>
      <c r="B121" s="52"/>
      <c r="C121" s="84"/>
      <c r="D121" s="88"/>
      <c r="E121" s="86"/>
      <c r="F121"/>
      <c r="G121"/>
    </row>
    <row r="122" spans="1:7" ht="16" hidden="1" thickBot="1" x14ac:dyDescent="0.4">
      <c r="A122" s="61" t="s">
        <v>100</v>
      </c>
      <c r="B122" s="89"/>
      <c r="C122" s="84"/>
      <c r="D122" s="88"/>
      <c r="E122" s="87"/>
      <c r="F122"/>
      <c r="G122"/>
    </row>
    <row r="123" spans="1:7" ht="16" hidden="1" thickBot="1" x14ac:dyDescent="0.4">
      <c r="A123" s="52" t="s">
        <v>101</v>
      </c>
      <c r="B123" s="52"/>
      <c r="C123" s="84"/>
      <c r="D123" s="88"/>
      <c r="E123" s="86"/>
      <c r="F123"/>
      <c r="G123"/>
    </row>
    <row r="124" spans="1:7" ht="16" hidden="1" thickBot="1" x14ac:dyDescent="0.4">
      <c r="A124" s="61" t="s">
        <v>101</v>
      </c>
      <c r="B124" s="89"/>
      <c r="C124" s="84"/>
      <c r="D124" s="88"/>
      <c r="E124" s="87"/>
      <c r="F124"/>
      <c r="G124"/>
    </row>
    <row r="125" spans="1:7" ht="16" hidden="1" thickBot="1" x14ac:dyDescent="0.4">
      <c r="A125" s="52" t="s">
        <v>124</v>
      </c>
      <c r="B125" s="52"/>
      <c r="C125" s="84"/>
      <c r="D125" s="88"/>
      <c r="E125" s="86"/>
      <c r="F125"/>
      <c r="G125"/>
    </row>
    <row r="126" spans="1:7" ht="16" hidden="1" thickBot="1" x14ac:dyDescent="0.4">
      <c r="A126" s="61" t="s">
        <v>124</v>
      </c>
      <c r="B126" s="89"/>
      <c r="C126" s="84"/>
      <c r="D126" s="88"/>
      <c r="E126" s="87"/>
      <c r="F126"/>
      <c r="G126"/>
    </row>
    <row r="127" spans="1:7" ht="16" hidden="1" thickBot="1" x14ac:dyDescent="0.4">
      <c r="A127" s="52" t="s">
        <v>88</v>
      </c>
      <c r="B127" s="52"/>
      <c r="C127" s="84"/>
      <c r="D127" s="88"/>
      <c r="E127" s="86"/>
      <c r="F127"/>
      <c r="G127"/>
    </row>
    <row r="128" spans="1:7" ht="16" hidden="1" thickBot="1" x14ac:dyDescent="0.4">
      <c r="A128" s="61" t="s">
        <v>88</v>
      </c>
      <c r="B128" s="89"/>
      <c r="C128" s="84"/>
      <c r="D128" s="88"/>
      <c r="E128" s="87"/>
      <c r="F128"/>
      <c r="G128"/>
    </row>
    <row r="129" spans="1:7" ht="16" hidden="1" thickBot="1" x14ac:dyDescent="0.4">
      <c r="A129" s="52" t="s">
        <v>128</v>
      </c>
      <c r="B129" s="52"/>
      <c r="C129" s="84"/>
      <c r="D129" s="88"/>
      <c r="E129" s="86"/>
      <c r="F129"/>
      <c r="G129"/>
    </row>
    <row r="130" spans="1:7" ht="16" hidden="1" thickBot="1" x14ac:dyDescent="0.4">
      <c r="A130" s="61" t="s">
        <v>128</v>
      </c>
      <c r="B130" s="89"/>
      <c r="C130" s="84"/>
      <c r="D130" s="88"/>
      <c r="E130" s="87"/>
      <c r="F130"/>
      <c r="G130"/>
    </row>
    <row r="131" spans="1:7" ht="16" hidden="1" thickBot="1" x14ac:dyDescent="0.4">
      <c r="A131" s="52" t="s">
        <v>102</v>
      </c>
      <c r="B131" s="52"/>
      <c r="C131" s="84"/>
      <c r="D131" s="88"/>
      <c r="E131" s="86"/>
      <c r="F131"/>
      <c r="G131"/>
    </row>
    <row r="132" spans="1:7" ht="16" hidden="1" thickBot="1" x14ac:dyDescent="0.4">
      <c r="A132" s="61" t="s">
        <v>102</v>
      </c>
      <c r="B132" s="89"/>
      <c r="C132" s="84"/>
      <c r="D132" s="88"/>
      <c r="E132" s="87"/>
      <c r="F132"/>
      <c r="G132"/>
    </row>
    <row r="133" spans="1:7" ht="16" hidden="1" thickBot="1" x14ac:dyDescent="0.4">
      <c r="A133" s="52" t="s">
        <v>63</v>
      </c>
      <c r="B133" s="52"/>
      <c r="C133" s="84"/>
      <c r="D133" s="88"/>
      <c r="E133" s="86"/>
      <c r="F133"/>
      <c r="G133"/>
    </row>
    <row r="134" spans="1:7" ht="16" hidden="1" thickBot="1" x14ac:dyDescent="0.4">
      <c r="A134" s="61" t="s">
        <v>63</v>
      </c>
      <c r="B134" s="89"/>
      <c r="C134" s="84"/>
      <c r="D134" s="88"/>
      <c r="E134" s="87"/>
      <c r="F134"/>
      <c r="G134"/>
    </row>
    <row r="135" spans="1:7" ht="16" hidden="1" thickBot="1" x14ac:dyDescent="0.4">
      <c r="A135" s="52" t="s">
        <v>103</v>
      </c>
      <c r="B135" s="52"/>
      <c r="C135" s="84"/>
      <c r="D135" s="88"/>
      <c r="E135" s="86"/>
      <c r="F135"/>
      <c r="G135"/>
    </row>
    <row r="136" spans="1:7" ht="16" hidden="1" thickBot="1" x14ac:dyDescent="0.4">
      <c r="A136" s="61" t="s">
        <v>103</v>
      </c>
      <c r="B136" s="89"/>
      <c r="C136" s="84"/>
      <c r="D136" s="88"/>
      <c r="E136" s="87"/>
      <c r="F136"/>
      <c r="G136"/>
    </row>
    <row r="137" spans="1:7" ht="16" hidden="1" thickBot="1" x14ac:dyDescent="0.4">
      <c r="A137" s="52" t="s">
        <v>104</v>
      </c>
      <c r="B137" s="52"/>
      <c r="C137" s="84"/>
      <c r="D137" s="88"/>
      <c r="E137" s="86"/>
      <c r="F137"/>
      <c r="G137"/>
    </row>
    <row r="138" spans="1:7" ht="16" hidden="1" thickBot="1" x14ac:dyDescent="0.4">
      <c r="A138" s="61" t="s">
        <v>104</v>
      </c>
      <c r="B138" s="89"/>
      <c r="C138" s="84"/>
      <c r="D138" s="88"/>
      <c r="E138" s="87"/>
      <c r="F138"/>
      <c r="G138"/>
    </row>
    <row r="139" spans="1:7" ht="16" hidden="1" thickBot="1" x14ac:dyDescent="0.4">
      <c r="A139" s="52" t="s">
        <v>106</v>
      </c>
      <c r="B139" s="52"/>
      <c r="C139" s="84"/>
      <c r="D139" s="88"/>
      <c r="E139" s="86"/>
      <c r="F139"/>
      <c r="G139"/>
    </row>
    <row r="140" spans="1:7" ht="16" hidden="1" thickBot="1" x14ac:dyDescent="0.4">
      <c r="A140" s="61" t="s">
        <v>106</v>
      </c>
      <c r="B140" s="89"/>
      <c r="C140" s="84"/>
      <c r="D140" s="88"/>
      <c r="E140" s="87"/>
      <c r="F140"/>
      <c r="G140"/>
    </row>
    <row r="141" spans="1:7" ht="16" hidden="1" thickBot="1" x14ac:dyDescent="0.4">
      <c r="A141" s="52" t="s">
        <v>105</v>
      </c>
      <c r="B141" s="52"/>
      <c r="C141" s="84"/>
      <c r="D141" s="88"/>
      <c r="E141" s="86"/>
      <c r="F141"/>
      <c r="G141"/>
    </row>
    <row r="142" spans="1:7" ht="16" hidden="1" thickBot="1" x14ac:dyDescent="0.4">
      <c r="A142" s="61" t="s">
        <v>105</v>
      </c>
      <c r="B142" s="89"/>
      <c r="C142" s="84"/>
      <c r="D142" s="88"/>
      <c r="E142" s="87"/>
      <c r="F142"/>
      <c r="G142"/>
    </row>
    <row r="143" spans="1:7" ht="16" hidden="1" thickBot="1" x14ac:dyDescent="0.4">
      <c r="A143" s="52" t="s">
        <v>107</v>
      </c>
      <c r="B143" s="52"/>
      <c r="C143" s="84"/>
      <c r="D143" s="88"/>
      <c r="E143" s="86"/>
      <c r="F143"/>
      <c r="G143"/>
    </row>
    <row r="144" spans="1:7" ht="16" hidden="1" thickBot="1" x14ac:dyDescent="0.4">
      <c r="A144" s="61" t="s">
        <v>107</v>
      </c>
      <c r="B144" s="89"/>
      <c r="C144" s="84"/>
      <c r="D144" s="88"/>
      <c r="E144" s="87"/>
      <c r="F144"/>
      <c r="G144"/>
    </row>
    <row r="145" spans="1:7" ht="16" hidden="1" thickBot="1" x14ac:dyDescent="0.4">
      <c r="A145" s="52" t="s">
        <v>108</v>
      </c>
      <c r="B145" s="52"/>
      <c r="C145" s="84"/>
      <c r="D145" s="88"/>
      <c r="E145" s="86"/>
      <c r="F145"/>
      <c r="G145"/>
    </row>
    <row r="146" spans="1:7" ht="16" hidden="1" thickBot="1" x14ac:dyDescent="0.4">
      <c r="A146" s="61" t="s">
        <v>108</v>
      </c>
      <c r="B146" s="89"/>
      <c r="C146" s="84"/>
      <c r="D146" s="88"/>
      <c r="E146" s="87"/>
      <c r="F146"/>
      <c r="G146"/>
    </row>
    <row r="147" spans="1:7" ht="16" hidden="1" thickBot="1" x14ac:dyDescent="0.4">
      <c r="A147" s="52" t="s">
        <v>109</v>
      </c>
      <c r="B147" s="52"/>
      <c r="C147" s="84"/>
      <c r="D147" s="88"/>
      <c r="E147" s="86"/>
      <c r="F147"/>
      <c r="G147"/>
    </row>
    <row r="148" spans="1:7" ht="16" hidden="1" thickBot="1" x14ac:dyDescent="0.4">
      <c r="A148" s="61" t="s">
        <v>109</v>
      </c>
      <c r="B148" s="89"/>
      <c r="C148" s="84"/>
      <c r="D148" s="88"/>
      <c r="E148" s="87"/>
      <c r="F148"/>
      <c r="G148"/>
    </row>
    <row r="149" spans="1:7" ht="16" hidden="1" thickBot="1" x14ac:dyDescent="0.4">
      <c r="A149" s="52" t="s">
        <v>122</v>
      </c>
      <c r="B149" s="52"/>
      <c r="C149" s="84"/>
      <c r="D149" s="88"/>
      <c r="E149" s="86"/>
      <c r="F149"/>
      <c r="G149"/>
    </row>
    <row r="150" spans="1:7" ht="16" hidden="1" thickBot="1" x14ac:dyDescent="0.4">
      <c r="A150" s="61" t="s">
        <v>122</v>
      </c>
      <c r="B150" s="89"/>
      <c r="C150" s="84"/>
      <c r="D150" s="88"/>
      <c r="E150" s="87"/>
      <c r="F150"/>
      <c r="G150"/>
    </row>
    <row r="151" spans="1:7" ht="16" hidden="1" thickBot="1" x14ac:dyDescent="0.4">
      <c r="A151" s="52" t="s">
        <v>111</v>
      </c>
      <c r="B151" s="52"/>
      <c r="C151" s="84"/>
      <c r="D151" s="88"/>
      <c r="E151" s="86"/>
      <c r="F151"/>
      <c r="G151"/>
    </row>
    <row r="152" spans="1:7" ht="16" hidden="1" thickBot="1" x14ac:dyDescent="0.4">
      <c r="A152" s="61" t="s">
        <v>111</v>
      </c>
      <c r="B152" s="89"/>
      <c r="C152" s="84"/>
      <c r="D152" s="88"/>
      <c r="E152" s="87"/>
      <c r="F152"/>
      <c r="G152"/>
    </row>
    <row r="153" spans="1:7" ht="16" hidden="1" thickBot="1" x14ac:dyDescent="0.4">
      <c r="A153" s="52" t="s">
        <v>136</v>
      </c>
      <c r="B153" s="52"/>
      <c r="C153" s="84"/>
      <c r="D153" s="88"/>
      <c r="E153" s="86"/>
      <c r="F153"/>
      <c r="G153"/>
    </row>
    <row r="154" spans="1:7" ht="16" hidden="1" thickBot="1" x14ac:dyDescent="0.4">
      <c r="A154" s="61" t="s">
        <v>136</v>
      </c>
      <c r="B154" s="89"/>
      <c r="C154" s="84"/>
      <c r="D154" s="88"/>
      <c r="E154" s="87"/>
      <c r="F154"/>
      <c r="G154"/>
    </row>
    <row r="155" spans="1:7" ht="16" hidden="1" thickBot="1" x14ac:dyDescent="0.4">
      <c r="A155" s="52" t="s">
        <v>143</v>
      </c>
      <c r="B155" s="52"/>
      <c r="C155" s="84"/>
      <c r="D155" s="88"/>
      <c r="E155" s="86"/>
      <c r="F155"/>
      <c r="G155"/>
    </row>
    <row r="156" spans="1:7" ht="16" hidden="1" thickBot="1" x14ac:dyDescent="0.4">
      <c r="A156" s="61" t="s">
        <v>143</v>
      </c>
      <c r="B156" s="89"/>
      <c r="C156" s="84"/>
      <c r="D156" s="88"/>
      <c r="E156" s="87"/>
      <c r="F156"/>
      <c r="G156"/>
    </row>
    <row r="157" spans="1:7" ht="16" hidden="1" thickBot="1" x14ac:dyDescent="0.4">
      <c r="A157" s="52" t="s">
        <v>91</v>
      </c>
      <c r="B157" s="52"/>
      <c r="C157" s="84"/>
      <c r="D157" s="88"/>
      <c r="E157" s="86"/>
      <c r="F157"/>
      <c r="G157"/>
    </row>
    <row r="158" spans="1:7" ht="16" hidden="1" thickBot="1" x14ac:dyDescent="0.4">
      <c r="A158" s="61" t="s">
        <v>91</v>
      </c>
      <c r="B158" s="89"/>
      <c r="C158" s="84"/>
      <c r="D158" s="88"/>
      <c r="E158" s="87"/>
      <c r="F158"/>
      <c r="G158"/>
    </row>
    <row r="159" spans="1:7" ht="16" hidden="1" thickBot="1" x14ac:dyDescent="0.4">
      <c r="A159" s="52" t="s">
        <v>70</v>
      </c>
      <c r="B159" s="52"/>
      <c r="C159" s="84"/>
      <c r="D159" s="88"/>
      <c r="E159" s="86"/>
      <c r="F159"/>
      <c r="G159"/>
    </row>
    <row r="160" spans="1:7" ht="16" hidden="1" thickBot="1" x14ac:dyDescent="0.4">
      <c r="A160" s="61" t="s">
        <v>70</v>
      </c>
      <c r="B160" s="89"/>
      <c r="C160" s="84"/>
      <c r="D160" s="88"/>
      <c r="E160" s="87"/>
      <c r="F160"/>
      <c r="G160"/>
    </row>
    <row r="161" spans="1:7" ht="16" hidden="1" thickBot="1" x14ac:dyDescent="0.4">
      <c r="A161" s="52" t="s">
        <v>113</v>
      </c>
      <c r="B161" s="52"/>
      <c r="C161" s="84"/>
      <c r="D161" s="88"/>
      <c r="E161" s="86"/>
      <c r="F161"/>
      <c r="G161"/>
    </row>
    <row r="162" spans="1:7" ht="16" hidden="1" thickBot="1" x14ac:dyDescent="0.4">
      <c r="A162" s="61" t="s">
        <v>113</v>
      </c>
      <c r="B162" s="89"/>
      <c r="C162" s="84"/>
      <c r="D162" s="88"/>
      <c r="E162" s="87"/>
      <c r="F162"/>
      <c r="G162"/>
    </row>
    <row r="163" spans="1:7" ht="16" hidden="1" thickBot="1" x14ac:dyDescent="0.4">
      <c r="A163" s="52" t="s">
        <v>114</v>
      </c>
      <c r="B163" s="52"/>
      <c r="C163" s="84"/>
      <c r="D163" s="88"/>
      <c r="E163" s="86"/>
      <c r="F163"/>
      <c r="G163"/>
    </row>
    <row r="164" spans="1:7" ht="16" hidden="1" thickBot="1" x14ac:dyDescent="0.4">
      <c r="A164" s="61" t="s">
        <v>114</v>
      </c>
      <c r="B164" s="89"/>
      <c r="C164" s="84"/>
      <c r="D164" s="88"/>
      <c r="E164" s="87"/>
      <c r="F164"/>
      <c r="G164"/>
    </row>
    <row r="165" spans="1:7" ht="16" hidden="1" thickBot="1" x14ac:dyDescent="0.4">
      <c r="A165" s="52" t="s">
        <v>118</v>
      </c>
      <c r="B165" s="52"/>
      <c r="C165" s="84"/>
      <c r="D165" s="88"/>
      <c r="E165" s="86"/>
      <c r="F165"/>
      <c r="G165"/>
    </row>
    <row r="166" spans="1:7" ht="16" hidden="1" thickBot="1" x14ac:dyDescent="0.4">
      <c r="A166" s="61" t="s">
        <v>118</v>
      </c>
      <c r="B166" s="89"/>
      <c r="C166" s="84"/>
      <c r="D166" s="88"/>
      <c r="E166" s="87"/>
      <c r="F166"/>
      <c r="G166"/>
    </row>
    <row r="167" spans="1:7" ht="16" hidden="1" thickBot="1" x14ac:dyDescent="0.4">
      <c r="A167" s="52" t="s">
        <v>41</v>
      </c>
      <c r="B167" s="52"/>
      <c r="C167" s="84"/>
      <c r="D167" s="88"/>
      <c r="E167" s="86"/>
      <c r="F167"/>
      <c r="G167"/>
    </row>
    <row r="168" spans="1:7" ht="16" hidden="1" thickBot="1" x14ac:dyDescent="0.4">
      <c r="A168" s="61" t="s">
        <v>41</v>
      </c>
      <c r="B168" s="89"/>
      <c r="C168" s="84"/>
      <c r="D168" s="88"/>
      <c r="E168" s="87"/>
      <c r="F168"/>
      <c r="G168"/>
    </row>
    <row r="169" spans="1:7" ht="16" hidden="1" thickBot="1" x14ac:dyDescent="0.4">
      <c r="A169" s="52" t="s">
        <v>37</v>
      </c>
      <c r="B169" s="52"/>
      <c r="C169" s="84"/>
      <c r="D169" s="88"/>
      <c r="E169" s="86"/>
      <c r="F169"/>
      <c r="G169"/>
    </row>
    <row r="170" spans="1:7" ht="16" hidden="1" thickBot="1" x14ac:dyDescent="0.4">
      <c r="A170" s="61" t="s">
        <v>37</v>
      </c>
      <c r="B170" s="89"/>
      <c r="C170" s="84"/>
      <c r="D170" s="88"/>
      <c r="E170" s="87"/>
      <c r="F170"/>
      <c r="G170"/>
    </row>
    <row r="171" spans="1:7" ht="16" hidden="1" thickBot="1" x14ac:dyDescent="0.4">
      <c r="A171" s="52" t="s">
        <v>28</v>
      </c>
      <c r="B171" s="52"/>
      <c r="C171" s="84"/>
      <c r="D171" s="88"/>
      <c r="E171" s="86"/>
      <c r="F171"/>
      <c r="G171"/>
    </row>
    <row r="172" spans="1:7" ht="16" hidden="1" thickBot="1" x14ac:dyDescent="0.4">
      <c r="A172" s="61" t="s">
        <v>28</v>
      </c>
      <c r="B172" s="89"/>
      <c r="C172" s="84"/>
      <c r="D172" s="88"/>
      <c r="E172" s="87"/>
      <c r="F172"/>
      <c r="G172"/>
    </row>
    <row r="173" spans="1:7" ht="16" hidden="1" thickBot="1" x14ac:dyDescent="0.4">
      <c r="A173" s="52" t="s">
        <v>89</v>
      </c>
      <c r="B173" s="52"/>
      <c r="C173" s="84"/>
      <c r="D173" s="88"/>
      <c r="E173" s="86"/>
      <c r="F173"/>
      <c r="G173"/>
    </row>
    <row r="174" spans="1:7" ht="16" hidden="1" thickBot="1" x14ac:dyDescent="0.4">
      <c r="A174" s="61" t="s">
        <v>89</v>
      </c>
      <c r="B174" s="89"/>
      <c r="C174" s="84"/>
      <c r="D174" s="88"/>
      <c r="E174" s="87"/>
      <c r="F174"/>
      <c r="G174"/>
    </row>
    <row r="175" spans="1:7" ht="16" hidden="1" thickBot="1" x14ac:dyDescent="0.4">
      <c r="A175" s="52" t="s">
        <v>112</v>
      </c>
      <c r="B175" s="52"/>
      <c r="C175" s="84"/>
      <c r="D175" s="88"/>
      <c r="E175" s="86"/>
      <c r="F175"/>
      <c r="G175"/>
    </row>
    <row r="176" spans="1:7" ht="16" hidden="1" thickBot="1" x14ac:dyDescent="0.4">
      <c r="A176" s="61" t="s">
        <v>112</v>
      </c>
      <c r="B176" s="89"/>
      <c r="C176" s="84"/>
      <c r="D176" s="88"/>
      <c r="E176" s="87"/>
      <c r="F176"/>
      <c r="G176"/>
    </row>
    <row r="177" spans="1:7" ht="16" hidden="1" thickBot="1" x14ac:dyDescent="0.4">
      <c r="A177" s="52" t="s">
        <v>78</v>
      </c>
      <c r="B177" s="52"/>
      <c r="C177" s="84"/>
      <c r="D177" s="88"/>
      <c r="E177" s="86"/>
      <c r="F177"/>
      <c r="G177"/>
    </row>
    <row r="178" spans="1:7" ht="16" hidden="1" thickBot="1" x14ac:dyDescent="0.4">
      <c r="A178" s="61" t="s">
        <v>78</v>
      </c>
      <c r="B178" s="89"/>
      <c r="C178" s="84"/>
      <c r="D178" s="88"/>
      <c r="E178" s="87"/>
      <c r="F178"/>
      <c r="G178"/>
    </row>
    <row r="179" spans="1:7" ht="16" hidden="1" thickBot="1" x14ac:dyDescent="0.4">
      <c r="A179" s="52" t="s">
        <v>79</v>
      </c>
      <c r="B179" s="52"/>
      <c r="C179" s="84"/>
      <c r="D179" s="88"/>
      <c r="E179" s="86"/>
      <c r="F179"/>
      <c r="G179"/>
    </row>
    <row r="180" spans="1:7" ht="16" hidden="1" thickBot="1" x14ac:dyDescent="0.4">
      <c r="A180" s="61" t="s">
        <v>79</v>
      </c>
      <c r="B180" s="89"/>
      <c r="C180" s="84"/>
      <c r="D180" s="88"/>
      <c r="E180" s="87"/>
      <c r="F180"/>
      <c r="G180"/>
    </row>
    <row r="181" spans="1:7" ht="16" hidden="1" thickBot="1" x14ac:dyDescent="0.4">
      <c r="A181" s="52" t="s">
        <v>15</v>
      </c>
      <c r="B181" s="52"/>
      <c r="C181" s="84"/>
      <c r="D181" s="88"/>
      <c r="E181" s="86"/>
      <c r="F181"/>
      <c r="G181"/>
    </row>
    <row r="182" spans="1:7" ht="16" hidden="1" thickBot="1" x14ac:dyDescent="0.4">
      <c r="A182" s="61" t="s">
        <v>15</v>
      </c>
      <c r="B182" s="89"/>
      <c r="C182" s="84"/>
      <c r="D182" s="88"/>
      <c r="E182" s="87"/>
      <c r="F182"/>
      <c r="G182"/>
    </row>
    <row r="183" spans="1:7" ht="16" hidden="1" thickBot="1" x14ac:dyDescent="0.4">
      <c r="A183" s="52" t="s">
        <v>116</v>
      </c>
      <c r="B183" s="52"/>
      <c r="C183" s="84"/>
      <c r="D183" s="88"/>
      <c r="E183" s="86"/>
      <c r="F183"/>
      <c r="G183"/>
    </row>
    <row r="184" spans="1:7" ht="16" hidden="1" thickBot="1" x14ac:dyDescent="0.4">
      <c r="A184" s="61" t="s">
        <v>116</v>
      </c>
      <c r="B184" s="89"/>
      <c r="C184" s="84"/>
      <c r="D184" s="88"/>
      <c r="E184" s="87"/>
      <c r="F184"/>
      <c r="G184"/>
    </row>
    <row r="185" spans="1:7" ht="16" hidden="1" thickBot="1" x14ac:dyDescent="0.4">
      <c r="A185" s="52" t="s">
        <v>117</v>
      </c>
      <c r="B185" s="52"/>
      <c r="C185" s="84"/>
      <c r="D185" s="88"/>
      <c r="E185" s="86"/>
      <c r="F185"/>
      <c r="G185"/>
    </row>
    <row r="186" spans="1:7" ht="16" hidden="1" thickBot="1" x14ac:dyDescent="0.4">
      <c r="A186" s="61" t="s">
        <v>117</v>
      </c>
      <c r="B186" s="89"/>
      <c r="C186" s="84"/>
      <c r="D186" s="88"/>
      <c r="E186" s="87"/>
      <c r="F186"/>
      <c r="G186"/>
    </row>
    <row r="187" spans="1:7" ht="16" hidden="1" thickBot="1" x14ac:dyDescent="0.4">
      <c r="A187" s="52" t="s">
        <v>39</v>
      </c>
      <c r="B187" s="52"/>
      <c r="C187" s="84"/>
      <c r="D187" s="88"/>
      <c r="E187" s="86"/>
      <c r="F187"/>
      <c r="G187"/>
    </row>
    <row r="188" spans="1:7" ht="16" hidden="1" thickBot="1" x14ac:dyDescent="0.4">
      <c r="A188" s="61" t="s">
        <v>39</v>
      </c>
      <c r="B188" s="89"/>
      <c r="C188" s="84"/>
      <c r="D188" s="88"/>
      <c r="E188" s="87"/>
      <c r="F188"/>
      <c r="G188"/>
    </row>
    <row r="189" spans="1:7" ht="16" hidden="1" thickBot="1" x14ac:dyDescent="0.4">
      <c r="A189" s="52" t="s">
        <v>142</v>
      </c>
      <c r="B189" s="52"/>
      <c r="C189" s="84"/>
      <c r="D189" s="88"/>
      <c r="E189" s="86"/>
      <c r="F189"/>
      <c r="G189"/>
    </row>
    <row r="190" spans="1:7" ht="16" hidden="1" thickBot="1" x14ac:dyDescent="0.4">
      <c r="A190" s="61" t="s">
        <v>142</v>
      </c>
      <c r="B190" s="89"/>
      <c r="C190" s="84"/>
      <c r="D190" s="88"/>
      <c r="E190" s="87"/>
      <c r="F190"/>
      <c r="G190"/>
    </row>
    <row r="191" spans="1:7" ht="16" hidden="1" thickBot="1" x14ac:dyDescent="0.4">
      <c r="A191" s="52" t="s">
        <v>14</v>
      </c>
      <c r="B191" s="52"/>
      <c r="C191" s="84"/>
      <c r="D191" s="88"/>
      <c r="E191" s="86"/>
      <c r="F191"/>
      <c r="G191"/>
    </row>
    <row r="192" spans="1:7" ht="16" hidden="1" thickBot="1" x14ac:dyDescent="0.4">
      <c r="A192" s="61" t="s">
        <v>14</v>
      </c>
      <c r="B192" s="89"/>
      <c r="C192" s="84"/>
      <c r="D192" s="88"/>
      <c r="E192" s="87"/>
      <c r="F192"/>
      <c r="G192"/>
    </row>
    <row r="193" spans="1:7" ht="16" hidden="1" thickBot="1" x14ac:dyDescent="0.4">
      <c r="A193" s="52" t="s">
        <v>137</v>
      </c>
      <c r="B193" s="52"/>
      <c r="C193" s="84"/>
      <c r="D193" s="88"/>
      <c r="E193" s="86"/>
      <c r="F193"/>
      <c r="G193"/>
    </row>
    <row r="194" spans="1:7" ht="16" hidden="1" thickBot="1" x14ac:dyDescent="0.4">
      <c r="A194" s="61" t="s">
        <v>137</v>
      </c>
      <c r="B194" s="89"/>
      <c r="C194" s="84"/>
      <c r="D194" s="88"/>
      <c r="E194" s="87"/>
      <c r="F194"/>
      <c r="G194"/>
    </row>
    <row r="195" spans="1:7" ht="16" hidden="1" thickBot="1" x14ac:dyDescent="0.4">
      <c r="A195" s="52" t="s">
        <v>35</v>
      </c>
      <c r="B195" s="52"/>
      <c r="C195" s="84"/>
      <c r="D195" s="88"/>
      <c r="E195" s="86"/>
      <c r="F195"/>
      <c r="G195"/>
    </row>
    <row r="196" spans="1:7" ht="16" hidden="1" thickBot="1" x14ac:dyDescent="0.4">
      <c r="A196" s="61" t="s">
        <v>35</v>
      </c>
      <c r="B196" s="89"/>
      <c r="C196" s="84"/>
      <c r="D196" s="88"/>
      <c r="E196" s="87"/>
      <c r="F196"/>
      <c r="G196"/>
    </row>
    <row r="197" spans="1:7" ht="16" hidden="1" thickBot="1" x14ac:dyDescent="0.4">
      <c r="A197" s="52" t="s">
        <v>30</v>
      </c>
      <c r="B197" s="52"/>
      <c r="C197" s="84"/>
      <c r="D197" s="88"/>
      <c r="E197" s="86"/>
      <c r="F197"/>
      <c r="G197"/>
    </row>
    <row r="198" spans="1:7" ht="16" hidden="1" thickBot="1" x14ac:dyDescent="0.4">
      <c r="A198" s="61" t="s">
        <v>30</v>
      </c>
      <c r="B198" s="89"/>
      <c r="C198" s="84"/>
      <c r="D198" s="88"/>
      <c r="E198" s="87"/>
      <c r="F198"/>
      <c r="G198"/>
    </row>
    <row r="199" spans="1:7" ht="16" hidden="1" thickBot="1" x14ac:dyDescent="0.4">
      <c r="A199" s="52" t="s">
        <v>75</v>
      </c>
      <c r="B199" s="52"/>
      <c r="C199" s="84"/>
      <c r="D199" s="88"/>
      <c r="E199" s="86"/>
      <c r="F199"/>
      <c r="G199"/>
    </row>
    <row r="200" spans="1:7" ht="16" hidden="1" thickBot="1" x14ac:dyDescent="0.4">
      <c r="A200" s="61" t="s">
        <v>75</v>
      </c>
      <c r="B200" s="89"/>
      <c r="C200" s="84"/>
      <c r="D200" s="88"/>
      <c r="E200" s="87"/>
      <c r="F200"/>
      <c r="G200"/>
    </row>
    <row r="201" spans="1:7" ht="16" hidden="1" thickBot="1" x14ac:dyDescent="0.4">
      <c r="A201" s="52" t="s">
        <v>64</v>
      </c>
      <c r="B201" s="52"/>
      <c r="C201" s="84"/>
      <c r="D201" s="88"/>
      <c r="E201" s="86"/>
      <c r="F201"/>
      <c r="G201"/>
    </row>
    <row r="202" spans="1:7" ht="16" hidden="1" thickBot="1" x14ac:dyDescent="0.4">
      <c r="A202" s="61" t="s">
        <v>64</v>
      </c>
      <c r="B202" s="89"/>
      <c r="C202" s="84"/>
      <c r="D202" s="88"/>
      <c r="E202" s="87"/>
      <c r="F202"/>
      <c r="G202"/>
    </row>
    <row r="203" spans="1:7" ht="16" hidden="1" thickBot="1" x14ac:dyDescent="0.4">
      <c r="A203" s="52" t="s">
        <v>90</v>
      </c>
      <c r="B203" s="52"/>
      <c r="C203" s="84"/>
      <c r="D203" s="88"/>
      <c r="E203" s="86"/>
      <c r="F203"/>
      <c r="G203"/>
    </row>
    <row r="204" spans="1:7" ht="16" hidden="1" thickBot="1" x14ac:dyDescent="0.4">
      <c r="A204" s="61" t="s">
        <v>90</v>
      </c>
      <c r="B204" s="89"/>
      <c r="C204" s="84"/>
      <c r="D204" s="88"/>
      <c r="E204" s="87"/>
      <c r="F204"/>
      <c r="G204"/>
    </row>
    <row r="205" spans="1:7" ht="16" hidden="1" thickBot="1" x14ac:dyDescent="0.4">
      <c r="A205" s="52" t="s">
        <v>62</v>
      </c>
      <c r="B205" s="52"/>
      <c r="C205" s="84"/>
      <c r="D205" s="88"/>
      <c r="E205" s="86"/>
      <c r="F205"/>
      <c r="G205"/>
    </row>
    <row r="206" spans="1:7" ht="16" hidden="1" thickBot="1" x14ac:dyDescent="0.4">
      <c r="A206" s="61" t="s">
        <v>62</v>
      </c>
      <c r="B206" s="89"/>
      <c r="C206" s="84"/>
      <c r="D206" s="88"/>
      <c r="E206" s="87"/>
      <c r="F206"/>
      <c r="G206"/>
    </row>
    <row r="207" spans="1:7" ht="16" hidden="1" thickBot="1" x14ac:dyDescent="0.4">
      <c r="A207" s="52" t="s">
        <v>125</v>
      </c>
      <c r="B207" s="52"/>
      <c r="C207" s="84"/>
      <c r="D207" s="88"/>
      <c r="E207" s="86"/>
      <c r="F207"/>
      <c r="G207"/>
    </row>
    <row r="208" spans="1:7" ht="16" hidden="1" thickBot="1" x14ac:dyDescent="0.4">
      <c r="A208" s="61" t="s">
        <v>125</v>
      </c>
      <c r="B208" s="89"/>
      <c r="C208" s="84"/>
      <c r="D208" s="88"/>
      <c r="E208" s="87"/>
      <c r="F208"/>
      <c r="G208"/>
    </row>
    <row r="209" spans="1:7" ht="16" hidden="1" thickBot="1" x14ac:dyDescent="0.4">
      <c r="A209" s="52" t="s">
        <v>49</v>
      </c>
      <c r="B209" s="52"/>
      <c r="C209" s="84"/>
      <c r="D209" s="88"/>
      <c r="E209" s="86"/>
      <c r="F209"/>
      <c r="G209"/>
    </row>
    <row r="210" spans="1:7" ht="16" hidden="1" thickBot="1" x14ac:dyDescent="0.4">
      <c r="A210" s="61" t="s">
        <v>49</v>
      </c>
      <c r="B210" s="89"/>
      <c r="C210" s="84"/>
      <c r="D210" s="88"/>
      <c r="E210" s="87"/>
      <c r="F210"/>
      <c r="G210"/>
    </row>
    <row r="211" spans="1:7" ht="16" hidden="1" thickBot="1" x14ac:dyDescent="0.4">
      <c r="A211" s="52" t="s">
        <v>123</v>
      </c>
      <c r="B211" s="52"/>
      <c r="C211" s="84"/>
      <c r="D211" s="88"/>
      <c r="E211" s="86"/>
      <c r="F211"/>
      <c r="G211"/>
    </row>
    <row r="212" spans="1:7" ht="16" hidden="1" thickBot="1" x14ac:dyDescent="0.4">
      <c r="A212" s="61" t="s">
        <v>123</v>
      </c>
      <c r="B212" s="89"/>
      <c r="C212" s="84"/>
      <c r="D212" s="88"/>
      <c r="E212" s="87"/>
      <c r="F212"/>
      <c r="G212"/>
    </row>
    <row r="213" spans="1:7" ht="16" hidden="1" thickBot="1" x14ac:dyDescent="0.4">
      <c r="A213" s="52" t="s">
        <v>84</v>
      </c>
      <c r="B213" s="52"/>
      <c r="C213" s="84"/>
      <c r="D213" s="88"/>
      <c r="E213" s="86"/>
      <c r="F213"/>
      <c r="G213"/>
    </row>
    <row r="214" spans="1:7" ht="16" hidden="1" thickBot="1" x14ac:dyDescent="0.4">
      <c r="A214" s="61" t="s">
        <v>84</v>
      </c>
      <c r="B214" s="89"/>
      <c r="C214" s="84"/>
      <c r="D214" s="88"/>
      <c r="E214" s="87"/>
      <c r="F214"/>
      <c r="G214"/>
    </row>
    <row r="215" spans="1:7" ht="16" hidden="1" thickBot="1" x14ac:dyDescent="0.4">
      <c r="A215" s="52" t="s">
        <v>134</v>
      </c>
      <c r="B215" s="52"/>
      <c r="C215" s="84"/>
      <c r="D215" s="88"/>
      <c r="E215" s="86"/>
      <c r="F215"/>
      <c r="G215"/>
    </row>
    <row r="216" spans="1:7" ht="16" hidden="1" thickBot="1" x14ac:dyDescent="0.4">
      <c r="A216" s="61" t="s">
        <v>134</v>
      </c>
      <c r="B216" s="89"/>
      <c r="C216" s="84"/>
      <c r="D216" s="88"/>
      <c r="E216" s="87"/>
      <c r="F216"/>
      <c r="G216"/>
    </row>
    <row r="217" spans="1:7" ht="16" hidden="1" thickBot="1" x14ac:dyDescent="0.4">
      <c r="A217" s="52" t="s">
        <v>24</v>
      </c>
      <c r="B217" s="52"/>
      <c r="C217" s="84"/>
      <c r="D217" s="88"/>
      <c r="E217" s="86"/>
      <c r="F217"/>
      <c r="G217"/>
    </row>
    <row r="218" spans="1:7" ht="16" hidden="1" thickBot="1" x14ac:dyDescent="0.4">
      <c r="A218" s="61" t="s">
        <v>24</v>
      </c>
      <c r="B218" s="89"/>
      <c r="C218" s="84"/>
      <c r="D218" s="88"/>
      <c r="E218" s="87"/>
      <c r="F218"/>
      <c r="G218"/>
    </row>
    <row r="219" spans="1:7" ht="16" hidden="1" thickBot="1" x14ac:dyDescent="0.4">
      <c r="A219" s="52" t="s">
        <v>48</v>
      </c>
      <c r="B219" s="52"/>
      <c r="C219" s="84"/>
      <c r="D219" s="88"/>
      <c r="E219" s="86"/>
      <c r="F219"/>
      <c r="G219"/>
    </row>
    <row r="220" spans="1:7" ht="16" hidden="1" thickBot="1" x14ac:dyDescent="0.4">
      <c r="A220" s="61" t="s">
        <v>48</v>
      </c>
      <c r="B220" s="89"/>
      <c r="C220" s="84"/>
      <c r="D220" s="88"/>
      <c r="E220" s="87"/>
      <c r="F220"/>
      <c r="G220"/>
    </row>
    <row r="221" spans="1:7" ht="16" hidden="1" thickBot="1" x14ac:dyDescent="0.4">
      <c r="A221" s="52" t="s">
        <v>144</v>
      </c>
      <c r="B221" s="52"/>
      <c r="C221" s="84"/>
      <c r="D221" s="88"/>
      <c r="E221" s="86"/>
      <c r="F221"/>
      <c r="G221"/>
    </row>
    <row r="222" spans="1:7" ht="16" hidden="1" thickBot="1" x14ac:dyDescent="0.4">
      <c r="A222" s="61" t="s">
        <v>144</v>
      </c>
      <c r="B222" s="89"/>
      <c r="C222" s="84"/>
      <c r="D222" s="88"/>
      <c r="E222" s="87"/>
      <c r="F222"/>
      <c r="G222"/>
    </row>
    <row r="223" spans="1:7" ht="16" hidden="1" thickBot="1" x14ac:dyDescent="0.4">
      <c r="A223" s="52" t="s">
        <v>53</v>
      </c>
      <c r="B223" s="52"/>
      <c r="C223" s="84"/>
      <c r="D223" s="88"/>
      <c r="E223" s="86"/>
      <c r="F223"/>
      <c r="G223"/>
    </row>
    <row r="224" spans="1:7" ht="16" hidden="1" thickBot="1" x14ac:dyDescent="0.4">
      <c r="A224" s="61" t="s">
        <v>53</v>
      </c>
      <c r="B224" s="89"/>
      <c r="C224" s="84"/>
      <c r="D224" s="88"/>
      <c r="E224" s="87"/>
      <c r="F224"/>
      <c r="G224"/>
    </row>
    <row r="225" spans="1:7" ht="16" hidden="1" thickBot="1" x14ac:dyDescent="0.4">
      <c r="A225" s="52" t="s">
        <v>57</v>
      </c>
      <c r="B225" s="52"/>
      <c r="C225" s="84"/>
      <c r="D225" s="88"/>
      <c r="E225" s="86"/>
      <c r="F225"/>
      <c r="G225"/>
    </row>
    <row r="226" spans="1:7" ht="16" hidden="1" thickBot="1" x14ac:dyDescent="0.4">
      <c r="A226" s="61" t="s">
        <v>57</v>
      </c>
      <c r="B226" s="89"/>
      <c r="C226" s="84"/>
      <c r="D226" s="88"/>
      <c r="E226" s="87"/>
      <c r="F226"/>
      <c r="G226"/>
    </row>
    <row r="227" spans="1:7" ht="16" hidden="1" thickBot="1" x14ac:dyDescent="0.4">
      <c r="A227" s="52" t="s">
        <v>60</v>
      </c>
      <c r="B227" s="52"/>
      <c r="C227" s="84"/>
      <c r="D227" s="88"/>
      <c r="E227" s="86"/>
      <c r="F227"/>
      <c r="G227"/>
    </row>
    <row r="228" spans="1:7" ht="16" hidden="1" thickBot="1" x14ac:dyDescent="0.4">
      <c r="A228" s="61" t="s">
        <v>60</v>
      </c>
      <c r="B228" s="89"/>
      <c r="C228" s="84"/>
      <c r="D228" s="88"/>
      <c r="E228" s="87"/>
      <c r="F228"/>
      <c r="G228"/>
    </row>
    <row r="229" spans="1:7" ht="16" hidden="1" thickBot="1" x14ac:dyDescent="0.4">
      <c r="A229" s="52" t="s">
        <v>139</v>
      </c>
      <c r="B229" s="52"/>
      <c r="C229" s="84"/>
      <c r="D229" s="88"/>
      <c r="E229" s="86"/>
      <c r="F229"/>
      <c r="G229"/>
    </row>
    <row r="230" spans="1:7" ht="16" hidden="1" thickBot="1" x14ac:dyDescent="0.4">
      <c r="A230" s="61" t="s">
        <v>139</v>
      </c>
      <c r="B230" s="89"/>
      <c r="C230" s="84"/>
      <c r="D230" s="88"/>
      <c r="E230" s="87"/>
      <c r="F230"/>
      <c r="G230"/>
    </row>
    <row r="231" spans="1:7" ht="16" hidden="1" thickBot="1" x14ac:dyDescent="0.4">
      <c r="A231" s="52" t="s">
        <v>80</v>
      </c>
      <c r="B231" s="52"/>
      <c r="C231" s="84"/>
      <c r="D231" s="88"/>
      <c r="E231" s="86"/>
      <c r="F231"/>
      <c r="G231"/>
    </row>
    <row r="232" spans="1:7" ht="16" hidden="1" thickBot="1" x14ac:dyDescent="0.4">
      <c r="A232" s="61" t="s">
        <v>80</v>
      </c>
      <c r="B232" s="89"/>
      <c r="C232" s="84"/>
      <c r="D232" s="88"/>
      <c r="E232" s="87"/>
      <c r="F232"/>
      <c r="G232"/>
    </row>
    <row r="233" spans="1:7" ht="16" hidden="1" thickBot="1" x14ac:dyDescent="0.4">
      <c r="A233" s="52" t="s">
        <v>40</v>
      </c>
      <c r="B233" s="52"/>
      <c r="C233" s="84"/>
      <c r="D233" s="88"/>
      <c r="E233" s="86"/>
      <c r="F233"/>
      <c r="G233"/>
    </row>
    <row r="234" spans="1:7" ht="16" hidden="1" thickBot="1" x14ac:dyDescent="0.4">
      <c r="A234" s="61" t="s">
        <v>40</v>
      </c>
      <c r="B234" s="89"/>
      <c r="C234" s="84"/>
      <c r="D234" s="88"/>
      <c r="E234" s="87"/>
      <c r="F234"/>
      <c r="G234"/>
    </row>
    <row r="235" spans="1:7" ht="16" hidden="1" thickBot="1" x14ac:dyDescent="0.4">
      <c r="A235" s="52" t="s">
        <v>73</v>
      </c>
      <c r="B235" s="52"/>
      <c r="C235" s="84"/>
      <c r="D235" s="88"/>
      <c r="E235" s="86"/>
      <c r="F235"/>
      <c r="G235"/>
    </row>
    <row r="236" spans="1:7" ht="16" hidden="1" thickBot="1" x14ac:dyDescent="0.4">
      <c r="A236" s="61" t="s">
        <v>73</v>
      </c>
      <c r="B236" s="89"/>
      <c r="C236" s="84"/>
      <c r="D236" s="88"/>
      <c r="E236" s="87"/>
      <c r="F236"/>
      <c r="G236"/>
    </row>
    <row r="237" spans="1:7" ht="16" hidden="1" thickBot="1" x14ac:dyDescent="0.4">
      <c r="A237" s="52" t="s">
        <v>82</v>
      </c>
      <c r="B237" s="52"/>
      <c r="C237" s="84"/>
      <c r="D237" s="88"/>
      <c r="E237" s="86"/>
      <c r="F237"/>
      <c r="G237"/>
    </row>
    <row r="238" spans="1:7" ht="16" hidden="1" thickBot="1" x14ac:dyDescent="0.4">
      <c r="A238" s="61" t="s">
        <v>82</v>
      </c>
      <c r="B238" s="89"/>
      <c r="C238" s="84"/>
      <c r="D238" s="88"/>
      <c r="E238" s="87"/>
      <c r="F238"/>
      <c r="G238"/>
    </row>
    <row r="239" spans="1:7" ht="16" hidden="1" thickBot="1" x14ac:dyDescent="0.4">
      <c r="A239" s="52" t="s">
        <v>81</v>
      </c>
      <c r="B239" s="52"/>
      <c r="C239" s="84"/>
      <c r="D239" s="88"/>
      <c r="E239" s="86"/>
      <c r="F239"/>
      <c r="G239"/>
    </row>
    <row r="240" spans="1:7" ht="16" hidden="1" thickBot="1" x14ac:dyDescent="0.4">
      <c r="A240" s="61" t="s">
        <v>81</v>
      </c>
      <c r="B240" s="89"/>
      <c r="C240" s="84"/>
      <c r="D240" s="88"/>
      <c r="E240" s="87"/>
      <c r="F240"/>
      <c r="G240"/>
    </row>
    <row r="241" spans="1:7" ht="16" hidden="1" thickBot="1" x14ac:dyDescent="0.4">
      <c r="A241" s="52" t="s">
        <v>66</v>
      </c>
      <c r="B241" s="52"/>
      <c r="C241" s="84"/>
      <c r="D241" s="88"/>
      <c r="E241" s="86"/>
      <c r="F241"/>
      <c r="G241"/>
    </row>
    <row r="242" spans="1:7" ht="16" hidden="1" thickBot="1" x14ac:dyDescent="0.4">
      <c r="A242" s="61" t="s">
        <v>66</v>
      </c>
      <c r="B242" s="89"/>
      <c r="C242" s="84"/>
      <c r="D242" s="88"/>
      <c r="E242" s="87"/>
      <c r="F242"/>
      <c r="G242"/>
    </row>
    <row r="243" spans="1:7" ht="16" hidden="1" thickBot="1" x14ac:dyDescent="0.4">
      <c r="A243" s="52" t="s">
        <v>76</v>
      </c>
      <c r="B243" s="52"/>
      <c r="C243" s="84"/>
      <c r="D243" s="88"/>
      <c r="E243" s="86"/>
      <c r="F243"/>
      <c r="G243"/>
    </row>
    <row r="244" spans="1:7" ht="16" hidden="1" thickBot="1" x14ac:dyDescent="0.4">
      <c r="A244" s="61" t="s">
        <v>76</v>
      </c>
      <c r="B244" s="89"/>
      <c r="C244" s="84"/>
      <c r="D244" s="88"/>
      <c r="E244" s="87"/>
      <c r="F244"/>
      <c r="G244"/>
    </row>
    <row r="245" spans="1:7" ht="16" hidden="1" thickBot="1" x14ac:dyDescent="0.4">
      <c r="A245" s="52" t="s">
        <v>42</v>
      </c>
      <c r="B245" s="52"/>
      <c r="C245" s="84"/>
      <c r="D245" s="88"/>
      <c r="E245" s="86"/>
      <c r="F245"/>
      <c r="G245"/>
    </row>
    <row r="246" spans="1:7" ht="16" hidden="1" thickBot="1" x14ac:dyDescent="0.4">
      <c r="A246" s="61" t="s">
        <v>42</v>
      </c>
      <c r="B246" s="89"/>
      <c r="C246" s="84"/>
      <c r="D246" s="88"/>
      <c r="E246" s="87"/>
      <c r="F246"/>
      <c r="G246"/>
    </row>
    <row r="247" spans="1:7" ht="16" hidden="1" thickBot="1" x14ac:dyDescent="0.4">
      <c r="A247" s="52" t="s">
        <v>52</v>
      </c>
      <c r="B247" s="52"/>
      <c r="C247" s="84"/>
      <c r="D247" s="88"/>
      <c r="E247" s="86"/>
      <c r="F247"/>
      <c r="G247"/>
    </row>
    <row r="248" spans="1:7" ht="16" hidden="1" thickBot="1" x14ac:dyDescent="0.4">
      <c r="A248" s="61" t="s">
        <v>52</v>
      </c>
      <c r="B248" s="89"/>
      <c r="C248" s="84"/>
      <c r="D248" s="88"/>
      <c r="E248" s="87"/>
      <c r="F248"/>
      <c r="G248"/>
    </row>
    <row r="249" spans="1:7" ht="16" hidden="1" thickBot="1" x14ac:dyDescent="0.4">
      <c r="A249" s="52" t="s">
        <v>45</v>
      </c>
      <c r="B249" s="52"/>
      <c r="C249" s="84"/>
      <c r="D249" s="88"/>
      <c r="E249" s="86"/>
      <c r="F249"/>
      <c r="G249"/>
    </row>
    <row r="250" spans="1:7" ht="16" hidden="1" thickBot="1" x14ac:dyDescent="0.4">
      <c r="A250" s="61" t="s">
        <v>45</v>
      </c>
      <c r="B250" s="89"/>
      <c r="C250" s="84"/>
      <c r="D250" s="88"/>
      <c r="E250" s="87"/>
      <c r="F250"/>
      <c r="G250"/>
    </row>
    <row r="251" spans="1:7" ht="16" hidden="1" thickBot="1" x14ac:dyDescent="0.4">
      <c r="A251" s="52" t="s">
        <v>36</v>
      </c>
      <c r="B251" s="52"/>
      <c r="C251" s="84"/>
      <c r="D251" s="88"/>
      <c r="E251" s="86"/>
      <c r="F251"/>
      <c r="G251"/>
    </row>
    <row r="252" spans="1:7" ht="16" hidden="1" thickBot="1" x14ac:dyDescent="0.4">
      <c r="A252" s="61" t="s">
        <v>36</v>
      </c>
      <c r="B252" s="89"/>
      <c r="C252" s="84"/>
      <c r="D252" s="88"/>
      <c r="E252" s="87"/>
      <c r="F252"/>
      <c r="G252"/>
    </row>
    <row r="253" spans="1:7" ht="16" hidden="1" thickBot="1" x14ac:dyDescent="0.4">
      <c r="A253" s="52" t="s">
        <v>71</v>
      </c>
      <c r="B253" s="52"/>
      <c r="C253" s="84"/>
      <c r="D253" s="88"/>
      <c r="E253" s="86"/>
      <c r="F253"/>
      <c r="G253"/>
    </row>
    <row r="254" spans="1:7" ht="16" hidden="1" thickBot="1" x14ac:dyDescent="0.4">
      <c r="A254" s="61" t="s">
        <v>71</v>
      </c>
      <c r="B254" s="89"/>
      <c r="C254" s="84"/>
      <c r="D254" s="88"/>
      <c r="E254" s="87"/>
      <c r="F254"/>
      <c r="G254"/>
    </row>
    <row r="255" spans="1:7" ht="16" hidden="1" thickBot="1" x14ac:dyDescent="0.4">
      <c r="A255" s="52" t="s">
        <v>135</v>
      </c>
      <c r="B255" s="52"/>
      <c r="C255" s="84"/>
      <c r="D255" s="88"/>
      <c r="E255" s="86"/>
      <c r="F255"/>
      <c r="G255"/>
    </row>
    <row r="256" spans="1:7" ht="16" hidden="1" thickBot="1" x14ac:dyDescent="0.4">
      <c r="A256" s="61" t="s">
        <v>135</v>
      </c>
      <c r="B256" s="89"/>
      <c r="C256" s="84"/>
      <c r="D256" s="88"/>
      <c r="E256" s="87"/>
      <c r="F256"/>
      <c r="G256"/>
    </row>
    <row r="257" spans="1:7" ht="16" hidden="1" thickBot="1" x14ac:dyDescent="0.4">
      <c r="A257" s="52" t="s">
        <v>131</v>
      </c>
      <c r="B257" s="52"/>
      <c r="C257" s="84"/>
      <c r="D257" s="88"/>
      <c r="E257" s="86"/>
      <c r="F257"/>
      <c r="G257"/>
    </row>
    <row r="258" spans="1:7" ht="16" hidden="1" thickBot="1" x14ac:dyDescent="0.4">
      <c r="A258" s="61" t="s">
        <v>131</v>
      </c>
      <c r="B258" s="89"/>
      <c r="C258" s="84"/>
      <c r="D258" s="88"/>
      <c r="E258" s="87"/>
      <c r="F258"/>
      <c r="G258"/>
    </row>
    <row r="259" spans="1:7" ht="16" hidden="1" thickBot="1" x14ac:dyDescent="0.4">
      <c r="A259" s="52" t="s">
        <v>129</v>
      </c>
      <c r="B259" s="52"/>
      <c r="C259" s="84"/>
      <c r="D259" s="88"/>
      <c r="E259" s="86"/>
      <c r="F259"/>
      <c r="G259"/>
    </row>
    <row r="260" spans="1:7" ht="16" hidden="1" thickBot="1" x14ac:dyDescent="0.4">
      <c r="A260" s="61" t="s">
        <v>129</v>
      </c>
      <c r="B260" s="89"/>
      <c r="C260" s="84"/>
      <c r="D260" s="88"/>
      <c r="E260" s="87"/>
      <c r="F260"/>
      <c r="G260"/>
    </row>
    <row r="261" spans="1:7" ht="16" hidden="1" thickBot="1" x14ac:dyDescent="0.4">
      <c r="A261" s="52" t="s">
        <v>68</v>
      </c>
      <c r="B261" s="52"/>
      <c r="C261" s="84"/>
      <c r="D261" s="88"/>
      <c r="E261" s="86"/>
      <c r="F261"/>
      <c r="G261"/>
    </row>
    <row r="262" spans="1:7" ht="16" hidden="1" thickBot="1" x14ac:dyDescent="0.4">
      <c r="A262" s="61" t="s">
        <v>68</v>
      </c>
      <c r="B262" s="89"/>
      <c r="C262" s="84"/>
      <c r="D262" s="88"/>
      <c r="E262" s="87"/>
      <c r="F262"/>
      <c r="G262"/>
    </row>
    <row r="263" spans="1:7" ht="16" hidden="1" thickBot="1" x14ac:dyDescent="0.4">
      <c r="A263" s="52" t="s">
        <v>27</v>
      </c>
      <c r="B263" s="52"/>
      <c r="C263" s="84"/>
      <c r="D263" s="88"/>
      <c r="E263" s="86"/>
      <c r="F263"/>
      <c r="G263"/>
    </row>
    <row r="264" spans="1:7" ht="16" hidden="1" thickBot="1" x14ac:dyDescent="0.4">
      <c r="A264" s="61" t="s">
        <v>27</v>
      </c>
      <c r="B264" s="89"/>
      <c r="C264" s="84"/>
      <c r="D264" s="88"/>
      <c r="E264" s="87"/>
      <c r="F264"/>
      <c r="G264"/>
    </row>
    <row r="265" spans="1:7" ht="16" hidden="1" thickBot="1" x14ac:dyDescent="0.4">
      <c r="A265" s="52" t="s">
        <v>141</v>
      </c>
      <c r="B265" s="52"/>
      <c r="C265" s="84"/>
      <c r="D265" s="88"/>
      <c r="E265" s="86"/>
      <c r="F265"/>
      <c r="G265"/>
    </row>
    <row r="266" spans="1:7" ht="16" hidden="1" thickBot="1" x14ac:dyDescent="0.4">
      <c r="A266" s="61" t="s">
        <v>141</v>
      </c>
      <c r="B266" s="89"/>
      <c r="C266" s="84"/>
      <c r="D266" s="88"/>
      <c r="E266" s="87"/>
      <c r="F266"/>
      <c r="G266"/>
    </row>
    <row r="267" spans="1:7" ht="16" hidden="1" thickBot="1" x14ac:dyDescent="0.4">
      <c r="A267" s="52" t="s">
        <v>13</v>
      </c>
      <c r="B267" s="52"/>
      <c r="C267" s="84"/>
      <c r="D267" s="88"/>
      <c r="E267" s="86"/>
      <c r="F267"/>
      <c r="G267"/>
    </row>
    <row r="268" spans="1:7" ht="16" hidden="1" thickBot="1" x14ac:dyDescent="0.4">
      <c r="A268" s="61" t="s">
        <v>13</v>
      </c>
      <c r="B268" s="89"/>
      <c r="C268" s="84"/>
      <c r="D268" s="88"/>
      <c r="E268" s="87"/>
      <c r="F268"/>
      <c r="G268"/>
    </row>
    <row r="269" spans="1:7" ht="16" hidden="1" thickBot="1" x14ac:dyDescent="0.4">
      <c r="A269" s="52" t="s">
        <v>47</v>
      </c>
      <c r="B269" s="52"/>
      <c r="C269" s="84"/>
      <c r="D269" s="88"/>
      <c r="E269" s="86"/>
      <c r="F269"/>
      <c r="G269"/>
    </row>
    <row r="270" spans="1:7" ht="16" hidden="1" thickBot="1" x14ac:dyDescent="0.4">
      <c r="A270" s="61" t="s">
        <v>47</v>
      </c>
      <c r="B270" s="89"/>
      <c r="C270" s="84"/>
      <c r="D270" s="88"/>
      <c r="E270" s="87"/>
      <c r="F270"/>
      <c r="G270"/>
    </row>
    <row r="271" spans="1:7" ht="16" hidden="1" thickBot="1" x14ac:dyDescent="0.4">
      <c r="A271" s="52" t="s">
        <v>132</v>
      </c>
      <c r="B271" s="52"/>
      <c r="C271" s="84"/>
      <c r="D271" s="88"/>
      <c r="E271" s="86"/>
      <c r="F271"/>
      <c r="G271"/>
    </row>
    <row r="272" spans="1:7" ht="16" hidden="1" thickBot="1" x14ac:dyDescent="0.4">
      <c r="A272" s="61" t="s">
        <v>132</v>
      </c>
      <c r="B272" s="89"/>
      <c r="C272" s="84"/>
      <c r="D272" s="88"/>
      <c r="E272" s="87"/>
      <c r="F272"/>
      <c r="G272"/>
    </row>
    <row r="273" spans="1:7" ht="16" hidden="1" thickBot="1" x14ac:dyDescent="0.4">
      <c r="A273" s="52" t="s">
        <v>127</v>
      </c>
      <c r="B273" s="52"/>
      <c r="C273" s="84"/>
      <c r="D273" s="88"/>
      <c r="E273" s="86"/>
      <c r="F273"/>
      <c r="G273"/>
    </row>
    <row r="274" spans="1:7" ht="16" hidden="1" thickBot="1" x14ac:dyDescent="0.4">
      <c r="A274" s="61" t="s">
        <v>127</v>
      </c>
      <c r="B274" s="89"/>
      <c r="C274" s="84"/>
      <c r="D274" s="88"/>
      <c r="E274" s="87"/>
      <c r="F274"/>
      <c r="G274"/>
    </row>
    <row r="275" spans="1:7" ht="16" hidden="1" thickBot="1" x14ac:dyDescent="0.4">
      <c r="A275" s="52" t="s">
        <v>130</v>
      </c>
      <c r="B275" s="52"/>
      <c r="C275" s="84"/>
      <c r="D275" s="88"/>
      <c r="E275" s="86"/>
      <c r="F275"/>
      <c r="G275"/>
    </row>
    <row r="276" spans="1:7" ht="16" hidden="1" thickBot="1" x14ac:dyDescent="0.4">
      <c r="A276" s="61" t="s">
        <v>130</v>
      </c>
      <c r="B276" s="89"/>
      <c r="C276" s="84"/>
      <c r="D276" s="88"/>
      <c r="E276" s="87"/>
      <c r="F276"/>
      <c r="G276"/>
    </row>
    <row r="277" spans="1:7" ht="16" hidden="1" thickBot="1" x14ac:dyDescent="0.4">
      <c r="A277" s="52" t="s">
        <v>10</v>
      </c>
      <c r="B277" s="52"/>
      <c r="C277" s="84"/>
      <c r="D277" s="88"/>
      <c r="E277" s="86"/>
      <c r="F277"/>
      <c r="G277"/>
    </row>
    <row r="278" spans="1:7" ht="16" hidden="1" thickBot="1" x14ac:dyDescent="0.4">
      <c r="A278" s="61" t="s">
        <v>10</v>
      </c>
      <c r="B278" s="89"/>
      <c r="C278" s="84"/>
      <c r="D278" s="88"/>
      <c r="E278" s="87"/>
      <c r="F278"/>
      <c r="G278"/>
    </row>
    <row r="279" spans="1:7" ht="16" hidden="1" thickBot="1" x14ac:dyDescent="0.4">
      <c r="A279" s="52" t="s">
        <v>126</v>
      </c>
      <c r="B279" s="52"/>
      <c r="C279" s="84"/>
      <c r="D279" s="88"/>
      <c r="E279" s="86"/>
      <c r="F279"/>
      <c r="G279"/>
    </row>
    <row r="280" spans="1:7" ht="16" hidden="1" thickBot="1" x14ac:dyDescent="0.4">
      <c r="A280" s="61" t="s">
        <v>126</v>
      </c>
      <c r="B280" s="89"/>
      <c r="C280" s="84"/>
      <c r="D280" s="88"/>
      <c r="E280" s="87"/>
      <c r="F280"/>
      <c r="G280"/>
    </row>
    <row r="281" spans="1:7" ht="16" hidden="1" thickBot="1" x14ac:dyDescent="0.4">
      <c r="A281" s="52" t="s">
        <v>22</v>
      </c>
      <c r="B281" s="52"/>
      <c r="C281" s="84"/>
      <c r="D281" s="88"/>
      <c r="E281" s="86"/>
      <c r="F281"/>
      <c r="G281"/>
    </row>
    <row r="282" spans="1:7" ht="16" hidden="1" thickBot="1" x14ac:dyDescent="0.4">
      <c r="A282" s="61" t="s">
        <v>22</v>
      </c>
      <c r="B282" s="89"/>
      <c r="C282" s="84"/>
      <c r="D282" s="88"/>
      <c r="E282" s="87"/>
      <c r="F282"/>
      <c r="G282"/>
    </row>
    <row r="283" spans="1:7" ht="16" hidden="1" thickBot="1" x14ac:dyDescent="0.4">
      <c r="A283" s="52" t="s">
        <v>46</v>
      </c>
      <c r="B283" s="52"/>
      <c r="C283" s="84"/>
      <c r="D283" s="88"/>
      <c r="E283" s="86"/>
      <c r="F283"/>
      <c r="G283"/>
    </row>
    <row r="284" spans="1:7" ht="16" hidden="1" thickBot="1" x14ac:dyDescent="0.4">
      <c r="A284" s="61" t="s">
        <v>46</v>
      </c>
      <c r="B284" s="89"/>
      <c r="C284" s="84"/>
      <c r="D284" s="88"/>
      <c r="E284" s="87"/>
      <c r="F284"/>
      <c r="G284"/>
    </row>
    <row r="285" spans="1:7" ht="16" hidden="1" thickBot="1" x14ac:dyDescent="0.4">
      <c r="A285" s="52" t="s">
        <v>50</v>
      </c>
      <c r="B285" s="52"/>
      <c r="C285" s="84"/>
      <c r="D285" s="88"/>
      <c r="E285" s="86"/>
      <c r="F285"/>
      <c r="G285"/>
    </row>
    <row r="286" spans="1:7" ht="16" hidden="1" thickBot="1" x14ac:dyDescent="0.4">
      <c r="A286" s="61" t="s">
        <v>50</v>
      </c>
      <c r="B286" s="89"/>
      <c r="C286" s="84"/>
      <c r="D286" s="88"/>
      <c r="E286" s="87"/>
      <c r="F286"/>
      <c r="G286"/>
    </row>
    <row r="287" spans="1:7" ht="16" hidden="1" thickBot="1" x14ac:dyDescent="0.4">
      <c r="A287" s="52" t="s">
        <v>25</v>
      </c>
      <c r="B287" s="52"/>
      <c r="C287" s="84"/>
      <c r="D287" s="88"/>
      <c r="E287" s="86"/>
      <c r="F287"/>
      <c r="G287"/>
    </row>
    <row r="288" spans="1:7" ht="16" hidden="1" thickBot="1" x14ac:dyDescent="0.4">
      <c r="A288" s="61" t="s">
        <v>25</v>
      </c>
      <c r="B288" s="89"/>
      <c r="C288" s="84"/>
      <c r="D288" s="88"/>
      <c r="E288" s="87"/>
      <c r="F288"/>
      <c r="G288"/>
    </row>
    <row r="289" spans="1:7" ht="16" hidden="1" thickBot="1" x14ac:dyDescent="0.4">
      <c r="A289" s="52" t="s">
        <v>31</v>
      </c>
      <c r="B289" s="52"/>
      <c r="C289" s="84"/>
      <c r="D289" s="88"/>
      <c r="E289" s="86"/>
      <c r="F289"/>
      <c r="G289"/>
    </row>
    <row r="290" spans="1:7" ht="16" hidden="1" thickBot="1" x14ac:dyDescent="0.4">
      <c r="A290" s="61" t="s">
        <v>31</v>
      </c>
      <c r="B290" s="89"/>
      <c r="C290" s="84"/>
      <c r="D290" s="88"/>
      <c r="E290" s="87"/>
      <c r="F290"/>
      <c r="G290"/>
    </row>
    <row r="291" spans="1:7" ht="16" hidden="1" thickBot="1" x14ac:dyDescent="0.4">
      <c r="A291" s="52" t="s">
        <v>26</v>
      </c>
      <c r="B291" s="52"/>
      <c r="C291" s="84"/>
      <c r="D291" s="88"/>
      <c r="E291" s="86"/>
      <c r="F291"/>
      <c r="G291"/>
    </row>
    <row r="292" spans="1:7" ht="16" hidden="1" thickBot="1" x14ac:dyDescent="0.4">
      <c r="A292" s="61" t="s">
        <v>26</v>
      </c>
      <c r="B292" s="89"/>
      <c r="C292" s="84"/>
      <c r="D292" s="88"/>
      <c r="E292" s="87"/>
      <c r="F292"/>
      <c r="G292"/>
    </row>
    <row r="293" spans="1:7" ht="16" hidden="1" thickBot="1" x14ac:dyDescent="0.4">
      <c r="A293" s="52" t="s">
        <v>92</v>
      </c>
      <c r="B293" s="52"/>
      <c r="C293" s="84"/>
      <c r="D293" s="88"/>
      <c r="E293" s="86"/>
      <c r="F293"/>
      <c r="G293"/>
    </row>
    <row r="294" spans="1:7" ht="16" hidden="1" thickBot="1" x14ac:dyDescent="0.4">
      <c r="A294" s="61" t="s">
        <v>92</v>
      </c>
      <c r="B294" s="89"/>
      <c r="C294" s="84"/>
      <c r="D294" s="88"/>
      <c r="E294" s="87"/>
      <c r="F294"/>
      <c r="G294"/>
    </row>
    <row r="295" spans="1:7" ht="16" hidden="1" thickBot="1" x14ac:dyDescent="0.4">
      <c r="A295" s="52" t="s">
        <v>12</v>
      </c>
      <c r="B295" s="52"/>
      <c r="C295" s="84"/>
      <c r="D295" s="88"/>
      <c r="E295" s="86"/>
      <c r="F295"/>
      <c r="G295"/>
    </row>
    <row r="296" spans="1:7" ht="16" hidden="1" thickBot="1" x14ac:dyDescent="0.4">
      <c r="A296" s="61" t="s">
        <v>12</v>
      </c>
      <c r="B296" s="89"/>
      <c r="C296" s="84"/>
      <c r="D296" s="88"/>
      <c r="E296" s="87"/>
      <c r="F296"/>
      <c r="G296"/>
    </row>
    <row r="297" spans="1:7" ht="16" hidden="1" thickBot="1" x14ac:dyDescent="0.4">
      <c r="A297" s="52" t="s">
        <v>74</v>
      </c>
      <c r="B297" s="52"/>
      <c r="C297" s="84"/>
      <c r="D297" s="88"/>
      <c r="E297" s="86"/>
      <c r="F297"/>
      <c r="G297"/>
    </row>
    <row r="298" spans="1:7" ht="16" hidden="1" thickBot="1" x14ac:dyDescent="0.4">
      <c r="A298" s="61" t="s">
        <v>74</v>
      </c>
      <c r="B298" s="89"/>
      <c r="C298" s="84"/>
      <c r="D298" s="88"/>
      <c r="E298" s="87"/>
      <c r="F298"/>
      <c r="G298"/>
    </row>
    <row r="299" spans="1:7" ht="16" hidden="1" thickBot="1" x14ac:dyDescent="0.4">
      <c r="A299" s="52" t="s">
        <v>51</v>
      </c>
      <c r="B299" s="52"/>
      <c r="C299" s="84"/>
      <c r="D299" s="88"/>
      <c r="E299" s="86"/>
      <c r="F299"/>
      <c r="G299"/>
    </row>
    <row r="300" spans="1:7" ht="16" hidden="1" thickBot="1" x14ac:dyDescent="0.4">
      <c r="A300" s="61" t="s">
        <v>51</v>
      </c>
      <c r="B300" s="89"/>
      <c r="C300" s="84"/>
      <c r="D300" s="88"/>
      <c r="E300" s="87"/>
      <c r="F300"/>
      <c r="G300"/>
    </row>
    <row r="301" spans="1:7" ht="16" hidden="1" thickBot="1" x14ac:dyDescent="0.4">
      <c r="A301" s="52" t="s">
        <v>93</v>
      </c>
      <c r="B301" s="52"/>
      <c r="C301" s="84"/>
      <c r="D301" s="88"/>
      <c r="E301" s="86"/>
      <c r="F301"/>
      <c r="G301"/>
    </row>
    <row r="302" spans="1:7" ht="16" hidden="1" thickBot="1" x14ac:dyDescent="0.4">
      <c r="A302" s="61" t="s">
        <v>93</v>
      </c>
      <c r="B302" s="89"/>
      <c r="C302" s="84"/>
      <c r="D302" s="88"/>
      <c r="E302" s="87"/>
      <c r="F302"/>
      <c r="G302"/>
    </row>
    <row r="303" spans="1:7" ht="16" hidden="1" thickBot="1" x14ac:dyDescent="0.4">
      <c r="A303" s="52" t="s">
        <v>18</v>
      </c>
      <c r="B303" s="52"/>
      <c r="C303" s="84"/>
      <c r="D303" s="88"/>
      <c r="E303" s="86"/>
      <c r="F303"/>
      <c r="G303"/>
    </row>
    <row r="304" spans="1:7" ht="16" hidden="1" thickBot="1" x14ac:dyDescent="0.4">
      <c r="A304" s="61" t="s">
        <v>18</v>
      </c>
      <c r="B304" s="89"/>
      <c r="C304" s="84"/>
      <c r="D304" s="88"/>
      <c r="E304" s="87"/>
      <c r="F304"/>
      <c r="G304"/>
    </row>
    <row r="305" spans="1:7" ht="16" hidden="1" thickBot="1" x14ac:dyDescent="0.4">
      <c r="A305" s="52" t="s">
        <v>140</v>
      </c>
      <c r="B305" s="52"/>
      <c r="C305" s="84"/>
      <c r="D305" s="88"/>
      <c r="E305" s="86"/>
      <c r="F305"/>
      <c r="G305"/>
    </row>
    <row r="306" spans="1:7" ht="16" hidden="1" thickBot="1" x14ac:dyDescent="0.4">
      <c r="A306" s="61" t="s">
        <v>140</v>
      </c>
      <c r="B306" s="89"/>
      <c r="C306" s="84"/>
      <c r="D306" s="88"/>
      <c r="E306" s="87"/>
      <c r="F306"/>
      <c r="G306"/>
    </row>
    <row r="307" spans="1:7" ht="16" hidden="1" thickBot="1" x14ac:dyDescent="0.4">
      <c r="A307" s="52" t="s">
        <v>19</v>
      </c>
      <c r="B307" s="52"/>
      <c r="C307" s="84"/>
      <c r="D307" s="88"/>
      <c r="E307" s="86"/>
      <c r="F307"/>
      <c r="G307"/>
    </row>
    <row r="308" spans="1:7" ht="16" hidden="1" thickBot="1" x14ac:dyDescent="0.4">
      <c r="A308" s="61" t="s">
        <v>19</v>
      </c>
      <c r="B308" s="89"/>
      <c r="C308" s="84"/>
      <c r="D308" s="88"/>
      <c r="E308" s="87"/>
      <c r="F308"/>
      <c r="G308"/>
    </row>
    <row r="309" spans="1:7" ht="16" hidden="1" thickBot="1" x14ac:dyDescent="0.4">
      <c r="A309" s="52" t="s">
        <v>29</v>
      </c>
      <c r="B309" s="52"/>
      <c r="C309" s="84"/>
      <c r="D309" s="88"/>
      <c r="E309" s="86"/>
      <c r="F309"/>
      <c r="G309"/>
    </row>
    <row r="310" spans="1:7" ht="16" hidden="1" thickBot="1" x14ac:dyDescent="0.4">
      <c r="A310" s="61" t="s">
        <v>29</v>
      </c>
      <c r="B310" s="89"/>
      <c r="C310" s="84"/>
      <c r="D310" s="88"/>
      <c r="E310" s="87"/>
      <c r="F310"/>
      <c r="G310"/>
    </row>
    <row r="311" spans="1:7" ht="16" hidden="1" thickBot="1" x14ac:dyDescent="0.4">
      <c r="A311" s="52" t="s">
        <v>44</v>
      </c>
      <c r="B311" s="52"/>
      <c r="C311" s="84"/>
      <c r="D311" s="88"/>
      <c r="E311" s="86"/>
      <c r="F311"/>
      <c r="G311"/>
    </row>
    <row r="312" spans="1:7" ht="16" hidden="1" thickBot="1" x14ac:dyDescent="0.4">
      <c r="A312" s="61" t="s">
        <v>44</v>
      </c>
      <c r="B312" s="89"/>
      <c r="C312" s="84"/>
      <c r="D312" s="88"/>
      <c r="E312" s="87"/>
      <c r="F312"/>
      <c r="G312"/>
    </row>
    <row r="313" spans="1:7" ht="16" hidden="1" thickBot="1" x14ac:dyDescent="0.4">
      <c r="A313" s="52" t="s">
        <v>65</v>
      </c>
      <c r="B313" s="52"/>
      <c r="C313" s="84"/>
      <c r="D313" s="88"/>
      <c r="E313" s="86"/>
      <c r="F313"/>
      <c r="G313"/>
    </row>
    <row r="314" spans="1:7" ht="16" hidden="1" thickBot="1" x14ac:dyDescent="0.4">
      <c r="A314" s="61" t="s">
        <v>65</v>
      </c>
      <c r="B314" s="89"/>
      <c r="C314" s="84"/>
      <c r="D314" s="88"/>
      <c r="E314" s="87"/>
      <c r="F314"/>
      <c r="G314"/>
    </row>
    <row r="315" spans="1:7" ht="16" hidden="1" thickBot="1" x14ac:dyDescent="0.4">
      <c r="A315" s="52" t="s">
        <v>119</v>
      </c>
      <c r="B315" s="52"/>
      <c r="C315" s="84"/>
      <c r="D315" s="88"/>
      <c r="E315" s="86"/>
      <c r="F315"/>
      <c r="G315"/>
    </row>
    <row r="316" spans="1:7" ht="16" hidden="1" thickBot="1" x14ac:dyDescent="0.4">
      <c r="A316" s="61" t="s">
        <v>119</v>
      </c>
      <c r="B316" s="89"/>
      <c r="C316" s="84"/>
      <c r="D316" s="88"/>
      <c r="E316" s="87"/>
      <c r="F316"/>
      <c r="G316"/>
    </row>
    <row r="317" spans="1:7" ht="16" hidden="1" thickBot="1" x14ac:dyDescent="0.4">
      <c r="A317" s="52" t="s">
        <v>43</v>
      </c>
      <c r="B317" s="52"/>
      <c r="C317" s="84"/>
      <c r="D317" s="88"/>
      <c r="E317" s="86"/>
      <c r="F317"/>
      <c r="G317"/>
    </row>
    <row r="318" spans="1:7" ht="16" hidden="1" thickBot="1" x14ac:dyDescent="0.4">
      <c r="A318" s="61" t="s">
        <v>43</v>
      </c>
      <c r="B318" s="89"/>
      <c r="C318" s="84"/>
      <c r="D318" s="88"/>
      <c r="E318" s="87"/>
      <c r="F318"/>
      <c r="G318"/>
    </row>
    <row r="319" spans="1:7" ht="16" hidden="1" thickBot="1" x14ac:dyDescent="0.4">
      <c r="A319" s="52" t="s">
        <v>61</v>
      </c>
      <c r="B319" s="52"/>
      <c r="C319" s="84"/>
      <c r="D319" s="88"/>
      <c r="E319" s="86"/>
      <c r="F319"/>
      <c r="G319"/>
    </row>
    <row r="320" spans="1:7" ht="16" hidden="1" thickBot="1" x14ac:dyDescent="0.4">
      <c r="A320" s="61" t="s">
        <v>61</v>
      </c>
      <c r="B320" s="89"/>
      <c r="C320" s="84"/>
      <c r="D320" s="88"/>
      <c r="E320" s="87"/>
      <c r="F320"/>
      <c r="G320"/>
    </row>
    <row r="321" spans="1:7" ht="16" hidden="1" thickBot="1" x14ac:dyDescent="0.4">
      <c r="A321" s="52" t="s">
        <v>11</v>
      </c>
      <c r="B321" s="52"/>
      <c r="C321" s="84"/>
      <c r="D321" s="88"/>
      <c r="E321" s="86"/>
      <c r="F321"/>
      <c r="G321"/>
    </row>
    <row r="322" spans="1:7" ht="16" hidden="1" thickBot="1" x14ac:dyDescent="0.4">
      <c r="A322" s="61" t="s">
        <v>11</v>
      </c>
      <c r="B322" s="89"/>
      <c r="C322" s="84"/>
      <c r="D322" s="88"/>
      <c r="E322" s="87"/>
      <c r="F322"/>
      <c r="G322"/>
    </row>
    <row r="323" spans="1:7" ht="16" hidden="1" thickBot="1" x14ac:dyDescent="0.4">
      <c r="A323" s="52" t="s">
        <v>9</v>
      </c>
      <c r="B323" s="52"/>
      <c r="C323" s="84"/>
      <c r="D323" s="88"/>
      <c r="E323" s="86"/>
      <c r="F323"/>
      <c r="G323"/>
    </row>
    <row r="324" spans="1:7" ht="16" hidden="1" thickBot="1" x14ac:dyDescent="0.4">
      <c r="A324" s="61" t="s">
        <v>9</v>
      </c>
      <c r="B324" s="89"/>
      <c r="C324" s="84"/>
      <c r="D324" s="88"/>
      <c r="E324" s="87"/>
      <c r="F324"/>
      <c r="G324"/>
    </row>
    <row r="325" spans="1:7" ht="16" hidden="1" thickBot="1" x14ac:dyDescent="0.4">
      <c r="A325" s="52" t="s">
        <v>20</v>
      </c>
      <c r="B325" s="52"/>
      <c r="C325" s="84"/>
      <c r="D325" s="88"/>
      <c r="E325" s="86"/>
      <c r="F325"/>
      <c r="G325"/>
    </row>
    <row r="326" spans="1:7" ht="16" hidden="1" thickBot="1" x14ac:dyDescent="0.4">
      <c r="A326" s="61" t="s">
        <v>20</v>
      </c>
      <c r="B326" s="89"/>
      <c r="C326" s="84"/>
      <c r="D326" s="88"/>
      <c r="E326" s="87"/>
      <c r="F326"/>
      <c r="G326"/>
    </row>
    <row r="327" spans="1:7" ht="16" hidden="1" thickBot="1" x14ac:dyDescent="0.4">
      <c r="A327" s="52" t="s">
        <v>16</v>
      </c>
      <c r="B327" s="52"/>
      <c r="C327" s="84"/>
      <c r="D327" s="88"/>
      <c r="E327" s="86"/>
      <c r="F327"/>
      <c r="G327"/>
    </row>
    <row r="328" spans="1:7" ht="16" hidden="1" thickBot="1" x14ac:dyDescent="0.4">
      <c r="A328" s="61" t="s">
        <v>16</v>
      </c>
      <c r="B328" s="89"/>
      <c r="C328" s="84"/>
      <c r="D328" s="88"/>
      <c r="E328" s="87"/>
      <c r="F328"/>
      <c r="G328"/>
    </row>
    <row r="329" spans="1:7" ht="16" hidden="1" thickBot="1" x14ac:dyDescent="0.4">
      <c r="A329" s="52" t="s">
        <v>87</v>
      </c>
      <c r="B329" s="52"/>
      <c r="C329" s="84"/>
      <c r="D329" s="88"/>
      <c r="E329" s="86"/>
      <c r="F329"/>
      <c r="G329"/>
    </row>
    <row r="330" spans="1:7" ht="16" hidden="1" thickBot="1" x14ac:dyDescent="0.4">
      <c r="A330" s="61" t="s">
        <v>87</v>
      </c>
      <c r="B330" s="89"/>
      <c r="C330" s="84"/>
      <c r="D330" s="88"/>
      <c r="E330" s="87"/>
      <c r="F330"/>
      <c r="G330"/>
    </row>
    <row r="331" spans="1:7" ht="16" hidden="1" thickBot="1" x14ac:dyDescent="0.4">
      <c r="A331" s="52" t="s">
        <v>83</v>
      </c>
      <c r="B331" s="52"/>
      <c r="C331" s="84"/>
      <c r="D331" s="88"/>
      <c r="E331" s="86"/>
      <c r="F331"/>
      <c r="G331"/>
    </row>
    <row r="332" spans="1:7" ht="16" hidden="1" thickBot="1" x14ac:dyDescent="0.4">
      <c r="A332" s="61" t="s">
        <v>83</v>
      </c>
      <c r="B332" s="89"/>
      <c r="C332" s="84"/>
      <c r="D332" s="88"/>
      <c r="E332" s="87"/>
      <c r="F332"/>
      <c r="G332"/>
    </row>
    <row r="333" spans="1:7" ht="16" hidden="1" thickBot="1" x14ac:dyDescent="0.4">
      <c r="A333" s="52" t="s">
        <v>72</v>
      </c>
      <c r="B333" s="52"/>
      <c r="C333" s="84"/>
      <c r="D333" s="88"/>
      <c r="E333" s="86"/>
      <c r="F333"/>
      <c r="G333"/>
    </row>
    <row r="334" spans="1:7" ht="16" hidden="1" thickBot="1" x14ac:dyDescent="0.4">
      <c r="A334" s="61" t="s">
        <v>72</v>
      </c>
      <c r="B334" s="89"/>
      <c r="C334" s="84"/>
      <c r="D334" s="88"/>
      <c r="E334" s="87"/>
      <c r="F334"/>
      <c r="G334"/>
    </row>
    <row r="335" spans="1:7" ht="16" hidden="1" thickBot="1" x14ac:dyDescent="0.4">
      <c r="A335" s="52" t="s">
        <v>77</v>
      </c>
      <c r="B335" s="52"/>
      <c r="C335" s="84"/>
      <c r="D335" s="88"/>
      <c r="E335" s="86"/>
      <c r="F335"/>
      <c r="G335"/>
    </row>
    <row r="336" spans="1:7" ht="16" hidden="1" thickBot="1" x14ac:dyDescent="0.4">
      <c r="A336" s="61" t="s">
        <v>77</v>
      </c>
      <c r="B336" s="89"/>
      <c r="C336" s="84"/>
      <c r="D336" s="88"/>
      <c r="E336" s="87"/>
      <c r="F336"/>
      <c r="G336"/>
    </row>
    <row r="337" spans="1:7" ht="16" hidden="1" thickBot="1" x14ac:dyDescent="0.4">
      <c r="A337" s="52" t="s">
        <v>23</v>
      </c>
      <c r="B337" s="52"/>
      <c r="C337" s="84"/>
      <c r="D337" s="88"/>
      <c r="E337" s="86"/>
      <c r="F337"/>
      <c r="G337"/>
    </row>
    <row r="338" spans="1:7" ht="16" hidden="1" thickBot="1" x14ac:dyDescent="0.4">
      <c r="A338" s="61" t="s">
        <v>23</v>
      </c>
      <c r="B338" s="89"/>
      <c r="C338" s="84"/>
      <c r="D338" s="88"/>
      <c r="E338" s="87"/>
      <c r="F338"/>
      <c r="G338"/>
    </row>
    <row r="339" spans="1:7" ht="16" hidden="1" thickBot="1" x14ac:dyDescent="0.4">
      <c r="A339" s="52" t="s">
        <v>17</v>
      </c>
      <c r="B339" s="52"/>
      <c r="C339" s="84"/>
      <c r="D339" s="88"/>
      <c r="E339" s="86"/>
      <c r="F339"/>
      <c r="G339"/>
    </row>
    <row r="340" spans="1:7" ht="16" hidden="1" thickBot="1" x14ac:dyDescent="0.4">
      <c r="A340" s="61" t="s">
        <v>17</v>
      </c>
      <c r="B340" s="89"/>
      <c r="C340" s="84"/>
      <c r="D340" s="88"/>
      <c r="E340" s="87"/>
      <c r="F340"/>
      <c r="G340"/>
    </row>
    <row r="341" spans="1:7" ht="16" hidden="1" thickBot="1" x14ac:dyDescent="0.4">
      <c r="A341" s="52" t="s">
        <v>21</v>
      </c>
      <c r="B341" s="52"/>
      <c r="C341" s="84"/>
      <c r="D341" s="88"/>
      <c r="E341" s="86"/>
      <c r="F341"/>
      <c r="G341"/>
    </row>
    <row r="342" spans="1:7" ht="16" hidden="1" thickBot="1" x14ac:dyDescent="0.4">
      <c r="A342" s="61" t="s">
        <v>21</v>
      </c>
      <c r="B342" s="89"/>
      <c r="C342" s="84"/>
      <c r="D342" s="88"/>
      <c r="E342" s="87"/>
      <c r="F342"/>
      <c r="G342"/>
    </row>
    <row r="343" spans="1:7" ht="16" hidden="1" thickBot="1" x14ac:dyDescent="0.4">
      <c r="A343" s="52" t="s">
        <v>86</v>
      </c>
      <c r="B343" s="52"/>
      <c r="C343" s="84"/>
      <c r="D343" s="88"/>
      <c r="E343" s="86"/>
      <c r="F343"/>
      <c r="G343"/>
    </row>
    <row r="344" spans="1:7" ht="16" hidden="1" thickBot="1" x14ac:dyDescent="0.4">
      <c r="A344" s="61" t="s">
        <v>86</v>
      </c>
      <c r="B344" s="89"/>
      <c r="C344" s="84"/>
      <c r="D344" s="88"/>
      <c r="E344" s="87"/>
      <c r="F344"/>
      <c r="G344"/>
    </row>
    <row r="345" spans="1:7" ht="16" hidden="1" thickBot="1" x14ac:dyDescent="0.4">
      <c r="A345" s="52" t="s">
        <v>69</v>
      </c>
      <c r="B345" s="52"/>
      <c r="C345" s="84"/>
      <c r="D345" s="88"/>
      <c r="E345" s="86"/>
      <c r="F345"/>
      <c r="G345"/>
    </row>
    <row r="346" spans="1:7" ht="16" hidden="1" thickBot="1" x14ac:dyDescent="0.4">
      <c r="A346" s="61" t="s">
        <v>69</v>
      </c>
      <c r="B346" s="89"/>
      <c r="C346" s="84"/>
      <c r="D346" s="88"/>
      <c r="E346" s="87"/>
      <c r="F346"/>
      <c r="G346"/>
    </row>
    <row r="347" spans="1:7" ht="16" hidden="1" thickBot="1" x14ac:dyDescent="0.4">
      <c r="A347" s="52" t="s">
        <v>54</v>
      </c>
      <c r="B347" s="52"/>
      <c r="C347" s="84"/>
      <c r="D347" s="88"/>
      <c r="E347" s="86"/>
      <c r="F347"/>
      <c r="G347"/>
    </row>
    <row r="348" spans="1:7" ht="16" hidden="1" thickBot="1" x14ac:dyDescent="0.4">
      <c r="A348" s="61" t="s">
        <v>54</v>
      </c>
      <c r="B348" s="89"/>
      <c r="C348" s="84"/>
      <c r="D348" s="88"/>
      <c r="E348" s="87"/>
      <c r="F348"/>
      <c r="G348"/>
    </row>
    <row r="349" spans="1:7" ht="16" hidden="1" thickBot="1" x14ac:dyDescent="0.4">
      <c r="A349" s="52" t="s">
        <v>34</v>
      </c>
      <c r="B349" s="52"/>
      <c r="C349" s="84"/>
      <c r="D349" s="88"/>
      <c r="E349" s="86"/>
      <c r="F349"/>
      <c r="G349"/>
    </row>
    <row r="350" spans="1:7" ht="16" hidden="1" thickBot="1" x14ac:dyDescent="0.4">
      <c r="A350" s="61" t="s">
        <v>34</v>
      </c>
      <c r="B350" s="89"/>
      <c r="C350" s="84"/>
      <c r="D350" s="88"/>
      <c r="E350" s="87"/>
      <c r="F350"/>
      <c r="G350"/>
    </row>
    <row r="351" spans="1:7" ht="16" hidden="1" thickBot="1" x14ac:dyDescent="0.4">
      <c r="A351" s="52" t="s">
        <v>138</v>
      </c>
      <c r="B351" s="52"/>
      <c r="C351" s="84"/>
      <c r="D351" s="88"/>
      <c r="E351" s="86"/>
      <c r="F351"/>
      <c r="G351"/>
    </row>
    <row r="352" spans="1:7" ht="16" hidden="1" thickBot="1" x14ac:dyDescent="0.4">
      <c r="A352" s="61" t="s">
        <v>138</v>
      </c>
      <c r="B352" s="89"/>
      <c r="C352" s="84"/>
      <c r="D352" s="88"/>
      <c r="E352" s="87"/>
      <c r="F352"/>
      <c r="G352"/>
    </row>
    <row r="353" spans="1:7" ht="16" hidden="1" thickBot="1" x14ac:dyDescent="0.4">
      <c r="A353" s="52" t="s">
        <v>121</v>
      </c>
      <c r="B353" s="52"/>
      <c r="C353" s="84"/>
      <c r="D353" s="88"/>
      <c r="E353" s="86"/>
      <c r="F353"/>
      <c r="G353"/>
    </row>
    <row r="354" spans="1:7" ht="16" hidden="1" thickBot="1" x14ac:dyDescent="0.4">
      <c r="A354" s="61" t="s">
        <v>121</v>
      </c>
      <c r="B354" s="89"/>
      <c r="C354" s="84"/>
      <c r="D354" s="88"/>
      <c r="E354" s="87"/>
      <c r="F354"/>
      <c r="G354"/>
    </row>
    <row r="355" spans="1:7" ht="16" hidden="1" thickBot="1" x14ac:dyDescent="0.4">
      <c r="A355" s="52" t="s">
        <v>32</v>
      </c>
      <c r="B355" s="52"/>
      <c r="C355" s="84"/>
      <c r="D355" s="88"/>
      <c r="E355" s="86"/>
      <c r="F355"/>
      <c r="G355"/>
    </row>
    <row r="356" spans="1:7" ht="16" hidden="1" thickBot="1" x14ac:dyDescent="0.4">
      <c r="A356" s="61" t="s">
        <v>32</v>
      </c>
      <c r="B356" s="89"/>
      <c r="C356" s="84"/>
      <c r="D356" s="88"/>
      <c r="E356" s="87"/>
      <c r="F356"/>
      <c r="G356"/>
    </row>
    <row r="357" spans="1:7" ht="16" hidden="1" thickBot="1" x14ac:dyDescent="0.4">
      <c r="A357" s="52" t="s">
        <v>33</v>
      </c>
      <c r="B357" s="52"/>
      <c r="C357" s="84"/>
      <c r="D357" s="88"/>
      <c r="E357" s="86"/>
      <c r="F357"/>
      <c r="G357"/>
    </row>
    <row r="358" spans="1:7" ht="16" hidden="1" thickBot="1" x14ac:dyDescent="0.4">
      <c r="A358" s="61" t="s">
        <v>33</v>
      </c>
      <c r="B358" s="89"/>
      <c r="C358" s="84"/>
      <c r="D358" s="88"/>
      <c r="E358" s="87"/>
      <c r="F358"/>
      <c r="G358"/>
    </row>
    <row r="359" spans="1:7" ht="16" hidden="1" thickBot="1" x14ac:dyDescent="0.4">
      <c r="A359" s="52" t="s">
        <v>55</v>
      </c>
      <c r="B359" s="52"/>
      <c r="C359" s="84"/>
      <c r="D359" s="88"/>
      <c r="E359" s="86"/>
      <c r="F359"/>
      <c r="G359"/>
    </row>
    <row r="360" spans="1:7" ht="16" hidden="1" thickBot="1" x14ac:dyDescent="0.4">
      <c r="A360" s="61" t="s">
        <v>55</v>
      </c>
      <c r="B360" s="89"/>
      <c r="C360" s="84"/>
      <c r="D360" s="88"/>
      <c r="E360" s="87"/>
      <c r="F360"/>
      <c r="G360"/>
    </row>
    <row r="361" spans="1:7" ht="16" hidden="1" thickBot="1" x14ac:dyDescent="0.4">
      <c r="A361" s="52" t="s">
        <v>56</v>
      </c>
      <c r="B361" s="52"/>
      <c r="C361" s="84"/>
      <c r="D361" s="88"/>
      <c r="E361" s="86"/>
      <c r="F361"/>
      <c r="G361"/>
    </row>
    <row r="362" spans="1:7" ht="16" hidden="1" thickBot="1" x14ac:dyDescent="0.4">
      <c r="A362" s="61" t="s">
        <v>56</v>
      </c>
      <c r="B362" s="89"/>
      <c r="C362" s="84"/>
      <c r="D362" s="88"/>
      <c r="E362" s="87"/>
      <c r="F362"/>
      <c r="G362"/>
    </row>
    <row r="363" spans="1:7" ht="16" hidden="1" thickBot="1" x14ac:dyDescent="0.4">
      <c r="A363" s="52" t="s">
        <v>59</v>
      </c>
      <c r="B363" s="52"/>
      <c r="C363" s="84"/>
      <c r="D363" s="88"/>
      <c r="E363" s="86"/>
      <c r="F363"/>
      <c r="G363"/>
    </row>
    <row r="364" spans="1:7" ht="16" hidden="1" thickBot="1" x14ac:dyDescent="0.4">
      <c r="A364" s="61" t="s">
        <v>59</v>
      </c>
      <c r="B364" s="89"/>
      <c r="C364" s="84"/>
      <c r="D364" s="88"/>
      <c r="E364" s="87"/>
      <c r="F364"/>
      <c r="G364"/>
    </row>
    <row r="365" spans="1:7" ht="16" hidden="1" thickBot="1" x14ac:dyDescent="0.4">
      <c r="A365" s="52" t="s">
        <v>85</v>
      </c>
      <c r="B365" s="52"/>
      <c r="C365" s="84"/>
      <c r="D365" s="88"/>
      <c r="E365" s="86"/>
      <c r="F365"/>
      <c r="G365"/>
    </row>
    <row r="366" spans="1:7" ht="16" hidden="1" thickBot="1" x14ac:dyDescent="0.4">
      <c r="A366" s="61" t="s">
        <v>85</v>
      </c>
      <c r="B366" s="89"/>
      <c r="C366" s="84"/>
      <c r="D366" s="88"/>
      <c r="E366" s="87"/>
      <c r="F366"/>
      <c r="G366"/>
    </row>
    <row r="367" spans="1:7" ht="16" hidden="1" thickBot="1" x14ac:dyDescent="0.4">
      <c r="A367" s="52" t="s">
        <v>145</v>
      </c>
      <c r="B367" s="52"/>
      <c r="C367" s="84"/>
      <c r="D367" s="88"/>
      <c r="E367" s="86"/>
      <c r="F367"/>
      <c r="G367"/>
    </row>
    <row r="368" spans="1:7" ht="16" hidden="1" thickBot="1" x14ac:dyDescent="0.4">
      <c r="A368" s="52" t="s">
        <v>146</v>
      </c>
      <c r="B368" s="52"/>
      <c r="C368" s="84"/>
      <c r="D368" s="88"/>
      <c r="E368" s="86"/>
      <c r="F368"/>
      <c r="G368"/>
    </row>
    <row r="369" spans="1:7" ht="16" hidden="1" thickBot="1" x14ac:dyDescent="0.4">
      <c r="A369" s="52" t="s">
        <v>147</v>
      </c>
      <c r="B369" s="52"/>
      <c r="C369" s="84"/>
      <c r="D369" s="88"/>
      <c r="E369" s="86"/>
      <c r="F369"/>
      <c r="G369"/>
    </row>
    <row r="370" spans="1:7" ht="16" hidden="1" thickBot="1" x14ac:dyDescent="0.4">
      <c r="A370" s="52" t="s">
        <v>148</v>
      </c>
      <c r="B370" s="52"/>
      <c r="C370" s="84"/>
      <c r="D370" s="88"/>
      <c r="E370" s="86"/>
      <c r="F370"/>
      <c r="G370"/>
    </row>
    <row r="371" spans="1:7" ht="16" hidden="1" thickBot="1" x14ac:dyDescent="0.4">
      <c r="A371" s="52" t="s">
        <v>149</v>
      </c>
      <c r="B371" s="52"/>
      <c r="C371" s="84"/>
      <c r="D371" s="88"/>
      <c r="E371" s="86"/>
      <c r="F371"/>
      <c r="G371"/>
    </row>
    <row r="372" spans="1:7" ht="16" hidden="1" thickBot="1" x14ac:dyDescent="0.4">
      <c r="A372" s="52" t="s">
        <v>150</v>
      </c>
      <c r="B372" s="52"/>
      <c r="C372" s="84"/>
      <c r="D372" s="88"/>
      <c r="E372" s="86"/>
      <c r="F372"/>
      <c r="G372"/>
    </row>
    <row r="373" spans="1:7" ht="16" hidden="1" thickBot="1" x14ac:dyDescent="0.4">
      <c r="A373" s="52" t="s">
        <v>151</v>
      </c>
      <c r="B373" s="52"/>
      <c r="C373" s="84"/>
      <c r="D373" s="88"/>
      <c r="E373" s="86"/>
      <c r="F373"/>
      <c r="G373"/>
    </row>
    <row r="374" spans="1:7" ht="16" hidden="1" thickBot="1" x14ac:dyDescent="0.4">
      <c r="A374" s="52" t="s">
        <v>152</v>
      </c>
      <c r="B374" s="52"/>
      <c r="C374" s="84"/>
      <c r="D374" s="88"/>
      <c r="E374" s="86"/>
      <c r="F374"/>
      <c r="G374"/>
    </row>
    <row r="375" spans="1:7" ht="16" hidden="1" thickBot="1" x14ac:dyDescent="0.4">
      <c r="A375" s="52" t="s">
        <v>153</v>
      </c>
      <c r="B375" s="52"/>
      <c r="C375" s="84"/>
      <c r="D375" s="88"/>
      <c r="E375" s="86"/>
      <c r="F375"/>
      <c r="G375"/>
    </row>
    <row r="376" spans="1:7" ht="16" hidden="1" thickBot="1" x14ac:dyDescent="0.4">
      <c r="A376" s="52" t="s">
        <v>154</v>
      </c>
      <c r="B376" s="52"/>
      <c r="C376" s="84"/>
      <c r="D376" s="88"/>
      <c r="E376" s="86"/>
      <c r="F376"/>
      <c r="G376"/>
    </row>
    <row r="377" spans="1:7" ht="16" hidden="1" thickBot="1" x14ac:dyDescent="0.4">
      <c r="A377" s="52" t="s">
        <v>155</v>
      </c>
      <c r="B377" s="52"/>
      <c r="C377" s="84"/>
      <c r="D377" s="88"/>
      <c r="E377" s="86"/>
      <c r="F377"/>
      <c r="G377"/>
    </row>
    <row r="378" spans="1:7" ht="16" hidden="1" thickBot="1" x14ac:dyDescent="0.4">
      <c r="A378" s="52" t="s">
        <v>156</v>
      </c>
      <c r="B378" s="52"/>
      <c r="C378" s="84"/>
      <c r="D378" s="88"/>
      <c r="E378" s="86"/>
      <c r="F378"/>
      <c r="G378"/>
    </row>
    <row r="379" spans="1:7" ht="16" hidden="1" thickBot="1" x14ac:dyDescent="0.4">
      <c r="A379" s="52" t="s">
        <v>157</v>
      </c>
      <c r="B379" s="52"/>
      <c r="C379" s="84"/>
      <c r="D379" s="88"/>
      <c r="E379" s="86"/>
      <c r="F379"/>
      <c r="G379"/>
    </row>
    <row r="380" spans="1:7" ht="16" hidden="1" thickBot="1" x14ac:dyDescent="0.4">
      <c r="A380" s="52" t="s">
        <v>158</v>
      </c>
      <c r="B380" s="52"/>
      <c r="C380" s="84"/>
      <c r="D380" s="88"/>
      <c r="E380" s="86"/>
      <c r="F380"/>
      <c r="G380"/>
    </row>
    <row r="381" spans="1:7" ht="16" hidden="1" thickBot="1" x14ac:dyDescent="0.4">
      <c r="A381" s="52" t="s">
        <v>159</v>
      </c>
      <c r="B381" s="52"/>
      <c r="C381" s="84"/>
      <c r="D381" s="88"/>
      <c r="E381" s="86"/>
      <c r="F381"/>
      <c r="G381"/>
    </row>
    <row r="382" spans="1:7" ht="16" hidden="1" thickBot="1" x14ac:dyDescent="0.4">
      <c r="A382" s="52" t="s">
        <v>161</v>
      </c>
      <c r="B382" s="52"/>
      <c r="C382" s="84"/>
      <c r="D382" s="88"/>
      <c r="E382" s="86"/>
      <c r="F382"/>
      <c r="G382"/>
    </row>
    <row r="383" spans="1:7" ht="16" hidden="1" thickBot="1" x14ac:dyDescent="0.4">
      <c r="A383" s="52" t="s">
        <v>160</v>
      </c>
      <c r="B383" s="52"/>
      <c r="C383" s="84"/>
      <c r="D383" s="88"/>
      <c r="E383" s="86"/>
      <c r="F383"/>
      <c r="G383"/>
    </row>
    <row r="384" spans="1:7" ht="16" hidden="1" thickBot="1" x14ac:dyDescent="0.4">
      <c r="A384" s="52"/>
      <c r="B384" s="53"/>
      <c r="C384" s="84"/>
      <c r="D384" s="52"/>
      <c r="E384" s="52"/>
      <c r="F384"/>
      <c r="G384"/>
    </row>
    <row r="385" spans="1:7" ht="16" hidden="1" thickBot="1" x14ac:dyDescent="0.4">
      <c r="A385" s="52"/>
      <c r="B385" s="53"/>
      <c r="C385" s="84"/>
      <c r="D385" s="52"/>
      <c r="E385" s="52"/>
      <c r="F385"/>
      <c r="G385"/>
    </row>
    <row r="386" spans="1:7" ht="16" hidden="1" thickBot="1" x14ac:dyDescent="0.4">
      <c r="A386" s="52"/>
      <c r="B386" s="53"/>
      <c r="C386" s="84"/>
      <c r="D386" s="52"/>
      <c r="E386" s="52"/>
      <c r="F386"/>
      <c r="G386"/>
    </row>
    <row r="387" spans="1:7" ht="16" hidden="1" thickBot="1" x14ac:dyDescent="0.4">
      <c r="A387" s="52"/>
      <c r="B387" s="53"/>
      <c r="C387" s="84"/>
      <c r="D387" s="52"/>
      <c r="E387" s="52"/>
      <c r="F387"/>
      <c r="G387"/>
    </row>
    <row r="388" spans="1:7" ht="16" hidden="1" thickBot="1" x14ac:dyDescent="0.4">
      <c r="A388" s="52"/>
      <c r="B388" s="53"/>
      <c r="C388" s="84"/>
      <c r="D388" s="52"/>
      <c r="E388" s="52"/>
      <c r="F388"/>
      <c r="G388"/>
    </row>
    <row r="389" spans="1:7" ht="16" hidden="1" thickBot="1" x14ac:dyDescent="0.4">
      <c r="A389" s="52"/>
      <c r="B389" s="53"/>
      <c r="C389" s="84"/>
      <c r="D389" s="52"/>
      <c r="E389" s="52"/>
      <c r="F389"/>
      <c r="G389"/>
    </row>
    <row r="390" spans="1:7" ht="16" hidden="1" thickBot="1" x14ac:dyDescent="0.4">
      <c r="A390" s="52"/>
      <c r="B390" s="53"/>
      <c r="C390" s="84"/>
      <c r="D390" s="52"/>
      <c r="E390" s="52"/>
      <c r="F390"/>
      <c r="G390"/>
    </row>
    <row r="391" spans="1:7" ht="16" hidden="1" thickBot="1" x14ac:dyDescent="0.4">
      <c r="A391" s="52"/>
      <c r="B391" s="53"/>
      <c r="C391" s="84"/>
      <c r="D391" s="52"/>
      <c r="E391" s="52"/>
      <c r="F391"/>
      <c r="G391"/>
    </row>
    <row r="392" spans="1:7" ht="16" hidden="1" thickBot="1" x14ac:dyDescent="0.4">
      <c r="A392" s="52"/>
      <c r="B392" s="53"/>
      <c r="C392" s="84"/>
      <c r="D392" s="52"/>
      <c r="E392" s="52"/>
      <c r="F392"/>
      <c r="G392"/>
    </row>
    <row r="393" spans="1:7" ht="16" hidden="1" thickBot="1" x14ac:dyDescent="0.4">
      <c r="A393" s="52"/>
      <c r="B393" s="53"/>
      <c r="C393" s="84"/>
      <c r="D393" s="52"/>
      <c r="E393" s="52"/>
      <c r="F393"/>
      <c r="G393"/>
    </row>
    <row r="394" spans="1:7" ht="16" hidden="1" thickBot="1" x14ac:dyDescent="0.4">
      <c r="A394" s="52"/>
      <c r="B394" s="53"/>
      <c r="C394" s="84"/>
      <c r="D394" s="52"/>
      <c r="E394" s="52"/>
      <c r="F394"/>
      <c r="G394"/>
    </row>
    <row r="395" spans="1:7" ht="16" hidden="1" thickBot="1" x14ac:dyDescent="0.4">
      <c r="A395" s="52"/>
      <c r="B395" s="53"/>
      <c r="C395" s="84"/>
      <c r="D395" s="52"/>
      <c r="E395" s="52"/>
      <c r="F395"/>
      <c r="G395"/>
    </row>
    <row r="396" spans="1:7" ht="16" hidden="1" thickBot="1" x14ac:dyDescent="0.4">
      <c r="A396" s="52"/>
      <c r="B396" s="53"/>
      <c r="C396" s="84"/>
      <c r="D396" s="52"/>
      <c r="E396" s="52"/>
      <c r="F396"/>
      <c r="G396"/>
    </row>
    <row r="397" spans="1:7" ht="16" hidden="1" thickBot="1" x14ac:dyDescent="0.4">
      <c r="A397" s="52"/>
      <c r="B397" s="53"/>
      <c r="C397" s="84"/>
      <c r="D397" s="52"/>
      <c r="E397" s="52"/>
      <c r="F397"/>
      <c r="G397"/>
    </row>
    <row r="398" spans="1:7" ht="16" hidden="1" thickBot="1" x14ac:dyDescent="0.4">
      <c r="A398" s="52"/>
      <c r="B398" s="53"/>
      <c r="C398" s="84"/>
      <c r="D398" s="52"/>
      <c r="E398" s="52"/>
      <c r="F398"/>
      <c r="G398"/>
    </row>
    <row r="399" spans="1:7" ht="16" hidden="1" thickBot="1" x14ac:dyDescent="0.4">
      <c r="A399" s="52"/>
      <c r="B399" s="53"/>
      <c r="C399" s="84"/>
      <c r="D399" s="52"/>
      <c r="E399" s="52"/>
      <c r="F399"/>
      <c r="G399"/>
    </row>
    <row r="400" spans="1:7" ht="16" hidden="1" thickBot="1" x14ac:dyDescent="0.4">
      <c r="A400" s="52"/>
      <c r="B400" s="53"/>
      <c r="C400" s="84"/>
      <c r="D400" s="52"/>
      <c r="E400" s="52"/>
      <c r="F400"/>
      <c r="G400"/>
    </row>
    <row r="401" spans="1:7" ht="16" hidden="1" thickBot="1" x14ac:dyDescent="0.4">
      <c r="A401" s="52"/>
      <c r="B401" s="53"/>
      <c r="C401" s="84"/>
      <c r="D401" s="52"/>
      <c r="E401" s="52"/>
      <c r="F401"/>
      <c r="G401"/>
    </row>
    <row r="402" spans="1:7" ht="16" hidden="1" thickBot="1" x14ac:dyDescent="0.4">
      <c r="A402" s="52"/>
      <c r="B402" s="53"/>
      <c r="C402" s="84"/>
      <c r="D402" s="52"/>
      <c r="E402" s="52"/>
      <c r="F402"/>
      <c r="G402"/>
    </row>
    <row r="403" spans="1:7" ht="16" hidden="1" thickBot="1" x14ac:dyDescent="0.4">
      <c r="A403" s="52"/>
      <c r="B403" s="53"/>
      <c r="C403" s="84"/>
      <c r="D403" s="52"/>
      <c r="E403" s="52"/>
      <c r="F403"/>
      <c r="G403"/>
    </row>
    <row r="404" spans="1:7" ht="16" hidden="1" thickBot="1" x14ac:dyDescent="0.4">
      <c r="A404" s="52"/>
      <c r="B404" s="53"/>
      <c r="C404" s="84"/>
      <c r="D404" s="52"/>
      <c r="E404" s="52"/>
      <c r="F404"/>
      <c r="G404"/>
    </row>
    <row r="405" spans="1:7" ht="16" hidden="1" thickBot="1" x14ac:dyDescent="0.4">
      <c r="A405" s="52"/>
      <c r="B405" s="53"/>
      <c r="C405" s="84"/>
      <c r="D405" s="52"/>
      <c r="E405" s="52"/>
      <c r="F405"/>
      <c r="G405"/>
    </row>
    <row r="406" spans="1:7" ht="16" hidden="1" thickBot="1" x14ac:dyDescent="0.4">
      <c r="A406" s="52"/>
      <c r="B406" s="53"/>
      <c r="C406" s="84"/>
      <c r="D406" s="52"/>
      <c r="E406" s="52"/>
      <c r="F406"/>
      <c r="G406"/>
    </row>
    <row r="407" spans="1:7" ht="16" hidden="1" thickBot="1" x14ac:dyDescent="0.4">
      <c r="A407" s="52"/>
      <c r="B407" s="53"/>
      <c r="C407" s="84"/>
      <c r="D407" s="52"/>
      <c r="E407" s="52"/>
      <c r="F407"/>
      <c r="G407"/>
    </row>
    <row r="408" spans="1:7" ht="16" hidden="1" thickBot="1" x14ac:dyDescent="0.4">
      <c r="A408" s="52"/>
      <c r="B408" s="53"/>
      <c r="C408" s="84"/>
      <c r="D408" s="52"/>
      <c r="E408" s="52"/>
      <c r="F408"/>
      <c r="G408"/>
    </row>
    <row r="409" spans="1:7" ht="16" hidden="1" thickBot="1" x14ac:dyDescent="0.4">
      <c r="A409" s="52"/>
      <c r="B409" s="53"/>
      <c r="C409" s="84"/>
      <c r="D409" s="52"/>
      <c r="E409" s="52"/>
      <c r="F409"/>
      <c r="G409"/>
    </row>
    <row r="410" spans="1:7" ht="16" hidden="1" thickBot="1" x14ac:dyDescent="0.4">
      <c r="A410" s="52"/>
      <c r="B410" s="53"/>
      <c r="C410" s="84"/>
      <c r="D410" s="52"/>
      <c r="E410" s="52"/>
      <c r="F410"/>
      <c r="G410"/>
    </row>
    <row r="411" spans="1:7" ht="16" hidden="1" thickBot="1" x14ac:dyDescent="0.4">
      <c r="A411" s="52"/>
      <c r="B411" s="53"/>
      <c r="C411" s="84"/>
      <c r="D411" s="52"/>
      <c r="E411" s="52"/>
      <c r="F411"/>
      <c r="G411"/>
    </row>
    <row r="412" spans="1:7" ht="16" hidden="1" thickBot="1" x14ac:dyDescent="0.4">
      <c r="A412" s="52"/>
      <c r="B412" s="53"/>
      <c r="C412" s="84"/>
      <c r="D412" s="52"/>
      <c r="E412" s="52"/>
      <c r="F412"/>
      <c r="G412"/>
    </row>
    <row r="413" spans="1:7" ht="16" hidden="1" thickBot="1" x14ac:dyDescent="0.4">
      <c r="A413" s="52"/>
      <c r="B413" s="53"/>
      <c r="C413" s="84"/>
      <c r="D413" s="52"/>
      <c r="E413" s="52"/>
      <c r="F413"/>
      <c r="G413"/>
    </row>
    <row r="414" spans="1:7" ht="16" hidden="1" thickBot="1" x14ac:dyDescent="0.4">
      <c r="A414" s="52"/>
      <c r="B414" s="53"/>
      <c r="C414" s="84"/>
      <c r="D414" s="52"/>
      <c r="E414" s="52"/>
      <c r="F414"/>
      <c r="G414"/>
    </row>
    <row r="415" spans="1:7" ht="16" hidden="1" thickBot="1" x14ac:dyDescent="0.4">
      <c r="A415" s="52"/>
      <c r="B415" s="53"/>
      <c r="C415" s="84"/>
      <c r="D415" s="52"/>
      <c r="E415" s="52"/>
      <c r="F415"/>
      <c r="G415"/>
    </row>
    <row r="416" spans="1:7" ht="16" hidden="1" thickBot="1" x14ac:dyDescent="0.4">
      <c r="A416" s="52"/>
      <c r="B416" s="53"/>
      <c r="C416" s="84"/>
      <c r="D416" s="52"/>
      <c r="E416" s="52"/>
      <c r="F416"/>
      <c r="G416"/>
    </row>
    <row r="417" spans="1:7" ht="16" hidden="1" thickBot="1" x14ac:dyDescent="0.4">
      <c r="A417" s="52"/>
      <c r="B417" s="53"/>
      <c r="C417" s="84"/>
      <c r="D417" s="52"/>
      <c r="E417" s="52"/>
      <c r="F417"/>
      <c r="G417"/>
    </row>
    <row r="418" spans="1:7" ht="16" hidden="1" thickBot="1" x14ac:dyDescent="0.4">
      <c r="A418" s="52"/>
      <c r="B418" s="53"/>
      <c r="C418" s="84"/>
      <c r="D418" s="52"/>
      <c r="E418" s="52"/>
      <c r="F418"/>
      <c r="G418"/>
    </row>
    <row r="419" spans="1:7" ht="16" hidden="1" thickBot="1" x14ac:dyDescent="0.4">
      <c r="A419" s="52"/>
      <c r="B419" s="53"/>
      <c r="C419" s="84"/>
      <c r="D419" s="52"/>
      <c r="E419" s="52"/>
      <c r="F419"/>
      <c r="G419"/>
    </row>
    <row r="420" spans="1:7" ht="16" hidden="1" thickBot="1" x14ac:dyDescent="0.4">
      <c r="A420" s="52"/>
      <c r="B420" s="53"/>
      <c r="C420" s="84"/>
      <c r="D420" s="52"/>
      <c r="E420" s="52"/>
      <c r="F420"/>
      <c r="G420"/>
    </row>
    <row r="421" spans="1:7" ht="16" hidden="1" thickBot="1" x14ac:dyDescent="0.4">
      <c r="A421" s="52"/>
      <c r="B421" s="53"/>
      <c r="C421" s="84"/>
      <c r="D421" s="52"/>
      <c r="E421" s="52"/>
      <c r="F421"/>
      <c r="G421"/>
    </row>
    <row r="422" spans="1:7" ht="16" hidden="1" thickBot="1" x14ac:dyDescent="0.4">
      <c r="A422" s="52"/>
      <c r="B422" s="53"/>
      <c r="C422" s="84"/>
      <c r="D422" s="52"/>
      <c r="E422" s="52"/>
      <c r="F422"/>
      <c r="G422"/>
    </row>
    <row r="423" spans="1:7" ht="16" hidden="1" thickBot="1" x14ac:dyDescent="0.4">
      <c r="A423" s="52"/>
      <c r="B423" s="53"/>
      <c r="C423" s="84"/>
      <c r="D423" s="52"/>
      <c r="E423" s="52"/>
      <c r="F423"/>
      <c r="G423"/>
    </row>
    <row r="424" spans="1:7" ht="16" hidden="1" thickBot="1" x14ac:dyDescent="0.4">
      <c r="A424" s="52"/>
      <c r="B424" s="53"/>
      <c r="C424" s="84"/>
      <c r="D424" s="52"/>
      <c r="E424" s="52"/>
      <c r="F424"/>
      <c r="G424"/>
    </row>
    <row r="425" spans="1:7" ht="16" hidden="1" thickBot="1" x14ac:dyDescent="0.4">
      <c r="A425" s="52"/>
      <c r="B425" s="53"/>
      <c r="C425" s="84"/>
      <c r="D425" s="52"/>
      <c r="E425" s="52"/>
      <c r="F425"/>
      <c r="G425"/>
    </row>
    <row r="426" spans="1:7" ht="16" hidden="1" thickBot="1" x14ac:dyDescent="0.4">
      <c r="A426" s="52"/>
      <c r="B426" s="53"/>
      <c r="C426" s="84"/>
      <c r="D426" s="52"/>
      <c r="E426" s="52"/>
      <c r="F426"/>
      <c r="G426"/>
    </row>
    <row r="427" spans="1:7" ht="16" hidden="1" thickBot="1" x14ac:dyDescent="0.4">
      <c r="A427" s="52"/>
      <c r="B427" s="53"/>
      <c r="C427" s="84"/>
      <c r="D427" s="52"/>
      <c r="E427" s="52"/>
      <c r="F427"/>
      <c r="G427"/>
    </row>
    <row r="428" spans="1:7" ht="16" hidden="1" thickBot="1" x14ac:dyDescent="0.4">
      <c r="A428" s="52"/>
      <c r="B428" s="53"/>
      <c r="C428" s="84"/>
      <c r="D428" s="52"/>
      <c r="E428" s="52"/>
      <c r="F428"/>
      <c r="G428"/>
    </row>
    <row r="429" spans="1:7" ht="16" hidden="1" thickBot="1" x14ac:dyDescent="0.4">
      <c r="A429" s="52"/>
      <c r="B429" s="53"/>
      <c r="C429" s="84"/>
      <c r="D429" s="52"/>
      <c r="E429" s="52"/>
      <c r="F429"/>
      <c r="G429"/>
    </row>
    <row r="430" spans="1:7" ht="16" hidden="1" thickBot="1" x14ac:dyDescent="0.4">
      <c r="A430" s="52"/>
      <c r="B430" s="53"/>
      <c r="C430" s="84"/>
      <c r="D430" s="52"/>
      <c r="E430" s="52"/>
      <c r="F430"/>
      <c r="G430"/>
    </row>
    <row r="431" spans="1:7" ht="16" hidden="1" thickBot="1" x14ac:dyDescent="0.4">
      <c r="A431" s="52"/>
      <c r="B431" s="53"/>
      <c r="C431" s="84"/>
      <c r="D431" s="52"/>
      <c r="E431" s="52"/>
      <c r="F431"/>
      <c r="G431"/>
    </row>
    <row r="432" spans="1:7" ht="16" hidden="1" thickBot="1" x14ac:dyDescent="0.4">
      <c r="A432" s="52"/>
      <c r="B432" s="53"/>
      <c r="C432" s="84"/>
      <c r="D432" s="52"/>
      <c r="E432" s="52"/>
      <c r="F432"/>
      <c r="G432"/>
    </row>
    <row r="433" spans="1:7" ht="16" hidden="1" thickBot="1" x14ac:dyDescent="0.4">
      <c r="A433" s="52"/>
      <c r="B433" s="53"/>
      <c r="C433" s="84"/>
      <c r="D433" s="52"/>
      <c r="E433" s="52"/>
      <c r="F433"/>
      <c r="G433"/>
    </row>
    <row r="434" spans="1:7" ht="16" hidden="1" thickBot="1" x14ac:dyDescent="0.4">
      <c r="A434" s="52"/>
      <c r="B434" s="53"/>
      <c r="C434" s="84"/>
      <c r="D434" s="52"/>
      <c r="E434" s="52"/>
      <c r="F434"/>
      <c r="G434"/>
    </row>
    <row r="435" spans="1:7" ht="16" hidden="1" thickBot="1" x14ac:dyDescent="0.4">
      <c r="A435" s="52"/>
      <c r="B435" s="53"/>
      <c r="C435" s="84"/>
      <c r="D435" s="52"/>
      <c r="E435" s="52"/>
      <c r="F435"/>
      <c r="G435"/>
    </row>
    <row r="436" spans="1:7" ht="16" hidden="1" thickBot="1" x14ac:dyDescent="0.4">
      <c r="A436" s="52"/>
      <c r="B436" s="53"/>
      <c r="C436" s="84"/>
      <c r="D436" s="52"/>
      <c r="E436" s="52"/>
      <c r="F436"/>
      <c r="G436"/>
    </row>
    <row r="437" spans="1:7" ht="16" hidden="1" thickBot="1" x14ac:dyDescent="0.4">
      <c r="A437" s="52"/>
      <c r="B437" s="53"/>
      <c r="C437" s="84"/>
      <c r="D437" s="52"/>
      <c r="E437" s="52"/>
      <c r="F437"/>
      <c r="G437"/>
    </row>
    <row r="438" spans="1:7" ht="16" hidden="1" thickBot="1" x14ac:dyDescent="0.4">
      <c r="A438" s="52"/>
      <c r="B438" s="53"/>
      <c r="C438" s="84"/>
      <c r="D438" s="52"/>
      <c r="E438" s="52"/>
      <c r="F438"/>
      <c r="G438"/>
    </row>
    <row r="439" spans="1:7" ht="16" hidden="1" thickBot="1" x14ac:dyDescent="0.4">
      <c r="A439" s="52"/>
      <c r="B439" s="53"/>
      <c r="C439" s="84"/>
      <c r="D439" s="52"/>
      <c r="E439" s="52"/>
      <c r="F439"/>
      <c r="G439"/>
    </row>
    <row r="440" spans="1:7" ht="16" hidden="1" thickBot="1" x14ac:dyDescent="0.4">
      <c r="A440" s="52"/>
      <c r="B440" s="53"/>
      <c r="C440" s="84"/>
      <c r="D440" s="52"/>
      <c r="E440" s="52"/>
      <c r="F440"/>
      <c r="G440"/>
    </row>
    <row r="441" spans="1:7" ht="16" hidden="1" thickBot="1" x14ac:dyDescent="0.4">
      <c r="A441" s="52"/>
      <c r="B441" s="53"/>
      <c r="C441" s="84"/>
      <c r="D441" s="52"/>
      <c r="E441" s="52"/>
      <c r="F441"/>
      <c r="G441"/>
    </row>
    <row r="442" spans="1:7" ht="16" hidden="1" thickBot="1" x14ac:dyDescent="0.4">
      <c r="A442" s="52"/>
      <c r="B442" s="53"/>
      <c r="C442" s="84"/>
      <c r="D442" s="52"/>
      <c r="E442" s="52"/>
      <c r="F442"/>
      <c r="G442"/>
    </row>
    <row r="443" spans="1:7" ht="16" hidden="1" thickBot="1" x14ac:dyDescent="0.4">
      <c r="A443" s="52"/>
      <c r="B443" s="53"/>
      <c r="C443" s="84"/>
      <c r="D443" s="52"/>
      <c r="E443" s="52"/>
      <c r="F443"/>
      <c r="G443"/>
    </row>
    <row r="444" spans="1:7" ht="16" hidden="1" thickBot="1" x14ac:dyDescent="0.4">
      <c r="A444" s="52"/>
      <c r="B444" s="53"/>
      <c r="C444" s="84"/>
      <c r="D444" s="52"/>
      <c r="E444" s="52"/>
      <c r="F444"/>
      <c r="G444"/>
    </row>
    <row r="445" spans="1:7" ht="16" hidden="1" thickBot="1" x14ac:dyDescent="0.4">
      <c r="A445" s="52"/>
      <c r="B445" s="53"/>
      <c r="C445" s="84"/>
      <c r="D445" s="52"/>
      <c r="E445" s="52"/>
      <c r="F445"/>
      <c r="G445"/>
    </row>
    <row r="446" spans="1:7" ht="16" hidden="1" thickBot="1" x14ac:dyDescent="0.4">
      <c r="A446" s="52"/>
      <c r="B446" s="53"/>
      <c r="C446" s="84"/>
      <c r="D446" s="52"/>
      <c r="E446" s="52"/>
      <c r="F446"/>
      <c r="G446"/>
    </row>
    <row r="447" spans="1:7" ht="16" hidden="1" thickBot="1" x14ac:dyDescent="0.4">
      <c r="A447" s="52"/>
      <c r="B447" s="53"/>
      <c r="C447" s="84"/>
      <c r="D447" s="52"/>
      <c r="E447" s="52"/>
      <c r="F447"/>
      <c r="G447"/>
    </row>
    <row r="448" spans="1:7" ht="16" hidden="1" thickBot="1" x14ac:dyDescent="0.4">
      <c r="A448" s="52"/>
      <c r="B448" s="53"/>
      <c r="C448" s="84"/>
      <c r="D448" s="52"/>
      <c r="E448" s="52"/>
      <c r="F448"/>
      <c r="G448"/>
    </row>
    <row r="449" spans="1:7" ht="16" hidden="1" thickBot="1" x14ac:dyDescent="0.4">
      <c r="A449" s="52"/>
      <c r="B449" s="53"/>
      <c r="C449" s="84"/>
      <c r="D449" s="52"/>
      <c r="E449" s="52"/>
      <c r="F449"/>
      <c r="G449"/>
    </row>
    <row r="450" spans="1:7" ht="16" hidden="1" thickBot="1" x14ac:dyDescent="0.4">
      <c r="A450" s="52"/>
      <c r="B450" s="53"/>
      <c r="C450" s="84"/>
      <c r="D450" s="52"/>
      <c r="E450" s="52"/>
      <c r="F450"/>
      <c r="G450"/>
    </row>
    <row r="451" spans="1:7" ht="16" hidden="1" thickBot="1" x14ac:dyDescent="0.4">
      <c r="A451" s="52"/>
      <c r="B451" s="53"/>
      <c r="C451" s="84"/>
      <c r="D451" s="52"/>
      <c r="E451" s="52"/>
      <c r="F451"/>
      <c r="G451"/>
    </row>
    <row r="452" spans="1:7" ht="16" hidden="1" thickBot="1" x14ac:dyDescent="0.4">
      <c r="A452" s="52"/>
      <c r="B452" s="53"/>
      <c r="C452" s="84"/>
      <c r="D452" s="52"/>
      <c r="E452" s="52"/>
      <c r="F452"/>
      <c r="G452"/>
    </row>
    <row r="453" spans="1:7" ht="16" hidden="1" thickBot="1" x14ac:dyDescent="0.4">
      <c r="A453" s="52"/>
      <c r="B453" s="53"/>
      <c r="C453" s="84"/>
      <c r="D453" s="52"/>
      <c r="E453" s="52"/>
      <c r="F453"/>
      <c r="G453"/>
    </row>
    <row r="454" spans="1:7" ht="16" hidden="1" thickBot="1" x14ac:dyDescent="0.4">
      <c r="A454" s="59"/>
      <c r="B454" s="60"/>
      <c r="C454" s="85"/>
      <c r="D454" s="59"/>
      <c r="E454" s="59"/>
      <c r="F454"/>
      <c r="G454"/>
    </row>
    <row r="455" spans="1:7" ht="16" hidden="1" thickBot="1" x14ac:dyDescent="0.4">
      <c r="A455" s="59"/>
      <c r="B455" s="60"/>
      <c r="C455" s="85"/>
      <c r="D455" s="59"/>
      <c r="E455" s="59"/>
      <c r="F455"/>
      <c r="G455"/>
    </row>
    <row r="456" spans="1:7" ht="16" hidden="1" thickBot="1" x14ac:dyDescent="0.4">
      <c r="A456" s="59"/>
      <c r="B456" s="60"/>
      <c r="C456" s="85"/>
      <c r="D456" s="59"/>
      <c r="E456" s="59"/>
      <c r="F456"/>
      <c r="G456"/>
    </row>
    <row r="457" spans="1:7" ht="16" hidden="1" thickBot="1" x14ac:dyDescent="0.4">
      <c r="A457" s="59"/>
      <c r="B457" s="60"/>
      <c r="C457" s="85"/>
      <c r="D457" s="59"/>
      <c r="E457" s="59"/>
      <c r="F457"/>
      <c r="G457"/>
    </row>
    <row r="458" spans="1:7" ht="16" hidden="1" thickBot="1" x14ac:dyDescent="0.4">
      <c r="A458" s="59"/>
      <c r="B458" s="60"/>
      <c r="C458" s="85"/>
      <c r="D458" s="59"/>
      <c r="E458" s="59"/>
      <c r="F458"/>
      <c r="G458"/>
    </row>
    <row r="459" spans="1:7" ht="16" hidden="1" thickBot="1" x14ac:dyDescent="0.4">
      <c r="A459" s="59"/>
      <c r="B459" s="60"/>
      <c r="C459" s="85"/>
      <c r="D459" s="59"/>
      <c r="E459" s="59"/>
      <c r="F459"/>
      <c r="G459"/>
    </row>
    <row r="460" spans="1:7" ht="16" hidden="1" thickBot="1" x14ac:dyDescent="0.4">
      <c r="A460" s="59"/>
      <c r="B460" s="60"/>
      <c r="C460" s="85"/>
      <c r="D460" s="59"/>
      <c r="E460" s="59"/>
      <c r="F460"/>
      <c r="G460"/>
    </row>
    <row r="461" spans="1:7" ht="16" hidden="1" thickBot="1" x14ac:dyDescent="0.4">
      <c r="A461" s="59"/>
      <c r="B461" s="60"/>
      <c r="C461" s="85"/>
      <c r="D461" s="59"/>
      <c r="E461" s="59"/>
      <c r="F461"/>
      <c r="G461"/>
    </row>
    <row r="462" spans="1:7" ht="16" hidden="1" thickBot="1" x14ac:dyDescent="0.4">
      <c r="A462" s="52"/>
      <c r="B462" s="53"/>
      <c r="C462" s="84"/>
      <c r="D462" s="52"/>
      <c r="E462" s="52"/>
      <c r="F462"/>
      <c r="G462"/>
    </row>
    <row r="463" spans="1:7" ht="16" hidden="1" thickBot="1" x14ac:dyDescent="0.4">
      <c r="A463" s="52"/>
      <c r="B463" s="53"/>
      <c r="C463" s="84"/>
      <c r="D463" s="52"/>
      <c r="E463" s="52"/>
      <c r="F463"/>
      <c r="G463"/>
    </row>
    <row r="464" spans="1:7" ht="16" hidden="1" thickBot="1" x14ac:dyDescent="0.4">
      <c r="A464" s="52"/>
      <c r="B464" s="53"/>
      <c r="C464" s="84"/>
      <c r="D464" s="52"/>
      <c r="E464" s="52"/>
      <c r="F464"/>
      <c r="G464"/>
    </row>
    <row r="465" spans="1:7" ht="16" hidden="1" thickBot="1" x14ac:dyDescent="0.4">
      <c r="A465" s="52"/>
      <c r="B465" s="53"/>
      <c r="C465" s="84"/>
      <c r="D465" s="52"/>
      <c r="E465" s="52"/>
      <c r="F465"/>
      <c r="G465"/>
    </row>
    <row r="466" spans="1:7" ht="16" hidden="1" thickBot="1" x14ac:dyDescent="0.4">
      <c r="A466" s="52"/>
      <c r="B466" s="53"/>
      <c r="C466" s="84"/>
      <c r="D466" s="52"/>
      <c r="E466" s="52"/>
      <c r="F466"/>
      <c r="G466"/>
    </row>
    <row r="467" spans="1:7" ht="16" hidden="1" thickBot="1" x14ac:dyDescent="0.4">
      <c r="A467" s="52"/>
      <c r="B467" s="53"/>
      <c r="C467" s="84"/>
      <c r="D467" s="52"/>
      <c r="E467" s="52"/>
      <c r="F467"/>
      <c r="G467"/>
    </row>
    <row r="468" spans="1:7" ht="16" hidden="1" thickBot="1" x14ac:dyDescent="0.4">
      <c r="A468" s="52"/>
      <c r="B468" s="53"/>
      <c r="C468" s="84"/>
      <c r="D468" s="52"/>
      <c r="E468" s="52"/>
      <c r="F468"/>
      <c r="G468"/>
    </row>
    <row r="469" spans="1:7" ht="16" hidden="1" thickBot="1" x14ac:dyDescent="0.4">
      <c r="A469" s="52"/>
      <c r="B469" s="53"/>
      <c r="C469" s="84"/>
      <c r="D469" s="52"/>
      <c r="E469" s="52"/>
      <c r="F469"/>
      <c r="G469"/>
    </row>
    <row r="470" spans="1:7" ht="16" hidden="1" thickBot="1" x14ac:dyDescent="0.4">
      <c r="A470" s="52"/>
      <c r="B470" s="53"/>
      <c r="C470" s="84"/>
      <c r="D470" s="52"/>
      <c r="E470" s="52"/>
      <c r="F470"/>
      <c r="G470"/>
    </row>
    <row r="471" spans="1:7" ht="16" hidden="1" thickBot="1" x14ac:dyDescent="0.4">
      <c r="A471" s="52"/>
      <c r="B471" s="53"/>
      <c r="C471" s="84"/>
      <c r="D471" s="52"/>
      <c r="E471" s="52"/>
      <c r="F471"/>
      <c r="G471"/>
    </row>
    <row r="472" spans="1:7" ht="16" hidden="1" thickBot="1" x14ac:dyDescent="0.4">
      <c r="A472" s="52"/>
      <c r="B472" s="53"/>
      <c r="C472" s="84"/>
      <c r="D472" s="52"/>
      <c r="E472" s="52"/>
      <c r="F472"/>
      <c r="G472"/>
    </row>
    <row r="473" spans="1:7" ht="16" hidden="1" thickBot="1" x14ac:dyDescent="0.4">
      <c r="A473" s="52"/>
      <c r="B473" s="53"/>
      <c r="C473" s="84"/>
      <c r="D473" s="52"/>
      <c r="E473" s="52"/>
      <c r="F473"/>
      <c r="G473"/>
    </row>
    <row r="474" spans="1:7" ht="16" hidden="1" thickBot="1" x14ac:dyDescent="0.4">
      <c r="A474" s="52"/>
      <c r="B474" s="53"/>
      <c r="C474" s="84"/>
      <c r="D474" s="52"/>
      <c r="E474" s="52"/>
      <c r="F474"/>
      <c r="G474"/>
    </row>
    <row r="475" spans="1:7" ht="16" hidden="1" thickBot="1" x14ac:dyDescent="0.4">
      <c r="A475" s="52"/>
      <c r="B475" s="53"/>
      <c r="C475" s="84"/>
      <c r="D475" s="52"/>
      <c r="E475" s="52"/>
      <c r="F475"/>
      <c r="G475"/>
    </row>
    <row r="476" spans="1:7" ht="16" hidden="1" thickBot="1" x14ac:dyDescent="0.4">
      <c r="A476" s="52"/>
      <c r="B476" s="53"/>
      <c r="C476" s="84"/>
      <c r="D476" s="52"/>
      <c r="E476" s="52"/>
      <c r="F476"/>
      <c r="G476"/>
    </row>
    <row r="477" spans="1:7" ht="16" hidden="1" thickBot="1" x14ac:dyDescent="0.4">
      <c r="A477" s="52"/>
      <c r="B477" s="53"/>
      <c r="C477" s="84"/>
      <c r="D477" s="52"/>
      <c r="E477" s="52"/>
      <c r="F477"/>
      <c r="G477"/>
    </row>
    <row r="478" spans="1:7" ht="16" hidden="1" thickBot="1" x14ac:dyDescent="0.4">
      <c r="A478" s="52"/>
      <c r="B478" s="53"/>
      <c r="C478" s="84"/>
      <c r="D478" s="52"/>
      <c r="E478" s="52"/>
      <c r="F478"/>
      <c r="G478"/>
    </row>
    <row r="479" spans="1:7" ht="16" hidden="1" thickBot="1" x14ac:dyDescent="0.4">
      <c r="A479" s="52"/>
      <c r="B479" s="53"/>
      <c r="C479" s="84"/>
      <c r="D479" s="52"/>
      <c r="E479" s="52"/>
      <c r="F479"/>
      <c r="G479"/>
    </row>
    <row r="480" spans="1:7" ht="16" hidden="1" thickBot="1" x14ac:dyDescent="0.4">
      <c r="A480" s="52"/>
      <c r="B480" s="53"/>
      <c r="C480" s="84"/>
      <c r="D480" s="52"/>
      <c r="E480" s="52"/>
      <c r="F480"/>
      <c r="G480"/>
    </row>
    <row r="481" spans="1:7" ht="16" hidden="1" thickBot="1" x14ac:dyDescent="0.4">
      <c r="A481" s="52"/>
      <c r="B481" s="53"/>
      <c r="C481" s="84"/>
      <c r="D481" s="52"/>
      <c r="E481" s="52"/>
      <c r="F481"/>
      <c r="G481"/>
    </row>
    <row r="482" spans="1:7" ht="16" hidden="1" thickBot="1" x14ac:dyDescent="0.4">
      <c r="A482" s="52"/>
      <c r="B482" s="53"/>
      <c r="C482" s="84"/>
      <c r="D482" s="52"/>
      <c r="E482" s="52"/>
      <c r="F482"/>
      <c r="G482"/>
    </row>
    <row r="483" spans="1:7" ht="16" hidden="1" thickBot="1" x14ac:dyDescent="0.4">
      <c r="A483" s="52"/>
      <c r="B483" s="53"/>
      <c r="C483" s="84"/>
      <c r="D483" s="52"/>
      <c r="E483" s="52"/>
      <c r="F483"/>
      <c r="G483"/>
    </row>
    <row r="484" spans="1:7" ht="16" hidden="1" thickBot="1" x14ac:dyDescent="0.4">
      <c r="A484" s="52"/>
      <c r="B484" s="53"/>
      <c r="C484" s="84"/>
      <c r="D484" s="52"/>
      <c r="E484" s="52"/>
      <c r="F484"/>
      <c r="G484"/>
    </row>
    <row r="485" spans="1:7" ht="16" hidden="1" thickBot="1" x14ac:dyDescent="0.4">
      <c r="A485" s="52"/>
      <c r="B485" s="53"/>
      <c r="C485" s="84"/>
      <c r="D485" s="52"/>
      <c r="E485" s="52"/>
      <c r="F485"/>
      <c r="G485"/>
    </row>
    <row r="486" spans="1:7" ht="16" hidden="1" thickBot="1" x14ac:dyDescent="0.4">
      <c r="A486" s="52"/>
      <c r="B486" s="53"/>
      <c r="C486" s="84"/>
      <c r="D486" s="52"/>
      <c r="E486" s="52"/>
      <c r="F486"/>
      <c r="G486"/>
    </row>
    <row r="487" spans="1:7" ht="16" hidden="1" thickBot="1" x14ac:dyDescent="0.4">
      <c r="A487" s="52"/>
      <c r="B487" s="53"/>
      <c r="C487" s="84"/>
      <c r="D487" s="52"/>
      <c r="E487" s="52"/>
      <c r="F487"/>
      <c r="G487"/>
    </row>
    <row r="488" spans="1:7" ht="16" hidden="1" thickBot="1" x14ac:dyDescent="0.4">
      <c r="A488" s="52"/>
      <c r="B488" s="53"/>
      <c r="C488" s="84"/>
      <c r="D488" s="52"/>
      <c r="E488" s="52"/>
      <c r="F488"/>
      <c r="G488"/>
    </row>
    <row r="489" spans="1:7" ht="16" hidden="1" thickBot="1" x14ac:dyDescent="0.4">
      <c r="A489" s="52"/>
      <c r="B489" s="53"/>
      <c r="C489" s="84"/>
      <c r="D489" s="52"/>
      <c r="E489" s="52"/>
      <c r="F489"/>
      <c r="G489"/>
    </row>
    <row r="490" spans="1:7" ht="16" hidden="1" thickBot="1" x14ac:dyDescent="0.4">
      <c r="A490" s="52"/>
      <c r="B490" s="53"/>
      <c r="C490" s="84"/>
      <c r="D490" s="52"/>
      <c r="E490" s="52"/>
      <c r="F490"/>
      <c r="G490"/>
    </row>
    <row r="491" spans="1:7" ht="16" hidden="1" thickBot="1" x14ac:dyDescent="0.4">
      <c r="A491" s="52"/>
      <c r="B491" s="53"/>
      <c r="C491" s="84"/>
      <c r="D491" s="52"/>
      <c r="E491" s="52"/>
      <c r="F491"/>
      <c r="G491"/>
    </row>
    <row r="492" spans="1:7" ht="16" hidden="1" thickBot="1" x14ac:dyDescent="0.4">
      <c r="A492" s="52"/>
      <c r="B492" s="53"/>
      <c r="C492" s="84"/>
      <c r="D492" s="52"/>
      <c r="E492" s="52"/>
      <c r="F492"/>
      <c r="G492"/>
    </row>
    <row r="493" spans="1:7" ht="16" hidden="1" thickBot="1" x14ac:dyDescent="0.4">
      <c r="A493" s="52"/>
      <c r="B493" s="53"/>
      <c r="C493" s="84"/>
      <c r="D493" s="52"/>
      <c r="E493" s="52"/>
      <c r="F493"/>
      <c r="G493"/>
    </row>
    <row r="494" spans="1:7" ht="16" hidden="1" thickBot="1" x14ac:dyDescent="0.4">
      <c r="A494" s="52"/>
      <c r="B494" s="53"/>
      <c r="C494" s="84"/>
      <c r="D494" s="52"/>
      <c r="E494" s="52"/>
      <c r="F494"/>
      <c r="G494"/>
    </row>
    <row r="495" spans="1:7" ht="16" hidden="1" thickBot="1" x14ac:dyDescent="0.4">
      <c r="A495" s="52"/>
      <c r="B495" s="53"/>
      <c r="C495" s="84"/>
      <c r="D495" s="52"/>
      <c r="E495" s="52"/>
      <c r="F495"/>
      <c r="G495"/>
    </row>
    <row r="496" spans="1:7" ht="16" hidden="1" thickBot="1" x14ac:dyDescent="0.4">
      <c r="A496" s="52"/>
      <c r="B496" s="53"/>
      <c r="C496" s="84"/>
      <c r="D496" s="52"/>
      <c r="E496" s="52"/>
      <c r="F496"/>
      <c r="G496"/>
    </row>
    <row r="497" spans="1:7" ht="16" hidden="1" thickBot="1" x14ac:dyDescent="0.4">
      <c r="A497" s="52"/>
      <c r="B497" s="53"/>
      <c r="C497" s="84"/>
      <c r="D497" s="52"/>
      <c r="E497" s="52"/>
      <c r="F497"/>
      <c r="G497"/>
    </row>
    <row r="498" spans="1:7" ht="16" hidden="1" thickBot="1" x14ac:dyDescent="0.4">
      <c r="A498" s="52"/>
      <c r="B498" s="53"/>
      <c r="C498" s="84"/>
      <c r="D498" s="52"/>
      <c r="E498" s="52"/>
      <c r="F498"/>
      <c r="G498"/>
    </row>
    <row r="499" spans="1:7" ht="16" hidden="1" thickBot="1" x14ac:dyDescent="0.4">
      <c r="A499" s="52"/>
      <c r="B499" s="53"/>
      <c r="C499" s="84"/>
      <c r="D499" s="52"/>
      <c r="E499" s="52"/>
      <c r="F499"/>
      <c r="G499"/>
    </row>
    <row r="500" spans="1:7" ht="16" hidden="1" thickBot="1" x14ac:dyDescent="0.4">
      <c r="A500" s="52"/>
      <c r="B500" s="53"/>
      <c r="C500" s="84"/>
      <c r="D500" s="52"/>
      <c r="E500" s="52"/>
      <c r="F500"/>
      <c r="G500"/>
    </row>
    <row r="501" spans="1:7" ht="16" hidden="1" thickBot="1" x14ac:dyDescent="0.4">
      <c r="A501" s="52"/>
      <c r="B501" s="53"/>
      <c r="C501" s="84"/>
      <c r="D501" s="52"/>
      <c r="E501" s="52"/>
      <c r="F501"/>
      <c r="G501"/>
    </row>
    <row r="502" spans="1:7" ht="16" hidden="1" thickBot="1" x14ac:dyDescent="0.4">
      <c r="A502" s="52"/>
      <c r="B502" s="53"/>
      <c r="C502" s="84"/>
      <c r="D502" s="52"/>
      <c r="E502" s="52"/>
      <c r="F502"/>
      <c r="G502"/>
    </row>
    <row r="503" spans="1:7" ht="16" hidden="1" thickBot="1" x14ac:dyDescent="0.4">
      <c r="A503" s="52"/>
      <c r="B503" s="53"/>
      <c r="C503" s="84"/>
      <c r="D503" s="52"/>
      <c r="E503" s="52"/>
      <c r="F503"/>
      <c r="G503"/>
    </row>
    <row r="504" spans="1:7" ht="16" hidden="1" thickBot="1" x14ac:dyDescent="0.4">
      <c r="A504" s="52"/>
      <c r="B504" s="53"/>
      <c r="C504" s="84"/>
      <c r="D504" s="52"/>
      <c r="E504" s="52"/>
      <c r="F504"/>
      <c r="G504"/>
    </row>
    <row r="505" spans="1:7" ht="16" hidden="1" thickBot="1" x14ac:dyDescent="0.4">
      <c r="A505" s="52"/>
      <c r="B505" s="53"/>
      <c r="C505" s="84"/>
      <c r="D505" s="52"/>
      <c r="E505" s="52"/>
      <c r="F505"/>
      <c r="G505"/>
    </row>
    <row r="506" spans="1:7" ht="16" hidden="1" thickBot="1" x14ac:dyDescent="0.4">
      <c r="A506" s="52"/>
      <c r="B506" s="53"/>
      <c r="C506" s="84"/>
      <c r="D506" s="52"/>
      <c r="E506" s="52"/>
      <c r="F506"/>
      <c r="G506"/>
    </row>
    <row r="507" spans="1:7" ht="16" hidden="1" thickBot="1" x14ac:dyDescent="0.4">
      <c r="A507" s="52"/>
      <c r="B507" s="53"/>
      <c r="C507" s="84"/>
      <c r="D507" s="52"/>
      <c r="E507" s="52"/>
      <c r="F507"/>
      <c r="G507"/>
    </row>
    <row r="508" spans="1:7" ht="16" hidden="1" thickBot="1" x14ac:dyDescent="0.4">
      <c r="A508" s="52"/>
      <c r="B508" s="53"/>
      <c r="C508" s="84"/>
      <c r="D508" s="52"/>
      <c r="E508" s="52"/>
      <c r="F508"/>
      <c r="G508"/>
    </row>
    <row r="509" spans="1:7" ht="16" hidden="1" thickBot="1" x14ac:dyDescent="0.4">
      <c r="A509" s="52"/>
      <c r="B509" s="53"/>
      <c r="C509" s="84"/>
      <c r="D509" s="52"/>
      <c r="E509" s="52"/>
      <c r="F509"/>
      <c r="G509"/>
    </row>
    <row r="510" spans="1:7" ht="16" hidden="1" thickBot="1" x14ac:dyDescent="0.4">
      <c r="A510" s="52"/>
      <c r="B510" s="53"/>
      <c r="C510" s="84"/>
      <c r="D510" s="52"/>
      <c r="E510" s="52"/>
      <c r="F510"/>
      <c r="G510"/>
    </row>
    <row r="511" spans="1:7" ht="16" hidden="1" thickBot="1" x14ac:dyDescent="0.4">
      <c r="A511" s="52"/>
      <c r="B511" s="53"/>
      <c r="C511" s="84"/>
      <c r="D511" s="52"/>
      <c r="E511" s="52"/>
      <c r="F511"/>
      <c r="G511"/>
    </row>
    <row r="512" spans="1:7" ht="16" hidden="1" thickBot="1" x14ac:dyDescent="0.4">
      <c r="A512" s="52"/>
      <c r="B512" s="53"/>
      <c r="C512" s="84"/>
      <c r="D512" s="52"/>
      <c r="E512" s="52"/>
      <c r="F512"/>
      <c r="G512"/>
    </row>
    <row r="513" spans="1:7" ht="16" hidden="1" thickBot="1" x14ac:dyDescent="0.4">
      <c r="A513" s="52"/>
      <c r="B513" s="53"/>
      <c r="C513" s="84"/>
      <c r="D513" s="52"/>
      <c r="E513" s="52"/>
      <c r="F513"/>
      <c r="G513"/>
    </row>
    <row r="514" spans="1:7" ht="16" hidden="1" thickBot="1" x14ac:dyDescent="0.4">
      <c r="A514" s="52"/>
      <c r="B514" s="53"/>
      <c r="C514" s="84"/>
      <c r="D514" s="52"/>
      <c r="E514" s="52"/>
      <c r="F514"/>
      <c r="G514"/>
    </row>
    <row r="515" spans="1:7" ht="16" hidden="1" thickBot="1" x14ac:dyDescent="0.4">
      <c r="A515" s="52"/>
      <c r="B515" s="53"/>
      <c r="C515" s="84"/>
      <c r="D515" s="52"/>
      <c r="E515" s="52"/>
      <c r="F515"/>
      <c r="G515"/>
    </row>
    <row r="516" spans="1:7" ht="16" hidden="1" thickBot="1" x14ac:dyDescent="0.4">
      <c r="A516" s="52"/>
      <c r="B516" s="53"/>
      <c r="C516" s="84"/>
      <c r="D516" s="52"/>
      <c r="E516" s="52"/>
      <c r="F516"/>
      <c r="G516"/>
    </row>
    <row r="517" spans="1:7" ht="16" hidden="1" thickBot="1" x14ac:dyDescent="0.4">
      <c r="A517" s="52"/>
      <c r="B517" s="53"/>
      <c r="C517" s="84"/>
      <c r="D517" s="52"/>
      <c r="E517" s="52"/>
      <c r="F517"/>
      <c r="G517"/>
    </row>
    <row r="518" spans="1:7" ht="16" hidden="1" thickBot="1" x14ac:dyDescent="0.4">
      <c r="A518" s="52"/>
      <c r="B518" s="53"/>
      <c r="C518" s="84"/>
      <c r="D518" s="52"/>
      <c r="E518" s="52"/>
      <c r="F518"/>
      <c r="G518"/>
    </row>
    <row r="519" spans="1:7" ht="16" hidden="1" thickBot="1" x14ac:dyDescent="0.4">
      <c r="A519" s="52"/>
      <c r="B519" s="53"/>
      <c r="C519" s="84"/>
      <c r="D519" s="52"/>
      <c r="E519" s="52"/>
      <c r="F519"/>
      <c r="G519"/>
    </row>
    <row r="520" spans="1:7" ht="16" hidden="1" thickBot="1" x14ac:dyDescent="0.4">
      <c r="A520" s="52"/>
      <c r="B520" s="53"/>
      <c r="C520" s="84"/>
      <c r="D520" s="52"/>
      <c r="E520" s="52"/>
      <c r="F520"/>
      <c r="G520"/>
    </row>
    <row r="521" spans="1:7" ht="16" hidden="1" thickBot="1" x14ac:dyDescent="0.4">
      <c r="A521" s="52"/>
      <c r="B521" s="53"/>
      <c r="C521" s="84"/>
      <c r="D521" s="52"/>
      <c r="E521" s="52"/>
      <c r="F521"/>
      <c r="G521"/>
    </row>
    <row r="522" spans="1:7" ht="15" hidden="1" thickBot="1" x14ac:dyDescent="0.4">
      <c r="A522" s="52"/>
      <c r="B522" s="53"/>
      <c r="C522" s="52"/>
      <c r="D522" s="52"/>
      <c r="E522" s="52"/>
      <c r="F522"/>
      <c r="G522"/>
    </row>
    <row r="523" spans="1:7" ht="15" hidden="1" thickBot="1" x14ac:dyDescent="0.4">
      <c r="A523" s="52"/>
      <c r="B523" s="53"/>
      <c r="C523" s="52"/>
      <c r="D523" s="52"/>
      <c r="E523" s="52"/>
      <c r="F523"/>
      <c r="G523"/>
    </row>
    <row r="524" spans="1:7" ht="15" hidden="1" thickBot="1" x14ac:dyDescent="0.4">
      <c r="A524" s="52"/>
      <c r="B524" s="53"/>
      <c r="C524" s="52"/>
      <c r="D524" s="52"/>
      <c r="E524" s="52"/>
      <c r="F524"/>
      <c r="G524"/>
    </row>
    <row r="525" spans="1:7" ht="15" hidden="1" thickBot="1" x14ac:dyDescent="0.4">
      <c r="A525" s="52"/>
      <c r="B525" s="53"/>
      <c r="C525" s="52"/>
      <c r="D525" s="52"/>
      <c r="E525" s="52"/>
      <c r="F525"/>
      <c r="G525"/>
    </row>
    <row r="526" spans="1:7" ht="15" hidden="1" thickBot="1" x14ac:dyDescent="0.4">
      <c r="A526" s="52"/>
      <c r="B526" s="53"/>
      <c r="C526" s="52"/>
      <c r="D526" s="52"/>
      <c r="E526" s="52"/>
      <c r="F526"/>
      <c r="G526"/>
    </row>
    <row r="527" spans="1:7" ht="15" hidden="1" thickBot="1" x14ac:dyDescent="0.4">
      <c r="A527" s="52"/>
      <c r="B527" s="53"/>
      <c r="C527" s="52"/>
      <c r="D527" s="52"/>
      <c r="E527" s="52"/>
      <c r="F527"/>
      <c r="G527"/>
    </row>
    <row r="528" spans="1:7" ht="15" hidden="1" thickBot="1" x14ac:dyDescent="0.4">
      <c r="A528" s="52"/>
      <c r="B528" s="53"/>
      <c r="C528" s="52"/>
      <c r="D528" s="52"/>
      <c r="E528" s="52"/>
      <c r="F528"/>
      <c r="G528"/>
    </row>
    <row r="529" spans="1:7" ht="15" hidden="1" thickBot="1" x14ac:dyDescent="0.4">
      <c r="A529" s="52"/>
      <c r="B529" s="53"/>
      <c r="C529" s="52"/>
      <c r="D529" s="52"/>
      <c r="E529" s="52"/>
      <c r="F529"/>
      <c r="G529"/>
    </row>
    <row r="530" spans="1:7" ht="15" hidden="1" thickBot="1" x14ac:dyDescent="0.4">
      <c r="A530" s="52"/>
      <c r="B530" s="53"/>
      <c r="C530" s="52"/>
      <c r="D530" s="52"/>
      <c r="E530" s="52"/>
      <c r="F530"/>
      <c r="G530"/>
    </row>
    <row r="531" spans="1:7" ht="15" hidden="1" thickBot="1" x14ac:dyDescent="0.4">
      <c r="A531" s="52"/>
      <c r="B531" s="53"/>
      <c r="C531" s="52"/>
      <c r="D531" s="52"/>
      <c r="E531" s="52"/>
      <c r="F531"/>
      <c r="G531"/>
    </row>
    <row r="532" spans="1:7" ht="15" hidden="1" thickBot="1" x14ac:dyDescent="0.4">
      <c r="A532" s="52"/>
      <c r="B532" s="53"/>
      <c r="C532" s="52"/>
      <c r="D532" s="52"/>
      <c r="E532" s="52"/>
      <c r="F532"/>
      <c r="G532"/>
    </row>
    <row r="533" spans="1:7" ht="15" hidden="1" thickBot="1" x14ac:dyDescent="0.4">
      <c r="A533" s="52"/>
      <c r="B533" s="53"/>
      <c r="C533" s="52"/>
      <c r="D533" s="52"/>
      <c r="E533" s="52"/>
      <c r="F533"/>
      <c r="G533"/>
    </row>
    <row r="534" spans="1:7" ht="15" hidden="1" thickBot="1" x14ac:dyDescent="0.4">
      <c r="A534" s="52"/>
      <c r="B534" s="53"/>
      <c r="C534" s="52"/>
      <c r="D534" s="52"/>
      <c r="E534" s="52"/>
      <c r="F534"/>
      <c r="G534"/>
    </row>
    <row r="535" spans="1:7" ht="15" hidden="1" thickBot="1" x14ac:dyDescent="0.4">
      <c r="A535" s="52"/>
      <c r="B535" s="53"/>
      <c r="C535" s="52"/>
      <c r="D535" s="52"/>
      <c r="E535" s="52"/>
      <c r="F535"/>
      <c r="G535"/>
    </row>
    <row r="536" spans="1:7" ht="15" hidden="1" thickBot="1" x14ac:dyDescent="0.4">
      <c r="A536" s="52"/>
      <c r="B536" s="53"/>
      <c r="C536" s="52"/>
      <c r="D536" s="52"/>
      <c r="E536" s="52"/>
      <c r="F536"/>
      <c r="G536"/>
    </row>
    <row r="537" spans="1:7" ht="15" hidden="1" thickBot="1" x14ac:dyDescent="0.4">
      <c r="A537" s="52"/>
      <c r="B537" s="53"/>
      <c r="C537" s="52"/>
      <c r="D537" s="52"/>
      <c r="E537" s="52"/>
      <c r="F537"/>
      <c r="G537"/>
    </row>
    <row r="538" spans="1:7" ht="15" hidden="1" thickBot="1" x14ac:dyDescent="0.4">
      <c r="A538" s="52"/>
      <c r="B538" s="53"/>
      <c r="C538" s="52"/>
      <c r="D538" s="52"/>
      <c r="E538" s="52"/>
      <c r="F538"/>
      <c r="G538"/>
    </row>
    <row r="539" spans="1:7" ht="15" hidden="1" thickBot="1" x14ac:dyDescent="0.4">
      <c r="A539" s="52"/>
      <c r="B539" s="53"/>
      <c r="C539" s="52"/>
      <c r="D539" s="52"/>
      <c r="E539" s="52"/>
      <c r="F539"/>
      <c r="G539"/>
    </row>
    <row r="540" spans="1:7" ht="15" hidden="1" thickBot="1" x14ac:dyDescent="0.4">
      <c r="A540" s="52"/>
      <c r="B540" s="53"/>
      <c r="C540" s="52"/>
      <c r="D540" s="52"/>
      <c r="E540" s="52"/>
      <c r="F540"/>
      <c r="G540"/>
    </row>
    <row r="541" spans="1:7" ht="15" hidden="1" thickBot="1" x14ac:dyDescent="0.4">
      <c r="A541" s="52"/>
      <c r="B541" s="53"/>
      <c r="C541" s="52"/>
      <c r="D541" s="52"/>
      <c r="E541" s="52"/>
      <c r="F541"/>
      <c r="G541"/>
    </row>
    <row r="542" spans="1:7" ht="15" hidden="1" thickBot="1" x14ac:dyDescent="0.4">
      <c r="A542" s="52"/>
      <c r="B542" s="53"/>
      <c r="C542" s="52"/>
      <c r="D542" s="52"/>
      <c r="E542" s="52"/>
      <c r="F542"/>
      <c r="G542"/>
    </row>
    <row r="543" spans="1:7" ht="15" hidden="1" thickBot="1" x14ac:dyDescent="0.4">
      <c r="A543" s="52"/>
      <c r="B543" s="53"/>
      <c r="C543" s="52"/>
      <c r="D543" s="52"/>
      <c r="E543" s="52"/>
      <c r="F543"/>
      <c r="G543"/>
    </row>
    <row r="544" spans="1:7" ht="15" hidden="1" thickBot="1" x14ac:dyDescent="0.4">
      <c r="A544" s="52"/>
      <c r="B544" s="53"/>
      <c r="C544" s="52"/>
      <c r="D544" s="52"/>
      <c r="E544" s="52"/>
      <c r="F544"/>
      <c r="G544"/>
    </row>
    <row r="545" spans="1:7" ht="15" hidden="1" thickBot="1" x14ac:dyDescent="0.4">
      <c r="A545" s="52"/>
      <c r="B545" s="53"/>
      <c r="C545" s="52"/>
      <c r="D545" s="52"/>
      <c r="E545" s="52"/>
      <c r="F545"/>
      <c r="G545"/>
    </row>
    <row r="546" spans="1:7" ht="15" hidden="1" thickBot="1" x14ac:dyDescent="0.4">
      <c r="A546" s="52"/>
      <c r="B546" s="53"/>
      <c r="C546" s="52"/>
      <c r="D546" s="52"/>
      <c r="E546" s="52"/>
      <c r="F546"/>
      <c r="G546"/>
    </row>
    <row r="547" spans="1:7" ht="15" hidden="1" thickBot="1" x14ac:dyDescent="0.4">
      <c r="A547" s="52"/>
      <c r="B547" s="53"/>
      <c r="C547" s="52"/>
      <c r="D547" s="52"/>
      <c r="E547" s="52"/>
      <c r="F547"/>
      <c r="G547"/>
    </row>
    <row r="548" spans="1:7" ht="15" hidden="1" thickBot="1" x14ac:dyDescent="0.4">
      <c r="A548" s="52"/>
      <c r="B548" s="53"/>
      <c r="C548" s="52"/>
      <c r="D548" s="52"/>
      <c r="E548" s="52"/>
      <c r="F548"/>
      <c r="G548"/>
    </row>
    <row r="549" spans="1:7" ht="15" hidden="1" thickBot="1" x14ac:dyDescent="0.4">
      <c r="A549" s="52"/>
      <c r="B549" s="53"/>
      <c r="C549" s="52"/>
      <c r="D549" s="52"/>
      <c r="E549" s="52"/>
      <c r="F549"/>
      <c r="G549"/>
    </row>
    <row r="550" spans="1:7" ht="15" hidden="1" thickBot="1" x14ac:dyDescent="0.4">
      <c r="A550" s="52"/>
      <c r="B550" s="53"/>
      <c r="C550" s="52"/>
      <c r="D550" s="52"/>
      <c r="E550" s="52"/>
      <c r="F550"/>
      <c r="G550"/>
    </row>
    <row r="551" spans="1:7" ht="15" hidden="1" thickBot="1" x14ac:dyDescent="0.4">
      <c r="A551" s="52"/>
      <c r="B551" s="53"/>
      <c r="C551" s="52"/>
      <c r="D551" s="52"/>
      <c r="E551" s="52"/>
      <c r="F551"/>
      <c r="G551"/>
    </row>
    <row r="552" spans="1:7" ht="15" hidden="1" thickBot="1" x14ac:dyDescent="0.4">
      <c r="A552" s="52"/>
      <c r="B552" s="53"/>
      <c r="C552" s="52"/>
      <c r="D552" s="52"/>
      <c r="E552" s="52"/>
      <c r="F552"/>
      <c r="G552"/>
    </row>
    <row r="553" spans="1:7" ht="15" hidden="1" thickBot="1" x14ac:dyDescent="0.4">
      <c r="A553" s="52"/>
      <c r="B553" s="53"/>
      <c r="C553" s="52"/>
      <c r="D553" s="52"/>
      <c r="E553" s="52"/>
      <c r="F553"/>
      <c r="G553"/>
    </row>
    <row r="554" spans="1:7" ht="15" hidden="1" thickBot="1" x14ac:dyDescent="0.4">
      <c r="A554" s="52"/>
      <c r="B554" s="53"/>
      <c r="C554" s="52"/>
      <c r="D554" s="52"/>
      <c r="E554" s="52"/>
      <c r="F554"/>
      <c r="G554"/>
    </row>
    <row r="555" spans="1:7" ht="15" hidden="1" thickBot="1" x14ac:dyDescent="0.4">
      <c r="A555" s="52"/>
      <c r="B555" s="53"/>
      <c r="C555" s="52"/>
      <c r="D555" s="52"/>
      <c r="E555" s="52"/>
      <c r="F555"/>
      <c r="G555"/>
    </row>
    <row r="556" spans="1:7" ht="15" hidden="1" thickBot="1" x14ac:dyDescent="0.4">
      <c r="A556" s="52"/>
      <c r="B556" s="53"/>
      <c r="C556" s="52"/>
      <c r="D556" s="52"/>
      <c r="E556" s="52"/>
      <c r="F556"/>
      <c r="G556"/>
    </row>
    <row r="557" spans="1:7" ht="15" hidden="1" thickBot="1" x14ac:dyDescent="0.4">
      <c r="A557" s="52"/>
      <c r="B557" s="53"/>
      <c r="C557" s="52"/>
      <c r="D557" s="52"/>
      <c r="E557" s="52"/>
      <c r="F557"/>
      <c r="G557"/>
    </row>
    <row r="558" spans="1:7" ht="15" hidden="1" thickBot="1" x14ac:dyDescent="0.4">
      <c r="A558" s="52"/>
      <c r="B558" s="53"/>
      <c r="C558" s="52"/>
      <c r="D558" s="52"/>
      <c r="E558" s="52"/>
      <c r="F558"/>
      <c r="G558"/>
    </row>
    <row r="559" spans="1:7" ht="15" hidden="1" thickBot="1" x14ac:dyDescent="0.4">
      <c r="A559" s="52"/>
      <c r="B559" s="53"/>
      <c r="C559" s="52"/>
      <c r="D559" s="52"/>
      <c r="E559" s="52"/>
      <c r="F559"/>
      <c r="G559"/>
    </row>
    <row r="560" spans="1:7" ht="15" hidden="1" thickBot="1" x14ac:dyDescent="0.4">
      <c r="A560" s="52"/>
      <c r="B560" s="53"/>
      <c r="C560" s="52"/>
      <c r="D560" s="52"/>
      <c r="E560" s="52"/>
      <c r="F560"/>
      <c r="G560"/>
    </row>
    <row r="561" spans="1:7" ht="15" hidden="1" thickBot="1" x14ac:dyDescent="0.4">
      <c r="A561" s="52"/>
      <c r="B561" s="53"/>
      <c r="C561" s="52"/>
      <c r="D561" s="52"/>
      <c r="E561" s="52"/>
      <c r="F561"/>
      <c r="G561"/>
    </row>
    <row r="562" spans="1:7" ht="15" hidden="1" thickBot="1" x14ac:dyDescent="0.4">
      <c r="A562" s="52"/>
      <c r="B562" s="53"/>
      <c r="C562" s="52"/>
      <c r="D562" s="52"/>
      <c r="E562" s="52"/>
      <c r="F562"/>
      <c r="G562"/>
    </row>
    <row r="563" spans="1:7" ht="15" hidden="1" thickBot="1" x14ac:dyDescent="0.4">
      <c r="A563" s="52"/>
      <c r="B563" s="53"/>
      <c r="C563" s="52"/>
      <c r="D563" s="52"/>
      <c r="E563" s="52"/>
      <c r="F563"/>
      <c r="G563"/>
    </row>
    <row r="564" spans="1:7" ht="15" hidden="1" thickBot="1" x14ac:dyDescent="0.4">
      <c r="A564" s="52"/>
      <c r="B564" s="53"/>
      <c r="C564" s="52"/>
      <c r="D564" s="52"/>
      <c r="E564" s="52"/>
      <c r="F564"/>
      <c r="G564"/>
    </row>
    <row r="565" spans="1:7" ht="15" hidden="1" thickBot="1" x14ac:dyDescent="0.4">
      <c r="A565" s="52"/>
      <c r="B565" s="53"/>
      <c r="C565" s="52"/>
      <c r="D565" s="52"/>
      <c r="E565" s="52"/>
      <c r="F565"/>
      <c r="G565"/>
    </row>
    <row r="566" spans="1:7" ht="15" hidden="1" thickBot="1" x14ac:dyDescent="0.4">
      <c r="A566" s="52"/>
      <c r="B566" s="53"/>
      <c r="C566" s="52"/>
      <c r="D566" s="52"/>
      <c r="E566" s="52"/>
      <c r="F566"/>
      <c r="G566"/>
    </row>
    <row r="567" spans="1:7" ht="15" hidden="1" thickBot="1" x14ac:dyDescent="0.4">
      <c r="A567" s="52"/>
      <c r="B567" s="53"/>
      <c r="C567" s="52"/>
      <c r="D567" s="52"/>
      <c r="E567" s="52"/>
      <c r="F567"/>
      <c r="G567"/>
    </row>
    <row r="568" spans="1:7" ht="15" hidden="1" thickBot="1" x14ac:dyDescent="0.4">
      <c r="A568" s="52"/>
      <c r="B568" s="53"/>
      <c r="C568" s="52"/>
      <c r="D568" s="52"/>
      <c r="E568" s="52"/>
      <c r="F568"/>
      <c r="G568"/>
    </row>
    <row r="569" spans="1:7" ht="15" hidden="1" thickBot="1" x14ac:dyDescent="0.4">
      <c r="A569" s="52"/>
      <c r="B569" s="53"/>
      <c r="C569" s="52"/>
      <c r="D569" s="52"/>
      <c r="E569" s="52"/>
      <c r="F569"/>
      <c r="G569"/>
    </row>
    <row r="570" spans="1:7" ht="15" hidden="1" thickBot="1" x14ac:dyDescent="0.4">
      <c r="A570" s="52"/>
      <c r="B570" s="53"/>
      <c r="C570" s="52"/>
      <c r="D570" s="52"/>
      <c r="E570" s="52"/>
      <c r="F570"/>
      <c r="G570"/>
    </row>
    <row r="571" spans="1:7" ht="15" hidden="1" thickBot="1" x14ac:dyDescent="0.4">
      <c r="A571" s="52"/>
      <c r="B571" s="53"/>
      <c r="C571" s="52"/>
      <c r="D571" s="52"/>
      <c r="E571" s="52"/>
      <c r="F571"/>
      <c r="G571"/>
    </row>
    <row r="572" spans="1:7" ht="15" hidden="1" thickBot="1" x14ac:dyDescent="0.4">
      <c r="A572" s="52"/>
      <c r="B572" s="53"/>
      <c r="C572" s="52"/>
      <c r="D572" s="52"/>
      <c r="E572" s="52"/>
      <c r="F572"/>
      <c r="G572"/>
    </row>
    <row r="573" spans="1:7" ht="15" hidden="1" thickBot="1" x14ac:dyDescent="0.4">
      <c r="A573" s="52"/>
      <c r="B573" s="53"/>
      <c r="C573" s="52"/>
      <c r="D573" s="52"/>
      <c r="E573" s="52"/>
      <c r="F573"/>
      <c r="G573"/>
    </row>
    <row r="574" spans="1:7" ht="15" hidden="1" thickBot="1" x14ac:dyDescent="0.4">
      <c r="A574" s="52"/>
      <c r="B574" s="53"/>
      <c r="C574" s="52"/>
      <c r="D574" s="52"/>
      <c r="E574" s="52"/>
      <c r="F574"/>
      <c r="G574"/>
    </row>
    <row r="575" spans="1:7" ht="15" hidden="1" thickBot="1" x14ac:dyDescent="0.4">
      <c r="A575" s="52"/>
      <c r="B575" s="53"/>
      <c r="C575" s="52"/>
      <c r="D575" s="52"/>
      <c r="E575" s="52"/>
      <c r="F575"/>
      <c r="G575"/>
    </row>
    <row r="576" spans="1:7" ht="15" hidden="1" thickBot="1" x14ac:dyDescent="0.4">
      <c r="A576" s="52"/>
      <c r="B576" s="53"/>
      <c r="C576" s="52"/>
      <c r="D576" s="52"/>
      <c r="E576" s="52"/>
      <c r="F576"/>
      <c r="G576"/>
    </row>
    <row r="577" spans="1:7" ht="15" hidden="1" thickBot="1" x14ac:dyDescent="0.4">
      <c r="A577" s="52"/>
      <c r="B577" s="53"/>
      <c r="C577" s="52"/>
      <c r="D577" s="52"/>
      <c r="E577" s="52"/>
      <c r="F577"/>
      <c r="G577"/>
    </row>
    <row r="578" spans="1:7" ht="15" hidden="1" thickBot="1" x14ac:dyDescent="0.4">
      <c r="A578" s="52"/>
      <c r="B578" s="53"/>
      <c r="C578" s="52"/>
      <c r="D578" s="52"/>
      <c r="E578" s="52"/>
      <c r="F578"/>
      <c r="G578"/>
    </row>
    <row r="579" spans="1:7" ht="15" hidden="1" thickBot="1" x14ac:dyDescent="0.4">
      <c r="A579" s="52"/>
      <c r="B579" s="53"/>
      <c r="C579" s="52"/>
      <c r="D579" s="52"/>
      <c r="E579" s="52"/>
      <c r="F579"/>
      <c r="G579"/>
    </row>
    <row r="580" spans="1:7" ht="15" hidden="1" thickBot="1" x14ac:dyDescent="0.4">
      <c r="A580" s="52"/>
      <c r="B580" s="53"/>
      <c r="C580" s="52"/>
      <c r="D580" s="52"/>
      <c r="E580" s="52"/>
      <c r="F580"/>
      <c r="G580"/>
    </row>
    <row r="581" spans="1:7" ht="15" hidden="1" thickBot="1" x14ac:dyDescent="0.4">
      <c r="A581" s="52"/>
      <c r="B581" s="53"/>
      <c r="C581" s="52"/>
      <c r="D581" s="52"/>
      <c r="E581" s="52"/>
      <c r="F581"/>
      <c r="G581"/>
    </row>
    <row r="582" spans="1:7" ht="15" hidden="1" thickBot="1" x14ac:dyDescent="0.4">
      <c r="A582" s="52"/>
      <c r="B582" s="53"/>
      <c r="C582" s="52"/>
      <c r="D582" s="52"/>
      <c r="E582" s="52"/>
      <c r="F582"/>
      <c r="G582"/>
    </row>
    <row r="583" spans="1:7" ht="15" hidden="1" thickBot="1" x14ac:dyDescent="0.4">
      <c r="A583" s="52"/>
      <c r="B583" s="53"/>
      <c r="C583" s="52"/>
      <c r="D583" s="52"/>
      <c r="E583" s="52"/>
      <c r="F583"/>
      <c r="G583"/>
    </row>
    <row r="584" spans="1:7" ht="15" hidden="1" thickBot="1" x14ac:dyDescent="0.4">
      <c r="A584" s="52"/>
      <c r="B584" s="53"/>
      <c r="C584" s="52"/>
      <c r="D584" s="52"/>
      <c r="E584" s="52"/>
      <c r="F584"/>
      <c r="G584"/>
    </row>
    <row r="585" spans="1:7" ht="15" hidden="1" thickBot="1" x14ac:dyDescent="0.4">
      <c r="A585" s="52"/>
      <c r="B585" s="53"/>
      <c r="C585" s="52"/>
      <c r="D585" s="52"/>
      <c r="E585" s="52"/>
      <c r="F585"/>
      <c r="G585"/>
    </row>
    <row r="586" spans="1:7" ht="15" hidden="1" thickBot="1" x14ac:dyDescent="0.4">
      <c r="A586" s="52"/>
      <c r="B586" s="53"/>
      <c r="C586" s="52"/>
      <c r="D586" s="52"/>
      <c r="E586" s="52"/>
      <c r="F586"/>
      <c r="G586"/>
    </row>
    <row r="587" spans="1:7" ht="15" hidden="1" thickBot="1" x14ac:dyDescent="0.4">
      <c r="A587" s="52"/>
      <c r="B587" s="53"/>
      <c r="C587" s="52"/>
      <c r="D587" s="52"/>
      <c r="E587" s="52"/>
      <c r="F587"/>
      <c r="G587"/>
    </row>
    <row r="588" spans="1:7" ht="15" hidden="1" thickBot="1" x14ac:dyDescent="0.4">
      <c r="A588" s="52"/>
      <c r="B588" s="53"/>
      <c r="C588" s="52"/>
      <c r="D588" s="52"/>
      <c r="E588" s="52"/>
      <c r="F588"/>
      <c r="G588"/>
    </row>
    <row r="589" spans="1:7" ht="15" hidden="1" thickBot="1" x14ac:dyDescent="0.4">
      <c r="A589" s="52"/>
      <c r="B589" s="53"/>
      <c r="C589" s="52"/>
      <c r="D589" s="52"/>
      <c r="E589" s="52"/>
      <c r="F589"/>
      <c r="G589"/>
    </row>
    <row r="590" spans="1:7" ht="15" hidden="1" thickBot="1" x14ac:dyDescent="0.4">
      <c r="A590" s="52"/>
      <c r="B590" s="53"/>
      <c r="C590" s="52"/>
      <c r="D590" s="52"/>
      <c r="E590" s="52"/>
      <c r="F590"/>
      <c r="G590"/>
    </row>
    <row r="591" spans="1:7" ht="15" hidden="1" thickBot="1" x14ac:dyDescent="0.4">
      <c r="A591" s="52"/>
      <c r="B591" s="53"/>
      <c r="C591" s="52"/>
      <c r="D591" s="52"/>
      <c r="E591" s="52"/>
      <c r="F591"/>
      <c r="G591"/>
    </row>
    <row r="592" spans="1:7" ht="15" hidden="1" thickBot="1" x14ac:dyDescent="0.4">
      <c r="A592" s="52"/>
      <c r="B592" s="53"/>
      <c r="C592" s="52"/>
      <c r="D592" s="52"/>
      <c r="E592" s="52"/>
      <c r="F592"/>
      <c r="G592"/>
    </row>
    <row r="593" spans="1:7" ht="15" hidden="1" thickBot="1" x14ac:dyDescent="0.4">
      <c r="A593" s="52"/>
      <c r="B593" s="53"/>
      <c r="C593" s="52"/>
      <c r="D593" s="52"/>
      <c r="E593" s="52"/>
      <c r="F593"/>
      <c r="G593"/>
    </row>
    <row r="594" spans="1:7" ht="15" hidden="1" thickBot="1" x14ac:dyDescent="0.4">
      <c r="A594" s="52"/>
      <c r="B594" s="53"/>
      <c r="C594" s="52"/>
      <c r="D594" s="52"/>
      <c r="E594" s="52"/>
      <c r="F594"/>
      <c r="G594"/>
    </row>
    <row r="595" spans="1:7" ht="15" hidden="1" thickBot="1" x14ac:dyDescent="0.4">
      <c r="A595" s="52"/>
      <c r="B595" s="53"/>
      <c r="C595" s="52"/>
      <c r="D595" s="52"/>
      <c r="E595" s="52"/>
      <c r="F595"/>
      <c r="G595"/>
    </row>
    <row r="596" spans="1:7" ht="15" hidden="1" thickBot="1" x14ac:dyDescent="0.4">
      <c r="A596" s="52"/>
      <c r="B596" s="53"/>
      <c r="C596" s="52"/>
      <c r="D596" s="52"/>
      <c r="E596" s="52"/>
      <c r="F596"/>
      <c r="G596"/>
    </row>
    <row r="597" spans="1:7" ht="15" hidden="1" thickBot="1" x14ac:dyDescent="0.4">
      <c r="A597" s="52"/>
      <c r="B597" s="53"/>
      <c r="C597" s="52"/>
      <c r="D597" s="52"/>
      <c r="E597" s="52"/>
      <c r="F597"/>
      <c r="G597"/>
    </row>
    <row r="598" spans="1:7" ht="15" hidden="1" thickBot="1" x14ac:dyDescent="0.4">
      <c r="A598" s="52"/>
      <c r="B598" s="53"/>
      <c r="C598" s="52"/>
      <c r="D598" s="52"/>
      <c r="E598" s="52"/>
      <c r="F598"/>
      <c r="G598"/>
    </row>
    <row r="599" spans="1:7" ht="15" hidden="1" thickBot="1" x14ac:dyDescent="0.4">
      <c r="A599" s="52"/>
      <c r="B599" s="53"/>
      <c r="C599" s="52"/>
      <c r="D599" s="52"/>
      <c r="E599" s="52"/>
      <c r="F599"/>
      <c r="G599"/>
    </row>
    <row r="600" spans="1:7" ht="15" hidden="1" thickBot="1" x14ac:dyDescent="0.4">
      <c r="A600" s="52"/>
      <c r="B600" s="53"/>
      <c r="C600" s="52"/>
      <c r="D600" s="52"/>
      <c r="E600" s="52"/>
      <c r="F600"/>
      <c r="G600"/>
    </row>
    <row r="601" spans="1:7" ht="15" hidden="1" thickBot="1" x14ac:dyDescent="0.4">
      <c r="A601" s="52"/>
      <c r="B601" s="53"/>
      <c r="C601" s="52"/>
      <c r="D601" s="52"/>
      <c r="E601" s="52"/>
      <c r="F601"/>
      <c r="G601"/>
    </row>
    <row r="602" spans="1:7" ht="15" hidden="1" thickBot="1" x14ac:dyDescent="0.4">
      <c r="A602" s="52"/>
      <c r="B602" s="53"/>
      <c r="C602" s="52"/>
      <c r="D602" s="52"/>
      <c r="E602" s="52"/>
      <c r="F602"/>
      <c r="G602"/>
    </row>
    <row r="603" spans="1:7" ht="15" hidden="1" thickBot="1" x14ac:dyDescent="0.4">
      <c r="A603" s="52"/>
      <c r="B603" s="53"/>
      <c r="C603" s="52"/>
      <c r="D603" s="52"/>
      <c r="E603" s="52"/>
      <c r="F603"/>
      <c r="G603"/>
    </row>
    <row r="604" spans="1:7" ht="15" hidden="1" thickBot="1" x14ac:dyDescent="0.4">
      <c r="A604" s="52"/>
      <c r="B604" s="53"/>
      <c r="C604" s="52"/>
      <c r="D604" s="52"/>
      <c r="E604" s="52"/>
      <c r="F604"/>
      <c r="G604"/>
    </row>
    <row r="605" spans="1:7" ht="15" hidden="1" thickBot="1" x14ac:dyDescent="0.4">
      <c r="A605" s="52"/>
      <c r="B605" s="53"/>
      <c r="C605" s="52"/>
      <c r="D605" s="52"/>
      <c r="E605" s="52"/>
      <c r="F605"/>
      <c r="G605"/>
    </row>
    <row r="606" spans="1:7" ht="15" hidden="1" thickBot="1" x14ac:dyDescent="0.4">
      <c r="A606" s="52"/>
      <c r="B606" s="53"/>
      <c r="C606" s="52"/>
      <c r="D606" s="52"/>
      <c r="E606" s="52"/>
      <c r="F606"/>
      <c r="G606"/>
    </row>
    <row r="607" spans="1:7" ht="15" hidden="1" thickBot="1" x14ac:dyDescent="0.4">
      <c r="A607" s="52"/>
      <c r="B607" s="53"/>
      <c r="C607" s="52"/>
      <c r="D607" s="52"/>
      <c r="E607" s="52"/>
      <c r="F607"/>
      <c r="G607"/>
    </row>
    <row r="608" spans="1:7" ht="15" hidden="1" thickBot="1" x14ac:dyDescent="0.4">
      <c r="A608" s="52"/>
      <c r="B608" s="53"/>
      <c r="C608" s="52"/>
      <c r="D608" s="52"/>
      <c r="E608" s="52"/>
      <c r="F608"/>
      <c r="G608"/>
    </row>
    <row r="609" spans="1:7" ht="15" hidden="1" thickBot="1" x14ac:dyDescent="0.4">
      <c r="A609" s="52"/>
      <c r="B609" s="53"/>
      <c r="C609" s="52"/>
      <c r="D609" s="52"/>
      <c r="E609" s="52"/>
      <c r="F609"/>
      <c r="G609"/>
    </row>
    <row r="610" spans="1:7" ht="15" hidden="1" thickBot="1" x14ac:dyDescent="0.4">
      <c r="A610" s="52"/>
      <c r="B610" s="53"/>
      <c r="C610" s="52"/>
      <c r="D610" s="52"/>
      <c r="E610" s="52"/>
      <c r="F610"/>
      <c r="G610"/>
    </row>
    <row r="611" spans="1:7" ht="15" hidden="1" thickBot="1" x14ac:dyDescent="0.4">
      <c r="A611" s="52"/>
      <c r="B611" s="53"/>
      <c r="C611" s="52"/>
      <c r="D611" s="52"/>
      <c r="E611" s="52"/>
      <c r="F611"/>
      <c r="G611"/>
    </row>
    <row r="612" spans="1:7" ht="15" hidden="1" thickBot="1" x14ac:dyDescent="0.4">
      <c r="A612" s="52"/>
      <c r="B612" s="53"/>
      <c r="C612" s="52"/>
      <c r="D612" s="52"/>
      <c r="E612" s="52"/>
      <c r="F612"/>
      <c r="G612"/>
    </row>
    <row r="613" spans="1:7" ht="15" hidden="1" thickBot="1" x14ac:dyDescent="0.4">
      <c r="A613" s="52"/>
      <c r="B613" s="53"/>
      <c r="C613" s="52"/>
      <c r="D613" s="52"/>
      <c r="E613" s="52"/>
      <c r="F613"/>
      <c r="G613"/>
    </row>
    <row r="614" spans="1:7" ht="15" hidden="1" thickBot="1" x14ac:dyDescent="0.4">
      <c r="A614" s="52"/>
      <c r="B614" s="53"/>
      <c r="C614" s="52"/>
      <c r="D614" s="52"/>
      <c r="E614" s="52"/>
      <c r="F614"/>
      <c r="G614"/>
    </row>
    <row r="615" spans="1:7" ht="15" hidden="1" thickBot="1" x14ac:dyDescent="0.4">
      <c r="A615" s="52"/>
      <c r="B615" s="53"/>
      <c r="C615" s="52"/>
      <c r="D615" s="52"/>
      <c r="E615" s="52"/>
      <c r="F615"/>
      <c r="G615"/>
    </row>
    <row r="616" spans="1:7" ht="15" hidden="1" thickBot="1" x14ac:dyDescent="0.4">
      <c r="A616" s="52"/>
      <c r="B616" s="53"/>
      <c r="C616" s="52"/>
      <c r="D616" s="52"/>
      <c r="E616" s="52"/>
      <c r="F616"/>
      <c r="G616"/>
    </row>
    <row r="617" spans="1:7" ht="15" hidden="1" thickBot="1" x14ac:dyDescent="0.4">
      <c r="A617" s="52"/>
      <c r="B617" s="53"/>
      <c r="C617" s="52"/>
      <c r="D617" s="52"/>
      <c r="E617" s="52"/>
      <c r="F617"/>
      <c r="G617"/>
    </row>
    <row r="618" spans="1:7" ht="15" hidden="1" thickBot="1" x14ac:dyDescent="0.4">
      <c r="A618" s="52"/>
      <c r="B618" s="53"/>
      <c r="C618" s="52"/>
      <c r="D618" s="52"/>
      <c r="E618" s="52"/>
      <c r="F618"/>
      <c r="G618"/>
    </row>
    <row r="619" spans="1:7" ht="15" hidden="1" thickBot="1" x14ac:dyDescent="0.4">
      <c r="A619" s="52"/>
      <c r="B619" s="53"/>
      <c r="C619" s="52"/>
      <c r="D619" s="52"/>
      <c r="E619" s="52"/>
      <c r="F619"/>
      <c r="G619"/>
    </row>
    <row r="620" spans="1:7" ht="15" hidden="1" thickBot="1" x14ac:dyDescent="0.4">
      <c r="A620" s="52"/>
      <c r="B620" s="53"/>
      <c r="C620" s="52"/>
      <c r="D620" s="52"/>
      <c r="E620" s="52"/>
      <c r="F620"/>
      <c r="G620"/>
    </row>
    <row r="621" spans="1:7" ht="15" hidden="1" thickBot="1" x14ac:dyDescent="0.4">
      <c r="A621" s="52"/>
      <c r="B621" s="53"/>
      <c r="C621" s="52"/>
      <c r="D621" s="52"/>
      <c r="E621" s="52"/>
      <c r="F621"/>
      <c r="G621"/>
    </row>
    <row r="622" spans="1:7" ht="15" hidden="1" thickBot="1" x14ac:dyDescent="0.4">
      <c r="A622" s="52"/>
      <c r="B622" s="53"/>
      <c r="C622" s="52"/>
      <c r="D622" s="52"/>
      <c r="E622" s="52"/>
      <c r="F622"/>
      <c r="G622"/>
    </row>
    <row r="623" spans="1:7" ht="15" hidden="1" thickBot="1" x14ac:dyDescent="0.4">
      <c r="A623" s="52"/>
      <c r="B623" s="53"/>
      <c r="C623" s="52"/>
      <c r="D623" s="52"/>
      <c r="E623" s="52"/>
      <c r="F623"/>
      <c r="G623"/>
    </row>
    <row r="624" spans="1:7" ht="15" hidden="1" thickBot="1" x14ac:dyDescent="0.4">
      <c r="A624" s="52"/>
      <c r="B624" s="53"/>
      <c r="C624" s="52"/>
      <c r="D624" s="52"/>
      <c r="E624" s="52"/>
      <c r="F624"/>
      <c r="G624"/>
    </row>
    <row r="625" spans="1:7" ht="15" hidden="1" thickBot="1" x14ac:dyDescent="0.4">
      <c r="A625" s="52"/>
      <c r="B625" s="53"/>
      <c r="C625" s="52"/>
      <c r="D625" s="52"/>
      <c r="E625" s="52"/>
      <c r="F625"/>
      <c r="G625"/>
    </row>
    <row r="626" spans="1:7" ht="15" hidden="1" thickBot="1" x14ac:dyDescent="0.4">
      <c r="A626" s="52"/>
      <c r="B626" s="53"/>
      <c r="C626" s="52"/>
      <c r="D626" s="52"/>
      <c r="E626" s="52"/>
      <c r="F626"/>
      <c r="G626"/>
    </row>
    <row r="627" spans="1:7" ht="15" hidden="1" thickBot="1" x14ac:dyDescent="0.4">
      <c r="A627" s="52"/>
      <c r="B627" s="53"/>
      <c r="C627" s="52"/>
      <c r="D627" s="52"/>
      <c r="E627" s="52"/>
      <c r="F627"/>
      <c r="G627"/>
    </row>
    <row r="628" spans="1:7" ht="15" hidden="1" thickBot="1" x14ac:dyDescent="0.4">
      <c r="A628" s="52"/>
      <c r="B628" s="53"/>
      <c r="C628" s="52"/>
      <c r="D628" s="52"/>
      <c r="E628" s="52"/>
      <c r="F628"/>
      <c r="G628"/>
    </row>
    <row r="629" spans="1:7" ht="15" hidden="1" thickBot="1" x14ac:dyDescent="0.4">
      <c r="A629" s="52"/>
      <c r="B629" s="53"/>
      <c r="C629" s="52"/>
      <c r="D629" s="52"/>
      <c r="E629" s="52"/>
      <c r="F629"/>
      <c r="G629"/>
    </row>
    <row r="630" spans="1:7" ht="15" hidden="1" thickBot="1" x14ac:dyDescent="0.4">
      <c r="A630" s="52"/>
      <c r="B630" s="53"/>
      <c r="C630" s="52"/>
      <c r="D630" s="52"/>
      <c r="E630" s="52"/>
      <c r="F630"/>
      <c r="G630"/>
    </row>
    <row r="631" spans="1:7" ht="15" hidden="1" thickBot="1" x14ac:dyDescent="0.4">
      <c r="A631" s="52"/>
      <c r="B631" s="53"/>
      <c r="C631" s="52"/>
      <c r="D631" s="52"/>
      <c r="E631" s="52"/>
      <c r="F631"/>
      <c r="G631"/>
    </row>
    <row r="632" spans="1:7" ht="15" hidden="1" thickBot="1" x14ac:dyDescent="0.4">
      <c r="A632" s="52"/>
      <c r="B632" s="53"/>
      <c r="C632" s="52"/>
      <c r="D632" s="52"/>
      <c r="E632" s="52"/>
      <c r="F632"/>
      <c r="G632"/>
    </row>
    <row r="633" spans="1:7" ht="15" hidden="1" thickBot="1" x14ac:dyDescent="0.4">
      <c r="A633" s="52"/>
      <c r="B633" s="53"/>
      <c r="C633" s="52"/>
      <c r="D633" s="52"/>
      <c r="E633" s="52"/>
      <c r="F633"/>
      <c r="G633"/>
    </row>
    <row r="634" spans="1:7" ht="15" hidden="1" thickBot="1" x14ac:dyDescent="0.4">
      <c r="A634" s="52"/>
      <c r="B634" s="53"/>
      <c r="C634" s="52"/>
      <c r="D634" s="52"/>
      <c r="E634" s="52"/>
      <c r="F634"/>
      <c r="G634"/>
    </row>
    <row r="635" spans="1:7" ht="15" hidden="1" thickBot="1" x14ac:dyDescent="0.4">
      <c r="A635" s="52"/>
      <c r="B635" s="53"/>
      <c r="C635" s="52"/>
      <c r="D635" s="52"/>
      <c r="E635" s="52"/>
      <c r="F635"/>
      <c r="G635"/>
    </row>
    <row r="636" spans="1:7" ht="15" hidden="1" thickBot="1" x14ac:dyDescent="0.4">
      <c r="A636" s="52"/>
      <c r="B636" s="53"/>
      <c r="C636" s="52"/>
      <c r="D636" s="52"/>
      <c r="E636" s="52"/>
      <c r="F636"/>
      <c r="G636"/>
    </row>
    <row r="637" spans="1:7" ht="15" hidden="1" thickBot="1" x14ac:dyDescent="0.4">
      <c r="A637" s="52"/>
      <c r="B637" s="53"/>
      <c r="C637" s="52"/>
      <c r="D637" s="52"/>
      <c r="E637" s="52"/>
      <c r="F637"/>
      <c r="G637"/>
    </row>
    <row r="638" spans="1:7" ht="15" hidden="1" thickBot="1" x14ac:dyDescent="0.4">
      <c r="A638" s="52"/>
      <c r="B638" s="53"/>
      <c r="C638" s="52"/>
      <c r="D638" s="52"/>
      <c r="E638" s="52"/>
      <c r="F638"/>
      <c r="G638"/>
    </row>
    <row r="639" spans="1:7" ht="15" hidden="1" thickBot="1" x14ac:dyDescent="0.4">
      <c r="A639" s="52"/>
      <c r="B639" s="53"/>
      <c r="C639" s="52"/>
      <c r="D639" s="52"/>
      <c r="E639" s="52"/>
      <c r="F639"/>
      <c r="G639"/>
    </row>
    <row r="640" spans="1:7" ht="15" hidden="1" thickBot="1" x14ac:dyDescent="0.4">
      <c r="A640" s="52"/>
      <c r="B640" s="53"/>
      <c r="C640" s="52"/>
      <c r="D640" s="52"/>
      <c r="E640" s="52"/>
      <c r="F640"/>
      <c r="G640"/>
    </row>
    <row r="641" spans="1:7" ht="15" hidden="1" thickBot="1" x14ac:dyDescent="0.4">
      <c r="A641" s="52"/>
      <c r="B641" s="53"/>
      <c r="C641" s="52"/>
      <c r="D641" s="52"/>
      <c r="E641" s="52"/>
      <c r="F641"/>
      <c r="G641"/>
    </row>
    <row r="642" spans="1:7" ht="15" hidden="1" thickBot="1" x14ac:dyDescent="0.4">
      <c r="A642" s="52"/>
      <c r="B642" s="53"/>
      <c r="C642" s="52"/>
      <c r="D642" s="52"/>
      <c r="E642" s="52"/>
      <c r="F642"/>
      <c r="G642"/>
    </row>
    <row r="643" spans="1:7" ht="15" hidden="1" thickBot="1" x14ac:dyDescent="0.4">
      <c r="A643" s="52"/>
      <c r="B643" s="53"/>
      <c r="C643" s="52"/>
      <c r="D643" s="52"/>
      <c r="E643" s="52"/>
      <c r="F643"/>
      <c r="G643"/>
    </row>
    <row r="644" spans="1:7" ht="15" hidden="1" thickBot="1" x14ac:dyDescent="0.4">
      <c r="A644" s="52"/>
      <c r="B644" s="53"/>
      <c r="C644" s="52"/>
      <c r="D644" s="52"/>
      <c r="E644" s="52"/>
      <c r="F644"/>
      <c r="G644"/>
    </row>
    <row r="645" spans="1:7" ht="15" hidden="1" thickBot="1" x14ac:dyDescent="0.4">
      <c r="A645" s="52"/>
      <c r="B645" s="53"/>
      <c r="C645" s="52"/>
      <c r="D645" s="52"/>
      <c r="E645" s="52"/>
      <c r="F645"/>
      <c r="G645"/>
    </row>
    <row r="646" spans="1:7" ht="15" hidden="1" thickBot="1" x14ac:dyDescent="0.4">
      <c r="A646" s="52"/>
      <c r="B646" s="53"/>
      <c r="C646" s="52"/>
      <c r="D646" s="52"/>
      <c r="E646" s="52"/>
      <c r="F646"/>
      <c r="G646"/>
    </row>
    <row r="647" spans="1:7" ht="15" hidden="1" thickBot="1" x14ac:dyDescent="0.4">
      <c r="A647" s="52"/>
      <c r="B647" s="53"/>
      <c r="C647" s="52"/>
      <c r="D647" s="52"/>
      <c r="E647" s="52"/>
      <c r="F647"/>
      <c r="G647"/>
    </row>
    <row r="648" spans="1:7" ht="15" hidden="1" thickBot="1" x14ac:dyDescent="0.4">
      <c r="A648" s="52"/>
      <c r="B648" s="53"/>
      <c r="C648" s="52"/>
      <c r="D648" s="52"/>
      <c r="E648" s="52"/>
      <c r="F648"/>
      <c r="G648"/>
    </row>
    <row r="649" spans="1:7" ht="15" hidden="1" thickBot="1" x14ac:dyDescent="0.4">
      <c r="A649" s="52"/>
      <c r="B649" s="53"/>
      <c r="C649" s="52"/>
      <c r="D649" s="52"/>
      <c r="E649" s="52"/>
      <c r="F649"/>
      <c r="G649"/>
    </row>
    <row r="650" spans="1:7" ht="15" hidden="1" thickBot="1" x14ac:dyDescent="0.4">
      <c r="A650" s="52"/>
      <c r="B650" s="53"/>
      <c r="C650" s="52"/>
      <c r="D650" s="52"/>
      <c r="E650" s="52"/>
      <c r="F650"/>
      <c r="G650"/>
    </row>
    <row r="651" spans="1:7" ht="15" hidden="1" thickBot="1" x14ac:dyDescent="0.4">
      <c r="A651" s="52"/>
      <c r="B651" s="53"/>
      <c r="C651" s="52"/>
      <c r="D651" s="52"/>
      <c r="E651" s="52"/>
      <c r="F651"/>
      <c r="G651"/>
    </row>
    <row r="652" spans="1:7" ht="15" hidden="1" thickBot="1" x14ac:dyDescent="0.4">
      <c r="A652" s="52"/>
      <c r="B652" s="53"/>
      <c r="C652" s="52"/>
      <c r="D652" s="52"/>
      <c r="E652" s="52"/>
      <c r="F652"/>
      <c r="G652"/>
    </row>
    <row r="653" spans="1:7" ht="15" hidden="1" thickBot="1" x14ac:dyDescent="0.4">
      <c r="A653" s="52"/>
      <c r="B653" s="53"/>
      <c r="C653" s="52"/>
      <c r="D653" s="52"/>
      <c r="E653" s="52"/>
      <c r="F653"/>
      <c r="G653"/>
    </row>
    <row r="654" spans="1:7" ht="15" hidden="1" thickBot="1" x14ac:dyDescent="0.4">
      <c r="A654" s="52"/>
      <c r="B654" s="53"/>
      <c r="C654" s="52"/>
      <c r="D654" s="52"/>
      <c r="E654" s="52"/>
      <c r="F654"/>
      <c r="G654"/>
    </row>
    <row r="655" spans="1:7" ht="15" hidden="1" thickBot="1" x14ac:dyDescent="0.4">
      <c r="A655" s="52"/>
      <c r="B655" s="53"/>
      <c r="C655" s="52"/>
      <c r="D655" s="52"/>
      <c r="E655" s="52"/>
      <c r="F655"/>
      <c r="G655"/>
    </row>
    <row r="656" spans="1:7" ht="15" hidden="1" thickBot="1" x14ac:dyDescent="0.4">
      <c r="A656" s="52"/>
      <c r="B656" s="53"/>
      <c r="C656" s="52"/>
      <c r="D656" s="52"/>
      <c r="E656" s="52"/>
      <c r="F656"/>
      <c r="G656"/>
    </row>
    <row r="657" spans="1:7" ht="15" hidden="1" thickBot="1" x14ac:dyDescent="0.4">
      <c r="A657" s="52"/>
      <c r="B657" s="53"/>
      <c r="C657" s="52"/>
      <c r="D657" s="52"/>
      <c r="E657" s="52"/>
      <c r="F657"/>
      <c r="G657"/>
    </row>
    <row r="658" spans="1:7" ht="15" hidden="1" thickBot="1" x14ac:dyDescent="0.4">
      <c r="A658" s="52"/>
      <c r="B658" s="53"/>
      <c r="C658" s="52"/>
      <c r="D658" s="52"/>
      <c r="E658" s="52"/>
      <c r="F658"/>
      <c r="G658"/>
    </row>
    <row r="659" spans="1:7" ht="15" hidden="1" thickBot="1" x14ac:dyDescent="0.4">
      <c r="A659" s="52"/>
      <c r="B659" s="53"/>
      <c r="C659" s="52"/>
      <c r="D659" s="52"/>
      <c r="E659" s="52"/>
      <c r="F659"/>
      <c r="G659"/>
    </row>
    <row r="660" spans="1:7" ht="15" hidden="1" thickBot="1" x14ac:dyDescent="0.4">
      <c r="A660" s="52"/>
      <c r="B660" s="53"/>
      <c r="C660" s="52"/>
      <c r="D660" s="52"/>
      <c r="E660" s="52"/>
      <c r="F660"/>
      <c r="G660"/>
    </row>
    <row r="661" spans="1:7" ht="15" hidden="1" thickBot="1" x14ac:dyDescent="0.4">
      <c r="A661" s="52"/>
      <c r="B661" s="53"/>
      <c r="C661" s="52"/>
      <c r="D661" s="52"/>
      <c r="E661" s="52"/>
      <c r="F661"/>
      <c r="G661"/>
    </row>
    <row r="662" spans="1:7" ht="15" hidden="1" thickBot="1" x14ac:dyDescent="0.4">
      <c r="A662" s="52"/>
      <c r="B662" s="53"/>
      <c r="C662" s="52"/>
      <c r="D662" s="52"/>
      <c r="E662" s="52"/>
      <c r="F662"/>
      <c r="G662"/>
    </row>
    <row r="663" spans="1:7" ht="15" hidden="1" thickBot="1" x14ac:dyDescent="0.4">
      <c r="A663" s="52"/>
      <c r="B663" s="53"/>
      <c r="C663" s="52"/>
      <c r="D663" s="52"/>
      <c r="E663" s="52"/>
      <c r="F663"/>
      <c r="G663"/>
    </row>
    <row r="664" spans="1:7" ht="15" hidden="1" thickBot="1" x14ac:dyDescent="0.4">
      <c r="A664" s="52"/>
      <c r="B664" s="53"/>
      <c r="C664" s="52"/>
      <c r="D664" s="52"/>
      <c r="E664" s="52"/>
      <c r="F664"/>
      <c r="G664"/>
    </row>
    <row r="665" spans="1:7" ht="15" hidden="1" thickBot="1" x14ac:dyDescent="0.4">
      <c r="A665" s="52"/>
      <c r="B665" s="53"/>
      <c r="C665" s="52"/>
      <c r="D665" s="52"/>
      <c r="E665" s="52"/>
      <c r="F665"/>
      <c r="G665"/>
    </row>
    <row r="666" spans="1:7" ht="15" hidden="1" thickBot="1" x14ac:dyDescent="0.4">
      <c r="A666" s="52"/>
      <c r="B666" s="53"/>
      <c r="C666" s="52"/>
      <c r="D666" s="52"/>
      <c r="E666" s="52"/>
      <c r="F666"/>
      <c r="G666"/>
    </row>
    <row r="667" spans="1:7" ht="15" hidden="1" thickBot="1" x14ac:dyDescent="0.4">
      <c r="A667" s="52"/>
      <c r="B667" s="53"/>
      <c r="C667" s="52"/>
      <c r="D667" s="52"/>
      <c r="E667" s="52"/>
      <c r="F667"/>
      <c r="G667"/>
    </row>
    <row r="668" spans="1:7" ht="15" hidden="1" thickBot="1" x14ac:dyDescent="0.4">
      <c r="A668" s="52"/>
      <c r="B668" s="53"/>
      <c r="C668" s="52"/>
      <c r="D668" s="52"/>
      <c r="E668" s="52"/>
      <c r="F668"/>
      <c r="G668"/>
    </row>
    <row r="669" spans="1:7" ht="15" hidden="1" thickBot="1" x14ac:dyDescent="0.4">
      <c r="A669" s="52"/>
      <c r="B669" s="53"/>
      <c r="C669" s="52"/>
      <c r="D669" s="52"/>
      <c r="E669" s="52"/>
      <c r="F669"/>
      <c r="G669"/>
    </row>
    <row r="670" spans="1:7" ht="15" hidden="1" thickBot="1" x14ac:dyDescent="0.4">
      <c r="A670" s="52"/>
      <c r="B670" s="53"/>
      <c r="C670" s="52"/>
      <c r="D670" s="52"/>
      <c r="E670" s="52"/>
      <c r="F670"/>
      <c r="G670"/>
    </row>
    <row r="671" spans="1:7" ht="15" hidden="1" thickBot="1" x14ac:dyDescent="0.4">
      <c r="A671" s="52"/>
      <c r="B671" s="53"/>
      <c r="C671" s="52"/>
      <c r="D671" s="52"/>
      <c r="E671" s="52"/>
      <c r="F671"/>
      <c r="G671"/>
    </row>
    <row r="672" spans="1:7" ht="15" hidden="1" thickBot="1" x14ac:dyDescent="0.4">
      <c r="A672" s="52"/>
      <c r="B672" s="53"/>
      <c r="C672" s="52"/>
      <c r="D672" s="52"/>
      <c r="E672" s="52"/>
      <c r="F672"/>
      <c r="G672"/>
    </row>
    <row r="673" spans="1:7" ht="15" hidden="1" thickBot="1" x14ac:dyDescent="0.4">
      <c r="A673" s="52"/>
      <c r="B673" s="53"/>
      <c r="C673" s="52"/>
      <c r="D673" s="52"/>
      <c r="E673" s="52"/>
      <c r="F673"/>
      <c r="G673"/>
    </row>
    <row r="674" spans="1:7" ht="15" hidden="1" thickBot="1" x14ac:dyDescent="0.4">
      <c r="A674" s="52"/>
      <c r="B674" s="53"/>
      <c r="C674" s="52"/>
      <c r="D674" s="52"/>
      <c r="E674" s="52"/>
      <c r="F674"/>
      <c r="G674"/>
    </row>
    <row r="675" spans="1:7" ht="15" hidden="1" thickBot="1" x14ac:dyDescent="0.4">
      <c r="A675" s="52"/>
      <c r="B675" s="53"/>
      <c r="C675" s="52"/>
      <c r="D675" s="52"/>
      <c r="E675" s="52"/>
      <c r="F675"/>
      <c r="G675"/>
    </row>
    <row r="676" spans="1:7" ht="15" hidden="1" thickBot="1" x14ac:dyDescent="0.4">
      <c r="A676" s="52"/>
      <c r="B676" s="53"/>
      <c r="C676" s="52"/>
      <c r="D676" s="52"/>
      <c r="E676" s="52"/>
      <c r="F676"/>
      <c r="G676"/>
    </row>
    <row r="677" spans="1:7" ht="15" hidden="1" thickBot="1" x14ac:dyDescent="0.4">
      <c r="A677" s="52"/>
      <c r="B677" s="53"/>
      <c r="C677" s="52"/>
      <c r="D677" s="52"/>
      <c r="E677" s="52"/>
      <c r="F677"/>
      <c r="G677"/>
    </row>
    <row r="678" spans="1:7" ht="15" hidden="1" thickBot="1" x14ac:dyDescent="0.4">
      <c r="A678" s="52"/>
      <c r="B678" s="53"/>
      <c r="C678" s="52"/>
      <c r="D678" s="52"/>
      <c r="E678" s="52"/>
      <c r="F678"/>
      <c r="G678"/>
    </row>
    <row r="679" spans="1:7" ht="15" hidden="1" thickBot="1" x14ac:dyDescent="0.4">
      <c r="A679" s="52"/>
      <c r="B679" s="53"/>
      <c r="C679" s="52"/>
      <c r="D679" s="52"/>
      <c r="E679" s="52"/>
      <c r="F679"/>
      <c r="G679"/>
    </row>
    <row r="680" spans="1:7" ht="15" hidden="1" thickBot="1" x14ac:dyDescent="0.4">
      <c r="A680" s="52"/>
      <c r="B680" s="53"/>
      <c r="C680" s="52"/>
      <c r="D680" s="52"/>
      <c r="E680" s="52"/>
      <c r="F680"/>
      <c r="G680"/>
    </row>
    <row r="681" spans="1:7" ht="15" hidden="1" thickBot="1" x14ac:dyDescent="0.4">
      <c r="A681" s="52"/>
      <c r="B681" s="53"/>
      <c r="C681" s="52"/>
      <c r="D681" s="52"/>
      <c r="E681" s="52"/>
      <c r="F681"/>
      <c r="G681"/>
    </row>
    <row r="682" spans="1:7" ht="15" hidden="1" thickBot="1" x14ac:dyDescent="0.4">
      <c r="A682" s="52"/>
      <c r="B682" s="53"/>
      <c r="C682" s="52"/>
      <c r="D682" s="52"/>
      <c r="E682" s="52"/>
      <c r="F682"/>
      <c r="G682"/>
    </row>
    <row r="683" spans="1:7" ht="15" hidden="1" thickBot="1" x14ac:dyDescent="0.4">
      <c r="A683" s="52"/>
      <c r="B683" s="53"/>
      <c r="C683" s="52"/>
      <c r="D683" s="52"/>
      <c r="E683" s="52"/>
      <c r="F683"/>
      <c r="G683"/>
    </row>
    <row r="684" spans="1:7" ht="15" hidden="1" thickBot="1" x14ac:dyDescent="0.4">
      <c r="A684" s="52"/>
      <c r="B684" s="53"/>
      <c r="C684" s="52"/>
      <c r="D684" s="52"/>
      <c r="E684" s="52"/>
      <c r="F684"/>
      <c r="G684"/>
    </row>
    <row r="685" spans="1:7" ht="15" hidden="1" thickBot="1" x14ac:dyDescent="0.4">
      <c r="A685" s="52"/>
      <c r="B685" s="53"/>
      <c r="C685" s="52"/>
      <c r="D685" s="52"/>
      <c r="E685" s="52"/>
      <c r="F685"/>
      <c r="G685"/>
    </row>
    <row r="686" spans="1:7" ht="15" hidden="1" thickBot="1" x14ac:dyDescent="0.4">
      <c r="A686" s="52"/>
      <c r="B686" s="53"/>
      <c r="C686" s="52"/>
      <c r="D686" s="52"/>
      <c r="E686" s="52"/>
      <c r="F686"/>
      <c r="G686"/>
    </row>
    <row r="687" spans="1:7" ht="15" hidden="1" thickBot="1" x14ac:dyDescent="0.4">
      <c r="A687" s="52"/>
      <c r="B687" s="53"/>
      <c r="C687" s="52"/>
      <c r="D687" s="52"/>
      <c r="E687" s="52"/>
      <c r="F687"/>
      <c r="G687"/>
    </row>
    <row r="688" spans="1:7" ht="15" hidden="1" thickBot="1" x14ac:dyDescent="0.4">
      <c r="A688" s="52"/>
      <c r="B688" s="53"/>
      <c r="C688" s="52"/>
      <c r="D688" s="52"/>
      <c r="E688" s="52"/>
      <c r="F688"/>
      <c r="G688"/>
    </row>
    <row r="689" spans="1:7" ht="15" hidden="1" thickBot="1" x14ac:dyDescent="0.4">
      <c r="A689" s="52"/>
      <c r="B689" s="53"/>
      <c r="C689" s="52"/>
      <c r="D689" s="52"/>
      <c r="E689" s="52"/>
      <c r="F689"/>
      <c r="G689"/>
    </row>
    <row r="690" spans="1:7" ht="15" hidden="1" thickBot="1" x14ac:dyDescent="0.4">
      <c r="A690" s="52"/>
      <c r="B690" s="53"/>
      <c r="C690" s="52"/>
      <c r="D690" s="52"/>
      <c r="E690" s="52"/>
      <c r="F690"/>
      <c r="G690"/>
    </row>
    <row r="691" spans="1:7" ht="15" hidden="1" thickBot="1" x14ac:dyDescent="0.4">
      <c r="A691" s="52"/>
      <c r="B691" s="53"/>
      <c r="C691" s="52"/>
      <c r="D691" s="52"/>
      <c r="E691" s="52"/>
      <c r="F691"/>
      <c r="G691"/>
    </row>
    <row r="692" spans="1:7" ht="15" hidden="1" thickBot="1" x14ac:dyDescent="0.4">
      <c r="A692" s="52"/>
      <c r="B692" s="53"/>
      <c r="C692" s="52"/>
      <c r="D692" s="52"/>
      <c r="E692" s="52"/>
      <c r="F692"/>
      <c r="G692"/>
    </row>
    <row r="693" spans="1:7" ht="15" hidden="1" thickBot="1" x14ac:dyDescent="0.4">
      <c r="A693" s="52"/>
      <c r="B693" s="53"/>
      <c r="C693" s="52"/>
      <c r="D693" s="52"/>
      <c r="E693" s="52"/>
      <c r="F693"/>
      <c r="G693"/>
    </row>
    <row r="694" spans="1:7" ht="15" hidden="1" thickBot="1" x14ac:dyDescent="0.4">
      <c r="A694" s="52"/>
      <c r="B694" s="53"/>
      <c r="C694" s="52"/>
      <c r="D694" s="52"/>
      <c r="E694" s="52"/>
      <c r="F694"/>
      <c r="G694"/>
    </row>
    <row r="695" spans="1:7" ht="15" hidden="1" thickBot="1" x14ac:dyDescent="0.4">
      <c r="A695" s="52"/>
      <c r="B695" s="53"/>
      <c r="C695" s="52"/>
      <c r="D695" s="52"/>
      <c r="E695" s="52"/>
      <c r="F695"/>
      <c r="G695"/>
    </row>
    <row r="696" spans="1:7" ht="15" hidden="1" thickBot="1" x14ac:dyDescent="0.4">
      <c r="A696" s="52"/>
      <c r="B696" s="53"/>
      <c r="C696" s="52"/>
      <c r="D696" s="52"/>
      <c r="E696" s="52"/>
      <c r="F696"/>
      <c r="G696"/>
    </row>
    <row r="697" spans="1:7" ht="15" hidden="1" thickBot="1" x14ac:dyDescent="0.4">
      <c r="A697" s="52"/>
      <c r="B697" s="53"/>
      <c r="C697" s="52"/>
      <c r="D697" s="52"/>
      <c r="E697" s="52"/>
      <c r="F697"/>
      <c r="G697"/>
    </row>
    <row r="698" spans="1:7" ht="15" hidden="1" thickBot="1" x14ac:dyDescent="0.4">
      <c r="A698" s="52"/>
      <c r="B698" s="53"/>
      <c r="C698" s="52"/>
      <c r="D698" s="52"/>
      <c r="E698" s="52"/>
      <c r="F698"/>
      <c r="G698"/>
    </row>
    <row r="699" spans="1:7" ht="15" hidden="1" thickBot="1" x14ac:dyDescent="0.4">
      <c r="A699" s="52"/>
      <c r="B699" s="53"/>
      <c r="C699" s="52"/>
      <c r="D699" s="52"/>
      <c r="E699" s="52"/>
      <c r="F699"/>
      <c r="G699"/>
    </row>
    <row r="700" spans="1:7" ht="15" hidden="1" thickBot="1" x14ac:dyDescent="0.4">
      <c r="A700" s="52"/>
      <c r="B700" s="53"/>
      <c r="C700" s="52"/>
      <c r="D700" s="52"/>
      <c r="E700" s="52"/>
      <c r="F700"/>
      <c r="G700"/>
    </row>
    <row r="701" spans="1:7" ht="15" hidden="1" thickBot="1" x14ac:dyDescent="0.4">
      <c r="A701" s="52"/>
      <c r="B701" s="53"/>
      <c r="C701" s="52"/>
      <c r="D701" s="52"/>
      <c r="E701" s="52"/>
      <c r="F701"/>
      <c r="G701"/>
    </row>
    <row r="702" spans="1:7" ht="15" hidden="1" thickBot="1" x14ac:dyDescent="0.4">
      <c r="A702" s="52"/>
      <c r="B702" s="53"/>
      <c r="C702" s="52"/>
      <c r="D702" s="52"/>
      <c r="E702" s="52"/>
      <c r="F702"/>
      <c r="G702"/>
    </row>
    <row r="703" spans="1:7" ht="15" hidden="1" thickBot="1" x14ac:dyDescent="0.4">
      <c r="A703" s="52"/>
      <c r="B703" s="53"/>
      <c r="C703" s="52"/>
      <c r="D703" s="52"/>
      <c r="E703" s="52"/>
      <c r="F703"/>
      <c r="G703"/>
    </row>
    <row r="704" spans="1:7" ht="15" hidden="1" thickBot="1" x14ac:dyDescent="0.4">
      <c r="A704" s="52"/>
      <c r="B704" s="53"/>
      <c r="C704" s="52"/>
      <c r="D704" s="52"/>
      <c r="E704" s="52"/>
      <c r="F704"/>
      <c r="G704"/>
    </row>
    <row r="705" spans="1:7" ht="15" hidden="1" thickBot="1" x14ac:dyDescent="0.4">
      <c r="A705" s="52"/>
      <c r="B705" s="53"/>
      <c r="C705" s="52"/>
      <c r="D705" s="52"/>
      <c r="E705" s="52"/>
      <c r="F705"/>
      <c r="G705"/>
    </row>
    <row r="706" spans="1:7" ht="15" hidden="1" thickBot="1" x14ac:dyDescent="0.4">
      <c r="A706" s="52"/>
      <c r="B706" s="53"/>
      <c r="C706" s="52"/>
      <c r="D706" s="52"/>
      <c r="E706" s="52"/>
      <c r="F706"/>
      <c r="G706"/>
    </row>
    <row r="707" spans="1:7" ht="15" hidden="1" thickBot="1" x14ac:dyDescent="0.4">
      <c r="A707" s="52"/>
      <c r="B707" s="53"/>
      <c r="C707" s="52"/>
      <c r="D707" s="52"/>
      <c r="E707" s="52"/>
      <c r="F707"/>
      <c r="G707"/>
    </row>
    <row r="708" spans="1:7" ht="15" hidden="1" thickBot="1" x14ac:dyDescent="0.4">
      <c r="A708" s="52"/>
      <c r="B708" s="53"/>
      <c r="C708" s="52"/>
      <c r="D708" s="52"/>
      <c r="E708" s="52"/>
      <c r="F708"/>
      <c r="G708"/>
    </row>
    <row r="709" spans="1:7" ht="15" hidden="1" thickBot="1" x14ac:dyDescent="0.4">
      <c r="A709" s="52"/>
      <c r="B709" s="53"/>
      <c r="C709" s="52"/>
      <c r="D709" s="52"/>
      <c r="E709" s="52"/>
      <c r="F709"/>
      <c r="G709"/>
    </row>
    <row r="710" spans="1:7" ht="15" hidden="1" thickBot="1" x14ac:dyDescent="0.4">
      <c r="A710" s="52"/>
      <c r="B710" s="53"/>
      <c r="C710" s="52"/>
      <c r="D710" s="52"/>
      <c r="E710" s="52"/>
      <c r="F710"/>
      <c r="G710"/>
    </row>
    <row r="711" spans="1:7" ht="15" hidden="1" thickBot="1" x14ac:dyDescent="0.4">
      <c r="A711" s="52"/>
      <c r="B711" s="53"/>
      <c r="C711" s="52"/>
      <c r="D711" s="52"/>
      <c r="E711" s="52"/>
      <c r="F711"/>
      <c r="G711"/>
    </row>
    <row r="712" spans="1:7" ht="15" hidden="1" thickBot="1" x14ac:dyDescent="0.4">
      <c r="A712" s="52"/>
      <c r="B712" s="53"/>
      <c r="C712" s="52"/>
      <c r="D712" s="52"/>
      <c r="E712" s="52"/>
      <c r="F712"/>
      <c r="G712"/>
    </row>
    <row r="713" spans="1:7" ht="15" hidden="1" thickBot="1" x14ac:dyDescent="0.4">
      <c r="A713" s="52"/>
      <c r="B713" s="53"/>
      <c r="C713" s="52"/>
      <c r="D713" s="52"/>
      <c r="E713" s="52"/>
      <c r="F713"/>
      <c r="G713"/>
    </row>
    <row r="714" spans="1:7" ht="15" hidden="1" thickBot="1" x14ac:dyDescent="0.4">
      <c r="A714" s="52"/>
      <c r="B714" s="53"/>
      <c r="C714" s="52"/>
      <c r="D714" s="52"/>
      <c r="E714" s="52"/>
      <c r="F714"/>
      <c r="G714"/>
    </row>
    <row r="715" spans="1:7" ht="15" hidden="1" thickBot="1" x14ac:dyDescent="0.4">
      <c r="A715" s="52"/>
      <c r="B715" s="53"/>
      <c r="C715" s="52"/>
      <c r="D715" s="52"/>
      <c r="E715" s="52"/>
      <c r="F715"/>
      <c r="G715"/>
    </row>
    <row r="716" spans="1:7" ht="15" hidden="1" thickBot="1" x14ac:dyDescent="0.4">
      <c r="A716" s="52"/>
      <c r="B716" s="53"/>
      <c r="C716" s="52"/>
      <c r="D716" s="52"/>
      <c r="E716" s="52"/>
      <c r="F716"/>
      <c r="G716"/>
    </row>
    <row r="717" spans="1:7" ht="15" hidden="1" thickBot="1" x14ac:dyDescent="0.4">
      <c r="A717" s="52"/>
      <c r="B717" s="53"/>
      <c r="C717" s="52"/>
      <c r="D717" s="52"/>
      <c r="E717" s="52"/>
      <c r="F717"/>
      <c r="G717"/>
    </row>
    <row r="718" spans="1:7" ht="15" hidden="1" thickBot="1" x14ac:dyDescent="0.4">
      <c r="A718" s="52"/>
      <c r="B718" s="53"/>
      <c r="C718" s="52"/>
      <c r="D718" s="52"/>
      <c r="E718" s="52"/>
      <c r="F718"/>
      <c r="G718"/>
    </row>
    <row r="719" spans="1:7" ht="15" hidden="1" thickBot="1" x14ac:dyDescent="0.4">
      <c r="A719" s="52"/>
      <c r="B719" s="53"/>
      <c r="C719" s="52"/>
      <c r="D719" s="52"/>
      <c r="E719" s="52"/>
      <c r="F719"/>
      <c r="G719"/>
    </row>
    <row r="720" spans="1:7" ht="15" hidden="1" thickBot="1" x14ac:dyDescent="0.4">
      <c r="A720" s="52"/>
      <c r="B720" s="53"/>
      <c r="C720" s="52"/>
      <c r="D720" s="52"/>
      <c r="E720" s="52"/>
      <c r="F720"/>
      <c r="G720"/>
    </row>
    <row r="721" spans="1:7" ht="15" hidden="1" thickBot="1" x14ac:dyDescent="0.4">
      <c r="A721" s="52"/>
      <c r="B721" s="53"/>
      <c r="C721" s="52"/>
      <c r="D721" s="52"/>
      <c r="E721" s="52"/>
      <c r="F721"/>
      <c r="G721"/>
    </row>
    <row r="722" spans="1:7" ht="15" hidden="1" thickBot="1" x14ac:dyDescent="0.4">
      <c r="A722" s="52"/>
      <c r="B722" s="53"/>
      <c r="C722" s="52"/>
      <c r="D722" s="52"/>
      <c r="E722" s="52"/>
      <c r="F722"/>
      <c r="G722"/>
    </row>
    <row r="723" spans="1:7" ht="15" hidden="1" thickBot="1" x14ac:dyDescent="0.4">
      <c r="A723" s="52"/>
      <c r="B723" s="53"/>
      <c r="C723" s="52"/>
      <c r="D723" s="52"/>
      <c r="E723" s="52"/>
      <c r="F723"/>
      <c r="G723"/>
    </row>
    <row r="724" spans="1:7" ht="15" hidden="1" thickBot="1" x14ac:dyDescent="0.4">
      <c r="A724" s="52"/>
      <c r="B724" s="53"/>
      <c r="C724" s="52"/>
      <c r="D724" s="52"/>
      <c r="E724" s="52"/>
      <c r="F724"/>
      <c r="G724"/>
    </row>
    <row r="725" spans="1:7" ht="15" hidden="1" thickBot="1" x14ac:dyDescent="0.4">
      <c r="A725" s="52"/>
      <c r="B725" s="53"/>
      <c r="C725" s="52"/>
      <c r="D725" s="52"/>
      <c r="E725" s="52"/>
      <c r="F725"/>
      <c r="G725"/>
    </row>
    <row r="726" spans="1:7" ht="15" hidden="1" thickBot="1" x14ac:dyDescent="0.4">
      <c r="A726" s="52"/>
      <c r="B726" s="53"/>
      <c r="C726" s="52"/>
      <c r="D726" s="52"/>
      <c r="E726" s="52"/>
      <c r="F726"/>
      <c r="G726"/>
    </row>
    <row r="727" spans="1:7" ht="15" hidden="1" thickBot="1" x14ac:dyDescent="0.4">
      <c r="A727" s="52"/>
      <c r="B727" s="53"/>
      <c r="C727" s="52"/>
      <c r="D727" s="52"/>
      <c r="E727" s="52"/>
      <c r="F727"/>
      <c r="G727"/>
    </row>
    <row r="728" spans="1:7" ht="15" hidden="1" thickBot="1" x14ac:dyDescent="0.4">
      <c r="A728" s="52"/>
      <c r="B728" s="53"/>
      <c r="C728" s="52"/>
      <c r="D728" s="52"/>
      <c r="E728" s="52"/>
      <c r="F728"/>
      <c r="G728"/>
    </row>
    <row r="729" spans="1:7" ht="15" hidden="1" thickBot="1" x14ac:dyDescent="0.4">
      <c r="A729" s="52"/>
      <c r="B729" s="53"/>
      <c r="C729" s="52"/>
      <c r="D729" s="52"/>
      <c r="E729" s="52"/>
      <c r="F729"/>
      <c r="G729"/>
    </row>
    <row r="730" spans="1:7" ht="15" hidden="1" thickBot="1" x14ac:dyDescent="0.4">
      <c r="A730" s="52"/>
      <c r="B730" s="53"/>
      <c r="C730" s="52"/>
      <c r="D730" s="52"/>
      <c r="E730" s="52"/>
      <c r="F730"/>
      <c r="G730"/>
    </row>
    <row r="731" spans="1:7" ht="15" hidden="1" thickBot="1" x14ac:dyDescent="0.4">
      <c r="A731" s="52"/>
      <c r="B731" s="53"/>
      <c r="C731" s="52"/>
      <c r="D731" s="52"/>
      <c r="E731" s="52"/>
      <c r="F731"/>
      <c r="G731"/>
    </row>
    <row r="732" spans="1:7" ht="15" hidden="1" thickBot="1" x14ac:dyDescent="0.4">
      <c r="A732" s="52"/>
      <c r="B732" s="53"/>
      <c r="C732" s="52"/>
      <c r="D732" s="52"/>
      <c r="E732" s="52"/>
      <c r="F732"/>
      <c r="G732"/>
    </row>
    <row r="733" spans="1:7" ht="15" hidden="1" thickBot="1" x14ac:dyDescent="0.4">
      <c r="A733" s="52"/>
      <c r="B733" s="53"/>
      <c r="C733" s="52"/>
      <c r="D733" s="52"/>
      <c r="E733" s="52"/>
      <c r="F733"/>
      <c r="G733"/>
    </row>
    <row r="734" spans="1:7" ht="15" hidden="1" thickBot="1" x14ac:dyDescent="0.4">
      <c r="A734" s="52"/>
      <c r="B734" s="53"/>
      <c r="C734" s="52"/>
      <c r="D734" s="52"/>
      <c r="E734" s="52"/>
      <c r="F734"/>
      <c r="G734"/>
    </row>
    <row r="735" spans="1:7" ht="15" hidden="1" thickBot="1" x14ac:dyDescent="0.4">
      <c r="A735" s="52"/>
      <c r="B735" s="53"/>
      <c r="C735" s="52"/>
      <c r="D735" s="52"/>
      <c r="E735" s="52"/>
      <c r="F735"/>
      <c r="G735"/>
    </row>
    <row r="736" spans="1:7" ht="15" hidden="1" thickBot="1" x14ac:dyDescent="0.4">
      <c r="A736" s="52"/>
      <c r="B736" s="53"/>
      <c r="C736" s="52"/>
      <c r="D736" s="52"/>
      <c r="E736" s="52"/>
      <c r="F736"/>
      <c r="G736"/>
    </row>
    <row r="737" spans="1:7" ht="15" hidden="1" thickBot="1" x14ac:dyDescent="0.4">
      <c r="A737" s="52"/>
      <c r="B737" s="53"/>
      <c r="C737" s="52"/>
      <c r="D737" s="52"/>
      <c r="E737" s="52"/>
      <c r="F737"/>
      <c r="G737"/>
    </row>
    <row r="738" spans="1:7" ht="15" hidden="1" thickBot="1" x14ac:dyDescent="0.4">
      <c r="A738" s="52"/>
      <c r="B738" s="53"/>
      <c r="C738" s="52"/>
      <c r="D738" s="52"/>
      <c r="E738" s="52"/>
      <c r="F738"/>
      <c r="G738"/>
    </row>
    <row r="739" spans="1:7" ht="15" hidden="1" thickBot="1" x14ac:dyDescent="0.4">
      <c r="A739" s="52"/>
      <c r="B739" s="53"/>
      <c r="C739" s="52"/>
      <c r="D739" s="52"/>
      <c r="E739" s="52"/>
      <c r="F739"/>
      <c r="G739"/>
    </row>
    <row r="740" spans="1:7" ht="15" hidden="1" thickBot="1" x14ac:dyDescent="0.4">
      <c r="A740" s="52"/>
      <c r="B740" s="53"/>
      <c r="C740" s="52"/>
      <c r="D740" s="52"/>
      <c r="E740" s="52"/>
      <c r="F740"/>
      <c r="G740"/>
    </row>
    <row r="741" spans="1:7" ht="15" hidden="1" thickBot="1" x14ac:dyDescent="0.4">
      <c r="A741" s="52"/>
      <c r="B741" s="53"/>
      <c r="C741" s="52"/>
      <c r="D741" s="52"/>
      <c r="E741" s="52"/>
      <c r="F741"/>
      <c r="G741"/>
    </row>
    <row r="742" spans="1:7" ht="15" hidden="1" thickBot="1" x14ac:dyDescent="0.4">
      <c r="A742" s="52"/>
      <c r="B742" s="53"/>
      <c r="C742" s="52"/>
      <c r="D742" s="52"/>
      <c r="E742" s="52"/>
      <c r="F742"/>
      <c r="G742"/>
    </row>
    <row r="743" spans="1:7" ht="15" hidden="1" thickBot="1" x14ac:dyDescent="0.4">
      <c r="A743" s="52"/>
      <c r="B743" s="53"/>
      <c r="C743" s="52"/>
      <c r="D743" s="52"/>
      <c r="E743" s="52"/>
      <c r="F743"/>
      <c r="G743"/>
    </row>
    <row r="744" spans="1:7" ht="15" hidden="1" thickBot="1" x14ac:dyDescent="0.4">
      <c r="A744" s="52"/>
      <c r="B744" s="53"/>
      <c r="C744" s="52"/>
      <c r="D744" s="52"/>
      <c r="E744" s="52"/>
      <c r="F744"/>
      <c r="G744"/>
    </row>
    <row r="745" spans="1:7" ht="15" hidden="1" thickBot="1" x14ac:dyDescent="0.4">
      <c r="A745" s="52"/>
      <c r="B745" s="53"/>
      <c r="C745" s="52"/>
      <c r="D745" s="52"/>
      <c r="E745" s="52"/>
      <c r="F745"/>
      <c r="G745"/>
    </row>
    <row r="746" spans="1:7" ht="15" hidden="1" thickBot="1" x14ac:dyDescent="0.4">
      <c r="A746" s="52"/>
      <c r="B746" s="53"/>
      <c r="C746" s="52"/>
      <c r="D746" s="52"/>
      <c r="E746" s="52"/>
      <c r="F746"/>
      <c r="G746"/>
    </row>
    <row r="747" spans="1:7" ht="15" hidden="1" thickBot="1" x14ac:dyDescent="0.4">
      <c r="A747" s="52"/>
      <c r="B747" s="53"/>
      <c r="C747" s="52"/>
      <c r="D747" s="52"/>
      <c r="E747" s="52"/>
      <c r="F747"/>
      <c r="G747"/>
    </row>
    <row r="748" spans="1:7" ht="15" hidden="1" thickBot="1" x14ac:dyDescent="0.4">
      <c r="A748" s="52"/>
      <c r="B748" s="53"/>
      <c r="C748" s="52"/>
      <c r="D748" s="52"/>
      <c r="E748" s="52"/>
      <c r="F748"/>
      <c r="G748"/>
    </row>
    <row r="749" spans="1:7" ht="15" hidden="1" thickBot="1" x14ac:dyDescent="0.4">
      <c r="A749" s="52"/>
      <c r="B749" s="53"/>
      <c r="C749" s="52"/>
      <c r="D749" s="52"/>
      <c r="E749" s="52"/>
      <c r="F749"/>
      <c r="G749"/>
    </row>
    <row r="750" spans="1:7" ht="15" hidden="1" thickBot="1" x14ac:dyDescent="0.4">
      <c r="A750" s="52"/>
      <c r="B750" s="53"/>
      <c r="C750" s="52"/>
      <c r="D750" s="52"/>
      <c r="E750" s="52"/>
      <c r="F750"/>
      <c r="G750"/>
    </row>
    <row r="751" spans="1:7" ht="15" hidden="1" thickBot="1" x14ac:dyDescent="0.4">
      <c r="A751" s="52"/>
      <c r="B751" s="53"/>
      <c r="C751" s="52"/>
      <c r="D751" s="52"/>
      <c r="E751" s="52"/>
      <c r="F751"/>
      <c r="G751"/>
    </row>
    <row r="752" spans="1:7" ht="15" hidden="1" thickBot="1" x14ac:dyDescent="0.4">
      <c r="A752" s="52"/>
      <c r="B752" s="53"/>
      <c r="C752" s="52"/>
      <c r="D752" s="52"/>
      <c r="E752" s="52"/>
      <c r="F752"/>
      <c r="G752"/>
    </row>
    <row r="753" spans="1:7" ht="15" hidden="1" thickBot="1" x14ac:dyDescent="0.4">
      <c r="A753" s="52"/>
      <c r="B753" s="53"/>
      <c r="C753" s="52"/>
      <c r="D753" s="52"/>
      <c r="E753" s="52"/>
      <c r="F753"/>
      <c r="G753"/>
    </row>
    <row r="754" spans="1:7" ht="15" hidden="1" thickBot="1" x14ac:dyDescent="0.4">
      <c r="A754" s="52"/>
      <c r="B754" s="53"/>
      <c r="C754" s="52"/>
      <c r="D754" s="52"/>
      <c r="E754" s="52"/>
      <c r="F754"/>
      <c r="G754"/>
    </row>
    <row r="755" spans="1:7" ht="15" hidden="1" thickBot="1" x14ac:dyDescent="0.4">
      <c r="A755" s="52"/>
      <c r="B755" s="53"/>
      <c r="C755" s="52"/>
      <c r="D755" s="52"/>
      <c r="E755" s="52"/>
      <c r="F755"/>
      <c r="G755"/>
    </row>
    <row r="756" spans="1:7" ht="15" hidden="1" thickBot="1" x14ac:dyDescent="0.4">
      <c r="A756" s="52"/>
      <c r="B756" s="53"/>
      <c r="C756" s="52"/>
      <c r="D756" s="52"/>
      <c r="E756" s="52"/>
      <c r="F756"/>
      <c r="G756"/>
    </row>
    <row r="757" spans="1:7" ht="15" hidden="1" thickBot="1" x14ac:dyDescent="0.4">
      <c r="A757" s="52"/>
      <c r="B757" s="53"/>
      <c r="C757" s="52"/>
      <c r="D757" s="52"/>
      <c r="E757" s="52"/>
      <c r="F757"/>
      <c r="G757"/>
    </row>
    <row r="758" spans="1:7" ht="15" hidden="1" thickBot="1" x14ac:dyDescent="0.4">
      <c r="A758" s="52"/>
      <c r="B758" s="53"/>
      <c r="C758" s="52"/>
      <c r="D758" s="52"/>
      <c r="E758" s="52"/>
      <c r="F758"/>
      <c r="G758"/>
    </row>
    <row r="759" spans="1:7" ht="15" hidden="1" thickBot="1" x14ac:dyDescent="0.4">
      <c r="A759" s="52"/>
      <c r="B759" s="53"/>
      <c r="C759" s="52"/>
      <c r="D759" s="52"/>
      <c r="E759" s="52"/>
      <c r="F759"/>
      <c r="G759"/>
    </row>
    <row r="760" spans="1:7" ht="15" hidden="1" thickBot="1" x14ac:dyDescent="0.4">
      <c r="A760" s="52"/>
      <c r="B760" s="53"/>
      <c r="C760" s="52"/>
      <c r="D760" s="52"/>
      <c r="E760" s="52"/>
      <c r="F760"/>
      <c r="G760"/>
    </row>
    <row r="761" spans="1:7" ht="15" hidden="1" thickBot="1" x14ac:dyDescent="0.4">
      <c r="A761" s="52"/>
      <c r="B761" s="53"/>
      <c r="C761" s="52"/>
      <c r="D761" s="52"/>
      <c r="E761" s="52"/>
      <c r="F761"/>
      <c r="G761"/>
    </row>
    <row r="762" spans="1:7" ht="15" hidden="1" thickBot="1" x14ac:dyDescent="0.4">
      <c r="A762" s="52"/>
      <c r="B762" s="53"/>
      <c r="C762" s="52"/>
      <c r="D762" s="52"/>
      <c r="E762" s="52"/>
      <c r="F762"/>
      <c r="G762"/>
    </row>
    <row r="763" spans="1:7" ht="15" hidden="1" thickBot="1" x14ac:dyDescent="0.4">
      <c r="A763" s="52"/>
      <c r="B763" s="53"/>
      <c r="C763" s="52"/>
      <c r="D763" s="52"/>
      <c r="E763" s="52"/>
      <c r="F763"/>
      <c r="G763"/>
    </row>
    <row r="764" spans="1:7" ht="15" hidden="1" thickBot="1" x14ac:dyDescent="0.4">
      <c r="A764" s="52"/>
      <c r="B764" s="53"/>
      <c r="C764" s="52"/>
      <c r="D764" s="52"/>
      <c r="E764" s="52"/>
      <c r="F764"/>
      <c r="G764"/>
    </row>
    <row r="765" spans="1:7" ht="15" hidden="1" thickBot="1" x14ac:dyDescent="0.4">
      <c r="A765" s="52"/>
      <c r="B765" s="53"/>
      <c r="C765" s="52"/>
      <c r="D765" s="52"/>
      <c r="E765" s="52"/>
      <c r="F765"/>
      <c r="G765"/>
    </row>
    <row r="766" spans="1:7" ht="15" hidden="1" thickBot="1" x14ac:dyDescent="0.4">
      <c r="A766" s="52"/>
      <c r="B766" s="53"/>
      <c r="C766" s="52"/>
      <c r="D766" s="52"/>
      <c r="E766" s="52"/>
      <c r="F766"/>
      <c r="G766"/>
    </row>
    <row r="767" spans="1:7" ht="15" hidden="1" thickBot="1" x14ac:dyDescent="0.4">
      <c r="A767" s="52"/>
      <c r="B767" s="53"/>
      <c r="C767" s="52"/>
      <c r="D767" s="52"/>
      <c r="E767" s="52"/>
      <c r="F767"/>
      <c r="G767"/>
    </row>
    <row r="768" spans="1:7" ht="15" hidden="1" thickBot="1" x14ac:dyDescent="0.4">
      <c r="A768" s="52"/>
      <c r="B768" s="53"/>
      <c r="C768" s="52"/>
      <c r="D768" s="52"/>
      <c r="E768" s="52"/>
      <c r="F768"/>
      <c r="G768"/>
    </row>
    <row r="769" spans="1:7" ht="15" hidden="1" thickBot="1" x14ac:dyDescent="0.4">
      <c r="A769" s="52"/>
      <c r="B769" s="53"/>
      <c r="C769" s="52"/>
      <c r="D769" s="52"/>
      <c r="E769" s="52"/>
      <c r="F769"/>
      <c r="G769"/>
    </row>
    <row r="770" spans="1:7" ht="15" hidden="1" thickBot="1" x14ac:dyDescent="0.4">
      <c r="A770" s="52"/>
      <c r="B770" s="53"/>
      <c r="C770" s="52"/>
      <c r="D770" s="52"/>
      <c r="E770" s="52"/>
      <c r="F770"/>
      <c r="G770"/>
    </row>
    <row r="771" spans="1:7" ht="15" hidden="1" thickBot="1" x14ac:dyDescent="0.4">
      <c r="A771" s="52"/>
      <c r="B771" s="53"/>
      <c r="C771" s="52"/>
      <c r="D771" s="52"/>
      <c r="E771" s="52"/>
      <c r="F771"/>
      <c r="G771"/>
    </row>
    <row r="772" spans="1:7" ht="15" hidden="1" thickBot="1" x14ac:dyDescent="0.4">
      <c r="A772" s="52"/>
      <c r="B772" s="53"/>
      <c r="C772" s="52"/>
      <c r="D772" s="52"/>
      <c r="E772" s="52"/>
      <c r="F772"/>
      <c r="G772"/>
    </row>
    <row r="773" spans="1:7" ht="15" hidden="1" thickBot="1" x14ac:dyDescent="0.4">
      <c r="A773" s="52"/>
      <c r="B773" s="53"/>
      <c r="C773" s="52"/>
      <c r="D773" s="52"/>
      <c r="E773" s="52"/>
      <c r="F773"/>
      <c r="G773"/>
    </row>
    <row r="774" spans="1:7" ht="15" hidden="1" thickBot="1" x14ac:dyDescent="0.4">
      <c r="A774" s="52"/>
      <c r="B774" s="53"/>
      <c r="C774" s="52"/>
      <c r="D774" s="52"/>
      <c r="E774" s="52"/>
      <c r="F774"/>
      <c r="G774"/>
    </row>
    <row r="775" spans="1:7" ht="15" hidden="1" thickBot="1" x14ac:dyDescent="0.4">
      <c r="A775" s="52"/>
      <c r="B775" s="53"/>
      <c r="C775" s="52"/>
      <c r="D775" s="52"/>
      <c r="E775" s="52"/>
      <c r="F775"/>
      <c r="G775"/>
    </row>
    <row r="776" spans="1:7" ht="15" hidden="1" thickBot="1" x14ac:dyDescent="0.4">
      <c r="A776" s="52"/>
      <c r="B776" s="53"/>
      <c r="C776" s="52"/>
      <c r="D776" s="52"/>
      <c r="E776" s="52"/>
      <c r="F776"/>
      <c r="G776"/>
    </row>
    <row r="777" spans="1:7" ht="15" hidden="1" thickBot="1" x14ac:dyDescent="0.4">
      <c r="A777" s="52"/>
      <c r="B777" s="53"/>
      <c r="C777" s="52"/>
      <c r="D777" s="52"/>
      <c r="E777" s="52"/>
      <c r="F777"/>
      <c r="G777"/>
    </row>
    <row r="778" spans="1:7" ht="15" hidden="1" thickBot="1" x14ac:dyDescent="0.4">
      <c r="A778" s="52"/>
      <c r="B778" s="53"/>
      <c r="C778" s="52"/>
      <c r="D778" s="52"/>
      <c r="E778" s="52"/>
      <c r="F778"/>
      <c r="G778"/>
    </row>
    <row r="779" spans="1:7" ht="15" hidden="1" thickBot="1" x14ac:dyDescent="0.4">
      <c r="A779" s="52"/>
      <c r="B779" s="53"/>
      <c r="C779" s="52"/>
      <c r="D779" s="52"/>
      <c r="E779" s="52"/>
      <c r="F779"/>
      <c r="G779"/>
    </row>
    <row r="780" spans="1:7" ht="15" hidden="1" thickBot="1" x14ac:dyDescent="0.4">
      <c r="A780" s="52"/>
      <c r="B780" s="53"/>
      <c r="C780" s="52"/>
      <c r="D780" s="52"/>
      <c r="E780" s="52"/>
      <c r="F780"/>
      <c r="G780"/>
    </row>
    <row r="781" spans="1:7" ht="15" hidden="1" thickBot="1" x14ac:dyDescent="0.4">
      <c r="A781" s="52"/>
      <c r="B781" s="53"/>
      <c r="C781" s="52"/>
      <c r="D781" s="52"/>
      <c r="E781" s="52"/>
      <c r="F781"/>
      <c r="G781"/>
    </row>
    <row r="782" spans="1:7" ht="15" hidden="1" thickBot="1" x14ac:dyDescent="0.4">
      <c r="A782" s="52"/>
      <c r="B782" s="53"/>
      <c r="C782" s="52"/>
      <c r="D782" s="52"/>
      <c r="E782" s="52"/>
      <c r="F782"/>
      <c r="G782"/>
    </row>
    <row r="783" spans="1:7" ht="15" hidden="1" thickBot="1" x14ac:dyDescent="0.4">
      <c r="A783" s="52"/>
      <c r="B783" s="53"/>
      <c r="C783" s="52"/>
      <c r="D783" s="52"/>
      <c r="E783" s="52"/>
      <c r="F783"/>
      <c r="G783"/>
    </row>
    <row r="784" spans="1:7" ht="15" hidden="1" thickBot="1" x14ac:dyDescent="0.4">
      <c r="A784" s="52"/>
      <c r="B784" s="53"/>
      <c r="C784" s="52"/>
      <c r="D784" s="52"/>
      <c r="E784" s="52"/>
      <c r="F784"/>
      <c r="G784"/>
    </row>
    <row r="785" spans="1:7" ht="15" hidden="1" thickBot="1" x14ac:dyDescent="0.4">
      <c r="A785" s="52"/>
      <c r="B785" s="53"/>
      <c r="C785" s="52"/>
      <c r="D785" s="52"/>
      <c r="E785" s="52"/>
      <c r="F785"/>
      <c r="G785"/>
    </row>
    <row r="786" spans="1:7" ht="15" hidden="1" thickBot="1" x14ac:dyDescent="0.4">
      <c r="A786" s="52"/>
      <c r="B786" s="53"/>
      <c r="C786" s="52"/>
      <c r="D786" s="52"/>
      <c r="E786" s="52"/>
      <c r="F786"/>
      <c r="G786"/>
    </row>
    <row r="787" spans="1:7" ht="15" hidden="1" thickBot="1" x14ac:dyDescent="0.4">
      <c r="A787" s="52"/>
      <c r="B787" s="53"/>
      <c r="C787" s="52"/>
      <c r="D787" s="52"/>
      <c r="E787" s="52"/>
      <c r="F787"/>
      <c r="G787"/>
    </row>
    <row r="788" spans="1:7" ht="15" hidden="1" thickBot="1" x14ac:dyDescent="0.4">
      <c r="A788" s="52"/>
      <c r="B788" s="53"/>
      <c r="C788" s="52"/>
      <c r="D788" s="52"/>
      <c r="E788" s="52"/>
      <c r="F788"/>
      <c r="G788"/>
    </row>
    <row r="789" spans="1:7" ht="15" hidden="1" thickBot="1" x14ac:dyDescent="0.4">
      <c r="A789" s="52"/>
      <c r="B789" s="53"/>
      <c r="C789" s="52"/>
      <c r="D789" s="52"/>
      <c r="E789" s="52"/>
      <c r="F789"/>
      <c r="G789"/>
    </row>
    <row r="790" spans="1:7" ht="15" hidden="1" thickBot="1" x14ac:dyDescent="0.4">
      <c r="A790" s="52"/>
      <c r="B790" s="53"/>
      <c r="C790" s="52"/>
      <c r="D790" s="52"/>
      <c r="E790" s="52"/>
      <c r="F790"/>
      <c r="G790"/>
    </row>
    <row r="791" spans="1:7" ht="15" hidden="1" thickBot="1" x14ac:dyDescent="0.4">
      <c r="A791" s="52"/>
      <c r="B791" s="53"/>
      <c r="C791" s="52"/>
      <c r="D791" s="52"/>
      <c r="E791" s="52"/>
      <c r="F791"/>
      <c r="G791"/>
    </row>
    <row r="792" spans="1:7" ht="15" hidden="1" thickBot="1" x14ac:dyDescent="0.4">
      <c r="A792" s="52"/>
      <c r="B792" s="53"/>
      <c r="C792" s="52"/>
      <c r="D792" s="52"/>
      <c r="E792" s="52"/>
      <c r="F792"/>
      <c r="G792"/>
    </row>
    <row r="793" spans="1:7" ht="15" hidden="1" thickBot="1" x14ac:dyDescent="0.4">
      <c r="A793" s="52"/>
      <c r="B793" s="53"/>
      <c r="C793" s="52"/>
      <c r="D793" s="52"/>
      <c r="E793" s="52"/>
      <c r="F793"/>
      <c r="G793"/>
    </row>
    <row r="794" spans="1:7" ht="15" hidden="1" thickBot="1" x14ac:dyDescent="0.4">
      <c r="A794" s="52"/>
      <c r="B794" s="53"/>
      <c r="C794" s="52"/>
      <c r="D794" s="52"/>
      <c r="E794" s="54"/>
      <c r="F794"/>
      <c r="G794"/>
    </row>
    <row r="795" spans="1:7" ht="15" hidden="1" thickBot="1" x14ac:dyDescent="0.4">
      <c r="A795" s="52"/>
      <c r="B795" s="53"/>
      <c r="C795" s="52"/>
      <c r="D795" s="52"/>
      <c r="E795" s="52"/>
      <c r="F795"/>
      <c r="G795"/>
    </row>
    <row r="796" spans="1:7" ht="15" hidden="1" thickBot="1" x14ac:dyDescent="0.4">
      <c r="A796" s="52"/>
      <c r="B796" s="53"/>
      <c r="C796" s="52"/>
      <c r="D796" s="52"/>
      <c r="E796" s="52"/>
      <c r="F796"/>
      <c r="G796"/>
    </row>
    <row r="797" spans="1:7" ht="15" hidden="1" thickBot="1" x14ac:dyDescent="0.4">
      <c r="A797" s="52"/>
      <c r="B797" s="53"/>
      <c r="C797" s="52"/>
      <c r="D797" s="52"/>
      <c r="E797" s="52"/>
      <c r="F797"/>
      <c r="G797"/>
    </row>
    <row r="798" spans="1:7" ht="15" hidden="1" thickBot="1" x14ac:dyDescent="0.4">
      <c r="A798" s="52"/>
      <c r="B798" s="53"/>
      <c r="C798" s="52"/>
      <c r="D798" s="52"/>
      <c r="E798" s="52"/>
      <c r="F798"/>
      <c r="G798"/>
    </row>
    <row r="799" spans="1:7" ht="15" hidden="1" thickBot="1" x14ac:dyDescent="0.4">
      <c r="A799" s="52"/>
      <c r="B799" s="53"/>
      <c r="C799" s="52"/>
      <c r="D799" s="52"/>
      <c r="E799" s="52"/>
      <c r="F799"/>
      <c r="G799"/>
    </row>
    <row r="800" spans="1:7" ht="15" hidden="1" thickBot="1" x14ac:dyDescent="0.4">
      <c r="A800" s="52"/>
      <c r="B800" s="53"/>
      <c r="C800" s="52"/>
      <c r="D800" s="52"/>
      <c r="E800" s="52"/>
      <c r="F800"/>
      <c r="G800"/>
    </row>
    <row r="801" spans="1:7" ht="15" hidden="1" thickBot="1" x14ac:dyDescent="0.4">
      <c r="A801" s="52"/>
      <c r="B801" s="53"/>
      <c r="C801" s="52"/>
      <c r="D801" s="52"/>
      <c r="E801" s="52"/>
      <c r="F801"/>
      <c r="G801"/>
    </row>
    <row r="802" spans="1:7" ht="15" hidden="1" thickBot="1" x14ac:dyDescent="0.4">
      <c r="A802" s="52"/>
      <c r="B802" s="53"/>
      <c r="C802" s="52"/>
      <c r="D802" s="52"/>
      <c r="E802" s="52"/>
      <c r="F802"/>
      <c r="G802"/>
    </row>
    <row r="803" spans="1:7" ht="15" hidden="1" thickBot="1" x14ac:dyDescent="0.4">
      <c r="A803" s="52"/>
      <c r="B803" s="53"/>
      <c r="C803" s="52"/>
      <c r="D803" s="52"/>
      <c r="E803" s="52"/>
      <c r="F803"/>
      <c r="G803"/>
    </row>
    <row r="804" spans="1:7" ht="15" hidden="1" thickBot="1" x14ac:dyDescent="0.4">
      <c r="A804" s="52"/>
      <c r="B804" s="53"/>
      <c r="C804" s="52"/>
      <c r="D804" s="52"/>
      <c r="E804" s="52"/>
      <c r="F804"/>
      <c r="G804"/>
    </row>
    <row r="805" spans="1:7" ht="15" hidden="1" thickBot="1" x14ac:dyDescent="0.4">
      <c r="A805" s="52"/>
      <c r="B805" s="53"/>
      <c r="C805" s="52"/>
      <c r="D805" s="52"/>
      <c r="E805" s="52"/>
      <c r="F805"/>
      <c r="G805"/>
    </row>
    <row r="806" spans="1:7" ht="15" hidden="1" thickBot="1" x14ac:dyDescent="0.4">
      <c r="A806" s="52"/>
      <c r="B806" s="53"/>
      <c r="C806" s="52"/>
      <c r="D806" s="52"/>
      <c r="E806" s="52"/>
      <c r="F806"/>
      <c r="G806"/>
    </row>
    <row r="807" spans="1:7" ht="15" hidden="1" thickBot="1" x14ac:dyDescent="0.4">
      <c r="A807" s="52"/>
      <c r="B807" s="53"/>
      <c r="C807" s="52"/>
      <c r="D807" s="52"/>
      <c r="E807" s="52"/>
      <c r="F807"/>
      <c r="G807"/>
    </row>
    <row r="808" spans="1:7" ht="15" hidden="1" thickBot="1" x14ac:dyDescent="0.4">
      <c r="A808" s="52"/>
      <c r="B808" s="53"/>
      <c r="C808" s="52"/>
      <c r="D808" s="52"/>
      <c r="E808" s="52"/>
      <c r="F808"/>
      <c r="G808"/>
    </row>
    <row r="809" spans="1:7" ht="15" hidden="1" thickBot="1" x14ac:dyDescent="0.4">
      <c r="A809" s="52"/>
      <c r="B809" s="53"/>
      <c r="C809" s="52"/>
      <c r="D809" s="52"/>
      <c r="E809" s="52"/>
      <c r="F809"/>
      <c r="G809"/>
    </row>
    <row r="810" spans="1:7" ht="15" hidden="1" thickBot="1" x14ac:dyDescent="0.4">
      <c r="A810" s="52"/>
      <c r="B810" s="53"/>
      <c r="C810" s="52"/>
      <c r="D810" s="52"/>
      <c r="E810" s="52"/>
      <c r="F810"/>
      <c r="G810"/>
    </row>
    <row r="811" spans="1:7" ht="15" hidden="1" thickBot="1" x14ac:dyDescent="0.4">
      <c r="A811" s="52"/>
      <c r="B811" s="53"/>
      <c r="C811" s="52"/>
      <c r="D811" s="52"/>
      <c r="E811" s="52"/>
      <c r="F811"/>
      <c r="G811"/>
    </row>
    <row r="812" spans="1:7" ht="15" hidden="1" thickBot="1" x14ac:dyDescent="0.4">
      <c r="A812" s="52"/>
      <c r="B812" s="53"/>
      <c r="C812" s="52"/>
      <c r="D812" s="52"/>
      <c r="E812" s="52"/>
      <c r="F812"/>
      <c r="G812"/>
    </row>
    <row r="813" spans="1:7" ht="15" hidden="1" thickBot="1" x14ac:dyDescent="0.4">
      <c r="A813" s="52"/>
      <c r="B813" s="53"/>
      <c r="C813" s="52"/>
      <c r="D813" s="52"/>
      <c r="E813" s="52"/>
      <c r="F813"/>
      <c r="G813"/>
    </row>
    <row r="814" spans="1:7" ht="15" hidden="1" thickBot="1" x14ac:dyDescent="0.4">
      <c r="A814" s="52"/>
      <c r="B814" s="53"/>
      <c r="C814" s="52"/>
      <c r="D814" s="52"/>
      <c r="E814" s="52"/>
      <c r="F814"/>
      <c r="G814"/>
    </row>
    <row r="815" spans="1:7" ht="15" hidden="1" thickBot="1" x14ac:dyDescent="0.4">
      <c r="A815" s="52"/>
      <c r="B815" s="53"/>
      <c r="C815" s="52"/>
      <c r="D815" s="52"/>
      <c r="E815" s="52"/>
      <c r="F815"/>
      <c r="G815"/>
    </row>
    <row r="816" spans="1:7" ht="15" hidden="1" thickBot="1" x14ac:dyDescent="0.4">
      <c r="A816" s="52"/>
      <c r="B816" s="53"/>
      <c r="C816" s="52"/>
      <c r="D816" s="52"/>
      <c r="E816" s="52"/>
      <c r="F816"/>
      <c r="G816"/>
    </row>
    <row r="817" spans="1:7" ht="15" hidden="1" thickBot="1" x14ac:dyDescent="0.4">
      <c r="A817" s="52"/>
      <c r="B817" s="53"/>
      <c r="C817" s="52"/>
      <c r="D817" s="52"/>
      <c r="E817" s="52"/>
      <c r="F817"/>
      <c r="G817"/>
    </row>
    <row r="818" spans="1:7" ht="15" hidden="1" thickBot="1" x14ac:dyDescent="0.4">
      <c r="A818" s="52"/>
      <c r="B818" s="53"/>
      <c r="C818" s="52"/>
      <c r="D818" s="52"/>
      <c r="E818" s="52"/>
      <c r="F818"/>
      <c r="G818"/>
    </row>
    <row r="819" spans="1:7" ht="15" hidden="1" thickBot="1" x14ac:dyDescent="0.4">
      <c r="A819" s="52"/>
      <c r="B819" s="53"/>
      <c r="C819" s="52"/>
      <c r="D819" s="52"/>
      <c r="E819" s="52"/>
      <c r="F819"/>
      <c r="G819"/>
    </row>
    <row r="820" spans="1:7" ht="15" hidden="1" thickBot="1" x14ac:dyDescent="0.4">
      <c r="A820" s="52"/>
      <c r="B820" s="53"/>
      <c r="C820" s="52"/>
      <c r="D820" s="52"/>
      <c r="E820" s="52"/>
      <c r="F820"/>
      <c r="G820"/>
    </row>
    <row r="821" spans="1:7" ht="15" hidden="1" thickBot="1" x14ac:dyDescent="0.4">
      <c r="A821" s="52"/>
      <c r="B821" s="53"/>
      <c r="C821" s="52"/>
      <c r="D821" s="52"/>
      <c r="E821" s="52"/>
      <c r="F821"/>
      <c r="G821"/>
    </row>
    <row r="822" spans="1:7" ht="15" hidden="1" thickBot="1" x14ac:dyDescent="0.4">
      <c r="A822" s="52"/>
      <c r="B822" s="53"/>
      <c r="C822" s="52"/>
      <c r="D822" s="52"/>
      <c r="E822" s="52"/>
      <c r="F822"/>
      <c r="G822"/>
    </row>
    <row r="823" spans="1:7" ht="15" hidden="1" thickBot="1" x14ac:dyDescent="0.4">
      <c r="A823" s="52"/>
      <c r="B823" s="53"/>
      <c r="C823" s="52"/>
      <c r="D823" s="52"/>
      <c r="E823" s="52"/>
      <c r="F823"/>
      <c r="G823"/>
    </row>
    <row r="824" spans="1:7" ht="15" hidden="1" thickBot="1" x14ac:dyDescent="0.4">
      <c r="A824" s="52"/>
      <c r="B824" s="53"/>
      <c r="C824" s="52"/>
      <c r="D824" s="52"/>
      <c r="E824" s="52"/>
      <c r="F824"/>
      <c r="G824"/>
    </row>
    <row r="825" spans="1:7" ht="15" hidden="1" thickBot="1" x14ac:dyDescent="0.4">
      <c r="A825" s="52"/>
      <c r="B825" s="53"/>
      <c r="C825" s="52"/>
      <c r="D825" s="52"/>
      <c r="E825" s="52"/>
      <c r="F825"/>
      <c r="G825"/>
    </row>
    <row r="826" spans="1:7" ht="15" hidden="1" thickBot="1" x14ac:dyDescent="0.4">
      <c r="A826" s="52"/>
      <c r="B826" s="53"/>
      <c r="C826" s="52"/>
      <c r="D826" s="52"/>
      <c r="E826" s="52"/>
      <c r="F826"/>
      <c r="G826"/>
    </row>
    <row r="827" spans="1:7" ht="15" hidden="1" thickBot="1" x14ac:dyDescent="0.4">
      <c r="A827" s="52"/>
      <c r="B827" s="53"/>
      <c r="C827" s="52"/>
      <c r="D827" s="52"/>
      <c r="E827" s="52"/>
      <c r="F827"/>
      <c r="G827"/>
    </row>
    <row r="828" spans="1:7" ht="15" hidden="1" thickBot="1" x14ac:dyDescent="0.4">
      <c r="A828" s="52"/>
      <c r="B828" s="53"/>
      <c r="C828" s="52"/>
      <c r="D828" s="52"/>
      <c r="E828" s="52"/>
      <c r="F828"/>
      <c r="G828"/>
    </row>
    <row r="829" spans="1:7" ht="15" hidden="1" thickBot="1" x14ac:dyDescent="0.4">
      <c r="A829" s="52"/>
      <c r="B829" s="53"/>
      <c r="C829" s="52"/>
      <c r="D829" s="52"/>
      <c r="E829" s="52"/>
      <c r="F829"/>
      <c r="G829"/>
    </row>
    <row r="830" spans="1:7" ht="15" hidden="1" thickBot="1" x14ac:dyDescent="0.4">
      <c r="A830" s="52"/>
      <c r="B830" s="53"/>
      <c r="C830" s="52"/>
      <c r="D830" s="52"/>
      <c r="E830" s="52"/>
      <c r="F830"/>
      <c r="G830"/>
    </row>
    <row r="831" spans="1:7" ht="15" hidden="1" thickBot="1" x14ac:dyDescent="0.4">
      <c r="A831" s="52"/>
      <c r="B831" s="53"/>
      <c r="C831" s="52"/>
      <c r="D831" s="52"/>
      <c r="E831" s="52"/>
      <c r="F831"/>
      <c r="G831"/>
    </row>
    <row r="832" spans="1:7" ht="15" hidden="1" thickBot="1" x14ac:dyDescent="0.4">
      <c r="A832" s="52"/>
      <c r="B832" s="53"/>
      <c r="C832" s="52"/>
      <c r="D832" s="52"/>
      <c r="E832" s="52"/>
      <c r="F832"/>
      <c r="G832"/>
    </row>
    <row r="833" spans="1:7" ht="15" hidden="1" thickBot="1" x14ac:dyDescent="0.4">
      <c r="A833" s="52"/>
      <c r="B833" s="53"/>
      <c r="C833" s="52"/>
      <c r="D833" s="52"/>
      <c r="E833" s="52"/>
      <c r="F833"/>
      <c r="G833"/>
    </row>
    <row r="834" spans="1:7" ht="15" hidden="1" thickBot="1" x14ac:dyDescent="0.4">
      <c r="A834" s="52"/>
      <c r="B834" s="53"/>
      <c r="C834" s="52"/>
      <c r="D834" s="52"/>
      <c r="E834" s="52"/>
      <c r="F834"/>
      <c r="G834"/>
    </row>
    <row r="835" spans="1:7" ht="15" hidden="1" thickBot="1" x14ac:dyDescent="0.4">
      <c r="A835" s="52"/>
      <c r="B835" s="53"/>
      <c r="C835" s="52"/>
      <c r="D835" s="52"/>
      <c r="E835" s="52"/>
      <c r="F835"/>
      <c r="G835"/>
    </row>
    <row r="836" spans="1:7" ht="15" hidden="1" thickBot="1" x14ac:dyDescent="0.4">
      <c r="A836" s="52"/>
      <c r="B836" s="53"/>
      <c r="C836" s="52"/>
      <c r="D836" s="52"/>
      <c r="E836" s="52"/>
      <c r="F836"/>
      <c r="G836"/>
    </row>
    <row r="837" spans="1:7" ht="15" hidden="1" thickBot="1" x14ac:dyDescent="0.4">
      <c r="A837" s="52"/>
      <c r="B837" s="53"/>
      <c r="C837" s="52"/>
      <c r="D837" s="52"/>
      <c r="E837" s="52"/>
      <c r="F837"/>
      <c r="G837"/>
    </row>
    <row r="838" spans="1:7" ht="15" hidden="1" thickBot="1" x14ac:dyDescent="0.4">
      <c r="A838" s="52"/>
      <c r="B838" s="53"/>
      <c r="C838" s="52"/>
      <c r="D838" s="52"/>
      <c r="E838" s="52"/>
      <c r="F838"/>
      <c r="G838"/>
    </row>
    <row r="839" spans="1:7" ht="15" hidden="1" thickBot="1" x14ac:dyDescent="0.4">
      <c r="A839" s="52"/>
      <c r="B839" s="53"/>
      <c r="C839" s="52"/>
      <c r="D839" s="52"/>
      <c r="E839" s="52"/>
      <c r="F839"/>
      <c r="G839"/>
    </row>
    <row r="840" spans="1:7" ht="15" hidden="1" thickBot="1" x14ac:dyDescent="0.4">
      <c r="A840" s="52"/>
      <c r="B840" s="53"/>
      <c r="C840" s="52"/>
      <c r="D840" s="52"/>
      <c r="E840" s="52"/>
      <c r="F840"/>
      <c r="G840"/>
    </row>
    <row r="841" spans="1:7" ht="15" hidden="1" thickBot="1" x14ac:dyDescent="0.4">
      <c r="A841" s="52"/>
      <c r="B841" s="53"/>
      <c r="C841" s="52"/>
      <c r="D841" s="52"/>
      <c r="E841" s="52"/>
      <c r="F841"/>
      <c r="G841"/>
    </row>
    <row r="842" spans="1:7" ht="15" hidden="1" thickBot="1" x14ac:dyDescent="0.4">
      <c r="A842" s="52"/>
      <c r="B842" s="53"/>
      <c r="C842" s="52"/>
      <c r="D842" s="52"/>
      <c r="E842" s="52"/>
      <c r="F842"/>
      <c r="G842"/>
    </row>
    <row r="843" spans="1:7" ht="15" hidden="1" thickBot="1" x14ac:dyDescent="0.4">
      <c r="A843" s="54"/>
      <c r="B843" s="63"/>
      <c r="C843" s="54"/>
      <c r="D843" s="54"/>
      <c r="E843" s="54"/>
      <c r="F843"/>
      <c r="G843"/>
    </row>
    <row r="844" spans="1:7" ht="15" hidden="1" thickBot="1" x14ac:dyDescent="0.4">
      <c r="A844" s="52"/>
      <c r="B844" s="53"/>
      <c r="C844" s="52"/>
      <c r="D844" s="52"/>
      <c r="E844" s="52"/>
      <c r="F844"/>
      <c r="G844"/>
    </row>
    <row r="845" spans="1:7" ht="15" hidden="1" thickBot="1" x14ac:dyDescent="0.4">
      <c r="A845" s="52"/>
      <c r="B845" s="53"/>
      <c r="C845" s="52"/>
      <c r="D845" s="52"/>
      <c r="E845" s="52"/>
      <c r="F845"/>
      <c r="G845"/>
    </row>
    <row r="846" spans="1:7" ht="15" hidden="1" thickBot="1" x14ac:dyDescent="0.4">
      <c r="A846" s="52"/>
      <c r="B846" s="53"/>
      <c r="C846" s="52"/>
      <c r="D846" s="52"/>
      <c r="E846" s="52"/>
      <c r="F846"/>
      <c r="G846"/>
    </row>
    <row r="847" spans="1:7" ht="15" hidden="1" thickBot="1" x14ac:dyDescent="0.4">
      <c r="A847" s="52"/>
      <c r="B847" s="53"/>
      <c r="C847" s="52"/>
      <c r="D847" s="52"/>
      <c r="E847" s="52"/>
      <c r="F847"/>
      <c r="G847"/>
    </row>
    <row r="848" spans="1:7" ht="15" hidden="1" thickBot="1" x14ac:dyDescent="0.4">
      <c r="A848" s="52"/>
      <c r="B848" s="53"/>
      <c r="C848" s="52"/>
      <c r="D848" s="52"/>
      <c r="E848" s="52"/>
      <c r="F848"/>
      <c r="G848"/>
    </row>
    <row r="849" spans="1:7" ht="15" hidden="1" thickBot="1" x14ac:dyDescent="0.4">
      <c r="A849" s="52"/>
      <c r="B849" s="53"/>
      <c r="C849" s="52"/>
      <c r="D849" s="52"/>
      <c r="E849" s="52"/>
      <c r="F849"/>
      <c r="G849"/>
    </row>
    <row r="850" spans="1:7" ht="15" hidden="1" thickBot="1" x14ac:dyDescent="0.4">
      <c r="A850" s="52"/>
      <c r="B850" s="53"/>
      <c r="C850" s="52"/>
      <c r="D850" s="52"/>
      <c r="E850" s="52"/>
      <c r="F850"/>
      <c r="G850"/>
    </row>
    <row r="851" spans="1:7" ht="15" hidden="1" thickBot="1" x14ac:dyDescent="0.4">
      <c r="A851" s="52"/>
      <c r="B851" s="53"/>
      <c r="C851" s="52"/>
      <c r="D851" s="52"/>
      <c r="E851" s="52"/>
      <c r="F851"/>
      <c r="G851"/>
    </row>
    <row r="852" spans="1:7" ht="15" hidden="1" thickBot="1" x14ac:dyDescent="0.4">
      <c r="A852" s="52"/>
      <c r="B852" s="53"/>
      <c r="C852" s="52"/>
      <c r="D852" s="52"/>
      <c r="E852" s="52"/>
      <c r="F852"/>
      <c r="G852"/>
    </row>
    <row r="853" spans="1:7" ht="15" hidden="1" thickBot="1" x14ac:dyDescent="0.4">
      <c r="A853" s="52"/>
      <c r="B853" s="53"/>
      <c r="C853" s="52"/>
      <c r="D853" s="52"/>
      <c r="E853" s="52"/>
      <c r="F853"/>
      <c r="G853"/>
    </row>
    <row r="854" spans="1:7" ht="15" hidden="1" thickBot="1" x14ac:dyDescent="0.4">
      <c r="A854" s="52"/>
      <c r="B854" s="53"/>
      <c r="C854" s="52"/>
      <c r="D854" s="52"/>
      <c r="E854" s="52"/>
      <c r="F854"/>
      <c r="G854"/>
    </row>
    <row r="855" spans="1:7" ht="15" hidden="1" thickBot="1" x14ac:dyDescent="0.4">
      <c r="A855" s="52"/>
      <c r="B855" s="53"/>
      <c r="C855" s="52"/>
      <c r="D855" s="52"/>
      <c r="E855" s="52"/>
      <c r="F855"/>
      <c r="G855"/>
    </row>
    <row r="856" spans="1:7" ht="15" hidden="1" thickBot="1" x14ac:dyDescent="0.4">
      <c r="A856" s="52"/>
      <c r="B856" s="53"/>
      <c r="C856" s="52"/>
      <c r="D856" s="52"/>
      <c r="E856" s="52"/>
      <c r="F856"/>
      <c r="G856"/>
    </row>
    <row r="857" spans="1:7" ht="15" hidden="1" thickBot="1" x14ac:dyDescent="0.4">
      <c r="A857" s="52"/>
      <c r="B857" s="53"/>
      <c r="C857" s="52"/>
      <c r="D857" s="52"/>
      <c r="E857" s="52"/>
      <c r="F857"/>
      <c r="G857"/>
    </row>
    <row r="858" spans="1:7" ht="15" hidden="1" thickBot="1" x14ac:dyDescent="0.4">
      <c r="A858" s="52"/>
      <c r="B858" s="53"/>
      <c r="C858" s="52"/>
      <c r="D858" s="52"/>
      <c r="E858" s="52"/>
      <c r="F858"/>
      <c r="G858"/>
    </row>
    <row r="859" spans="1:7" ht="15" hidden="1" thickBot="1" x14ac:dyDescent="0.4">
      <c r="A859" s="52"/>
      <c r="B859" s="53"/>
      <c r="C859" s="52"/>
      <c r="D859" s="52"/>
      <c r="E859" s="52"/>
      <c r="F859"/>
      <c r="G859"/>
    </row>
    <row r="860" spans="1:7" ht="15" hidden="1" thickBot="1" x14ac:dyDescent="0.4">
      <c r="A860" s="52"/>
      <c r="B860" s="53"/>
      <c r="C860" s="52"/>
      <c r="D860" s="52"/>
      <c r="E860" s="52"/>
      <c r="F860"/>
      <c r="G860"/>
    </row>
    <row r="861" spans="1:7" ht="15" hidden="1" thickBot="1" x14ac:dyDescent="0.4">
      <c r="A861" s="52"/>
      <c r="B861" s="53"/>
      <c r="C861" s="52"/>
      <c r="D861" s="52"/>
      <c r="E861" s="52"/>
      <c r="F861"/>
      <c r="G861"/>
    </row>
    <row r="862" spans="1:7" ht="15" hidden="1" thickBot="1" x14ac:dyDescent="0.4">
      <c r="A862" s="52"/>
      <c r="B862" s="53"/>
      <c r="C862" s="52"/>
      <c r="D862" s="52"/>
      <c r="E862" s="52"/>
      <c r="F862"/>
      <c r="G862"/>
    </row>
    <row r="863" spans="1:7" ht="15" hidden="1" thickBot="1" x14ac:dyDescent="0.4">
      <c r="A863" s="52"/>
      <c r="B863" s="53"/>
      <c r="C863" s="52"/>
      <c r="D863" s="52"/>
      <c r="E863" s="52"/>
      <c r="F863"/>
      <c r="G863"/>
    </row>
    <row r="864" spans="1:7" ht="15" hidden="1" thickBot="1" x14ac:dyDescent="0.4">
      <c r="A864" s="52"/>
      <c r="B864" s="53"/>
      <c r="C864" s="52"/>
      <c r="D864" s="52"/>
      <c r="E864" s="52"/>
      <c r="F864"/>
      <c r="G864"/>
    </row>
    <row r="865" spans="1:7" ht="15" hidden="1" thickBot="1" x14ac:dyDescent="0.4">
      <c r="A865" s="52"/>
      <c r="B865" s="53"/>
      <c r="C865" s="52"/>
      <c r="D865" s="52"/>
      <c r="E865" s="52"/>
      <c r="F865"/>
      <c r="G865"/>
    </row>
    <row r="866" spans="1:7" ht="15" hidden="1" thickBot="1" x14ac:dyDescent="0.4">
      <c r="A866" s="52"/>
      <c r="B866" s="53"/>
      <c r="C866" s="52"/>
      <c r="D866" s="52"/>
      <c r="E866" s="52"/>
      <c r="F866"/>
      <c r="G866"/>
    </row>
    <row r="867" spans="1:7" ht="15" hidden="1" thickBot="1" x14ac:dyDescent="0.4">
      <c r="A867" s="52"/>
      <c r="B867" s="53"/>
      <c r="C867" s="52"/>
      <c r="D867" s="52"/>
      <c r="E867" s="52"/>
      <c r="F867"/>
      <c r="G867"/>
    </row>
    <row r="868" spans="1:7" ht="15" hidden="1" thickBot="1" x14ac:dyDescent="0.4">
      <c r="A868" s="52"/>
      <c r="B868" s="53"/>
      <c r="C868" s="52"/>
      <c r="D868" s="52"/>
      <c r="E868" s="52"/>
      <c r="F868"/>
      <c r="G868"/>
    </row>
    <row r="869" spans="1:7" ht="15" hidden="1" thickBot="1" x14ac:dyDescent="0.4">
      <c r="A869" s="52"/>
      <c r="B869" s="53"/>
      <c r="C869" s="52"/>
      <c r="D869" s="52"/>
      <c r="E869" s="52"/>
      <c r="F869"/>
      <c r="G869"/>
    </row>
    <row r="870" spans="1:7" ht="15" hidden="1" thickBot="1" x14ac:dyDescent="0.4">
      <c r="A870" s="52"/>
      <c r="B870" s="53"/>
      <c r="C870" s="52"/>
      <c r="D870" s="52"/>
      <c r="E870" s="52"/>
      <c r="F870"/>
      <c r="G870"/>
    </row>
    <row r="871" spans="1:7" ht="15" hidden="1" thickBot="1" x14ac:dyDescent="0.4">
      <c r="A871" s="52"/>
      <c r="B871" s="53"/>
      <c r="C871" s="52"/>
      <c r="D871" s="52"/>
      <c r="E871" s="52"/>
      <c r="F871"/>
      <c r="G871"/>
    </row>
    <row r="872" spans="1:7" ht="15" hidden="1" thickBot="1" x14ac:dyDescent="0.4">
      <c r="A872" s="52"/>
      <c r="B872" s="53"/>
      <c r="C872" s="52"/>
      <c r="D872" s="52"/>
      <c r="E872" s="52"/>
      <c r="F872"/>
      <c r="G872"/>
    </row>
    <row r="873" spans="1:7" ht="15" hidden="1" thickBot="1" x14ac:dyDescent="0.4">
      <c r="A873" s="52"/>
      <c r="B873" s="53"/>
      <c r="C873" s="52"/>
      <c r="D873" s="52"/>
      <c r="E873" s="52"/>
      <c r="F873"/>
      <c r="G873"/>
    </row>
    <row r="874" spans="1:7" ht="15" hidden="1" thickBot="1" x14ac:dyDescent="0.4">
      <c r="A874" s="52"/>
      <c r="B874" s="53"/>
      <c r="C874" s="52"/>
      <c r="D874" s="52"/>
      <c r="E874" s="52"/>
      <c r="F874"/>
      <c r="G874"/>
    </row>
    <row r="875" spans="1:7" ht="15" hidden="1" thickBot="1" x14ac:dyDescent="0.4">
      <c r="A875" s="52"/>
      <c r="B875" s="53"/>
      <c r="C875" s="52"/>
      <c r="D875" s="52"/>
      <c r="E875" s="52"/>
      <c r="F875"/>
      <c r="G875"/>
    </row>
    <row r="876" spans="1:7" ht="15" hidden="1" thickBot="1" x14ac:dyDescent="0.4">
      <c r="A876" s="52"/>
      <c r="B876" s="53"/>
      <c r="C876" s="52"/>
      <c r="D876" s="52"/>
      <c r="E876" s="52"/>
      <c r="F876"/>
      <c r="G876"/>
    </row>
    <row r="877" spans="1:7" ht="15" hidden="1" thickBot="1" x14ac:dyDescent="0.4">
      <c r="A877" s="52"/>
      <c r="B877" s="53"/>
      <c r="C877" s="52"/>
      <c r="D877" s="52"/>
      <c r="E877" s="52"/>
      <c r="F877"/>
      <c r="G877"/>
    </row>
    <row r="878" spans="1:7" ht="15" hidden="1" thickBot="1" x14ac:dyDescent="0.4">
      <c r="A878" s="52"/>
      <c r="B878" s="53"/>
      <c r="C878" s="52"/>
      <c r="D878" s="52"/>
      <c r="E878" s="52"/>
      <c r="F878"/>
      <c r="G878"/>
    </row>
    <row r="879" spans="1:7" ht="15" hidden="1" thickBot="1" x14ac:dyDescent="0.4">
      <c r="A879" s="52"/>
      <c r="B879" s="53"/>
      <c r="C879" s="52"/>
      <c r="D879" s="52"/>
      <c r="E879" s="52"/>
      <c r="F879"/>
      <c r="G879"/>
    </row>
    <row r="880" spans="1:7" ht="15" hidden="1" thickBot="1" x14ac:dyDescent="0.4">
      <c r="A880" s="52"/>
      <c r="B880" s="53"/>
      <c r="C880" s="52"/>
      <c r="D880" s="52"/>
      <c r="E880" s="52"/>
      <c r="F880"/>
      <c r="G880"/>
    </row>
    <row r="881" spans="1:7" ht="15" hidden="1" thickBot="1" x14ac:dyDescent="0.4">
      <c r="A881" s="52"/>
      <c r="B881" s="53"/>
      <c r="C881" s="52"/>
      <c r="D881" s="52"/>
      <c r="E881" s="52"/>
      <c r="F881"/>
      <c r="G881"/>
    </row>
    <row r="882" spans="1:7" ht="15" hidden="1" thickBot="1" x14ac:dyDescent="0.4">
      <c r="A882" s="52"/>
      <c r="B882" s="53"/>
      <c r="C882" s="52"/>
      <c r="D882" s="52"/>
      <c r="E882" s="52"/>
      <c r="F882"/>
      <c r="G882"/>
    </row>
    <row r="883" spans="1:7" ht="15" hidden="1" thickBot="1" x14ac:dyDescent="0.4">
      <c r="A883" s="52"/>
      <c r="B883" s="53"/>
      <c r="C883" s="52"/>
      <c r="D883" s="52"/>
      <c r="E883" s="52"/>
      <c r="F883"/>
      <c r="G883"/>
    </row>
    <row r="884" spans="1:7" ht="15" hidden="1" thickBot="1" x14ac:dyDescent="0.4">
      <c r="A884" s="52"/>
      <c r="B884" s="53"/>
      <c r="C884" s="52"/>
      <c r="D884" s="52"/>
      <c r="E884" s="52"/>
      <c r="F884"/>
      <c r="G884"/>
    </row>
    <row r="885" spans="1:7" ht="15" hidden="1" thickBot="1" x14ac:dyDescent="0.4">
      <c r="A885" s="52"/>
      <c r="B885" s="53"/>
      <c r="C885" s="52"/>
      <c r="D885" s="52"/>
      <c r="E885" s="52"/>
      <c r="F885"/>
      <c r="G885"/>
    </row>
    <row r="886" spans="1:7" ht="15" hidden="1" thickBot="1" x14ac:dyDescent="0.4">
      <c r="A886" s="52"/>
      <c r="B886" s="53"/>
      <c r="C886" s="52"/>
      <c r="D886" s="52"/>
      <c r="E886" s="52"/>
      <c r="F886"/>
      <c r="G886"/>
    </row>
    <row r="887" spans="1:7" ht="15" hidden="1" thickBot="1" x14ac:dyDescent="0.4">
      <c r="A887" s="52"/>
      <c r="B887" s="53"/>
      <c r="C887" s="52"/>
      <c r="D887" s="52"/>
      <c r="E887" s="52"/>
      <c r="F887"/>
      <c r="G887"/>
    </row>
    <row r="888" spans="1:7" ht="15" hidden="1" thickBot="1" x14ac:dyDescent="0.4">
      <c r="A888" s="52"/>
      <c r="B888" s="53"/>
      <c r="C888" s="52"/>
      <c r="D888" s="52"/>
      <c r="E888" s="52"/>
      <c r="F888"/>
      <c r="G888"/>
    </row>
    <row r="889" spans="1:7" ht="15" hidden="1" thickBot="1" x14ac:dyDescent="0.4">
      <c r="A889" s="52"/>
      <c r="B889" s="53"/>
      <c r="C889" s="52"/>
      <c r="D889" s="52"/>
      <c r="E889" s="52"/>
      <c r="F889"/>
      <c r="G889"/>
    </row>
    <row r="890" spans="1:7" ht="15" hidden="1" thickBot="1" x14ac:dyDescent="0.4">
      <c r="A890" s="52"/>
      <c r="B890" s="53"/>
      <c r="C890" s="52"/>
      <c r="D890" s="52"/>
      <c r="E890" s="52"/>
      <c r="F890"/>
      <c r="G890"/>
    </row>
    <row r="891" spans="1:7" ht="15" hidden="1" thickBot="1" x14ac:dyDescent="0.4">
      <c r="A891" s="52"/>
      <c r="B891" s="53"/>
      <c r="C891" s="52"/>
      <c r="D891" s="52"/>
      <c r="E891" s="52"/>
      <c r="F891"/>
      <c r="G891"/>
    </row>
    <row r="892" spans="1:7" ht="15" hidden="1" thickBot="1" x14ac:dyDescent="0.4">
      <c r="A892" s="52"/>
      <c r="B892" s="53"/>
      <c r="C892" s="52"/>
      <c r="D892" s="52"/>
      <c r="E892" s="52"/>
      <c r="F892"/>
      <c r="G892"/>
    </row>
    <row r="893" spans="1:7" ht="15" hidden="1" thickBot="1" x14ac:dyDescent="0.4">
      <c r="A893" s="52"/>
      <c r="B893" s="53"/>
      <c r="C893" s="52"/>
      <c r="D893" s="52"/>
      <c r="E893" s="52"/>
      <c r="F893"/>
      <c r="G893"/>
    </row>
    <row r="894" spans="1:7" ht="15" hidden="1" thickBot="1" x14ac:dyDescent="0.4">
      <c r="A894" s="52"/>
      <c r="B894" s="53"/>
      <c r="C894" s="52"/>
      <c r="D894" s="52"/>
      <c r="E894" s="52"/>
      <c r="F894"/>
      <c r="G894"/>
    </row>
    <row r="895" spans="1:7" ht="15" hidden="1" thickBot="1" x14ac:dyDescent="0.4">
      <c r="A895" s="52"/>
      <c r="B895" s="53"/>
      <c r="C895" s="52"/>
      <c r="D895" s="52"/>
      <c r="E895" s="52"/>
      <c r="F895"/>
      <c r="G895"/>
    </row>
    <row r="896" spans="1:7" ht="15" hidden="1" thickBot="1" x14ac:dyDescent="0.4">
      <c r="A896" s="52"/>
      <c r="B896" s="53"/>
      <c r="C896" s="52"/>
      <c r="D896" s="52"/>
      <c r="E896" s="52"/>
      <c r="F896"/>
      <c r="G896"/>
    </row>
    <row r="897" spans="1:7" ht="15" hidden="1" thickBot="1" x14ac:dyDescent="0.4">
      <c r="A897" s="52"/>
      <c r="B897" s="53"/>
      <c r="C897" s="52"/>
      <c r="D897" s="52"/>
      <c r="E897" s="52"/>
      <c r="F897"/>
      <c r="G897"/>
    </row>
    <row r="898" spans="1:7" ht="15" hidden="1" thickBot="1" x14ac:dyDescent="0.4">
      <c r="A898" s="52"/>
      <c r="B898" s="53"/>
      <c r="C898" s="52"/>
      <c r="D898" s="52"/>
      <c r="E898" s="52"/>
      <c r="F898"/>
      <c r="G898"/>
    </row>
    <row r="899" spans="1:7" ht="15" hidden="1" thickBot="1" x14ac:dyDescent="0.4">
      <c r="A899" s="52"/>
      <c r="B899" s="53"/>
      <c r="C899" s="52"/>
      <c r="D899" s="52"/>
      <c r="E899" s="52"/>
      <c r="F899"/>
      <c r="G899"/>
    </row>
    <row r="900" spans="1:7" ht="15" hidden="1" thickBot="1" x14ac:dyDescent="0.4">
      <c r="A900" s="52"/>
      <c r="B900" s="53"/>
      <c r="C900" s="52"/>
      <c r="D900" s="52"/>
      <c r="E900" s="52"/>
      <c r="F900"/>
      <c r="G900"/>
    </row>
    <row r="901" spans="1:7" ht="15" hidden="1" thickBot="1" x14ac:dyDescent="0.4">
      <c r="A901" s="52"/>
      <c r="B901" s="53"/>
      <c r="C901" s="52"/>
      <c r="D901" s="52"/>
      <c r="E901" s="52"/>
      <c r="F901"/>
      <c r="G901"/>
    </row>
    <row r="902" spans="1:7" ht="15" hidden="1" thickBot="1" x14ac:dyDescent="0.4">
      <c r="A902" s="52"/>
      <c r="B902" s="53"/>
      <c r="C902" s="52"/>
      <c r="D902" s="52"/>
      <c r="E902" s="52"/>
      <c r="F902"/>
      <c r="G902"/>
    </row>
    <row r="903" spans="1:7" ht="15" hidden="1" thickBot="1" x14ac:dyDescent="0.4">
      <c r="A903" s="52"/>
      <c r="B903" s="53"/>
      <c r="C903" s="52"/>
      <c r="D903" s="52"/>
      <c r="E903" s="52"/>
      <c r="F903"/>
      <c r="G903"/>
    </row>
    <row r="904" spans="1:7" ht="15" hidden="1" thickBot="1" x14ac:dyDescent="0.4">
      <c r="A904" s="52"/>
      <c r="B904" s="53"/>
      <c r="C904" s="52"/>
      <c r="D904" s="52"/>
      <c r="E904" s="52"/>
      <c r="F904"/>
      <c r="G904"/>
    </row>
    <row r="905" spans="1:7" ht="15" hidden="1" thickBot="1" x14ac:dyDescent="0.4">
      <c r="A905" s="52"/>
      <c r="B905" s="53"/>
      <c r="C905" s="52"/>
      <c r="D905" s="52"/>
      <c r="E905" s="52"/>
      <c r="F905"/>
      <c r="G905"/>
    </row>
    <row r="906" spans="1:7" ht="15" hidden="1" thickBot="1" x14ac:dyDescent="0.4">
      <c r="A906" s="52"/>
      <c r="B906" s="53"/>
      <c r="C906" s="52"/>
      <c r="D906" s="52"/>
      <c r="E906" s="52"/>
      <c r="F906"/>
      <c r="G906"/>
    </row>
    <row r="907" spans="1:7" ht="15" hidden="1" thickBot="1" x14ac:dyDescent="0.4">
      <c r="A907" s="52"/>
      <c r="B907" s="53"/>
      <c r="C907" s="52"/>
      <c r="D907" s="52"/>
      <c r="E907" s="52"/>
      <c r="F907"/>
      <c r="G907"/>
    </row>
    <row r="908" spans="1:7" ht="15" hidden="1" thickBot="1" x14ac:dyDescent="0.4">
      <c r="A908" s="52"/>
      <c r="B908" s="53"/>
      <c r="C908" s="52"/>
      <c r="D908" s="52"/>
      <c r="E908" s="52"/>
      <c r="F908"/>
      <c r="G908"/>
    </row>
    <row r="909" spans="1:7" ht="15" hidden="1" thickBot="1" x14ac:dyDescent="0.4">
      <c r="A909" s="52"/>
      <c r="B909" s="53"/>
      <c r="C909" s="52"/>
      <c r="D909" s="52"/>
      <c r="E909" s="52"/>
      <c r="F909"/>
      <c r="G909"/>
    </row>
    <row r="910" spans="1:7" ht="15" hidden="1" thickBot="1" x14ac:dyDescent="0.4">
      <c r="A910" s="52"/>
      <c r="B910" s="53"/>
      <c r="C910" s="52"/>
      <c r="D910" s="52"/>
      <c r="E910" s="52"/>
      <c r="F910"/>
      <c r="G910"/>
    </row>
    <row r="911" spans="1:7" ht="15" hidden="1" thickBot="1" x14ac:dyDescent="0.4">
      <c r="A911" s="52"/>
      <c r="B911" s="53"/>
      <c r="C911" s="52"/>
      <c r="D911" s="52"/>
      <c r="E911" s="52"/>
      <c r="F911"/>
      <c r="G911"/>
    </row>
    <row r="912" spans="1:7" ht="15" hidden="1" thickBot="1" x14ac:dyDescent="0.4">
      <c r="A912" s="52"/>
      <c r="B912" s="53"/>
      <c r="C912" s="52"/>
      <c r="D912" s="52"/>
      <c r="E912" s="52"/>
      <c r="F912"/>
      <c r="G912"/>
    </row>
    <row r="913" spans="1:7" ht="15" hidden="1" thickBot="1" x14ac:dyDescent="0.4">
      <c r="A913" s="52"/>
      <c r="B913" s="53"/>
      <c r="C913" s="52"/>
      <c r="D913" s="52"/>
      <c r="E913" s="52"/>
      <c r="F913"/>
      <c r="G913"/>
    </row>
    <row r="914" spans="1:7" ht="15" hidden="1" thickBot="1" x14ac:dyDescent="0.4">
      <c r="A914" s="52"/>
      <c r="B914" s="53"/>
      <c r="C914" s="52"/>
      <c r="D914" s="52"/>
      <c r="E914" s="52"/>
      <c r="F914"/>
      <c r="G914"/>
    </row>
    <row r="915" spans="1:7" ht="15" hidden="1" thickBot="1" x14ac:dyDescent="0.4">
      <c r="A915" s="52"/>
      <c r="B915" s="53"/>
      <c r="C915" s="52"/>
      <c r="D915" s="52"/>
      <c r="E915" s="52"/>
      <c r="F915"/>
      <c r="G915"/>
    </row>
    <row r="916" spans="1:7" ht="15" hidden="1" thickBot="1" x14ac:dyDescent="0.4">
      <c r="A916" s="52"/>
      <c r="B916" s="53"/>
      <c r="C916" s="52"/>
      <c r="D916" s="52"/>
      <c r="E916" s="52"/>
      <c r="F916"/>
      <c r="G916"/>
    </row>
    <row r="917" spans="1:7" ht="15" hidden="1" thickBot="1" x14ac:dyDescent="0.4">
      <c r="A917" s="52"/>
      <c r="B917" s="53"/>
      <c r="C917" s="52"/>
      <c r="D917" s="52"/>
      <c r="E917" s="52"/>
      <c r="F917"/>
      <c r="G917"/>
    </row>
    <row r="918" spans="1:7" ht="15" hidden="1" thickBot="1" x14ac:dyDescent="0.4">
      <c r="A918" s="54"/>
      <c r="B918" s="63"/>
      <c r="C918" s="54"/>
      <c r="D918" s="54"/>
      <c r="E918" s="54"/>
      <c r="F918"/>
      <c r="G918"/>
    </row>
    <row r="919" spans="1:7" ht="15" hidden="1" thickBot="1" x14ac:dyDescent="0.4">
      <c r="A919" s="52"/>
      <c r="B919" s="53"/>
      <c r="C919" s="52"/>
      <c r="D919" s="52"/>
      <c r="E919" s="52"/>
      <c r="F919"/>
      <c r="G919"/>
    </row>
    <row r="920" spans="1:7" ht="15" hidden="1" thickBot="1" x14ac:dyDescent="0.4">
      <c r="A920" s="52"/>
      <c r="B920" s="53"/>
      <c r="C920" s="52"/>
      <c r="D920" s="52"/>
      <c r="E920" s="52"/>
      <c r="F920"/>
      <c r="G920"/>
    </row>
    <row r="921" spans="1:7" ht="15" hidden="1" thickBot="1" x14ac:dyDescent="0.4">
      <c r="A921" s="52"/>
      <c r="B921" s="53"/>
      <c r="C921" s="52"/>
      <c r="D921" s="52"/>
      <c r="E921" s="52"/>
      <c r="F921"/>
      <c r="G921"/>
    </row>
    <row r="922" spans="1:7" ht="15" hidden="1" thickBot="1" x14ac:dyDescent="0.4">
      <c r="A922" s="52"/>
      <c r="B922" s="53"/>
      <c r="C922" s="52"/>
      <c r="D922" s="52"/>
      <c r="E922" s="52"/>
      <c r="F922"/>
      <c r="G922"/>
    </row>
    <row r="923" spans="1:7" ht="15" hidden="1" thickBot="1" x14ac:dyDescent="0.4">
      <c r="A923" s="52"/>
      <c r="B923" s="53"/>
      <c r="C923" s="52"/>
      <c r="D923" s="52"/>
      <c r="E923" s="52"/>
      <c r="F923"/>
      <c r="G923"/>
    </row>
    <row r="924" spans="1:7" ht="15" hidden="1" thickBot="1" x14ac:dyDescent="0.4">
      <c r="A924" s="52"/>
      <c r="B924" s="53"/>
      <c r="C924" s="52"/>
      <c r="D924" s="52"/>
      <c r="E924" s="52"/>
      <c r="F924"/>
      <c r="G924"/>
    </row>
    <row r="925" spans="1:7" ht="15" hidden="1" thickBot="1" x14ac:dyDescent="0.4">
      <c r="A925" s="52"/>
      <c r="B925" s="53"/>
      <c r="C925" s="52"/>
      <c r="D925" s="52"/>
      <c r="E925" s="52"/>
      <c r="F925"/>
      <c r="G925"/>
    </row>
    <row r="926" spans="1:7" ht="15" hidden="1" thickBot="1" x14ac:dyDescent="0.4">
      <c r="A926" s="52"/>
      <c r="B926" s="53"/>
      <c r="C926" s="52"/>
      <c r="D926" s="52"/>
      <c r="E926" s="52"/>
      <c r="F926"/>
      <c r="G926"/>
    </row>
    <row r="927" spans="1:7" ht="15" hidden="1" thickBot="1" x14ac:dyDescent="0.4">
      <c r="A927" s="52"/>
      <c r="B927" s="53"/>
      <c r="C927" s="52"/>
      <c r="D927" s="52"/>
      <c r="E927" s="52"/>
      <c r="F927"/>
      <c r="G927"/>
    </row>
    <row r="928" spans="1:7" ht="15" hidden="1" thickBot="1" x14ac:dyDescent="0.4">
      <c r="A928" s="52"/>
      <c r="B928" s="53"/>
      <c r="C928" s="52"/>
      <c r="D928" s="52"/>
      <c r="E928" s="52"/>
      <c r="F928"/>
      <c r="G928"/>
    </row>
    <row r="929" spans="1:7" ht="15" hidden="1" thickBot="1" x14ac:dyDescent="0.4">
      <c r="A929" s="52"/>
      <c r="B929" s="53"/>
      <c r="C929" s="52"/>
      <c r="D929" s="52"/>
      <c r="E929" s="52"/>
      <c r="F929"/>
      <c r="G929"/>
    </row>
    <row r="930" spans="1:7" ht="15" hidden="1" thickBot="1" x14ac:dyDescent="0.4">
      <c r="A930" s="52"/>
      <c r="B930" s="53"/>
      <c r="C930" s="52"/>
      <c r="D930" s="52"/>
      <c r="E930" s="52"/>
      <c r="F930"/>
      <c r="G930"/>
    </row>
    <row r="931" spans="1:7" ht="15" hidden="1" thickBot="1" x14ac:dyDescent="0.4">
      <c r="A931" s="52"/>
      <c r="B931" s="53"/>
      <c r="C931" s="52"/>
      <c r="D931" s="52"/>
      <c r="E931" s="52"/>
      <c r="F931"/>
      <c r="G931"/>
    </row>
    <row r="932" spans="1:7" ht="15" hidden="1" thickBot="1" x14ac:dyDescent="0.4">
      <c r="A932" s="52"/>
      <c r="B932" s="53"/>
      <c r="C932" s="52"/>
      <c r="D932" s="52"/>
      <c r="E932" s="52"/>
      <c r="F932"/>
      <c r="G932"/>
    </row>
    <row r="933" spans="1:7" ht="15" hidden="1" thickBot="1" x14ac:dyDescent="0.4">
      <c r="A933" s="52"/>
      <c r="B933" s="53"/>
      <c r="C933" s="52"/>
      <c r="D933" s="52"/>
      <c r="E933" s="52"/>
      <c r="F933"/>
      <c r="G933"/>
    </row>
    <row r="934" spans="1:7" ht="15" hidden="1" thickBot="1" x14ac:dyDescent="0.4">
      <c r="A934" s="52"/>
      <c r="B934" s="53"/>
      <c r="C934" s="52"/>
      <c r="D934" s="52"/>
      <c r="E934" s="52"/>
      <c r="F934"/>
      <c r="G934"/>
    </row>
    <row r="935" spans="1:7" ht="15" hidden="1" thickBot="1" x14ac:dyDescent="0.4">
      <c r="A935" s="52"/>
      <c r="B935" s="53"/>
      <c r="C935" s="52"/>
      <c r="D935" s="52"/>
      <c r="E935" s="52"/>
      <c r="F935"/>
      <c r="G935"/>
    </row>
    <row r="936" spans="1:7" ht="15" hidden="1" thickBot="1" x14ac:dyDescent="0.4">
      <c r="A936" s="52"/>
      <c r="B936" s="53"/>
      <c r="C936" s="52"/>
      <c r="D936" s="52"/>
      <c r="E936" s="52"/>
      <c r="F936"/>
      <c r="G936"/>
    </row>
    <row r="937" spans="1:7" ht="15" hidden="1" thickBot="1" x14ac:dyDescent="0.4">
      <c r="A937" s="52"/>
      <c r="B937" s="53"/>
      <c r="C937" s="52"/>
      <c r="D937" s="52"/>
      <c r="E937" s="52"/>
      <c r="F937"/>
      <c r="G937"/>
    </row>
    <row r="938" spans="1:7" ht="15" hidden="1" thickBot="1" x14ac:dyDescent="0.4">
      <c r="A938" s="52"/>
      <c r="B938" s="53"/>
      <c r="C938" s="52"/>
      <c r="D938" s="52"/>
      <c r="E938" s="52"/>
      <c r="F938"/>
      <c r="G938"/>
    </row>
    <row r="939" spans="1:7" ht="15" hidden="1" thickBot="1" x14ac:dyDescent="0.4">
      <c r="A939" s="52"/>
      <c r="B939" s="53"/>
      <c r="C939" s="52"/>
      <c r="D939" s="52"/>
      <c r="E939" s="52"/>
      <c r="F939"/>
      <c r="G939"/>
    </row>
    <row r="940" spans="1:7" ht="15" hidden="1" thickBot="1" x14ac:dyDescent="0.4">
      <c r="A940" s="52"/>
      <c r="B940" s="53"/>
      <c r="C940" s="52"/>
      <c r="D940" s="52"/>
      <c r="E940" s="52"/>
      <c r="F940"/>
      <c r="G940"/>
    </row>
    <row r="941" spans="1:7" ht="15" hidden="1" thickBot="1" x14ac:dyDescent="0.4">
      <c r="A941" s="52"/>
      <c r="B941" s="53"/>
      <c r="C941" s="52"/>
      <c r="D941" s="52"/>
      <c r="E941" s="52"/>
      <c r="F941"/>
      <c r="G941"/>
    </row>
    <row r="942" spans="1:7" ht="15" hidden="1" thickBot="1" x14ac:dyDescent="0.4">
      <c r="A942" s="52"/>
      <c r="B942" s="53"/>
      <c r="C942" s="52"/>
      <c r="D942" s="52"/>
      <c r="E942" s="52"/>
      <c r="F942"/>
      <c r="G942"/>
    </row>
    <row r="943" spans="1:7" ht="15" hidden="1" thickBot="1" x14ac:dyDescent="0.4">
      <c r="A943" s="52"/>
      <c r="B943" s="53"/>
      <c r="C943" s="52"/>
      <c r="D943" s="52"/>
      <c r="E943" s="52"/>
      <c r="F943"/>
      <c r="G943"/>
    </row>
    <row r="944" spans="1:7" ht="15" hidden="1" thickBot="1" x14ac:dyDescent="0.4">
      <c r="A944" s="52"/>
      <c r="B944" s="53"/>
      <c r="C944" s="52"/>
      <c r="D944" s="52"/>
      <c r="E944" s="52"/>
      <c r="F944"/>
      <c r="G944"/>
    </row>
    <row r="945" spans="1:7" ht="15" hidden="1" thickBot="1" x14ac:dyDescent="0.4">
      <c r="A945" s="52"/>
      <c r="B945" s="53"/>
      <c r="C945" s="52"/>
      <c r="D945" s="52"/>
      <c r="E945" s="52"/>
      <c r="F945"/>
      <c r="G945"/>
    </row>
    <row r="946" spans="1:7" ht="15" hidden="1" thickBot="1" x14ac:dyDescent="0.4">
      <c r="A946" s="52"/>
      <c r="B946" s="53"/>
      <c r="C946" s="52"/>
      <c r="D946" s="52"/>
      <c r="E946" s="52"/>
      <c r="F946"/>
      <c r="G946"/>
    </row>
    <row r="947" spans="1:7" ht="15" hidden="1" thickBot="1" x14ac:dyDescent="0.4">
      <c r="A947" s="52"/>
      <c r="B947" s="53"/>
      <c r="C947" s="52"/>
      <c r="D947" s="52"/>
      <c r="E947" s="52"/>
      <c r="F947"/>
      <c r="G947"/>
    </row>
    <row r="948" spans="1:7" ht="15" hidden="1" thickBot="1" x14ac:dyDescent="0.4">
      <c r="A948" s="52"/>
      <c r="B948" s="53"/>
      <c r="C948" s="52"/>
      <c r="D948" s="52"/>
      <c r="E948" s="52"/>
      <c r="F948"/>
      <c r="G948"/>
    </row>
    <row r="949" spans="1:7" ht="15" hidden="1" thickBot="1" x14ac:dyDescent="0.4">
      <c r="A949" s="52"/>
      <c r="B949" s="53"/>
      <c r="C949" s="52"/>
      <c r="D949" s="52"/>
      <c r="E949" s="52"/>
      <c r="F949"/>
      <c r="G949"/>
    </row>
    <row r="950" spans="1:7" ht="15" hidden="1" thickBot="1" x14ac:dyDescent="0.4">
      <c r="A950" s="52"/>
      <c r="B950" s="53"/>
      <c r="C950" s="52"/>
      <c r="D950" s="52"/>
      <c r="E950" s="52"/>
      <c r="F950"/>
      <c r="G950"/>
    </row>
    <row r="951" spans="1:7" ht="15" hidden="1" thickBot="1" x14ac:dyDescent="0.4">
      <c r="A951" s="52"/>
      <c r="B951" s="53"/>
      <c r="C951" s="52"/>
      <c r="D951" s="52"/>
      <c r="E951" s="52"/>
      <c r="F951"/>
      <c r="G951"/>
    </row>
    <row r="952" spans="1:7" ht="15" hidden="1" thickBot="1" x14ac:dyDescent="0.4">
      <c r="A952" s="52"/>
      <c r="B952" s="53"/>
      <c r="C952" s="52"/>
      <c r="D952" s="52"/>
      <c r="E952" s="52"/>
      <c r="F952"/>
      <c r="G952"/>
    </row>
    <row r="953" spans="1:7" ht="15" hidden="1" thickBot="1" x14ac:dyDescent="0.4">
      <c r="A953" s="52"/>
      <c r="B953" s="53"/>
      <c r="C953" s="52"/>
      <c r="D953" s="52"/>
      <c r="E953" s="52"/>
      <c r="F953"/>
      <c r="G953"/>
    </row>
    <row r="954" spans="1:7" ht="15" hidden="1" thickBot="1" x14ac:dyDescent="0.4">
      <c r="A954" s="52"/>
      <c r="B954" s="53"/>
      <c r="C954" s="52"/>
      <c r="D954" s="52"/>
      <c r="E954" s="52"/>
      <c r="F954"/>
      <c r="G954"/>
    </row>
    <row r="955" spans="1:7" ht="15" hidden="1" thickBot="1" x14ac:dyDescent="0.4">
      <c r="A955" s="52"/>
      <c r="B955" s="53"/>
      <c r="C955" s="52"/>
      <c r="D955" s="52"/>
      <c r="E955" s="52"/>
      <c r="F955"/>
      <c r="G955"/>
    </row>
    <row r="956" spans="1:7" ht="15" hidden="1" thickBot="1" x14ac:dyDescent="0.4">
      <c r="A956" s="52"/>
      <c r="B956" s="53"/>
      <c r="C956" s="52"/>
      <c r="D956" s="52"/>
      <c r="E956" s="52"/>
      <c r="F956"/>
      <c r="G956"/>
    </row>
    <row r="957" spans="1:7" ht="15" hidden="1" thickBot="1" x14ac:dyDescent="0.4">
      <c r="A957" s="52"/>
      <c r="B957" s="53"/>
      <c r="C957" s="52"/>
      <c r="D957" s="52"/>
      <c r="E957" s="52"/>
      <c r="F957"/>
      <c r="G957"/>
    </row>
    <row r="958" spans="1:7" ht="15" hidden="1" thickBot="1" x14ac:dyDescent="0.4">
      <c r="A958" s="52"/>
      <c r="B958" s="53"/>
      <c r="C958" s="52"/>
      <c r="D958" s="52"/>
      <c r="E958" s="52"/>
      <c r="F958"/>
      <c r="G958"/>
    </row>
    <row r="959" spans="1:7" ht="15" hidden="1" thickBot="1" x14ac:dyDescent="0.4">
      <c r="A959" s="52"/>
      <c r="B959" s="53"/>
      <c r="C959" s="52"/>
      <c r="D959" s="52"/>
      <c r="E959" s="52"/>
      <c r="F959"/>
      <c r="G959"/>
    </row>
    <row r="960" spans="1:7" ht="15" hidden="1" thickBot="1" x14ac:dyDescent="0.4">
      <c r="A960" s="52"/>
      <c r="B960" s="53"/>
      <c r="C960" s="52"/>
      <c r="D960" s="52"/>
      <c r="E960" s="52"/>
      <c r="F960"/>
      <c r="G960"/>
    </row>
    <row r="961" spans="1:7" ht="15" hidden="1" thickBot="1" x14ac:dyDescent="0.4">
      <c r="A961" s="52"/>
      <c r="B961" s="53"/>
      <c r="C961" s="52"/>
      <c r="D961" s="52"/>
      <c r="E961" s="52"/>
      <c r="F961"/>
      <c r="G961"/>
    </row>
    <row r="962" spans="1:7" ht="15" hidden="1" thickBot="1" x14ac:dyDescent="0.4">
      <c r="A962" s="52"/>
      <c r="B962" s="53"/>
      <c r="C962" s="52"/>
      <c r="D962" s="52"/>
      <c r="E962" s="52"/>
      <c r="F962"/>
      <c r="G962"/>
    </row>
    <row r="963" spans="1:7" ht="15" hidden="1" thickBot="1" x14ac:dyDescent="0.4">
      <c r="A963" s="52"/>
      <c r="B963" s="53"/>
      <c r="C963" s="52"/>
      <c r="D963" s="52"/>
      <c r="E963" s="52"/>
      <c r="F963"/>
      <c r="G963"/>
    </row>
    <row r="964" spans="1:7" ht="15" hidden="1" thickBot="1" x14ac:dyDescent="0.4">
      <c r="A964" s="52"/>
      <c r="B964" s="53"/>
      <c r="C964" s="52"/>
      <c r="D964" s="52"/>
      <c r="E964" s="52"/>
      <c r="F964"/>
      <c r="G964"/>
    </row>
    <row r="965" spans="1:7" ht="15" hidden="1" thickBot="1" x14ac:dyDescent="0.4">
      <c r="A965" s="52"/>
      <c r="B965" s="53"/>
      <c r="C965" s="52"/>
      <c r="D965" s="52"/>
      <c r="E965" s="52"/>
      <c r="F965"/>
      <c r="G965"/>
    </row>
    <row r="966" spans="1:7" ht="15" hidden="1" thickBot="1" x14ac:dyDescent="0.4">
      <c r="A966" s="52"/>
      <c r="B966" s="53"/>
      <c r="C966" s="52"/>
      <c r="D966" s="52"/>
      <c r="E966" s="52"/>
      <c r="F966"/>
      <c r="G966"/>
    </row>
    <row r="967" spans="1:7" ht="15" hidden="1" thickBot="1" x14ac:dyDescent="0.4">
      <c r="A967" s="52"/>
      <c r="B967" s="53"/>
      <c r="C967" s="52"/>
      <c r="D967" s="52"/>
      <c r="E967" s="52"/>
      <c r="F967"/>
      <c r="G967"/>
    </row>
    <row r="968" spans="1:7" ht="15" hidden="1" thickBot="1" x14ac:dyDescent="0.4">
      <c r="A968" s="52"/>
      <c r="B968" s="53"/>
      <c r="C968" s="52"/>
      <c r="D968" s="52"/>
      <c r="E968" s="52"/>
      <c r="F968"/>
      <c r="G968"/>
    </row>
    <row r="969" spans="1:7" ht="15" hidden="1" thickBot="1" x14ac:dyDescent="0.4">
      <c r="A969" s="52"/>
      <c r="B969" s="53"/>
      <c r="C969" s="52"/>
      <c r="D969" s="52"/>
      <c r="E969" s="52"/>
      <c r="F969"/>
      <c r="G969"/>
    </row>
    <row r="970" spans="1:7" ht="15" hidden="1" thickBot="1" x14ac:dyDescent="0.4">
      <c r="A970" s="52"/>
      <c r="B970" s="53"/>
      <c r="C970" s="52"/>
      <c r="D970" s="52"/>
      <c r="E970" s="52"/>
      <c r="F970"/>
      <c r="G970"/>
    </row>
    <row r="971" spans="1:7" ht="15" hidden="1" thickBot="1" x14ac:dyDescent="0.4">
      <c r="A971" s="52"/>
      <c r="B971" s="53"/>
      <c r="C971" s="52"/>
      <c r="D971" s="52"/>
      <c r="E971" s="52"/>
      <c r="F971"/>
      <c r="G971"/>
    </row>
    <row r="972" spans="1:7" ht="15" hidden="1" thickBot="1" x14ac:dyDescent="0.4">
      <c r="A972" s="52"/>
      <c r="B972" s="53"/>
      <c r="C972" s="52"/>
      <c r="D972" s="52"/>
      <c r="E972" s="52"/>
      <c r="F972"/>
      <c r="G972"/>
    </row>
    <row r="973" spans="1:7" ht="15" hidden="1" thickBot="1" x14ac:dyDescent="0.4">
      <c r="A973" s="52"/>
      <c r="B973" s="53"/>
      <c r="C973" s="52"/>
      <c r="D973" s="52"/>
      <c r="E973" s="52"/>
      <c r="F973"/>
      <c r="G973"/>
    </row>
    <row r="974" spans="1:7" ht="15" hidden="1" thickBot="1" x14ac:dyDescent="0.4">
      <c r="A974" s="52"/>
      <c r="B974" s="53"/>
      <c r="C974" s="52"/>
      <c r="D974" s="52"/>
      <c r="E974" s="52"/>
      <c r="F974"/>
      <c r="G974"/>
    </row>
    <row r="975" spans="1:7" ht="15" hidden="1" thickBot="1" x14ac:dyDescent="0.4">
      <c r="A975" s="52"/>
      <c r="B975" s="53"/>
      <c r="C975" s="52"/>
      <c r="D975" s="52"/>
      <c r="E975" s="52"/>
      <c r="F975"/>
      <c r="G975"/>
    </row>
    <row r="976" spans="1:7" ht="15" hidden="1" thickBot="1" x14ac:dyDescent="0.4">
      <c r="A976" s="52"/>
      <c r="B976" s="53"/>
      <c r="C976" s="52"/>
      <c r="D976" s="52"/>
      <c r="E976" s="52"/>
      <c r="F976"/>
      <c r="G976"/>
    </row>
    <row r="977" spans="1:7" ht="15" hidden="1" thickBot="1" x14ac:dyDescent="0.4">
      <c r="A977" s="52"/>
      <c r="B977" s="53"/>
      <c r="C977" s="52"/>
      <c r="D977" s="52"/>
      <c r="E977" s="52"/>
      <c r="F977"/>
      <c r="G977"/>
    </row>
    <row r="978" spans="1:7" ht="15" hidden="1" thickBot="1" x14ac:dyDescent="0.4">
      <c r="A978" s="52"/>
      <c r="B978" s="53"/>
      <c r="C978" s="52"/>
      <c r="D978" s="52"/>
      <c r="E978" s="52"/>
      <c r="F978"/>
      <c r="G978"/>
    </row>
    <row r="979" spans="1:7" ht="15" hidden="1" thickBot="1" x14ac:dyDescent="0.4">
      <c r="A979" s="52"/>
      <c r="B979" s="53"/>
      <c r="C979" s="52"/>
      <c r="D979" s="52"/>
      <c r="E979" s="52"/>
      <c r="F979"/>
      <c r="G979"/>
    </row>
    <row r="980" spans="1:7" ht="15" hidden="1" thickBot="1" x14ac:dyDescent="0.4">
      <c r="A980" s="52"/>
      <c r="B980" s="53"/>
      <c r="C980" s="52"/>
      <c r="D980" s="52"/>
      <c r="E980" s="52"/>
      <c r="F980"/>
      <c r="G980"/>
    </row>
    <row r="981" spans="1:7" ht="15" hidden="1" thickBot="1" x14ac:dyDescent="0.4">
      <c r="A981" s="52"/>
      <c r="B981" s="53"/>
      <c r="C981" s="52"/>
      <c r="D981" s="52"/>
      <c r="E981" s="52"/>
      <c r="F981"/>
      <c r="G981"/>
    </row>
    <row r="982" spans="1:7" ht="15" hidden="1" thickBot="1" x14ac:dyDescent="0.4">
      <c r="A982" s="52"/>
      <c r="B982" s="53"/>
      <c r="C982" s="52"/>
      <c r="D982" s="52"/>
      <c r="E982" s="52"/>
      <c r="F982"/>
      <c r="G982"/>
    </row>
    <row r="983" spans="1:7" ht="15" hidden="1" thickBot="1" x14ac:dyDescent="0.4">
      <c r="A983" s="52"/>
      <c r="B983" s="53"/>
      <c r="C983" s="52"/>
      <c r="D983" s="52"/>
      <c r="E983" s="52"/>
      <c r="F983"/>
      <c r="G983"/>
    </row>
    <row r="984" spans="1:7" ht="15" hidden="1" thickBot="1" x14ac:dyDescent="0.4">
      <c r="A984" s="52"/>
      <c r="B984" s="53"/>
      <c r="C984" s="52"/>
      <c r="D984" s="52"/>
      <c r="E984" s="52"/>
      <c r="F984"/>
      <c r="G984"/>
    </row>
    <row r="985" spans="1:7" ht="15" hidden="1" thickBot="1" x14ac:dyDescent="0.4">
      <c r="A985" s="52"/>
      <c r="B985" s="53"/>
      <c r="C985" s="52"/>
      <c r="D985" s="52"/>
      <c r="E985" s="52"/>
      <c r="F985"/>
      <c r="G985"/>
    </row>
    <row r="986" spans="1:7" ht="15" hidden="1" thickBot="1" x14ac:dyDescent="0.4">
      <c r="A986" s="52"/>
      <c r="B986" s="53"/>
      <c r="C986" s="52"/>
      <c r="D986" s="52"/>
      <c r="E986" s="52"/>
      <c r="F986"/>
      <c r="G986"/>
    </row>
    <row r="987" spans="1:7" ht="15" hidden="1" thickBot="1" x14ac:dyDescent="0.4">
      <c r="A987" s="52"/>
      <c r="B987" s="53"/>
      <c r="C987" s="52"/>
      <c r="D987" s="52"/>
      <c r="E987" s="52"/>
      <c r="F987"/>
      <c r="G987"/>
    </row>
    <row r="988" spans="1:7" ht="15" hidden="1" thickBot="1" x14ac:dyDescent="0.4">
      <c r="A988" s="52"/>
      <c r="B988" s="53"/>
      <c r="C988" s="52"/>
      <c r="D988" s="52"/>
      <c r="E988" s="52"/>
      <c r="F988"/>
      <c r="G988"/>
    </row>
    <row r="989" spans="1:7" ht="15" hidden="1" thickBot="1" x14ac:dyDescent="0.4">
      <c r="A989" s="52"/>
      <c r="B989" s="53"/>
      <c r="C989" s="52"/>
      <c r="D989" s="52"/>
      <c r="E989" s="52"/>
      <c r="F989"/>
      <c r="G989"/>
    </row>
    <row r="990" spans="1:7" ht="15" hidden="1" thickBot="1" x14ac:dyDescent="0.4">
      <c r="A990" s="52"/>
      <c r="B990" s="53"/>
      <c r="C990" s="52"/>
      <c r="D990" s="52"/>
      <c r="E990" s="52"/>
      <c r="F990"/>
      <c r="G990"/>
    </row>
    <row r="991" spans="1:7" ht="15" hidden="1" thickBot="1" x14ac:dyDescent="0.4">
      <c r="A991" s="52"/>
      <c r="B991" s="53"/>
      <c r="C991" s="52"/>
      <c r="D991" s="52"/>
      <c r="E991" s="52"/>
      <c r="F991"/>
      <c r="G991"/>
    </row>
    <row r="992" spans="1:7" ht="15" hidden="1" thickBot="1" x14ac:dyDescent="0.4">
      <c r="A992" s="52"/>
      <c r="B992" s="53"/>
      <c r="C992" s="52"/>
      <c r="D992" s="52"/>
      <c r="E992" s="52"/>
      <c r="F992"/>
      <c r="G992"/>
    </row>
    <row r="993" spans="1:7" ht="15" hidden="1" thickBot="1" x14ac:dyDescent="0.4">
      <c r="A993" s="52"/>
      <c r="B993" s="53"/>
      <c r="C993" s="52"/>
      <c r="D993" s="52"/>
      <c r="E993" s="52"/>
      <c r="F993"/>
      <c r="G993"/>
    </row>
    <row r="994" spans="1:7" ht="15" hidden="1" thickBot="1" x14ac:dyDescent="0.4">
      <c r="A994" s="52"/>
      <c r="B994" s="53"/>
      <c r="C994" s="52"/>
      <c r="D994" s="52"/>
      <c r="E994" s="52"/>
      <c r="F994"/>
      <c r="G994"/>
    </row>
    <row r="995" spans="1:7" ht="15" hidden="1" thickBot="1" x14ac:dyDescent="0.4">
      <c r="A995" s="52"/>
      <c r="B995" s="53"/>
      <c r="C995" s="52"/>
      <c r="D995" s="52"/>
      <c r="E995" s="52"/>
      <c r="F995"/>
      <c r="G995"/>
    </row>
    <row r="996" spans="1:7" ht="15" hidden="1" thickBot="1" x14ac:dyDescent="0.4">
      <c r="A996" s="52"/>
      <c r="B996" s="53"/>
      <c r="C996" s="52"/>
      <c r="D996" s="52"/>
      <c r="E996" s="52"/>
      <c r="F996"/>
      <c r="G996"/>
    </row>
    <row r="997" spans="1:7" ht="15" hidden="1" thickBot="1" x14ac:dyDescent="0.4">
      <c r="A997" s="52"/>
      <c r="B997" s="53"/>
      <c r="C997" s="52"/>
      <c r="D997" s="52"/>
      <c r="E997" s="52"/>
      <c r="F997"/>
      <c r="G997"/>
    </row>
    <row r="998" spans="1:7" ht="15" hidden="1" thickBot="1" x14ac:dyDescent="0.4">
      <c r="A998" s="52"/>
      <c r="B998" s="53"/>
      <c r="C998" s="52"/>
      <c r="D998" s="52"/>
      <c r="E998" s="52"/>
      <c r="F998"/>
      <c r="G998"/>
    </row>
    <row r="999" spans="1:7" ht="15" hidden="1" thickBot="1" x14ac:dyDescent="0.4">
      <c r="A999" s="52"/>
      <c r="B999" s="53"/>
      <c r="C999" s="52"/>
      <c r="D999" s="52"/>
      <c r="E999" s="52"/>
      <c r="F999"/>
      <c r="G999"/>
    </row>
    <row r="1000" spans="1:7" ht="15" hidden="1" thickBot="1" x14ac:dyDescent="0.4">
      <c r="A1000" s="52"/>
      <c r="B1000" s="53"/>
      <c r="C1000" s="52"/>
      <c r="D1000" s="52"/>
      <c r="E1000" s="52"/>
      <c r="F1000"/>
      <c r="G1000"/>
    </row>
    <row r="1001" spans="1:7" ht="15" hidden="1" thickBot="1" x14ac:dyDescent="0.4">
      <c r="A1001" s="52"/>
      <c r="B1001" s="53"/>
      <c r="C1001" s="52"/>
      <c r="D1001" s="52"/>
      <c r="E1001" s="52"/>
      <c r="F1001"/>
      <c r="G1001"/>
    </row>
    <row r="1002" spans="1:7" ht="15" hidden="1" thickBot="1" x14ac:dyDescent="0.4">
      <c r="A1002" s="52"/>
      <c r="B1002" s="53"/>
      <c r="C1002" s="52"/>
      <c r="D1002" s="52"/>
      <c r="E1002" s="52"/>
      <c r="F1002"/>
      <c r="G1002"/>
    </row>
    <row r="1003" spans="1:7" ht="15" hidden="1" thickBot="1" x14ac:dyDescent="0.4">
      <c r="A1003" s="52"/>
      <c r="B1003" s="53"/>
      <c r="C1003" s="52"/>
      <c r="D1003" s="52"/>
      <c r="E1003" s="52"/>
      <c r="F1003"/>
      <c r="G1003"/>
    </row>
    <row r="1004" spans="1:7" ht="15" hidden="1" thickBot="1" x14ac:dyDescent="0.4">
      <c r="A1004" s="52"/>
      <c r="B1004" s="53"/>
      <c r="C1004" s="52"/>
      <c r="D1004" s="52"/>
      <c r="E1004" s="52"/>
      <c r="F1004"/>
      <c r="G1004"/>
    </row>
    <row r="1005" spans="1:7" ht="15" hidden="1" thickBot="1" x14ac:dyDescent="0.4">
      <c r="A1005" s="52"/>
      <c r="B1005" s="53"/>
      <c r="C1005" s="52"/>
      <c r="D1005" s="52"/>
      <c r="E1005" s="52"/>
      <c r="F1005"/>
      <c r="G1005"/>
    </row>
    <row r="1006" spans="1:7" ht="15" hidden="1" thickBot="1" x14ac:dyDescent="0.4">
      <c r="A1006" s="52"/>
      <c r="B1006" s="53"/>
      <c r="C1006" s="52"/>
      <c r="D1006" s="52"/>
      <c r="E1006" s="52"/>
      <c r="F1006"/>
      <c r="G1006"/>
    </row>
    <row r="1007" spans="1:7" ht="15" hidden="1" thickBot="1" x14ac:dyDescent="0.4">
      <c r="A1007" s="52"/>
      <c r="B1007" s="53"/>
      <c r="C1007" s="52"/>
      <c r="D1007" s="52"/>
      <c r="E1007" s="52"/>
      <c r="F1007"/>
      <c r="G1007"/>
    </row>
    <row r="1008" spans="1:7" ht="15" hidden="1" thickBot="1" x14ac:dyDescent="0.4">
      <c r="A1008" s="52"/>
      <c r="B1008" s="53"/>
      <c r="C1008" s="52"/>
      <c r="D1008" s="52"/>
      <c r="E1008" s="52"/>
      <c r="F1008"/>
      <c r="G1008"/>
    </row>
    <row r="1009" spans="1:7" ht="15" hidden="1" thickBot="1" x14ac:dyDescent="0.4">
      <c r="A1009" s="52"/>
      <c r="B1009" s="53"/>
      <c r="C1009" s="52"/>
      <c r="D1009" s="52"/>
      <c r="E1009" s="52"/>
      <c r="F1009"/>
      <c r="G1009"/>
    </row>
    <row r="1010" spans="1:7" ht="15" hidden="1" thickBot="1" x14ac:dyDescent="0.4">
      <c r="A1010" s="52"/>
      <c r="B1010" s="53"/>
      <c r="C1010" s="52"/>
      <c r="D1010" s="52"/>
      <c r="E1010" s="52"/>
      <c r="F1010"/>
      <c r="G1010"/>
    </row>
    <row r="1011" spans="1:7" ht="15" hidden="1" thickBot="1" x14ac:dyDescent="0.4">
      <c r="A1011" s="52"/>
      <c r="B1011" s="53"/>
      <c r="C1011" s="52"/>
      <c r="D1011" s="52"/>
      <c r="E1011" s="52"/>
      <c r="F1011"/>
      <c r="G1011"/>
    </row>
    <row r="1012" spans="1:7" ht="15" hidden="1" thickBot="1" x14ac:dyDescent="0.4">
      <c r="A1012" s="52"/>
      <c r="B1012" s="53"/>
      <c r="C1012" s="52"/>
      <c r="D1012" s="52"/>
      <c r="E1012" s="52"/>
      <c r="F1012"/>
      <c r="G1012"/>
    </row>
    <row r="1013" spans="1:7" ht="15" hidden="1" thickBot="1" x14ac:dyDescent="0.4">
      <c r="A1013" s="52"/>
      <c r="B1013" s="53"/>
      <c r="C1013" s="52"/>
      <c r="D1013" s="52"/>
      <c r="E1013" s="52"/>
      <c r="F1013"/>
      <c r="G1013"/>
    </row>
    <row r="1014" spans="1:7" ht="15" hidden="1" thickBot="1" x14ac:dyDescent="0.4">
      <c r="A1014" s="52"/>
      <c r="B1014" s="53"/>
      <c r="C1014" s="52"/>
      <c r="D1014" s="52"/>
      <c r="E1014" s="52"/>
      <c r="F1014"/>
      <c r="G1014"/>
    </row>
    <row r="1015" spans="1:7" ht="15" hidden="1" thickBot="1" x14ac:dyDescent="0.4">
      <c r="A1015" s="52"/>
      <c r="B1015" s="53"/>
      <c r="C1015" s="52"/>
      <c r="D1015" s="52"/>
      <c r="E1015" s="52"/>
      <c r="F1015"/>
      <c r="G1015"/>
    </row>
    <row r="1016" spans="1:7" ht="15" hidden="1" thickBot="1" x14ac:dyDescent="0.4">
      <c r="A1016" s="52"/>
      <c r="B1016" s="53"/>
      <c r="C1016" s="52"/>
      <c r="D1016" s="52"/>
      <c r="E1016" s="52"/>
      <c r="F1016"/>
      <c r="G1016"/>
    </row>
    <row r="1017" spans="1:7" ht="15" hidden="1" thickBot="1" x14ac:dyDescent="0.4">
      <c r="A1017" s="52"/>
      <c r="B1017" s="53"/>
      <c r="C1017" s="52"/>
      <c r="D1017" s="52"/>
      <c r="E1017" s="52"/>
      <c r="F1017"/>
      <c r="G1017"/>
    </row>
    <row r="1018" spans="1:7" ht="15" hidden="1" thickBot="1" x14ac:dyDescent="0.4">
      <c r="A1018" s="52"/>
      <c r="B1018" s="53"/>
      <c r="C1018" s="52"/>
      <c r="D1018" s="52"/>
      <c r="E1018" s="52"/>
      <c r="F1018"/>
      <c r="G1018"/>
    </row>
    <row r="1019" spans="1:7" ht="15" hidden="1" thickBot="1" x14ac:dyDescent="0.4">
      <c r="A1019" s="52"/>
      <c r="B1019" s="53"/>
      <c r="C1019" s="52"/>
      <c r="D1019" s="52"/>
      <c r="E1019" s="52"/>
      <c r="F1019"/>
      <c r="G1019"/>
    </row>
    <row r="1020" spans="1:7" ht="15" hidden="1" thickBot="1" x14ac:dyDescent="0.4">
      <c r="A1020" s="52"/>
      <c r="B1020" s="53"/>
      <c r="C1020" s="52"/>
      <c r="D1020" s="52"/>
      <c r="E1020" s="52"/>
      <c r="F1020"/>
      <c r="G1020"/>
    </row>
    <row r="1021" spans="1:7" ht="15" hidden="1" thickBot="1" x14ac:dyDescent="0.4">
      <c r="A1021" s="52"/>
      <c r="B1021" s="53"/>
      <c r="C1021" s="52"/>
      <c r="D1021" s="52"/>
      <c r="E1021" s="52"/>
      <c r="F1021"/>
      <c r="G1021"/>
    </row>
    <row r="1022" spans="1:7" ht="15" hidden="1" thickBot="1" x14ac:dyDescent="0.4">
      <c r="A1022" s="52"/>
      <c r="B1022" s="53"/>
      <c r="C1022" s="52"/>
      <c r="D1022" s="52"/>
      <c r="E1022" s="52"/>
      <c r="F1022"/>
      <c r="G1022"/>
    </row>
    <row r="1023" spans="1:7" ht="15" hidden="1" thickBot="1" x14ac:dyDescent="0.4">
      <c r="A1023" s="52"/>
      <c r="B1023" s="53"/>
      <c r="C1023" s="52"/>
      <c r="D1023" s="52"/>
      <c r="E1023" s="52"/>
      <c r="F1023"/>
      <c r="G1023"/>
    </row>
    <row r="1024" spans="1:7" ht="15" hidden="1" thickBot="1" x14ac:dyDescent="0.4">
      <c r="A1024" s="52"/>
      <c r="B1024" s="53"/>
      <c r="C1024" s="52"/>
      <c r="D1024" s="52"/>
      <c r="E1024" s="52"/>
      <c r="F1024"/>
      <c r="G1024"/>
    </row>
    <row r="1025" spans="1:7" ht="15" hidden="1" thickBot="1" x14ac:dyDescent="0.4">
      <c r="A1025" s="52"/>
      <c r="B1025" s="53"/>
      <c r="C1025" s="52"/>
      <c r="D1025" s="52"/>
      <c r="E1025" s="52"/>
      <c r="F1025"/>
      <c r="G1025"/>
    </row>
    <row r="1026" spans="1:7" ht="15" hidden="1" thickBot="1" x14ac:dyDescent="0.4">
      <c r="A1026" s="52"/>
      <c r="B1026" s="53"/>
      <c r="C1026" s="52"/>
      <c r="D1026" s="52"/>
      <c r="E1026" s="52"/>
      <c r="F1026"/>
      <c r="G1026"/>
    </row>
    <row r="1027" spans="1:7" ht="15" hidden="1" thickBot="1" x14ac:dyDescent="0.4">
      <c r="A1027" s="52"/>
      <c r="B1027" s="53"/>
      <c r="C1027" s="52"/>
      <c r="D1027" s="52"/>
      <c r="E1027" s="52"/>
      <c r="F1027"/>
      <c r="G1027"/>
    </row>
    <row r="1028" spans="1:7" ht="15" hidden="1" thickBot="1" x14ac:dyDescent="0.4">
      <c r="A1028" s="52"/>
      <c r="B1028" s="53"/>
      <c r="C1028" s="52"/>
      <c r="D1028" s="52"/>
      <c r="E1028" s="52"/>
      <c r="F1028"/>
      <c r="G1028"/>
    </row>
    <row r="1029" spans="1:7" ht="15" hidden="1" thickBot="1" x14ac:dyDescent="0.4">
      <c r="A1029" s="52"/>
      <c r="B1029" s="53"/>
      <c r="C1029" s="52"/>
      <c r="D1029" s="52"/>
      <c r="E1029" s="52"/>
      <c r="F1029"/>
      <c r="G1029"/>
    </row>
    <row r="1030" spans="1:7" ht="15" hidden="1" thickBot="1" x14ac:dyDescent="0.4">
      <c r="A1030" s="52"/>
      <c r="B1030" s="53"/>
      <c r="C1030" s="52"/>
      <c r="D1030" s="52"/>
      <c r="E1030" s="52"/>
      <c r="F1030"/>
      <c r="G1030"/>
    </row>
    <row r="1031" spans="1:7" ht="15" hidden="1" thickBot="1" x14ac:dyDescent="0.4">
      <c r="A1031" s="49"/>
      <c r="B1031" s="50"/>
      <c r="C1031" s="49"/>
      <c r="D1031" s="52"/>
      <c r="E1031" s="52"/>
      <c r="F1031"/>
      <c r="G1031"/>
    </row>
    <row r="1032" spans="1:7" ht="15" hidden="1" thickBot="1" x14ac:dyDescent="0.4">
      <c r="A1032" s="49"/>
      <c r="B1032" s="50"/>
      <c r="C1032" s="49"/>
      <c r="D1032" s="52"/>
      <c r="E1032" s="52"/>
      <c r="F1032"/>
      <c r="G1032"/>
    </row>
    <row r="1033" spans="1:7" ht="15" hidden="1" thickBot="1" x14ac:dyDescent="0.4">
      <c r="A1033" s="49"/>
      <c r="B1033" s="50"/>
      <c r="C1033" s="49"/>
      <c r="D1033" s="52"/>
      <c r="E1033" s="52"/>
      <c r="F1033"/>
      <c r="G1033"/>
    </row>
    <row r="1034" spans="1:7" ht="15" hidden="1" thickBot="1" x14ac:dyDescent="0.4">
      <c r="A1034" s="49"/>
      <c r="B1034" s="50"/>
      <c r="C1034" s="49"/>
      <c r="D1034" s="52"/>
      <c r="E1034" s="52"/>
      <c r="F1034"/>
      <c r="G1034"/>
    </row>
    <row r="1035" spans="1:7" ht="15" hidden="1" thickBot="1" x14ac:dyDescent="0.4">
      <c r="A1035" s="49"/>
      <c r="B1035" s="50"/>
      <c r="C1035" s="49"/>
      <c r="D1035" s="52"/>
      <c r="E1035" s="52"/>
      <c r="F1035"/>
      <c r="G1035"/>
    </row>
    <row r="1036" spans="1:7" ht="15" hidden="1" thickBot="1" x14ac:dyDescent="0.4">
      <c r="A1036" s="49"/>
      <c r="B1036" s="50"/>
      <c r="C1036" s="49"/>
      <c r="D1036" s="52"/>
      <c r="E1036" s="52"/>
      <c r="F1036"/>
      <c r="G1036"/>
    </row>
    <row r="1037" spans="1:7" ht="15" hidden="1" thickBot="1" x14ac:dyDescent="0.4">
      <c r="A1037" s="49"/>
      <c r="B1037" s="50"/>
      <c r="C1037" s="49"/>
      <c r="D1037" s="52"/>
      <c r="E1037" s="52"/>
      <c r="F1037"/>
      <c r="G1037"/>
    </row>
    <row r="1038" spans="1:7" ht="15" hidden="1" thickBot="1" x14ac:dyDescent="0.4">
      <c r="A1038" s="49"/>
      <c r="B1038" s="50"/>
      <c r="C1038" s="49"/>
      <c r="D1038" s="52"/>
      <c r="E1038" s="52"/>
      <c r="F1038"/>
      <c r="G1038"/>
    </row>
    <row r="1039" spans="1:7" ht="15" hidden="1" thickBot="1" x14ac:dyDescent="0.4">
      <c r="A1039" s="49"/>
      <c r="B1039" s="50"/>
      <c r="C1039" s="49"/>
      <c r="D1039" s="52"/>
      <c r="E1039" s="52"/>
      <c r="F1039"/>
      <c r="G1039"/>
    </row>
    <row r="1040" spans="1:7" ht="15" hidden="1" thickBot="1" x14ac:dyDescent="0.4">
      <c r="A1040" s="49"/>
      <c r="B1040" s="50"/>
      <c r="C1040" s="49"/>
      <c r="D1040" s="52"/>
      <c r="E1040" s="52"/>
      <c r="F1040"/>
      <c r="G1040"/>
    </row>
    <row r="1041" spans="1:7" ht="15" hidden="1" thickBot="1" x14ac:dyDescent="0.4">
      <c r="A1041" s="49"/>
      <c r="B1041" s="50"/>
      <c r="C1041" s="49"/>
      <c r="D1041" s="52"/>
      <c r="E1041" s="52"/>
      <c r="F1041"/>
      <c r="G1041"/>
    </row>
    <row r="1042" spans="1:7" ht="15" hidden="1" thickBot="1" x14ac:dyDescent="0.4">
      <c r="A1042" s="49"/>
      <c r="B1042" s="50"/>
      <c r="C1042" s="49"/>
      <c r="D1042" s="52"/>
      <c r="E1042" s="52"/>
      <c r="F1042"/>
      <c r="G1042"/>
    </row>
    <row r="1043" spans="1:7" ht="15" hidden="1" thickBot="1" x14ac:dyDescent="0.4">
      <c r="A1043" s="49"/>
      <c r="B1043" s="50"/>
      <c r="C1043" s="49"/>
      <c r="D1043" s="52"/>
      <c r="E1043" s="52"/>
      <c r="F1043"/>
      <c r="G1043"/>
    </row>
    <row r="1044" spans="1:7" ht="15" hidden="1" thickBot="1" x14ac:dyDescent="0.4">
      <c r="A1044" s="49"/>
      <c r="B1044" s="50"/>
      <c r="C1044" s="49"/>
      <c r="D1044" s="52"/>
      <c r="E1044" s="52"/>
      <c r="F1044"/>
      <c r="G1044"/>
    </row>
    <row r="1045" spans="1:7" ht="15" hidden="1" thickBot="1" x14ac:dyDescent="0.4">
      <c r="A1045" s="49"/>
      <c r="B1045" s="50"/>
      <c r="C1045" s="49"/>
      <c r="D1045" s="52"/>
      <c r="E1045" s="52"/>
      <c r="F1045"/>
      <c r="G1045"/>
    </row>
    <row r="1046" spans="1:7" ht="15" hidden="1" thickBot="1" x14ac:dyDescent="0.4">
      <c r="A1046" s="49"/>
      <c r="B1046" s="50"/>
      <c r="C1046" s="49"/>
      <c r="D1046" s="52"/>
      <c r="E1046" s="52"/>
      <c r="F1046"/>
      <c r="G1046"/>
    </row>
    <row r="1047" spans="1:7" ht="15" hidden="1" thickBot="1" x14ac:dyDescent="0.4">
      <c r="A1047" s="49"/>
      <c r="B1047" s="50"/>
      <c r="C1047" s="49"/>
      <c r="D1047" s="52"/>
      <c r="E1047" s="52"/>
      <c r="F1047"/>
      <c r="G1047"/>
    </row>
    <row r="1048" spans="1:7" ht="15" hidden="1" thickBot="1" x14ac:dyDescent="0.4">
      <c r="A1048" s="49"/>
      <c r="B1048" s="50"/>
      <c r="C1048" s="49"/>
      <c r="D1048" s="52"/>
      <c r="E1048" s="52"/>
      <c r="F1048"/>
      <c r="G1048"/>
    </row>
    <row r="1049" spans="1:7" ht="15" hidden="1" thickBot="1" x14ac:dyDescent="0.4">
      <c r="A1049" s="49"/>
      <c r="B1049" s="50"/>
      <c r="C1049" s="49"/>
      <c r="D1049" s="52"/>
      <c r="E1049" s="52"/>
      <c r="F1049"/>
      <c r="G1049"/>
    </row>
    <row r="1050" spans="1:7" ht="15" hidden="1" thickBot="1" x14ac:dyDescent="0.4">
      <c r="A1050" s="49"/>
      <c r="B1050" s="50"/>
      <c r="C1050" s="49"/>
      <c r="D1050" s="52"/>
      <c r="E1050" s="52"/>
      <c r="F1050"/>
      <c r="G1050"/>
    </row>
    <row r="1051" spans="1:7" ht="15" hidden="1" thickBot="1" x14ac:dyDescent="0.4">
      <c r="A1051" s="49"/>
      <c r="B1051" s="50"/>
      <c r="C1051" s="49"/>
      <c r="D1051" s="52"/>
      <c r="E1051" s="52"/>
      <c r="F1051"/>
      <c r="G1051"/>
    </row>
    <row r="1052" spans="1:7" ht="15" hidden="1" thickBot="1" x14ac:dyDescent="0.4">
      <c r="A1052" s="49"/>
      <c r="B1052" s="50"/>
      <c r="C1052" s="49"/>
      <c r="D1052" s="52"/>
      <c r="E1052" s="52"/>
      <c r="F1052"/>
      <c r="G1052"/>
    </row>
    <row r="1053" spans="1:7" ht="15" hidden="1" thickBot="1" x14ac:dyDescent="0.4">
      <c r="A1053" s="49"/>
      <c r="B1053" s="50"/>
      <c r="C1053" s="49"/>
      <c r="D1053" s="52"/>
      <c r="E1053" s="52"/>
      <c r="F1053"/>
      <c r="G1053"/>
    </row>
    <row r="1054" spans="1:7" ht="15" hidden="1" thickBot="1" x14ac:dyDescent="0.4">
      <c r="A1054" s="49"/>
      <c r="B1054" s="50"/>
      <c r="C1054" s="49"/>
      <c r="D1054" s="52"/>
      <c r="E1054" s="52"/>
      <c r="F1054"/>
      <c r="G1054"/>
    </row>
    <row r="1055" spans="1:7" ht="15" hidden="1" thickBot="1" x14ac:dyDescent="0.4">
      <c r="A1055" s="49"/>
      <c r="B1055" s="50"/>
      <c r="C1055" s="49"/>
      <c r="D1055" s="52"/>
      <c r="E1055" s="52"/>
      <c r="F1055"/>
      <c r="G1055"/>
    </row>
    <row r="1056" spans="1:7" ht="15" hidden="1" thickBot="1" x14ac:dyDescent="0.4">
      <c r="A1056" s="49"/>
      <c r="B1056" s="50"/>
      <c r="C1056" s="49"/>
      <c r="D1056" s="52"/>
      <c r="E1056" s="52"/>
      <c r="F1056"/>
      <c r="G1056"/>
    </row>
    <row r="1057" spans="1:7" ht="15" hidden="1" thickBot="1" x14ac:dyDescent="0.4">
      <c r="A1057" s="49"/>
      <c r="B1057" s="50"/>
      <c r="C1057" s="49"/>
      <c r="D1057" s="52"/>
      <c r="E1057" s="52"/>
      <c r="F1057"/>
      <c r="G1057"/>
    </row>
    <row r="1058" spans="1:7" ht="15" hidden="1" thickBot="1" x14ac:dyDescent="0.4">
      <c r="A1058" s="49"/>
      <c r="B1058" s="50"/>
      <c r="C1058" s="49"/>
      <c r="D1058" s="52"/>
      <c r="E1058" s="52"/>
      <c r="F1058"/>
      <c r="G1058"/>
    </row>
    <row r="1059" spans="1:7" ht="15" hidden="1" thickBot="1" x14ac:dyDescent="0.4">
      <c r="A1059" s="49"/>
      <c r="B1059" s="50"/>
      <c r="C1059" s="49"/>
      <c r="D1059" s="52"/>
      <c r="E1059" s="52"/>
      <c r="F1059"/>
      <c r="G1059"/>
    </row>
    <row r="1060" spans="1:7" ht="15" hidden="1" thickBot="1" x14ac:dyDescent="0.4">
      <c r="A1060" s="49"/>
      <c r="B1060" s="50"/>
      <c r="C1060" s="49"/>
      <c r="D1060" s="52"/>
      <c r="E1060" s="52"/>
      <c r="F1060"/>
      <c r="G1060"/>
    </row>
    <row r="1061" spans="1:7" ht="15" hidden="1" thickBot="1" x14ac:dyDescent="0.4">
      <c r="A1061" s="49"/>
      <c r="B1061" s="50"/>
      <c r="C1061" s="49"/>
      <c r="D1061" s="52"/>
      <c r="E1061" s="52"/>
      <c r="F1061"/>
      <c r="G1061"/>
    </row>
    <row r="1062" spans="1:7" ht="15" hidden="1" thickBot="1" x14ac:dyDescent="0.4">
      <c r="A1062" s="49"/>
      <c r="B1062" s="50"/>
      <c r="C1062" s="49"/>
      <c r="D1062" s="52"/>
      <c r="E1062" s="52"/>
      <c r="F1062"/>
      <c r="G1062"/>
    </row>
    <row r="1063" spans="1:7" ht="15" hidden="1" thickBot="1" x14ac:dyDescent="0.4">
      <c r="A1063" s="49"/>
      <c r="B1063" s="50"/>
      <c r="C1063" s="49"/>
      <c r="D1063" s="52"/>
      <c r="E1063" s="52"/>
      <c r="F1063"/>
      <c r="G1063"/>
    </row>
    <row r="1064" spans="1:7" ht="15" hidden="1" thickBot="1" x14ac:dyDescent="0.4">
      <c r="A1064" s="49"/>
      <c r="B1064" s="50"/>
      <c r="C1064" s="49"/>
      <c r="D1064" s="52"/>
      <c r="E1064" s="52"/>
      <c r="F1064"/>
      <c r="G1064"/>
    </row>
    <row r="1065" spans="1:7" ht="15" hidden="1" thickBot="1" x14ac:dyDescent="0.4">
      <c r="A1065" s="49"/>
      <c r="B1065" s="50"/>
      <c r="C1065" s="49"/>
      <c r="D1065" s="52"/>
      <c r="E1065" s="52"/>
      <c r="F1065"/>
      <c r="G1065"/>
    </row>
    <row r="1066" spans="1:7" ht="15" hidden="1" thickBot="1" x14ac:dyDescent="0.4">
      <c r="A1066" s="49"/>
      <c r="B1066" s="50"/>
      <c r="C1066" s="49"/>
      <c r="D1066" s="52"/>
      <c r="E1066" s="52"/>
      <c r="F1066"/>
      <c r="G1066"/>
    </row>
    <row r="1067" spans="1:7" ht="15" hidden="1" thickBot="1" x14ac:dyDescent="0.4">
      <c r="A1067" s="49"/>
      <c r="B1067" s="50"/>
      <c r="C1067" s="49"/>
      <c r="D1067" s="52"/>
      <c r="E1067" s="52"/>
      <c r="F1067"/>
      <c r="G1067"/>
    </row>
    <row r="1068" spans="1:7" ht="15" hidden="1" thickBot="1" x14ac:dyDescent="0.4">
      <c r="A1068" s="49"/>
      <c r="B1068" s="50"/>
      <c r="C1068" s="49"/>
      <c r="D1068" s="52"/>
      <c r="E1068" s="52"/>
      <c r="F1068"/>
      <c r="G1068"/>
    </row>
    <row r="1069" spans="1:7" ht="15" hidden="1" thickBot="1" x14ac:dyDescent="0.4">
      <c r="A1069" s="49"/>
      <c r="B1069" s="50"/>
      <c r="C1069" s="49"/>
      <c r="D1069" s="52"/>
      <c r="E1069" s="52"/>
      <c r="F1069"/>
      <c r="G1069"/>
    </row>
    <row r="1070" spans="1:7" ht="15" hidden="1" thickBot="1" x14ac:dyDescent="0.4">
      <c r="A1070" s="49"/>
      <c r="B1070" s="50"/>
      <c r="C1070" s="49"/>
      <c r="D1070" s="52"/>
      <c r="E1070" s="52"/>
      <c r="F1070"/>
      <c r="G1070"/>
    </row>
    <row r="1071" spans="1:7" ht="15" hidden="1" thickBot="1" x14ac:dyDescent="0.4">
      <c r="A1071" s="49"/>
      <c r="B1071" s="50"/>
      <c r="C1071" s="49"/>
      <c r="D1071" s="52"/>
      <c r="E1071" s="52"/>
      <c r="F1071"/>
      <c r="G1071"/>
    </row>
    <row r="1072" spans="1:7" ht="15" hidden="1" thickBot="1" x14ac:dyDescent="0.4">
      <c r="A1072" s="49"/>
      <c r="B1072" s="50"/>
      <c r="C1072" s="49"/>
      <c r="D1072" s="52"/>
      <c r="E1072" s="52"/>
      <c r="F1072"/>
      <c r="G1072"/>
    </row>
    <row r="1073" spans="1:7" ht="15" hidden="1" thickBot="1" x14ac:dyDescent="0.4">
      <c r="A1073" s="49"/>
      <c r="B1073" s="50"/>
      <c r="C1073" s="49"/>
      <c r="D1073" s="52"/>
      <c r="E1073" s="52"/>
      <c r="F1073"/>
      <c r="G1073"/>
    </row>
    <row r="1074" spans="1:7" ht="15" hidden="1" thickBot="1" x14ac:dyDescent="0.4">
      <c r="A1074" s="49"/>
      <c r="B1074" s="50"/>
      <c r="C1074" s="49"/>
      <c r="D1074" s="52"/>
      <c r="E1074" s="52"/>
      <c r="F1074"/>
      <c r="G1074"/>
    </row>
    <row r="1075" spans="1:7" ht="15" hidden="1" thickBot="1" x14ac:dyDescent="0.4">
      <c r="A1075" s="49"/>
      <c r="B1075" s="50"/>
      <c r="C1075" s="49"/>
      <c r="D1075" s="52"/>
      <c r="E1075" s="52"/>
      <c r="F1075"/>
      <c r="G1075"/>
    </row>
    <row r="1076" spans="1:7" ht="15" hidden="1" thickBot="1" x14ac:dyDescent="0.4">
      <c r="A1076" s="49"/>
      <c r="B1076" s="50"/>
      <c r="C1076" s="49"/>
      <c r="D1076" s="52"/>
      <c r="E1076" s="52"/>
      <c r="F1076"/>
      <c r="G1076"/>
    </row>
    <row r="1077" spans="1:7" ht="15" hidden="1" thickBot="1" x14ac:dyDescent="0.4">
      <c r="A1077" s="49"/>
      <c r="B1077" s="50"/>
      <c r="C1077" s="49"/>
      <c r="D1077" s="52"/>
      <c r="E1077" s="52"/>
      <c r="F1077"/>
      <c r="G1077"/>
    </row>
    <row r="1078" spans="1:7" ht="15" hidden="1" thickBot="1" x14ac:dyDescent="0.4">
      <c r="A1078" s="49"/>
      <c r="B1078" s="50"/>
      <c r="C1078" s="49"/>
      <c r="D1078" s="52"/>
      <c r="E1078" s="52"/>
      <c r="F1078"/>
      <c r="G1078"/>
    </row>
    <row r="1079" spans="1:7" ht="15" hidden="1" thickBot="1" x14ac:dyDescent="0.4">
      <c r="A1079" s="49"/>
      <c r="B1079" s="50"/>
      <c r="C1079" s="49"/>
      <c r="D1079" s="52"/>
      <c r="E1079" s="52"/>
      <c r="F1079"/>
      <c r="G1079"/>
    </row>
    <row r="1080" spans="1:7" ht="15" hidden="1" thickBot="1" x14ac:dyDescent="0.4">
      <c r="A1080" s="49"/>
      <c r="B1080" s="50"/>
      <c r="C1080" s="49"/>
      <c r="D1080" s="52"/>
      <c r="E1080" s="52"/>
      <c r="F1080"/>
      <c r="G1080"/>
    </row>
    <row r="1081" spans="1:7" ht="15" hidden="1" thickBot="1" x14ac:dyDescent="0.4">
      <c r="A1081" s="49"/>
      <c r="B1081" s="50"/>
      <c r="C1081" s="49"/>
      <c r="D1081" s="52"/>
      <c r="E1081" s="52"/>
      <c r="F1081"/>
      <c r="G1081"/>
    </row>
    <row r="1082" spans="1:7" ht="15" hidden="1" thickBot="1" x14ac:dyDescent="0.4">
      <c r="A1082" s="49"/>
      <c r="B1082" s="50"/>
      <c r="C1082" s="49"/>
      <c r="D1082" s="52"/>
      <c r="E1082" s="52"/>
      <c r="F1082"/>
      <c r="G1082"/>
    </row>
    <row r="1083" spans="1:7" ht="15" hidden="1" thickBot="1" x14ac:dyDescent="0.4">
      <c r="A1083" s="49"/>
      <c r="B1083" s="50"/>
      <c r="C1083" s="49"/>
      <c r="D1083" s="52"/>
      <c r="E1083" s="52"/>
      <c r="F1083"/>
      <c r="G1083"/>
    </row>
    <row r="1084" spans="1:7" ht="15" hidden="1" thickBot="1" x14ac:dyDescent="0.4">
      <c r="A1084" s="49"/>
      <c r="B1084" s="50"/>
      <c r="C1084" s="49"/>
      <c r="D1084" s="52"/>
      <c r="E1084" s="52"/>
      <c r="F1084"/>
      <c r="G1084"/>
    </row>
    <row r="1085" spans="1:7" ht="15" hidden="1" thickBot="1" x14ac:dyDescent="0.4">
      <c r="A1085" s="49"/>
      <c r="B1085" s="50"/>
      <c r="C1085" s="49"/>
      <c r="D1085" s="52"/>
      <c r="E1085" s="52"/>
      <c r="F1085"/>
      <c r="G1085"/>
    </row>
    <row r="1086" spans="1:7" ht="15" hidden="1" thickBot="1" x14ac:dyDescent="0.4">
      <c r="A1086" s="49"/>
      <c r="B1086" s="50"/>
      <c r="C1086" s="49"/>
      <c r="D1086" s="52"/>
      <c r="E1086" s="52"/>
      <c r="F1086"/>
      <c r="G1086"/>
    </row>
    <row r="1087" spans="1:7" ht="15" hidden="1" thickBot="1" x14ac:dyDescent="0.4">
      <c r="A1087" s="49"/>
      <c r="B1087" s="50"/>
      <c r="C1087" s="49"/>
      <c r="D1087" s="52"/>
      <c r="E1087" s="52"/>
      <c r="F1087"/>
      <c r="G1087"/>
    </row>
    <row r="1088" spans="1:7" ht="15" hidden="1" thickBot="1" x14ac:dyDescent="0.4">
      <c r="A1088" s="49"/>
      <c r="B1088" s="50"/>
      <c r="C1088" s="49"/>
      <c r="D1088" s="52"/>
      <c r="E1088" s="52"/>
      <c r="F1088"/>
      <c r="G1088"/>
    </row>
    <row r="1089" spans="1:7" ht="15" hidden="1" thickBot="1" x14ac:dyDescent="0.4">
      <c r="A1089" s="49"/>
      <c r="B1089" s="50"/>
      <c r="C1089" s="49"/>
      <c r="D1089" s="52"/>
      <c r="E1089" s="52"/>
      <c r="F1089"/>
      <c r="G1089"/>
    </row>
    <row r="1090" spans="1:7" ht="15" hidden="1" thickBot="1" x14ac:dyDescent="0.4">
      <c r="A1090" s="49"/>
      <c r="B1090" s="50"/>
      <c r="C1090" s="49"/>
      <c r="D1090" s="52"/>
      <c r="E1090" s="52"/>
      <c r="F1090"/>
      <c r="G1090"/>
    </row>
    <row r="1091" spans="1:7" ht="15" hidden="1" thickBot="1" x14ac:dyDescent="0.4">
      <c r="A1091" s="49"/>
      <c r="B1091" s="50"/>
      <c r="C1091" s="49"/>
      <c r="D1091" s="52"/>
      <c r="E1091" s="52"/>
      <c r="F1091"/>
      <c r="G1091"/>
    </row>
    <row r="1092" spans="1:7" ht="15" hidden="1" thickBot="1" x14ac:dyDescent="0.4">
      <c r="A1092" s="49"/>
      <c r="B1092" s="50"/>
      <c r="C1092" s="49"/>
      <c r="D1092" s="52"/>
      <c r="E1092" s="52"/>
      <c r="F1092"/>
      <c r="G1092"/>
    </row>
    <row r="1093" spans="1:7" ht="15" hidden="1" thickBot="1" x14ac:dyDescent="0.4">
      <c r="A1093" s="49"/>
      <c r="B1093" s="50"/>
      <c r="C1093" s="49"/>
      <c r="D1093" s="52"/>
      <c r="E1093" s="52"/>
      <c r="F1093"/>
      <c r="G1093"/>
    </row>
    <row r="1094" spans="1:7" ht="15" hidden="1" thickBot="1" x14ac:dyDescent="0.4">
      <c r="A1094" s="49"/>
      <c r="B1094" s="50"/>
      <c r="C1094" s="49"/>
      <c r="D1094" s="52"/>
      <c r="E1094" s="52"/>
      <c r="F1094"/>
      <c r="G1094"/>
    </row>
    <row r="1095" spans="1:7" ht="15" hidden="1" thickBot="1" x14ac:dyDescent="0.4">
      <c r="A1095" s="49"/>
      <c r="B1095" s="50"/>
      <c r="C1095" s="49"/>
      <c r="D1095" s="52"/>
      <c r="E1095" s="52"/>
      <c r="F1095"/>
      <c r="G1095"/>
    </row>
    <row r="1096" spans="1:7" ht="15" hidden="1" thickBot="1" x14ac:dyDescent="0.4">
      <c r="A1096" s="49"/>
      <c r="B1096" s="50"/>
      <c r="C1096" s="49"/>
      <c r="D1096" s="52"/>
      <c r="E1096" s="52"/>
      <c r="F1096"/>
      <c r="G1096"/>
    </row>
    <row r="1097" spans="1:7" ht="15" hidden="1" thickBot="1" x14ac:dyDescent="0.4">
      <c r="A1097" s="49"/>
      <c r="B1097" s="50"/>
      <c r="C1097" s="49"/>
      <c r="D1097" s="52"/>
      <c r="E1097" s="52"/>
      <c r="F1097"/>
      <c r="G1097"/>
    </row>
    <row r="1098" spans="1:7" ht="15" hidden="1" thickBot="1" x14ac:dyDescent="0.4">
      <c r="A1098" s="52"/>
      <c r="B1098" s="53"/>
      <c r="C1098" s="49"/>
      <c r="D1098" s="52"/>
      <c r="E1098" s="52"/>
      <c r="F1098"/>
      <c r="G1098"/>
    </row>
    <row r="1099" spans="1:7" ht="15" hidden="1" thickBot="1" x14ac:dyDescent="0.4">
      <c r="A1099" s="52"/>
      <c r="B1099" s="53"/>
      <c r="C1099" s="49"/>
      <c r="D1099" s="52"/>
      <c r="E1099" s="52"/>
      <c r="F1099"/>
      <c r="G1099"/>
    </row>
    <row r="1100" spans="1:7" ht="15" hidden="1" thickBot="1" x14ac:dyDescent="0.4">
      <c r="A1100" s="52"/>
      <c r="B1100" s="53"/>
      <c r="C1100" s="49"/>
      <c r="D1100" s="52"/>
      <c r="E1100" s="52"/>
      <c r="F1100"/>
      <c r="G1100"/>
    </row>
    <row r="1101" spans="1:7" ht="15" hidden="1" thickBot="1" x14ac:dyDescent="0.4">
      <c r="A1101" s="52"/>
      <c r="B1101" s="53"/>
      <c r="C1101" s="49"/>
      <c r="D1101" s="52"/>
      <c r="E1101" s="52"/>
      <c r="F1101"/>
      <c r="G1101"/>
    </row>
    <row r="1102" spans="1:7" ht="15" hidden="1" thickBot="1" x14ac:dyDescent="0.4">
      <c r="A1102" s="52"/>
      <c r="B1102" s="53"/>
      <c r="C1102" s="49"/>
      <c r="D1102" s="52"/>
      <c r="E1102" s="52"/>
      <c r="F1102"/>
      <c r="G1102"/>
    </row>
    <row r="1103" spans="1:7" ht="15" hidden="1" thickBot="1" x14ac:dyDescent="0.4">
      <c r="A1103" s="49"/>
      <c r="B1103" s="50"/>
      <c r="C1103" s="49"/>
      <c r="D1103" s="49"/>
      <c r="E1103" s="49"/>
      <c r="F1103"/>
      <c r="G1103"/>
    </row>
    <row r="1104" spans="1:7" ht="15" hidden="1" thickBot="1" x14ac:dyDescent="0.4">
      <c r="A1104" s="52"/>
      <c r="B1104" s="53"/>
      <c r="C1104" s="52"/>
      <c r="D1104" s="52"/>
      <c r="E1104" s="52"/>
      <c r="F1104"/>
      <c r="G1104"/>
    </row>
    <row r="1105" spans="1:7" ht="15" hidden="1" thickBot="1" x14ac:dyDescent="0.4">
      <c r="A1105" s="52"/>
      <c r="B1105" s="53"/>
      <c r="C1105" s="52"/>
      <c r="D1105" s="52"/>
      <c r="E1105" s="52"/>
      <c r="F1105"/>
      <c r="G1105"/>
    </row>
    <row r="1106" spans="1:7" ht="15" hidden="1" thickBot="1" x14ac:dyDescent="0.4">
      <c r="A1106" s="52"/>
      <c r="B1106" s="53"/>
      <c r="C1106" s="52"/>
      <c r="D1106" s="52"/>
      <c r="E1106" s="52"/>
      <c r="F1106"/>
      <c r="G1106"/>
    </row>
    <row r="1107" spans="1:7" ht="15" hidden="1" thickBot="1" x14ac:dyDescent="0.4">
      <c r="A1107" s="52"/>
      <c r="B1107" s="53"/>
      <c r="C1107" s="52"/>
      <c r="D1107" s="52"/>
      <c r="E1107" s="52"/>
      <c r="F1107"/>
      <c r="G1107"/>
    </row>
    <row r="1108" spans="1:7" ht="15" hidden="1" thickBot="1" x14ac:dyDescent="0.4">
      <c r="A1108" s="52"/>
      <c r="B1108" s="53"/>
      <c r="C1108" s="52"/>
      <c r="D1108" s="52"/>
      <c r="E1108" s="52"/>
      <c r="F1108"/>
      <c r="G1108"/>
    </row>
    <row r="1109" spans="1:7" ht="15" hidden="1" thickBot="1" x14ac:dyDescent="0.4">
      <c r="A1109" s="52"/>
      <c r="B1109" s="53"/>
      <c r="C1109" s="52"/>
      <c r="D1109" s="52"/>
      <c r="E1109" s="52"/>
      <c r="F1109"/>
      <c r="G1109"/>
    </row>
    <row r="1110" spans="1:7" ht="15" hidden="1" thickBot="1" x14ac:dyDescent="0.4">
      <c r="A1110" s="52"/>
      <c r="B1110" s="53"/>
      <c r="C1110" s="52"/>
      <c r="D1110" s="52"/>
      <c r="E1110" s="52"/>
      <c r="F1110"/>
      <c r="G1110"/>
    </row>
    <row r="1111" spans="1:7" ht="15" hidden="1" thickBot="1" x14ac:dyDescent="0.4">
      <c r="A1111" s="52"/>
      <c r="B1111" s="53"/>
      <c r="C1111" s="52"/>
      <c r="D1111" s="52"/>
      <c r="E1111" s="52"/>
      <c r="F1111"/>
      <c r="G1111"/>
    </row>
    <row r="1112" spans="1:7" ht="15" hidden="1" thickBot="1" x14ac:dyDescent="0.4">
      <c r="A1112" s="52"/>
      <c r="B1112" s="53"/>
      <c r="C1112" s="52"/>
      <c r="D1112" s="52"/>
      <c r="E1112" s="52"/>
      <c r="F1112"/>
      <c r="G1112"/>
    </row>
    <row r="1113" spans="1:7" ht="15" hidden="1" thickBot="1" x14ac:dyDescent="0.4">
      <c r="A1113" s="52"/>
      <c r="B1113" s="53"/>
      <c r="C1113" s="52"/>
      <c r="D1113" s="52"/>
      <c r="E1113" s="52"/>
      <c r="F1113"/>
      <c r="G1113"/>
    </row>
    <row r="1114" spans="1:7" ht="15" hidden="1" thickBot="1" x14ac:dyDescent="0.4">
      <c r="A1114" s="52"/>
      <c r="B1114" s="53"/>
      <c r="C1114" s="52"/>
      <c r="D1114" s="52"/>
      <c r="E1114" s="52"/>
      <c r="F1114"/>
      <c r="G1114"/>
    </row>
    <row r="1115" spans="1:7" ht="15" hidden="1" thickBot="1" x14ac:dyDescent="0.4">
      <c r="A1115" s="52"/>
      <c r="B1115" s="53"/>
      <c r="C1115" s="52"/>
      <c r="D1115" s="52"/>
      <c r="E1115" s="52"/>
      <c r="F1115"/>
      <c r="G1115"/>
    </row>
    <row r="1116" spans="1:7" ht="15" hidden="1" thickBot="1" x14ac:dyDescent="0.4">
      <c r="A1116" s="52"/>
      <c r="B1116" s="53"/>
      <c r="C1116" s="52"/>
      <c r="D1116" s="52"/>
      <c r="E1116" s="52"/>
      <c r="F1116"/>
      <c r="G1116"/>
    </row>
    <row r="1117" spans="1:7" ht="15" hidden="1" thickBot="1" x14ac:dyDescent="0.4">
      <c r="A1117" s="52"/>
      <c r="B1117" s="53"/>
      <c r="C1117" s="52"/>
      <c r="D1117" s="52"/>
      <c r="E1117" s="52"/>
      <c r="F1117"/>
      <c r="G1117"/>
    </row>
    <row r="1118" spans="1:7" ht="15" hidden="1" thickBot="1" x14ac:dyDescent="0.4">
      <c r="A1118" s="52"/>
      <c r="B1118" s="53"/>
      <c r="C1118" s="52"/>
      <c r="D1118" s="52"/>
      <c r="E1118" s="52"/>
      <c r="F1118"/>
      <c r="G1118"/>
    </row>
    <row r="1119" spans="1:7" ht="15" hidden="1" thickBot="1" x14ac:dyDescent="0.4">
      <c r="A1119" s="52"/>
      <c r="B1119" s="53"/>
      <c r="C1119" s="52"/>
      <c r="D1119" s="52"/>
      <c r="E1119" s="52"/>
      <c r="F1119"/>
      <c r="G1119"/>
    </row>
    <row r="1120" spans="1:7" ht="15" hidden="1" thickBot="1" x14ac:dyDescent="0.4">
      <c r="A1120" s="52"/>
      <c r="B1120" s="53"/>
      <c r="C1120" s="52"/>
      <c r="D1120" s="52"/>
      <c r="E1120" s="52"/>
      <c r="F1120"/>
      <c r="G1120"/>
    </row>
    <row r="1121" spans="1:7" ht="15" hidden="1" thickBot="1" x14ac:dyDescent="0.4">
      <c r="A1121" s="52"/>
      <c r="B1121" s="53"/>
      <c r="C1121" s="52"/>
      <c r="D1121" s="52"/>
      <c r="E1121" s="52"/>
      <c r="F1121"/>
      <c r="G1121"/>
    </row>
    <row r="1122" spans="1:7" ht="15" hidden="1" thickBot="1" x14ac:dyDescent="0.4">
      <c r="A1122" s="52"/>
      <c r="B1122" s="53"/>
      <c r="C1122" s="52"/>
      <c r="D1122" s="52"/>
      <c r="E1122" s="52"/>
      <c r="F1122"/>
      <c r="G1122"/>
    </row>
    <row r="1123" spans="1:7" ht="15" hidden="1" thickBot="1" x14ac:dyDescent="0.4">
      <c r="A1123" s="52"/>
      <c r="B1123" s="53"/>
      <c r="C1123" s="52"/>
      <c r="D1123" s="52"/>
      <c r="E1123" s="52"/>
      <c r="F1123"/>
      <c r="G1123"/>
    </row>
    <row r="1124" spans="1:7" ht="15" hidden="1" thickBot="1" x14ac:dyDescent="0.4">
      <c r="A1124" s="52"/>
      <c r="B1124" s="53"/>
      <c r="C1124" s="52"/>
      <c r="D1124" s="52"/>
      <c r="E1124" s="52"/>
      <c r="F1124"/>
      <c r="G1124"/>
    </row>
    <row r="1125" spans="1:7" ht="15" hidden="1" thickBot="1" x14ac:dyDescent="0.4">
      <c r="A1125" s="52"/>
      <c r="B1125" s="53"/>
      <c r="C1125" s="52"/>
      <c r="D1125" s="52"/>
      <c r="E1125" s="52"/>
      <c r="F1125"/>
      <c r="G1125"/>
    </row>
    <row r="1126" spans="1:7" ht="15" hidden="1" thickBot="1" x14ac:dyDescent="0.4">
      <c r="A1126" s="52"/>
      <c r="B1126" s="53"/>
      <c r="C1126" s="52"/>
      <c r="D1126" s="52"/>
      <c r="E1126" s="52"/>
      <c r="F1126"/>
      <c r="G1126"/>
    </row>
    <row r="1127" spans="1:7" ht="15" hidden="1" thickBot="1" x14ac:dyDescent="0.4">
      <c r="A1127" s="52"/>
      <c r="B1127" s="53"/>
      <c r="C1127" s="52"/>
      <c r="D1127" s="52"/>
      <c r="E1127" s="52"/>
      <c r="F1127"/>
      <c r="G1127"/>
    </row>
    <row r="1128" spans="1:7" ht="15" hidden="1" thickBot="1" x14ac:dyDescent="0.4">
      <c r="A1128" s="52"/>
      <c r="B1128" s="53"/>
      <c r="C1128" s="52"/>
      <c r="D1128" s="52"/>
      <c r="E1128" s="52"/>
      <c r="F1128"/>
      <c r="G1128"/>
    </row>
    <row r="1129" spans="1:7" ht="15" hidden="1" thickBot="1" x14ac:dyDescent="0.4">
      <c r="A1129" s="52"/>
      <c r="B1129" s="53"/>
      <c r="C1129" s="52"/>
      <c r="D1129" s="52"/>
      <c r="E1129" s="52"/>
      <c r="F1129"/>
      <c r="G1129"/>
    </row>
    <row r="1130" spans="1:7" ht="15" hidden="1" thickBot="1" x14ac:dyDescent="0.4">
      <c r="A1130" s="52"/>
      <c r="B1130" s="53"/>
      <c r="C1130" s="52"/>
      <c r="D1130" s="52"/>
      <c r="E1130" s="52"/>
      <c r="F1130"/>
      <c r="G1130"/>
    </row>
    <row r="1131" spans="1:7" ht="15" hidden="1" thickBot="1" x14ac:dyDescent="0.4">
      <c r="A1131" s="52"/>
      <c r="B1131" s="53"/>
      <c r="C1131" s="52"/>
      <c r="D1131" s="52"/>
      <c r="E1131" s="52"/>
      <c r="F1131"/>
      <c r="G1131"/>
    </row>
    <row r="1132" spans="1:7" ht="15" hidden="1" thickBot="1" x14ac:dyDescent="0.4">
      <c r="A1132" s="52"/>
      <c r="B1132" s="53"/>
      <c r="C1132" s="52"/>
      <c r="D1132" s="52"/>
      <c r="E1132" s="52"/>
      <c r="F1132"/>
      <c r="G1132"/>
    </row>
    <row r="1133" spans="1:7" ht="15" hidden="1" thickBot="1" x14ac:dyDescent="0.4">
      <c r="A1133" s="52"/>
      <c r="B1133" s="53"/>
      <c r="C1133" s="52"/>
      <c r="D1133" s="52"/>
      <c r="E1133" s="52"/>
      <c r="F1133"/>
      <c r="G1133"/>
    </row>
    <row r="1134" spans="1:7" ht="15" hidden="1" thickBot="1" x14ac:dyDescent="0.4">
      <c r="A1134" s="52"/>
      <c r="B1134" s="53"/>
      <c r="C1134" s="52"/>
      <c r="D1134" s="52"/>
      <c r="E1134" s="52"/>
      <c r="F1134"/>
      <c r="G1134"/>
    </row>
    <row r="1135" spans="1:7" ht="15" hidden="1" thickBot="1" x14ac:dyDescent="0.4">
      <c r="A1135" s="52"/>
      <c r="B1135" s="53"/>
      <c r="C1135" s="52"/>
      <c r="D1135" s="52"/>
      <c r="E1135" s="52"/>
      <c r="F1135"/>
      <c r="G1135"/>
    </row>
    <row r="1136" spans="1:7" ht="15" hidden="1" thickBot="1" x14ac:dyDescent="0.4">
      <c r="A1136" s="52"/>
      <c r="B1136" s="53"/>
      <c r="C1136" s="52"/>
      <c r="D1136" s="52"/>
      <c r="E1136" s="52"/>
      <c r="F1136"/>
      <c r="G1136"/>
    </row>
    <row r="1137" spans="1:7" ht="15" hidden="1" thickBot="1" x14ac:dyDescent="0.4">
      <c r="A1137" s="52"/>
      <c r="B1137" s="53"/>
      <c r="C1137" s="52"/>
      <c r="D1137" s="52"/>
      <c r="E1137" s="52"/>
      <c r="F1137"/>
      <c r="G1137"/>
    </row>
    <row r="1138" spans="1:7" ht="15" hidden="1" thickBot="1" x14ac:dyDescent="0.4">
      <c r="A1138" s="52"/>
      <c r="B1138" s="53"/>
      <c r="C1138" s="52"/>
      <c r="D1138" s="52"/>
      <c r="E1138" s="52"/>
      <c r="F1138"/>
      <c r="G1138"/>
    </row>
    <row r="1139" spans="1:7" ht="15" hidden="1" thickBot="1" x14ac:dyDescent="0.4">
      <c r="A1139" s="52"/>
      <c r="B1139" s="53"/>
      <c r="C1139" s="52"/>
      <c r="D1139" s="52"/>
      <c r="E1139" s="52"/>
      <c r="F1139"/>
      <c r="G1139"/>
    </row>
    <row r="1140" spans="1:7" ht="15" hidden="1" thickBot="1" x14ac:dyDescent="0.4">
      <c r="A1140" s="52"/>
      <c r="B1140" s="53"/>
      <c r="C1140" s="52"/>
      <c r="D1140" s="52"/>
      <c r="E1140" s="52"/>
      <c r="F1140"/>
      <c r="G1140"/>
    </row>
    <row r="1141" spans="1:7" ht="15" hidden="1" thickBot="1" x14ac:dyDescent="0.4">
      <c r="A1141" s="52"/>
      <c r="B1141" s="53"/>
      <c r="C1141" s="52"/>
      <c r="D1141" s="52"/>
      <c r="E1141" s="52"/>
      <c r="F1141"/>
      <c r="G1141"/>
    </row>
    <row r="1142" spans="1:7" ht="15" hidden="1" thickBot="1" x14ac:dyDescent="0.4">
      <c r="A1142" s="52"/>
      <c r="B1142" s="53"/>
      <c r="C1142" s="52"/>
      <c r="D1142" s="52"/>
      <c r="E1142" s="52"/>
      <c r="F1142"/>
      <c r="G1142"/>
    </row>
    <row r="1143" spans="1:7" ht="15" hidden="1" thickBot="1" x14ac:dyDescent="0.4">
      <c r="A1143" s="52"/>
      <c r="B1143" s="53"/>
      <c r="C1143" s="52"/>
      <c r="D1143" s="52"/>
      <c r="E1143" s="52"/>
      <c r="F1143"/>
      <c r="G1143"/>
    </row>
    <row r="1144" spans="1:7" ht="15" hidden="1" thickBot="1" x14ac:dyDescent="0.4">
      <c r="A1144" s="52"/>
      <c r="B1144" s="53"/>
      <c r="C1144" s="52"/>
      <c r="D1144" s="52"/>
      <c r="E1144" s="52"/>
      <c r="F1144"/>
      <c r="G1144"/>
    </row>
    <row r="1145" spans="1:7" ht="15" hidden="1" thickBot="1" x14ac:dyDescent="0.4">
      <c r="A1145" s="52"/>
      <c r="B1145" s="53"/>
      <c r="C1145" s="52"/>
      <c r="D1145" s="52"/>
      <c r="E1145" s="52"/>
      <c r="F1145"/>
      <c r="G1145"/>
    </row>
    <row r="1146" spans="1:7" ht="15" hidden="1" thickBot="1" x14ac:dyDescent="0.4">
      <c r="A1146" s="52"/>
      <c r="B1146" s="53"/>
      <c r="C1146" s="52"/>
      <c r="D1146" s="52"/>
      <c r="E1146" s="52"/>
      <c r="F1146"/>
      <c r="G1146"/>
    </row>
    <row r="1147" spans="1:7" ht="15" hidden="1" thickBot="1" x14ac:dyDescent="0.4">
      <c r="A1147" s="52"/>
      <c r="B1147" s="53"/>
      <c r="C1147" s="52"/>
      <c r="D1147" s="52"/>
      <c r="E1147" s="52"/>
      <c r="F1147"/>
      <c r="G1147"/>
    </row>
    <row r="1148" spans="1:7" ht="15" hidden="1" thickBot="1" x14ac:dyDescent="0.4">
      <c r="A1148" s="52"/>
      <c r="B1148" s="53"/>
      <c r="C1148" s="52"/>
      <c r="D1148" s="52"/>
      <c r="E1148" s="52"/>
      <c r="F1148"/>
      <c r="G1148"/>
    </row>
    <row r="1149" spans="1:7" ht="15" hidden="1" thickBot="1" x14ac:dyDescent="0.4">
      <c r="A1149" s="52"/>
      <c r="B1149" s="53"/>
      <c r="C1149" s="52"/>
      <c r="D1149" s="52"/>
      <c r="E1149" s="52"/>
      <c r="F1149"/>
      <c r="G1149"/>
    </row>
    <row r="1150" spans="1:7" ht="15" hidden="1" thickBot="1" x14ac:dyDescent="0.4">
      <c r="A1150" s="52"/>
      <c r="B1150" s="53"/>
      <c r="C1150" s="52"/>
      <c r="D1150" s="52"/>
      <c r="E1150" s="52"/>
      <c r="F1150"/>
      <c r="G1150"/>
    </row>
    <row r="1151" spans="1:7" ht="15" hidden="1" thickBot="1" x14ac:dyDescent="0.4">
      <c r="A1151" s="52"/>
      <c r="B1151" s="53"/>
      <c r="C1151" s="52"/>
      <c r="D1151" s="52"/>
      <c r="E1151" s="52"/>
      <c r="F1151"/>
      <c r="G1151"/>
    </row>
    <row r="1152" spans="1:7" ht="15" hidden="1" thickBot="1" x14ac:dyDescent="0.4">
      <c r="A1152" s="52"/>
      <c r="B1152" s="53"/>
      <c r="C1152" s="52"/>
      <c r="D1152" s="52"/>
      <c r="E1152" s="52"/>
      <c r="F1152"/>
      <c r="G1152"/>
    </row>
    <row r="1153" spans="1:7" ht="15" hidden="1" thickBot="1" x14ac:dyDescent="0.4">
      <c r="A1153" s="62"/>
      <c r="B1153" s="62"/>
      <c r="C1153" s="52"/>
      <c r="D1153" s="62"/>
      <c r="E1153" s="52"/>
      <c r="F1153"/>
      <c r="G1153"/>
    </row>
    <row r="1154" spans="1:7" ht="15" hidden="1" thickBot="1" x14ac:dyDescent="0.4">
      <c r="A1154" s="62"/>
      <c r="B1154" s="62"/>
      <c r="C1154" s="52"/>
      <c r="D1154" s="62"/>
      <c r="E1154" s="52"/>
      <c r="F1154"/>
      <c r="G1154"/>
    </row>
    <row r="1155" spans="1:7" ht="15" hidden="1" thickBot="1" x14ac:dyDescent="0.4">
      <c r="A1155" s="62"/>
      <c r="B1155" s="62"/>
      <c r="C1155" s="52"/>
      <c r="D1155" s="62"/>
      <c r="E1155" s="52"/>
      <c r="F1155"/>
      <c r="G1155"/>
    </row>
    <row r="1156" spans="1:7" ht="15" hidden="1" thickBot="1" x14ac:dyDescent="0.4">
      <c r="A1156" s="62"/>
      <c r="B1156" s="62"/>
      <c r="C1156" s="52"/>
      <c r="D1156" s="62"/>
      <c r="E1156" s="52"/>
      <c r="F1156"/>
      <c r="G1156"/>
    </row>
    <row r="1157" spans="1:7" ht="15" hidden="1" thickBot="1" x14ac:dyDescent="0.4">
      <c r="A1157" s="62"/>
      <c r="B1157" s="62"/>
      <c r="C1157" s="52"/>
      <c r="D1157" s="62"/>
      <c r="E1157" s="52"/>
      <c r="F1157"/>
      <c r="G1157"/>
    </row>
    <row r="1158" spans="1:7" ht="15" hidden="1" thickBot="1" x14ac:dyDescent="0.4">
      <c r="A1158" s="62"/>
      <c r="B1158" s="62"/>
      <c r="C1158" s="52"/>
      <c r="D1158" s="62"/>
      <c r="E1158" s="52"/>
      <c r="F1158"/>
      <c r="G1158"/>
    </row>
    <row r="1159" spans="1:7" ht="15" hidden="1" thickBot="1" x14ac:dyDescent="0.4">
      <c r="A1159" s="62"/>
      <c r="B1159" s="62"/>
      <c r="C1159" s="52"/>
      <c r="D1159" s="62"/>
      <c r="E1159" s="52"/>
      <c r="F1159"/>
      <c r="G1159"/>
    </row>
    <row r="1160" spans="1:7" ht="15" hidden="1" thickBot="1" x14ac:dyDescent="0.4">
      <c r="A1160" s="62"/>
      <c r="B1160" s="62"/>
      <c r="C1160" s="52"/>
      <c r="D1160" s="62"/>
      <c r="E1160" s="52"/>
      <c r="F1160"/>
      <c r="G1160"/>
    </row>
    <row r="1161" spans="1:7" ht="15" hidden="1" thickBot="1" x14ac:dyDescent="0.4">
      <c r="A1161" s="62"/>
      <c r="B1161" s="62"/>
      <c r="C1161" s="52"/>
      <c r="D1161" s="62"/>
      <c r="E1161" s="52"/>
      <c r="F1161"/>
      <c r="G1161"/>
    </row>
    <row r="1162" spans="1:7" ht="15" hidden="1" thickBot="1" x14ac:dyDescent="0.4">
      <c r="A1162" s="62"/>
      <c r="B1162" s="62"/>
      <c r="C1162" s="52"/>
      <c r="D1162" s="62"/>
      <c r="E1162" s="52"/>
      <c r="F1162"/>
      <c r="G1162"/>
    </row>
    <row r="1163" spans="1:7" ht="15" hidden="1" thickBot="1" x14ac:dyDescent="0.4">
      <c r="A1163" s="62"/>
      <c r="B1163" s="62"/>
      <c r="C1163" s="52"/>
      <c r="D1163" s="62"/>
      <c r="E1163" s="52"/>
      <c r="F1163"/>
      <c r="G1163"/>
    </row>
    <row r="1164" spans="1:7" ht="15" hidden="1" thickBot="1" x14ac:dyDescent="0.4">
      <c r="A1164" s="62"/>
      <c r="B1164" s="62"/>
      <c r="C1164" s="52"/>
      <c r="D1164" s="62"/>
      <c r="E1164" s="52"/>
      <c r="F1164"/>
      <c r="G1164"/>
    </row>
    <row r="1165" spans="1:7" ht="15" hidden="1" thickBot="1" x14ac:dyDescent="0.4">
      <c r="A1165" s="62"/>
      <c r="B1165" s="62"/>
      <c r="C1165" s="52"/>
      <c r="D1165" s="62"/>
      <c r="E1165" s="52"/>
      <c r="F1165"/>
      <c r="G1165"/>
    </row>
    <row r="1166" spans="1:7" ht="15" hidden="1" thickBot="1" x14ac:dyDescent="0.4">
      <c r="A1166" s="62"/>
      <c r="B1166" s="62"/>
      <c r="C1166" s="52"/>
      <c r="D1166" s="62"/>
      <c r="E1166" s="52"/>
      <c r="F1166"/>
      <c r="G1166"/>
    </row>
    <row r="1167" spans="1:7" ht="15" hidden="1" thickBot="1" x14ac:dyDescent="0.4">
      <c r="A1167" s="62"/>
      <c r="B1167" s="62"/>
      <c r="C1167" s="52"/>
      <c r="D1167" s="62"/>
      <c r="E1167" s="52"/>
      <c r="F1167"/>
      <c r="G1167"/>
    </row>
    <row r="1168" spans="1:7" ht="15" hidden="1" thickBot="1" x14ac:dyDescent="0.4">
      <c r="A1168" s="62"/>
      <c r="B1168" s="62"/>
      <c r="C1168" s="52"/>
      <c r="D1168" s="62"/>
      <c r="E1168" s="52"/>
      <c r="F1168"/>
      <c r="G1168"/>
    </row>
    <row r="1169" spans="1:7" ht="15" hidden="1" thickBot="1" x14ac:dyDescent="0.4">
      <c r="A1169" s="62"/>
      <c r="B1169" s="62"/>
      <c r="C1169" s="52"/>
      <c r="D1169" s="62"/>
      <c r="E1169" s="52"/>
      <c r="F1169"/>
      <c r="G1169"/>
    </row>
    <row r="1170" spans="1:7" ht="15" hidden="1" thickBot="1" x14ac:dyDescent="0.4">
      <c r="A1170" s="62"/>
      <c r="B1170" s="62"/>
      <c r="C1170" s="52"/>
      <c r="D1170" s="62"/>
      <c r="E1170" s="52"/>
      <c r="F1170"/>
      <c r="G1170"/>
    </row>
    <row r="1171" spans="1:7" ht="15" hidden="1" thickBot="1" x14ac:dyDescent="0.4">
      <c r="A1171" s="62"/>
      <c r="B1171" s="62"/>
      <c r="C1171" s="52"/>
      <c r="D1171" s="62"/>
      <c r="E1171" s="52"/>
      <c r="F1171"/>
      <c r="G1171"/>
    </row>
    <row r="1172" spans="1:7" ht="15" hidden="1" thickBot="1" x14ac:dyDescent="0.4">
      <c r="A1172" s="62"/>
      <c r="B1172" s="62"/>
      <c r="C1172" s="52"/>
      <c r="D1172" s="62"/>
      <c r="E1172" s="52"/>
      <c r="F1172"/>
      <c r="G1172"/>
    </row>
    <row r="1173" spans="1:7" ht="15" hidden="1" thickBot="1" x14ac:dyDescent="0.4">
      <c r="A1173" s="62"/>
      <c r="B1173" s="62"/>
      <c r="C1173" s="52"/>
      <c r="D1173" s="62"/>
      <c r="E1173" s="52"/>
      <c r="F1173"/>
      <c r="G1173"/>
    </row>
    <row r="1174" spans="1:7" ht="15" hidden="1" thickBot="1" x14ac:dyDescent="0.4">
      <c r="A1174" s="62"/>
      <c r="B1174" s="62"/>
      <c r="C1174" s="52"/>
      <c r="D1174" s="62"/>
      <c r="E1174" s="52"/>
      <c r="F1174"/>
      <c r="G1174"/>
    </row>
    <row r="1175" spans="1:7" ht="15" hidden="1" thickBot="1" x14ac:dyDescent="0.4">
      <c r="A1175" s="62"/>
      <c r="B1175" s="62"/>
      <c r="C1175" s="52"/>
      <c r="D1175" s="62"/>
      <c r="E1175" s="52"/>
      <c r="F1175"/>
      <c r="G1175"/>
    </row>
    <row r="1176" spans="1:7" ht="15" hidden="1" thickBot="1" x14ac:dyDescent="0.4">
      <c r="A1176" s="62"/>
      <c r="B1176" s="62"/>
      <c r="C1176" s="52"/>
      <c r="D1176" s="62"/>
      <c r="E1176" s="52"/>
      <c r="F1176"/>
      <c r="G1176"/>
    </row>
    <row r="1177" spans="1:7" ht="15" hidden="1" thickBot="1" x14ac:dyDescent="0.4">
      <c r="A1177" s="62"/>
      <c r="B1177" s="62"/>
      <c r="C1177" s="52"/>
      <c r="D1177" s="62"/>
      <c r="E1177" s="52"/>
      <c r="F1177"/>
      <c r="G1177"/>
    </row>
    <row r="1178" spans="1:7" ht="15" hidden="1" thickBot="1" x14ac:dyDescent="0.4">
      <c r="A1178" s="62"/>
      <c r="B1178" s="62"/>
      <c r="C1178" s="52"/>
      <c r="D1178" s="62"/>
      <c r="E1178" s="52"/>
      <c r="F1178"/>
      <c r="G1178"/>
    </row>
    <row r="1179" spans="1:7" ht="15" hidden="1" thickBot="1" x14ac:dyDescent="0.4">
      <c r="A1179" s="62"/>
      <c r="B1179" s="62"/>
      <c r="C1179" s="52"/>
      <c r="D1179" s="62"/>
      <c r="E1179" s="52"/>
      <c r="F1179"/>
      <c r="G1179"/>
    </row>
    <row r="1180" spans="1:7" ht="15" hidden="1" thickBot="1" x14ac:dyDescent="0.4">
      <c r="A1180" s="62"/>
      <c r="B1180" s="62"/>
      <c r="C1180" s="52"/>
      <c r="D1180" s="62"/>
      <c r="E1180" s="52"/>
      <c r="F1180"/>
      <c r="G1180"/>
    </row>
    <row r="1181" spans="1:7" ht="15" hidden="1" thickBot="1" x14ac:dyDescent="0.4">
      <c r="A1181" s="62"/>
      <c r="B1181" s="62"/>
      <c r="C1181" s="52"/>
      <c r="D1181" s="62"/>
      <c r="E1181" s="52"/>
      <c r="F1181"/>
      <c r="G1181"/>
    </row>
    <row r="1182" spans="1:7" ht="15" hidden="1" thickBot="1" x14ac:dyDescent="0.4">
      <c r="A1182" s="62"/>
      <c r="B1182" s="62"/>
      <c r="C1182" s="52"/>
      <c r="D1182" s="62"/>
      <c r="E1182" s="52"/>
      <c r="F1182"/>
      <c r="G1182"/>
    </row>
    <row r="1183" spans="1:7" ht="15" hidden="1" thickBot="1" x14ac:dyDescent="0.4">
      <c r="A1183" s="62"/>
      <c r="B1183" s="62"/>
      <c r="C1183" s="52"/>
      <c r="D1183" s="62"/>
      <c r="E1183" s="52"/>
      <c r="F1183"/>
      <c r="G1183"/>
    </row>
    <row r="1184" spans="1:7" ht="15" hidden="1" thickBot="1" x14ac:dyDescent="0.4">
      <c r="A1184" s="62"/>
      <c r="B1184" s="62"/>
      <c r="C1184" s="52"/>
      <c r="D1184" s="62"/>
      <c r="E1184" s="52"/>
      <c r="F1184"/>
      <c r="G1184"/>
    </row>
    <row r="1185" spans="1:7" ht="15" hidden="1" thickBot="1" x14ac:dyDescent="0.4">
      <c r="A1185" s="62"/>
      <c r="B1185" s="62"/>
      <c r="C1185" s="52"/>
      <c r="D1185" s="62"/>
      <c r="E1185" s="52"/>
      <c r="F1185"/>
      <c r="G1185"/>
    </row>
    <row r="1186" spans="1:7" ht="15" hidden="1" thickBot="1" x14ac:dyDescent="0.4">
      <c r="A1186" s="62"/>
      <c r="B1186" s="62"/>
      <c r="C1186" s="52"/>
      <c r="D1186" s="62"/>
      <c r="E1186" s="52"/>
      <c r="F1186"/>
      <c r="G1186"/>
    </row>
    <row r="1187" spans="1:7" ht="15" hidden="1" thickBot="1" x14ac:dyDescent="0.4">
      <c r="A1187" s="62"/>
      <c r="B1187" s="62"/>
      <c r="C1187" s="52"/>
      <c r="D1187" s="62"/>
      <c r="E1187" s="52"/>
      <c r="F1187"/>
      <c r="G1187"/>
    </row>
    <row r="1188" spans="1:7" ht="15" hidden="1" thickBot="1" x14ac:dyDescent="0.4">
      <c r="A1188" s="62"/>
      <c r="B1188" s="62"/>
      <c r="C1188" s="52"/>
      <c r="D1188" s="62"/>
      <c r="E1188" s="52"/>
      <c r="F1188"/>
      <c r="G1188"/>
    </row>
    <row r="1189" spans="1:7" ht="15" hidden="1" thickBot="1" x14ac:dyDescent="0.4">
      <c r="A1189" s="62"/>
      <c r="B1189" s="62"/>
      <c r="C1189" s="52"/>
      <c r="D1189" s="62"/>
      <c r="E1189" s="52"/>
      <c r="F1189"/>
      <c r="G1189"/>
    </row>
    <row r="1190" spans="1:7" ht="15" hidden="1" thickBot="1" x14ac:dyDescent="0.4">
      <c r="A1190" s="62"/>
      <c r="B1190" s="62"/>
      <c r="C1190" s="52"/>
      <c r="D1190" s="62"/>
      <c r="E1190" s="52"/>
      <c r="F1190"/>
      <c r="G1190"/>
    </row>
    <row r="1191" spans="1:7" ht="15" hidden="1" thickBot="1" x14ac:dyDescent="0.4">
      <c r="A1191" s="62"/>
      <c r="B1191" s="62"/>
      <c r="C1191" s="52"/>
      <c r="D1191" s="62"/>
      <c r="E1191" s="52"/>
      <c r="F1191"/>
      <c r="G1191"/>
    </row>
    <row r="1192" spans="1:7" ht="15" hidden="1" thickBot="1" x14ac:dyDescent="0.4">
      <c r="A1192" s="62"/>
      <c r="B1192" s="62"/>
      <c r="C1192" s="52"/>
      <c r="D1192" s="62"/>
      <c r="E1192" s="52"/>
      <c r="F1192"/>
      <c r="G1192"/>
    </row>
    <row r="1193" spans="1:7" ht="15" hidden="1" thickBot="1" x14ac:dyDescent="0.4">
      <c r="A1193" s="62"/>
      <c r="B1193" s="62"/>
      <c r="C1193" s="52"/>
      <c r="D1193" s="62"/>
      <c r="E1193" s="52"/>
      <c r="F1193"/>
      <c r="G1193"/>
    </row>
    <row r="1194" spans="1:7" ht="15" hidden="1" thickBot="1" x14ac:dyDescent="0.4">
      <c r="A1194" s="62"/>
      <c r="B1194" s="62"/>
      <c r="C1194" s="52"/>
      <c r="D1194" s="62"/>
      <c r="E1194" s="52"/>
      <c r="F1194"/>
      <c r="G1194"/>
    </row>
    <row r="1195" spans="1:7" ht="15" hidden="1" thickBot="1" x14ac:dyDescent="0.4">
      <c r="A1195" s="62"/>
      <c r="B1195" s="62"/>
      <c r="C1195" s="52"/>
      <c r="D1195" s="62"/>
      <c r="E1195" s="52"/>
      <c r="F1195"/>
      <c r="G1195"/>
    </row>
    <row r="1196" spans="1:7" ht="15" hidden="1" thickBot="1" x14ac:dyDescent="0.4">
      <c r="A1196" s="62"/>
      <c r="B1196" s="62"/>
      <c r="C1196" s="52"/>
      <c r="D1196" s="62"/>
      <c r="E1196" s="52"/>
      <c r="F1196"/>
      <c r="G1196"/>
    </row>
    <row r="1197" spans="1:7" ht="15" hidden="1" thickBot="1" x14ac:dyDescent="0.4">
      <c r="A1197" s="62"/>
      <c r="B1197" s="62"/>
      <c r="C1197" s="52"/>
      <c r="D1197" s="62"/>
      <c r="E1197" s="52"/>
      <c r="F1197"/>
      <c r="G1197"/>
    </row>
    <row r="1198" spans="1:7" ht="15" hidden="1" thickBot="1" x14ac:dyDescent="0.4">
      <c r="A1198" s="62"/>
      <c r="B1198" s="62"/>
      <c r="C1198" s="52"/>
      <c r="D1198" s="62"/>
      <c r="E1198" s="52"/>
      <c r="F1198"/>
      <c r="G1198"/>
    </row>
    <row r="1199" spans="1:7" ht="15" hidden="1" thickBot="1" x14ac:dyDescent="0.4">
      <c r="A1199" s="62"/>
      <c r="B1199" s="62"/>
      <c r="C1199" s="52"/>
      <c r="D1199" s="62"/>
      <c r="E1199" s="52"/>
      <c r="F1199"/>
      <c r="G1199"/>
    </row>
    <row r="1200" spans="1:7" ht="15" hidden="1" thickBot="1" x14ac:dyDescent="0.4">
      <c r="A1200" s="62"/>
      <c r="B1200" s="62"/>
      <c r="C1200" s="52"/>
      <c r="D1200" s="62"/>
      <c r="E1200" s="52"/>
      <c r="F1200"/>
      <c r="G1200"/>
    </row>
    <row r="1201" spans="1:7" ht="15" hidden="1" thickBot="1" x14ac:dyDescent="0.4">
      <c r="A1201" s="62"/>
      <c r="B1201" s="62"/>
      <c r="C1201" s="52"/>
      <c r="D1201" s="62"/>
      <c r="E1201" s="52"/>
      <c r="F1201"/>
      <c r="G1201"/>
    </row>
    <row r="1202" spans="1:7" ht="15" hidden="1" thickBot="1" x14ac:dyDescent="0.4">
      <c r="A1202" s="62"/>
      <c r="B1202" s="62"/>
      <c r="C1202" s="52"/>
      <c r="D1202" s="62"/>
      <c r="E1202" s="52"/>
      <c r="F1202"/>
      <c r="G1202"/>
    </row>
    <row r="1203" spans="1:7" ht="15" hidden="1" thickBot="1" x14ac:dyDescent="0.4">
      <c r="A1203" s="62"/>
      <c r="B1203" s="62"/>
      <c r="C1203" s="52"/>
      <c r="D1203" s="62"/>
      <c r="E1203" s="52"/>
      <c r="F1203"/>
      <c r="G1203"/>
    </row>
    <row r="1204" spans="1:7" ht="15" hidden="1" thickBot="1" x14ac:dyDescent="0.4">
      <c r="A1204" s="62"/>
      <c r="B1204" s="62"/>
      <c r="C1204" s="52"/>
      <c r="D1204" s="62"/>
      <c r="E1204" s="52"/>
      <c r="F1204"/>
      <c r="G1204"/>
    </row>
    <row r="1205" spans="1:7" ht="15" hidden="1" thickBot="1" x14ac:dyDescent="0.4">
      <c r="A1205" s="62"/>
      <c r="B1205" s="62"/>
      <c r="C1205" s="52"/>
      <c r="D1205" s="62"/>
      <c r="E1205" s="52"/>
      <c r="F1205"/>
      <c r="G1205"/>
    </row>
    <row r="1206" spans="1:7" ht="15" hidden="1" thickBot="1" x14ac:dyDescent="0.4">
      <c r="A1206" s="62"/>
      <c r="B1206" s="62"/>
      <c r="C1206" s="52"/>
      <c r="D1206" s="62"/>
      <c r="E1206" s="52"/>
      <c r="F1206"/>
      <c r="G1206"/>
    </row>
    <row r="1207" spans="1:7" ht="15" hidden="1" thickBot="1" x14ac:dyDescent="0.4">
      <c r="A1207" s="62"/>
      <c r="B1207" s="62"/>
      <c r="C1207" s="52"/>
      <c r="D1207" s="62"/>
      <c r="E1207" s="52"/>
      <c r="F1207"/>
      <c r="G1207"/>
    </row>
    <row r="1208" spans="1:7" ht="15" hidden="1" thickBot="1" x14ac:dyDescent="0.4">
      <c r="A1208" s="62"/>
      <c r="B1208" s="62"/>
      <c r="C1208" s="52"/>
      <c r="D1208" s="62"/>
      <c r="E1208" s="52"/>
      <c r="F1208"/>
      <c r="G1208"/>
    </row>
    <row r="1209" spans="1:7" ht="15" hidden="1" thickBot="1" x14ac:dyDescent="0.4">
      <c r="A1209" s="62"/>
      <c r="B1209" s="62"/>
      <c r="C1209" s="52"/>
      <c r="D1209" s="62"/>
      <c r="E1209" s="52"/>
      <c r="F1209"/>
      <c r="G1209"/>
    </row>
    <row r="1210" spans="1:7" ht="15" hidden="1" thickBot="1" x14ac:dyDescent="0.4">
      <c r="A1210" s="62"/>
      <c r="B1210" s="62"/>
      <c r="C1210" s="52"/>
      <c r="D1210" s="62"/>
      <c r="E1210" s="52"/>
      <c r="F1210"/>
      <c r="G1210"/>
    </row>
    <row r="1211" spans="1:7" ht="15" hidden="1" thickBot="1" x14ac:dyDescent="0.4">
      <c r="A1211" s="62"/>
      <c r="B1211" s="62"/>
      <c r="C1211" s="52"/>
      <c r="D1211" s="62"/>
      <c r="E1211" s="52"/>
      <c r="F1211"/>
      <c r="G1211"/>
    </row>
    <row r="1212" spans="1:7" ht="15" hidden="1" thickBot="1" x14ac:dyDescent="0.4">
      <c r="A1212" s="62"/>
      <c r="B1212" s="62"/>
      <c r="C1212" s="52"/>
      <c r="D1212" s="62"/>
      <c r="E1212" s="52"/>
      <c r="F1212"/>
      <c r="G1212"/>
    </row>
    <row r="1213" spans="1:7" ht="15" hidden="1" thickBot="1" x14ac:dyDescent="0.4">
      <c r="A1213" s="62"/>
      <c r="B1213" s="62"/>
      <c r="C1213" s="52"/>
      <c r="D1213" s="62"/>
      <c r="E1213" s="52"/>
      <c r="F1213"/>
      <c r="G1213"/>
    </row>
    <row r="1214" spans="1:7" ht="15" hidden="1" thickBot="1" x14ac:dyDescent="0.4">
      <c r="A1214" s="62"/>
      <c r="B1214" s="62"/>
      <c r="C1214" s="52"/>
      <c r="D1214" s="62"/>
      <c r="E1214" s="52"/>
      <c r="F1214"/>
      <c r="G1214"/>
    </row>
    <row r="1215" spans="1:7" ht="15" hidden="1" thickBot="1" x14ac:dyDescent="0.4">
      <c r="A1215" s="62"/>
      <c r="B1215" s="62"/>
      <c r="C1215" s="52"/>
      <c r="D1215" s="62"/>
      <c r="E1215" s="52"/>
      <c r="F1215"/>
      <c r="G1215"/>
    </row>
    <row r="1216" spans="1:7" ht="15" hidden="1" thickBot="1" x14ac:dyDescent="0.4">
      <c r="A1216" s="62"/>
      <c r="B1216" s="62"/>
      <c r="C1216" s="52"/>
      <c r="D1216" s="62"/>
      <c r="E1216" s="52"/>
      <c r="F1216"/>
      <c r="G1216"/>
    </row>
    <row r="1217" spans="1:7" ht="15" hidden="1" thickBot="1" x14ac:dyDescent="0.4">
      <c r="A1217" s="62"/>
      <c r="B1217" s="62"/>
      <c r="C1217" s="52"/>
      <c r="D1217" s="62"/>
      <c r="E1217" s="52"/>
      <c r="F1217"/>
      <c r="G1217"/>
    </row>
    <row r="1218" spans="1:7" ht="15" hidden="1" thickBot="1" x14ac:dyDescent="0.4">
      <c r="A1218" s="62"/>
      <c r="B1218" s="62"/>
      <c r="C1218" s="52"/>
      <c r="D1218" s="62"/>
      <c r="E1218" s="52"/>
      <c r="F1218"/>
      <c r="G1218"/>
    </row>
    <row r="1219" spans="1:7" ht="15" hidden="1" thickBot="1" x14ac:dyDescent="0.4">
      <c r="A1219" s="62"/>
      <c r="B1219" s="62"/>
      <c r="C1219" s="52"/>
      <c r="D1219" s="62"/>
      <c r="E1219" s="52"/>
      <c r="F1219"/>
      <c r="G1219"/>
    </row>
    <row r="1220" spans="1:7" ht="15" hidden="1" thickBot="1" x14ac:dyDescent="0.4">
      <c r="A1220" s="62"/>
      <c r="B1220" s="62"/>
      <c r="C1220" s="52"/>
      <c r="D1220" s="62"/>
      <c r="E1220" s="52"/>
      <c r="F1220"/>
      <c r="G1220"/>
    </row>
    <row r="1221" spans="1:7" ht="15" hidden="1" thickBot="1" x14ac:dyDescent="0.4">
      <c r="A1221" s="62"/>
      <c r="B1221" s="62"/>
      <c r="C1221" s="52"/>
      <c r="D1221" s="62"/>
      <c r="E1221" s="52"/>
      <c r="F1221"/>
      <c r="G1221"/>
    </row>
    <row r="1222" spans="1:7" ht="15" hidden="1" thickBot="1" x14ac:dyDescent="0.4">
      <c r="A1222" s="62"/>
      <c r="B1222" s="62"/>
      <c r="C1222" s="52"/>
      <c r="D1222" s="62"/>
      <c r="E1222" s="52"/>
      <c r="F1222"/>
      <c r="G1222"/>
    </row>
    <row r="1223" spans="1:7" ht="15" hidden="1" thickBot="1" x14ac:dyDescent="0.4">
      <c r="A1223" s="62"/>
      <c r="B1223" s="62"/>
      <c r="C1223" s="52"/>
      <c r="D1223" s="62"/>
      <c r="E1223" s="52"/>
      <c r="F1223"/>
      <c r="G1223"/>
    </row>
    <row r="1224" spans="1:7" ht="15" hidden="1" thickBot="1" x14ac:dyDescent="0.4">
      <c r="A1224" s="62"/>
      <c r="B1224" s="62"/>
      <c r="C1224" s="52"/>
      <c r="D1224" s="62"/>
      <c r="E1224" s="52"/>
      <c r="F1224"/>
      <c r="G1224"/>
    </row>
    <row r="1225" spans="1:7" ht="15" hidden="1" thickBot="1" x14ac:dyDescent="0.4">
      <c r="A1225" s="62"/>
      <c r="B1225" s="62"/>
      <c r="C1225" s="52"/>
      <c r="D1225" s="62"/>
      <c r="E1225" s="52"/>
      <c r="F1225"/>
      <c r="G1225"/>
    </row>
    <row r="1226" spans="1:7" ht="15" hidden="1" thickBot="1" x14ac:dyDescent="0.4">
      <c r="A1226" s="62"/>
      <c r="B1226" s="62"/>
      <c r="C1226" s="52"/>
      <c r="D1226" s="62"/>
      <c r="E1226" s="52"/>
      <c r="F1226"/>
      <c r="G1226"/>
    </row>
    <row r="1227" spans="1:7" ht="15" hidden="1" thickBot="1" x14ac:dyDescent="0.4">
      <c r="A1227" s="62"/>
      <c r="B1227" s="62"/>
      <c r="C1227" s="52"/>
      <c r="D1227" s="62"/>
      <c r="E1227" s="52"/>
      <c r="F1227"/>
      <c r="G1227"/>
    </row>
    <row r="1228" spans="1:7" ht="15" hidden="1" thickBot="1" x14ac:dyDescent="0.4">
      <c r="A1228" s="62"/>
      <c r="B1228" s="62"/>
      <c r="C1228" s="52"/>
      <c r="D1228" s="62"/>
      <c r="E1228" s="52"/>
      <c r="F1228"/>
      <c r="G1228"/>
    </row>
    <row r="1229" spans="1:7" ht="15" hidden="1" thickBot="1" x14ac:dyDescent="0.4">
      <c r="A1229" s="62"/>
      <c r="B1229" s="62"/>
      <c r="C1229" s="62"/>
      <c r="D1229" s="62"/>
      <c r="E1229" s="52"/>
      <c r="F1229"/>
      <c r="G1229"/>
    </row>
    <row r="1230" spans="1:7" ht="15" hidden="1" thickBot="1" x14ac:dyDescent="0.4">
      <c r="A1230" s="62"/>
      <c r="B1230" s="62"/>
      <c r="C1230" s="52"/>
      <c r="D1230" s="62"/>
      <c r="E1230" s="52"/>
      <c r="F1230"/>
      <c r="G1230"/>
    </row>
    <row r="1231" spans="1:7" ht="15" hidden="1" thickBot="1" x14ac:dyDescent="0.4">
      <c r="A1231" s="62"/>
      <c r="B1231" s="62"/>
      <c r="C1231" s="52"/>
      <c r="D1231" s="62"/>
      <c r="E1231" s="52"/>
      <c r="F1231"/>
      <c r="G1231"/>
    </row>
    <row r="1232" spans="1:7" ht="15" hidden="1" thickBot="1" x14ac:dyDescent="0.4">
      <c r="A1232" s="62"/>
      <c r="B1232" s="62"/>
      <c r="C1232" s="52"/>
      <c r="D1232" s="62"/>
      <c r="E1232" s="52"/>
      <c r="F1232"/>
      <c r="G1232"/>
    </row>
    <row r="1233" spans="1:7" ht="15" hidden="1" thickBot="1" x14ac:dyDescent="0.4">
      <c r="A1233" s="62"/>
      <c r="B1233" s="62"/>
      <c r="C1233" s="52"/>
      <c r="D1233" s="62"/>
      <c r="E1233" s="52"/>
      <c r="F1233"/>
      <c r="G1233"/>
    </row>
    <row r="1234" spans="1:7" ht="15" hidden="1" thickBot="1" x14ac:dyDescent="0.4">
      <c r="A1234" s="62"/>
      <c r="B1234" s="62"/>
      <c r="C1234" s="52"/>
      <c r="D1234" s="62"/>
      <c r="E1234" s="52"/>
      <c r="F1234"/>
      <c r="G1234"/>
    </row>
    <row r="1235" spans="1:7" ht="15" hidden="1" thickBot="1" x14ac:dyDescent="0.4">
      <c r="A1235" s="62"/>
      <c r="B1235" s="62"/>
      <c r="C1235" s="52"/>
      <c r="D1235" s="62"/>
      <c r="E1235" s="52"/>
      <c r="F1235"/>
      <c r="G1235"/>
    </row>
    <row r="1236" spans="1:7" ht="15" hidden="1" thickBot="1" x14ac:dyDescent="0.4">
      <c r="A1236" s="62"/>
      <c r="B1236" s="62"/>
      <c r="C1236" s="52"/>
      <c r="D1236" s="62"/>
      <c r="E1236" s="52"/>
      <c r="F1236"/>
      <c r="G1236"/>
    </row>
    <row r="1237" spans="1:7" ht="15" hidden="1" thickBot="1" x14ac:dyDescent="0.4">
      <c r="A1237" s="62"/>
      <c r="B1237" s="62"/>
      <c r="C1237" s="52"/>
      <c r="D1237" s="62"/>
      <c r="E1237" s="52"/>
      <c r="F1237"/>
      <c r="G1237"/>
    </row>
    <row r="1238" spans="1:7" ht="15" hidden="1" thickBot="1" x14ac:dyDescent="0.4">
      <c r="A1238" s="62"/>
      <c r="B1238" s="62"/>
      <c r="C1238" s="52"/>
      <c r="D1238" s="62"/>
      <c r="E1238" s="52"/>
      <c r="F1238"/>
      <c r="G1238"/>
    </row>
    <row r="1239" spans="1:7" ht="15" hidden="1" thickBot="1" x14ac:dyDescent="0.4">
      <c r="A1239" s="62"/>
      <c r="B1239" s="62"/>
      <c r="C1239" s="52"/>
      <c r="D1239" s="62"/>
      <c r="E1239" s="52"/>
      <c r="F1239"/>
      <c r="G1239"/>
    </row>
    <row r="1240" spans="1:7" ht="15" hidden="1" thickBot="1" x14ac:dyDescent="0.4">
      <c r="A1240" s="62"/>
      <c r="B1240" s="62"/>
      <c r="C1240" s="52"/>
      <c r="D1240" s="62"/>
      <c r="E1240" s="52"/>
      <c r="F1240"/>
      <c r="G1240"/>
    </row>
    <row r="1241" spans="1:7" ht="15" hidden="1" thickBot="1" x14ac:dyDescent="0.4">
      <c r="A1241" s="62"/>
      <c r="B1241" s="62"/>
      <c r="C1241" s="52"/>
      <c r="D1241" s="62"/>
      <c r="E1241" s="52"/>
      <c r="F1241"/>
      <c r="G1241"/>
    </row>
    <row r="1242" spans="1:7" ht="15" hidden="1" thickBot="1" x14ac:dyDescent="0.4">
      <c r="A1242" s="62"/>
      <c r="B1242" s="62"/>
      <c r="C1242" s="52"/>
      <c r="D1242" s="62"/>
      <c r="E1242" s="52"/>
      <c r="F1242"/>
      <c r="G1242"/>
    </row>
    <row r="1243" spans="1:7" ht="15" hidden="1" thickBot="1" x14ac:dyDescent="0.4">
      <c r="A1243" s="62"/>
      <c r="B1243" s="62"/>
      <c r="C1243" s="62"/>
      <c r="D1243" s="62"/>
      <c r="E1243" s="52"/>
      <c r="F1243"/>
      <c r="G1243"/>
    </row>
    <row r="1244" spans="1:7" ht="15" hidden="1" thickBot="1" x14ac:dyDescent="0.4">
      <c r="A1244" s="62"/>
      <c r="B1244" s="62"/>
      <c r="C1244" s="52"/>
      <c r="D1244" s="62"/>
      <c r="E1244" s="52"/>
      <c r="F1244"/>
      <c r="G1244"/>
    </row>
    <row r="1245" spans="1:7" ht="15" hidden="1" thickBot="1" x14ac:dyDescent="0.4">
      <c r="A1245" s="62"/>
      <c r="B1245" s="62"/>
      <c r="C1245" s="62"/>
      <c r="D1245" s="62"/>
      <c r="E1245" s="52"/>
      <c r="F1245"/>
      <c r="G1245"/>
    </row>
    <row r="1246" spans="1:7" ht="15" hidden="1" thickBot="1" x14ac:dyDescent="0.4">
      <c r="A1246" s="62"/>
      <c r="B1246" s="62"/>
      <c r="C1246" s="52"/>
      <c r="D1246" s="62"/>
      <c r="E1246" s="52"/>
      <c r="F1246"/>
      <c r="G1246"/>
    </row>
    <row r="1247" spans="1:7" ht="15" hidden="1" thickBot="1" x14ac:dyDescent="0.4">
      <c r="A1247" s="62"/>
      <c r="B1247" s="62"/>
      <c r="C1247" s="62"/>
      <c r="D1247" s="62"/>
      <c r="E1247" s="52"/>
      <c r="F1247"/>
      <c r="G1247"/>
    </row>
    <row r="1248" spans="1:7" ht="15" hidden="1" thickBot="1" x14ac:dyDescent="0.4">
      <c r="A1248" s="62"/>
      <c r="B1248" s="62"/>
      <c r="C1248" s="52"/>
      <c r="D1248" s="62"/>
      <c r="E1248" s="52"/>
      <c r="F1248"/>
      <c r="G1248"/>
    </row>
    <row r="1249" spans="1:7" ht="15" hidden="1" thickBot="1" x14ac:dyDescent="0.4">
      <c r="A1249" s="62"/>
      <c r="B1249" s="62"/>
      <c r="C1249" s="52"/>
      <c r="D1249" s="62"/>
      <c r="E1249" s="52"/>
      <c r="F1249"/>
      <c r="G1249"/>
    </row>
    <row r="1250" spans="1:7" ht="15" hidden="1" thickBot="1" x14ac:dyDescent="0.4">
      <c r="A1250" s="62"/>
      <c r="B1250" s="62"/>
      <c r="C1250" s="62"/>
      <c r="D1250" s="62"/>
      <c r="E1250" s="52"/>
      <c r="F1250"/>
      <c r="G1250"/>
    </row>
    <row r="1251" spans="1:7" ht="15" hidden="1" thickBot="1" x14ac:dyDescent="0.4">
      <c r="A1251" s="62"/>
      <c r="B1251" s="62"/>
      <c r="C1251" s="52"/>
      <c r="D1251" s="62"/>
      <c r="E1251" s="52"/>
      <c r="F1251"/>
      <c r="G1251"/>
    </row>
    <row r="1252" spans="1:7" ht="15" hidden="1" thickBot="1" x14ac:dyDescent="0.4">
      <c r="A1252" s="62"/>
      <c r="B1252" s="62"/>
      <c r="C1252" s="52"/>
      <c r="D1252" s="62"/>
      <c r="E1252" s="52"/>
      <c r="F1252"/>
      <c r="G1252"/>
    </row>
    <row r="1253" spans="1:7" ht="15" hidden="1" thickBot="1" x14ac:dyDescent="0.4">
      <c r="A1253" s="62"/>
      <c r="B1253" s="62"/>
      <c r="C1253" s="52"/>
      <c r="D1253" s="62"/>
      <c r="E1253" s="52"/>
      <c r="F1253"/>
      <c r="G1253"/>
    </row>
    <row r="1254" spans="1:7" ht="15" hidden="1" thickBot="1" x14ac:dyDescent="0.4">
      <c r="A1254" s="64"/>
      <c r="B1254" s="65"/>
      <c r="C1254" s="52"/>
      <c r="D1254" s="62"/>
      <c r="E1254" s="52"/>
      <c r="F1254"/>
      <c r="G1254"/>
    </row>
    <row r="1255" spans="1:7" ht="15" hidden="1" thickBot="1" x14ac:dyDescent="0.4">
      <c r="A1255" s="62"/>
      <c r="B1255" s="62"/>
      <c r="C1255" s="52"/>
      <c r="D1255" s="62"/>
      <c r="E1255" s="52"/>
      <c r="F1255"/>
      <c r="G1255"/>
    </row>
    <row r="1256" spans="1:7" ht="15" hidden="1" thickBot="1" x14ac:dyDescent="0.4">
      <c r="A1256" s="62"/>
      <c r="B1256" s="62"/>
      <c r="C1256" s="52"/>
      <c r="D1256" s="62"/>
      <c r="E1256" s="52"/>
      <c r="F1256"/>
      <c r="G1256"/>
    </row>
    <row r="1257" spans="1:7" ht="15" hidden="1" thickBot="1" x14ac:dyDescent="0.4">
      <c r="A1257" s="62"/>
      <c r="B1257" s="62"/>
      <c r="C1257" s="52"/>
      <c r="D1257" s="62"/>
      <c r="E1257" s="52"/>
      <c r="F1257"/>
      <c r="G1257"/>
    </row>
    <row r="1258" spans="1:7" ht="15" hidden="1" thickBot="1" x14ac:dyDescent="0.4">
      <c r="A1258" s="62"/>
      <c r="B1258" s="62"/>
      <c r="C1258" s="52"/>
      <c r="D1258" s="62"/>
      <c r="E1258" s="52"/>
      <c r="F1258"/>
      <c r="G1258"/>
    </row>
    <row r="1259" spans="1:7" ht="15" hidden="1" thickBot="1" x14ac:dyDescent="0.4">
      <c r="A1259" s="62"/>
      <c r="B1259" s="62"/>
      <c r="C1259" s="52"/>
      <c r="D1259" s="62"/>
      <c r="E1259" s="52"/>
      <c r="F1259"/>
      <c r="G1259"/>
    </row>
    <row r="1260" spans="1:7" ht="15" hidden="1" thickBot="1" x14ac:dyDescent="0.4">
      <c r="A1260" s="66"/>
      <c r="B1260" s="66"/>
      <c r="C1260" s="52"/>
      <c r="D1260" s="66"/>
      <c r="E1260" s="52"/>
      <c r="F1260"/>
      <c r="G1260"/>
    </row>
    <row r="1261" spans="1:7" ht="15" hidden="1" thickBot="1" x14ac:dyDescent="0.4">
      <c r="A1261" s="66"/>
      <c r="B1261" s="66"/>
      <c r="C1261" s="52"/>
      <c r="D1261" s="66"/>
      <c r="E1261" s="52"/>
      <c r="F1261"/>
      <c r="G1261"/>
    </row>
    <row r="1262" spans="1:7" ht="15" hidden="1" thickBot="1" x14ac:dyDescent="0.4">
      <c r="A1262" s="66"/>
      <c r="B1262" s="66"/>
      <c r="C1262" s="52"/>
      <c r="D1262" s="66"/>
      <c r="E1262" s="52"/>
      <c r="F1262"/>
      <c r="G1262"/>
    </row>
    <row r="1263" spans="1:7" ht="15" hidden="1" thickBot="1" x14ac:dyDescent="0.4">
      <c r="A1263" s="66"/>
      <c r="B1263" s="66"/>
      <c r="C1263" s="52"/>
      <c r="D1263" s="66"/>
      <c r="E1263" s="52"/>
      <c r="F1263"/>
      <c r="G1263"/>
    </row>
    <row r="1264" spans="1:7" ht="15" hidden="1" thickBot="1" x14ac:dyDescent="0.4">
      <c r="A1264" s="66"/>
      <c r="B1264" s="66"/>
      <c r="C1264" s="52"/>
      <c r="D1264" s="66"/>
      <c r="E1264" s="52"/>
      <c r="F1264"/>
      <c r="G1264"/>
    </row>
    <row r="1265" spans="1:7" ht="15" hidden="1" thickBot="1" x14ac:dyDescent="0.4">
      <c r="A1265" s="66"/>
      <c r="B1265" s="66"/>
      <c r="C1265" s="52"/>
      <c r="D1265" s="66"/>
      <c r="E1265" s="52"/>
      <c r="F1265"/>
      <c r="G1265"/>
    </row>
    <row r="1266" spans="1:7" ht="15" hidden="1" thickBot="1" x14ac:dyDescent="0.4">
      <c r="A1266" s="52"/>
      <c r="B1266" s="53"/>
      <c r="C1266" s="52"/>
      <c r="D1266" s="52"/>
      <c r="E1266" s="62"/>
      <c r="F1266"/>
      <c r="G1266"/>
    </row>
    <row r="1267" spans="1:7" ht="15" hidden="1" thickBot="1" x14ac:dyDescent="0.4">
      <c r="A1267" s="52"/>
      <c r="B1267" s="53"/>
      <c r="C1267" s="52"/>
      <c r="D1267" s="52"/>
      <c r="E1267" s="62"/>
      <c r="F1267"/>
      <c r="G1267"/>
    </row>
    <row r="1268" spans="1:7" ht="15" hidden="1" thickBot="1" x14ac:dyDescent="0.4">
      <c r="A1268" s="52"/>
      <c r="B1268" s="53"/>
      <c r="C1268" s="52"/>
      <c r="D1268" s="52"/>
      <c r="E1268" s="62"/>
      <c r="F1268"/>
      <c r="G1268"/>
    </row>
    <row r="1269" spans="1:7" ht="15" hidden="1" thickBot="1" x14ac:dyDescent="0.4">
      <c r="A1269" s="52"/>
      <c r="B1269" s="53"/>
      <c r="C1269" s="52"/>
      <c r="D1269" s="52"/>
      <c r="E1269" s="62"/>
      <c r="F1269"/>
      <c r="G1269"/>
    </row>
    <row r="1270" spans="1:7" ht="15" hidden="1" thickBot="1" x14ac:dyDescent="0.4">
      <c r="A1270" s="52"/>
      <c r="B1270" s="53"/>
      <c r="C1270" s="52"/>
      <c r="D1270" s="52"/>
      <c r="E1270" s="62"/>
      <c r="F1270"/>
      <c r="G1270"/>
    </row>
    <row r="1271" spans="1:7" ht="15" hidden="1" thickBot="1" x14ac:dyDescent="0.4">
      <c r="A1271" s="52"/>
      <c r="B1271" s="53"/>
      <c r="C1271" s="52"/>
      <c r="D1271" s="52"/>
      <c r="E1271" s="62"/>
      <c r="F1271"/>
      <c r="G1271"/>
    </row>
    <row r="1272" spans="1:7" ht="15" hidden="1" thickBot="1" x14ac:dyDescent="0.4">
      <c r="A1272" s="52"/>
      <c r="B1272" s="53"/>
      <c r="C1272" s="52"/>
      <c r="D1272" s="52"/>
      <c r="E1272" s="62"/>
      <c r="F1272"/>
      <c r="G1272"/>
    </row>
    <row r="1273" spans="1:7" ht="15" hidden="1" thickBot="1" x14ac:dyDescent="0.4">
      <c r="A1273" s="52"/>
      <c r="B1273" s="53"/>
      <c r="C1273" s="52"/>
      <c r="D1273" s="52"/>
      <c r="E1273" s="58"/>
      <c r="F1273"/>
      <c r="G1273"/>
    </row>
    <row r="1274" spans="1:7" ht="15" hidden="1" thickBot="1" x14ac:dyDescent="0.4">
      <c r="A1274" s="52"/>
      <c r="B1274" s="53"/>
      <c r="C1274" s="52"/>
      <c r="D1274" s="52"/>
      <c r="E1274" s="62"/>
      <c r="F1274"/>
      <c r="G1274"/>
    </row>
    <row r="1275" spans="1:7" ht="15" hidden="1" thickBot="1" x14ac:dyDescent="0.4">
      <c r="A1275" s="52"/>
      <c r="B1275" s="53"/>
      <c r="C1275" s="52"/>
      <c r="D1275" s="52"/>
      <c r="E1275" s="62"/>
      <c r="F1275"/>
      <c r="G1275"/>
    </row>
    <row r="1276" spans="1:7" ht="15" hidden="1" thickBot="1" x14ac:dyDescent="0.4">
      <c r="A1276" s="52"/>
      <c r="B1276" s="53"/>
      <c r="C1276" s="52"/>
      <c r="D1276" s="52"/>
      <c r="E1276" s="62"/>
      <c r="F1276"/>
      <c r="G1276"/>
    </row>
    <row r="1277" spans="1:7" ht="15" hidden="1" thickBot="1" x14ac:dyDescent="0.4">
      <c r="A1277" s="52"/>
      <c r="B1277" s="53"/>
      <c r="C1277" s="52"/>
      <c r="D1277" s="52"/>
      <c r="E1277" s="62"/>
      <c r="F1277"/>
      <c r="G1277"/>
    </row>
    <row r="1278" spans="1:7" ht="15" hidden="1" thickBot="1" x14ac:dyDescent="0.4">
      <c r="A1278" s="52"/>
      <c r="B1278" s="53"/>
      <c r="C1278" s="52"/>
      <c r="D1278" s="52"/>
      <c r="E1278" s="62"/>
      <c r="F1278"/>
      <c r="G1278"/>
    </row>
    <row r="1279" spans="1:7" ht="15" hidden="1" thickBot="1" x14ac:dyDescent="0.4">
      <c r="A1279" s="52"/>
      <c r="B1279" s="53"/>
      <c r="C1279" s="52"/>
      <c r="D1279" s="52"/>
      <c r="E1279" s="62"/>
      <c r="F1279"/>
      <c r="G1279"/>
    </row>
    <row r="1280" spans="1:7" ht="15" hidden="1" thickBot="1" x14ac:dyDescent="0.4">
      <c r="A1280" s="52"/>
      <c r="B1280" s="53"/>
      <c r="C1280" s="52"/>
      <c r="D1280" s="52"/>
      <c r="E1280" s="62"/>
      <c r="F1280"/>
      <c r="G1280"/>
    </row>
    <row r="1281" spans="1:7" ht="15" hidden="1" thickBot="1" x14ac:dyDescent="0.4">
      <c r="A1281" s="52"/>
      <c r="B1281" s="53"/>
      <c r="C1281" s="52"/>
      <c r="D1281" s="52"/>
      <c r="E1281" s="62"/>
      <c r="F1281"/>
      <c r="G1281"/>
    </row>
    <row r="1282" spans="1:7" ht="15" hidden="1" thickBot="1" x14ac:dyDescent="0.4">
      <c r="A1282" s="52"/>
      <c r="B1282" s="53"/>
      <c r="C1282" s="52"/>
      <c r="D1282" s="52"/>
      <c r="E1282" s="62"/>
      <c r="F1282"/>
      <c r="G1282"/>
    </row>
    <row r="1283" spans="1:7" ht="15" hidden="1" thickBot="1" x14ac:dyDescent="0.4">
      <c r="A1283" s="49"/>
      <c r="B1283" s="50"/>
      <c r="C1283" s="49"/>
      <c r="D1283" s="49"/>
      <c r="E1283" s="62"/>
      <c r="F1283"/>
      <c r="G1283"/>
    </row>
    <row r="1284" spans="1:7" ht="15" hidden="1" thickBot="1" x14ac:dyDescent="0.4">
      <c r="A1284" s="52"/>
      <c r="B1284" s="53"/>
      <c r="C1284" s="52"/>
      <c r="D1284" s="52"/>
      <c r="E1284" s="62"/>
      <c r="F1284"/>
      <c r="G1284"/>
    </row>
    <row r="1285" spans="1:7" ht="15" hidden="1" thickBot="1" x14ac:dyDescent="0.4">
      <c r="A1285" s="52"/>
      <c r="B1285" s="53"/>
      <c r="C1285" s="52"/>
      <c r="D1285" s="52"/>
      <c r="E1285" s="62"/>
      <c r="F1285"/>
      <c r="G1285"/>
    </row>
    <row r="1286" spans="1:7" ht="15" hidden="1" thickBot="1" x14ac:dyDescent="0.4">
      <c r="A1286" s="52"/>
      <c r="B1286" s="53"/>
      <c r="C1286" s="52"/>
      <c r="D1286" s="52"/>
      <c r="E1286" s="62"/>
      <c r="F1286"/>
      <c r="G1286"/>
    </row>
    <row r="1287" spans="1:7" ht="15" hidden="1" thickBot="1" x14ac:dyDescent="0.4">
      <c r="A1287" s="52"/>
      <c r="B1287" s="53"/>
      <c r="C1287" s="52"/>
      <c r="D1287" s="52"/>
      <c r="E1287" s="62"/>
      <c r="F1287"/>
      <c r="G1287"/>
    </row>
    <row r="1288" spans="1:7" ht="15" hidden="1" thickBot="1" x14ac:dyDescent="0.4">
      <c r="A1288" s="52"/>
      <c r="B1288" s="53"/>
      <c r="C1288" s="52"/>
      <c r="D1288" s="52"/>
      <c r="E1288" s="62"/>
      <c r="F1288"/>
      <c r="G1288"/>
    </row>
    <row r="1289" spans="1:7" ht="15" hidden="1" thickBot="1" x14ac:dyDescent="0.4">
      <c r="A1289" s="52"/>
      <c r="B1289" s="53"/>
      <c r="C1289" s="52"/>
      <c r="D1289" s="52"/>
      <c r="E1289" s="62"/>
      <c r="F1289"/>
      <c r="G1289"/>
    </row>
    <row r="1290" spans="1:7" ht="15" hidden="1" thickBot="1" x14ac:dyDescent="0.4">
      <c r="A1290" s="52"/>
      <c r="B1290" s="53"/>
      <c r="C1290" s="52"/>
      <c r="D1290" s="52"/>
      <c r="E1290" s="62"/>
      <c r="F1290"/>
      <c r="G1290"/>
    </row>
    <row r="1291" spans="1:7" ht="15" hidden="1" thickBot="1" x14ac:dyDescent="0.4">
      <c r="A1291" s="52"/>
      <c r="B1291" s="53"/>
      <c r="C1291" s="52"/>
      <c r="D1291" s="52"/>
      <c r="E1291" s="62"/>
      <c r="F1291"/>
      <c r="G1291"/>
    </row>
    <row r="1292" spans="1:7" ht="15" hidden="1" thickBot="1" x14ac:dyDescent="0.4">
      <c r="A1292" s="52"/>
      <c r="B1292" s="53"/>
      <c r="C1292" s="52"/>
      <c r="D1292" s="52"/>
      <c r="E1292" s="62"/>
      <c r="F1292"/>
      <c r="G1292"/>
    </row>
    <row r="1293" spans="1:7" ht="15" hidden="1" thickBot="1" x14ac:dyDescent="0.4">
      <c r="A1293" s="52"/>
      <c r="B1293" s="53"/>
      <c r="C1293" s="52"/>
      <c r="D1293" s="52"/>
      <c r="E1293" s="62"/>
      <c r="F1293"/>
      <c r="G1293"/>
    </row>
    <row r="1294" spans="1:7" ht="15" hidden="1" thickBot="1" x14ac:dyDescent="0.4">
      <c r="A1294" s="52"/>
      <c r="B1294" s="53"/>
      <c r="C1294" s="52"/>
      <c r="D1294" s="52"/>
      <c r="E1294" s="62"/>
      <c r="F1294"/>
      <c r="G1294"/>
    </row>
    <row r="1295" spans="1:7" ht="15" hidden="1" thickBot="1" x14ac:dyDescent="0.4">
      <c r="A1295" s="52"/>
      <c r="B1295" s="53"/>
      <c r="C1295" s="52"/>
      <c r="D1295" s="52"/>
      <c r="E1295" s="62"/>
      <c r="F1295"/>
      <c r="G1295"/>
    </row>
    <row r="1296" spans="1:7" ht="15" hidden="1" thickBot="1" x14ac:dyDescent="0.4">
      <c r="A1296" s="52"/>
      <c r="B1296" s="53"/>
      <c r="C1296" s="52"/>
      <c r="D1296" s="52"/>
      <c r="E1296" s="58"/>
      <c r="F1296"/>
      <c r="G1296"/>
    </row>
    <row r="1297" spans="1:7" ht="15" hidden="1" thickBot="1" x14ac:dyDescent="0.4">
      <c r="A1297" s="52"/>
      <c r="B1297" s="53"/>
      <c r="C1297" s="52"/>
      <c r="D1297" s="52"/>
      <c r="E1297" s="58"/>
      <c r="F1297"/>
      <c r="G1297"/>
    </row>
    <row r="1298" spans="1:7" ht="15" hidden="1" thickBot="1" x14ac:dyDescent="0.4">
      <c r="A1298" s="52"/>
      <c r="B1298" s="53"/>
      <c r="C1298" s="52"/>
      <c r="D1298" s="52"/>
      <c r="E1298" s="62"/>
      <c r="F1298"/>
      <c r="G1298"/>
    </row>
    <row r="1299" spans="1:7" ht="15" hidden="1" thickBot="1" x14ac:dyDescent="0.4">
      <c r="A1299" s="52"/>
      <c r="B1299" s="53"/>
      <c r="C1299" s="52"/>
      <c r="D1299" s="52"/>
      <c r="E1299" s="62"/>
      <c r="F1299"/>
      <c r="G1299"/>
    </row>
    <row r="1300" spans="1:7" ht="15" hidden="1" thickBot="1" x14ac:dyDescent="0.4">
      <c r="A1300" s="52"/>
      <c r="B1300" s="53"/>
      <c r="C1300" s="52"/>
      <c r="D1300" s="52"/>
      <c r="E1300" s="62"/>
      <c r="F1300"/>
      <c r="G1300"/>
    </row>
    <row r="1301" spans="1:7" ht="15" hidden="1" thickBot="1" x14ac:dyDescent="0.4">
      <c r="A1301" s="52"/>
      <c r="B1301" s="53"/>
      <c r="C1301" s="52"/>
      <c r="D1301" s="52"/>
      <c r="E1301" s="58"/>
      <c r="F1301"/>
      <c r="G1301"/>
    </row>
    <row r="1302" spans="1:7" ht="15" hidden="1" thickBot="1" x14ac:dyDescent="0.4">
      <c r="A1302" s="52"/>
      <c r="B1302" s="53"/>
      <c r="C1302" s="52"/>
      <c r="D1302" s="52"/>
      <c r="E1302" s="58"/>
      <c r="F1302"/>
      <c r="G1302"/>
    </row>
    <row r="1303" spans="1:7" ht="15" hidden="1" thickBot="1" x14ac:dyDescent="0.4">
      <c r="A1303" s="52"/>
      <c r="B1303" s="53"/>
      <c r="C1303" s="52"/>
      <c r="D1303" s="52"/>
      <c r="E1303" s="58"/>
      <c r="F1303"/>
      <c r="G1303"/>
    </row>
    <row r="1304" spans="1:7" ht="15" hidden="1" thickBot="1" x14ac:dyDescent="0.4">
      <c r="A1304" s="52"/>
      <c r="B1304" s="53"/>
      <c r="C1304" s="52"/>
      <c r="D1304" s="52"/>
      <c r="E1304" s="58"/>
      <c r="F1304"/>
      <c r="G1304"/>
    </row>
    <row r="1305" spans="1:7" ht="15" hidden="1" thickBot="1" x14ac:dyDescent="0.4">
      <c r="A1305" s="52"/>
      <c r="B1305" s="53"/>
      <c r="C1305" s="52"/>
      <c r="D1305" s="52"/>
      <c r="E1305" s="58"/>
      <c r="F1305"/>
      <c r="G1305"/>
    </row>
    <row r="1306" spans="1:7" ht="15" hidden="1" thickBot="1" x14ac:dyDescent="0.4">
      <c r="A1306" s="52"/>
      <c r="B1306" s="53"/>
      <c r="C1306" s="52"/>
      <c r="D1306" s="52"/>
      <c r="E1306" s="62"/>
      <c r="F1306"/>
      <c r="G1306"/>
    </row>
    <row r="1307" spans="1:7" ht="15" hidden="1" thickBot="1" x14ac:dyDescent="0.4">
      <c r="A1307" s="52"/>
      <c r="B1307" s="53"/>
      <c r="C1307" s="52"/>
      <c r="D1307" s="52"/>
      <c r="E1307" s="62"/>
      <c r="F1307"/>
      <c r="G1307"/>
    </row>
    <row r="1308" spans="1:7" ht="15" hidden="1" thickBot="1" x14ac:dyDescent="0.4">
      <c r="A1308" s="52"/>
      <c r="B1308" s="53"/>
      <c r="C1308" s="52"/>
      <c r="D1308" s="52"/>
      <c r="E1308" s="62"/>
      <c r="F1308"/>
      <c r="G1308"/>
    </row>
    <row r="1309" spans="1:7" ht="15" hidden="1" thickBot="1" x14ac:dyDescent="0.4">
      <c r="A1309" s="52"/>
      <c r="B1309" s="53"/>
      <c r="C1309" s="52"/>
      <c r="D1309" s="52"/>
      <c r="E1309" s="62"/>
      <c r="F1309"/>
      <c r="G1309"/>
    </row>
    <row r="1310" spans="1:7" ht="15" hidden="1" thickBot="1" x14ac:dyDescent="0.4">
      <c r="A1310" s="52"/>
      <c r="B1310" s="53"/>
      <c r="C1310" s="52"/>
      <c r="D1310" s="52"/>
      <c r="E1310" s="58"/>
      <c r="F1310"/>
      <c r="G1310"/>
    </row>
    <row r="1311" spans="1:7" ht="15" hidden="1" thickBot="1" x14ac:dyDescent="0.4">
      <c r="A1311" s="52"/>
      <c r="B1311" s="53"/>
      <c r="C1311" s="52"/>
      <c r="D1311" s="52"/>
      <c r="E1311" s="58"/>
      <c r="F1311"/>
      <c r="G1311"/>
    </row>
    <row r="1312" spans="1:7" ht="15" hidden="1" thickBot="1" x14ac:dyDescent="0.4">
      <c r="A1312" s="52"/>
      <c r="B1312" s="53"/>
      <c r="C1312" s="52"/>
      <c r="D1312" s="52"/>
      <c r="E1312" s="62"/>
      <c r="F1312"/>
      <c r="G1312"/>
    </row>
    <row r="1313" spans="1:7" ht="15" hidden="1" thickBot="1" x14ac:dyDescent="0.4">
      <c r="A1313" s="52"/>
      <c r="B1313" s="53"/>
      <c r="C1313" s="52"/>
      <c r="D1313" s="52"/>
      <c r="E1313" s="58"/>
      <c r="F1313"/>
      <c r="G1313"/>
    </row>
    <row r="1314" spans="1:7" ht="15" hidden="1" thickBot="1" x14ac:dyDescent="0.4">
      <c r="A1314" s="52"/>
      <c r="B1314" s="53"/>
      <c r="C1314" s="52"/>
      <c r="D1314" s="52"/>
      <c r="E1314" s="62"/>
      <c r="F1314"/>
      <c r="G1314"/>
    </row>
    <row r="1315" spans="1:7" ht="15" hidden="1" thickBot="1" x14ac:dyDescent="0.4">
      <c r="A1315" s="52"/>
      <c r="B1315" s="53"/>
      <c r="C1315" s="52"/>
      <c r="D1315" s="52"/>
      <c r="E1315" s="58"/>
      <c r="F1315"/>
      <c r="G1315"/>
    </row>
    <row r="1316" spans="1:7" ht="15" hidden="1" thickBot="1" x14ac:dyDescent="0.4">
      <c r="A1316" s="52"/>
      <c r="B1316" s="53"/>
      <c r="C1316" s="52"/>
      <c r="D1316" s="52"/>
      <c r="E1316" s="62"/>
      <c r="F1316"/>
      <c r="G1316"/>
    </row>
    <row r="1317" spans="1:7" ht="15" hidden="1" thickBot="1" x14ac:dyDescent="0.4">
      <c r="A1317" s="52"/>
      <c r="B1317" s="53"/>
      <c r="C1317" s="52"/>
      <c r="D1317" s="52"/>
      <c r="E1317" s="62"/>
      <c r="F1317"/>
      <c r="G1317"/>
    </row>
    <row r="1318" spans="1:7" ht="15" hidden="1" thickBot="1" x14ac:dyDescent="0.4">
      <c r="A1318" s="52"/>
      <c r="B1318" s="53"/>
      <c r="C1318" s="52"/>
      <c r="D1318" s="52"/>
      <c r="E1318" s="62"/>
      <c r="F1318"/>
      <c r="G1318"/>
    </row>
    <row r="1319" spans="1:7" ht="15" hidden="1" thickBot="1" x14ac:dyDescent="0.4">
      <c r="A1319" s="52"/>
      <c r="B1319" s="53"/>
      <c r="C1319" s="52"/>
      <c r="D1319" s="52"/>
      <c r="E1319" s="62"/>
      <c r="F1319"/>
      <c r="G1319"/>
    </row>
    <row r="1320" spans="1:7" ht="15" hidden="1" thickBot="1" x14ac:dyDescent="0.4">
      <c r="A1320" s="52"/>
      <c r="B1320" s="53"/>
      <c r="C1320" s="52"/>
      <c r="D1320" s="52"/>
      <c r="E1320" s="62"/>
      <c r="F1320"/>
      <c r="G1320"/>
    </row>
    <row r="1321" spans="1:7" ht="15" hidden="1" thickBot="1" x14ac:dyDescent="0.4">
      <c r="A1321" s="52"/>
      <c r="B1321" s="53"/>
      <c r="C1321" s="52"/>
      <c r="D1321" s="52"/>
      <c r="E1321" s="62"/>
      <c r="F1321"/>
      <c r="G1321"/>
    </row>
    <row r="1322" spans="1:7" ht="15" hidden="1" thickBot="1" x14ac:dyDescent="0.4">
      <c r="A1322" s="52"/>
      <c r="B1322" s="53"/>
      <c r="C1322" s="52"/>
      <c r="D1322" s="52"/>
      <c r="E1322" s="62"/>
      <c r="F1322"/>
      <c r="G1322"/>
    </row>
    <row r="1323" spans="1:7" ht="15" hidden="1" thickBot="1" x14ac:dyDescent="0.4">
      <c r="A1323" s="52"/>
      <c r="B1323" s="53"/>
      <c r="C1323" s="52"/>
      <c r="D1323" s="52"/>
      <c r="E1323" s="62"/>
      <c r="F1323"/>
      <c r="G1323"/>
    </row>
    <row r="1324" spans="1:7" ht="15" hidden="1" thickBot="1" x14ac:dyDescent="0.4">
      <c r="A1324" s="52"/>
      <c r="B1324" s="53"/>
      <c r="C1324" s="52"/>
      <c r="D1324" s="52"/>
      <c r="E1324" s="58"/>
      <c r="F1324"/>
      <c r="G1324"/>
    </row>
    <row r="1325" spans="1:7" ht="15" hidden="1" thickBot="1" x14ac:dyDescent="0.4">
      <c r="A1325" s="52"/>
      <c r="B1325" s="53"/>
      <c r="C1325" s="52"/>
      <c r="D1325" s="52"/>
      <c r="E1325" s="58"/>
      <c r="F1325"/>
      <c r="G1325"/>
    </row>
    <row r="1326" spans="1:7" ht="15" hidden="1" thickBot="1" x14ac:dyDescent="0.4">
      <c r="A1326" s="52"/>
      <c r="B1326" s="53"/>
      <c r="C1326" s="52"/>
      <c r="D1326" s="52"/>
      <c r="E1326" s="62"/>
      <c r="F1326"/>
      <c r="G1326"/>
    </row>
    <row r="1327" spans="1:7" ht="15" hidden="1" thickBot="1" x14ac:dyDescent="0.4">
      <c r="A1327" s="52"/>
      <c r="B1327" s="53"/>
      <c r="C1327" s="52"/>
      <c r="D1327" s="52"/>
      <c r="E1327" s="62"/>
      <c r="F1327"/>
      <c r="G1327"/>
    </row>
    <row r="1328" spans="1:7" ht="15" hidden="1" thickBot="1" x14ac:dyDescent="0.4">
      <c r="A1328" s="52"/>
      <c r="B1328" s="53"/>
      <c r="C1328" s="52"/>
      <c r="D1328" s="52"/>
      <c r="E1328" s="62"/>
      <c r="F1328"/>
      <c r="G1328"/>
    </row>
    <row r="1329" spans="1:7" ht="15" hidden="1" thickBot="1" x14ac:dyDescent="0.4">
      <c r="A1329" s="52"/>
      <c r="B1329" s="53"/>
      <c r="C1329" s="52"/>
      <c r="D1329" s="52"/>
      <c r="E1329" s="62"/>
      <c r="F1329"/>
      <c r="G1329"/>
    </row>
    <row r="1330" spans="1:7" ht="15" hidden="1" thickBot="1" x14ac:dyDescent="0.4">
      <c r="A1330" s="52"/>
      <c r="B1330" s="53"/>
      <c r="C1330" s="52"/>
      <c r="D1330" s="52"/>
      <c r="E1330" s="62"/>
      <c r="F1330"/>
      <c r="G1330"/>
    </row>
    <row r="1331" spans="1:7" ht="15" hidden="1" thickBot="1" x14ac:dyDescent="0.4">
      <c r="A1331" s="52"/>
      <c r="B1331" s="53"/>
      <c r="C1331" s="52"/>
      <c r="D1331" s="52"/>
      <c r="E1331" s="62"/>
      <c r="F1331"/>
      <c r="G1331"/>
    </row>
    <row r="1332" spans="1:7" ht="15" hidden="1" thickBot="1" x14ac:dyDescent="0.4">
      <c r="A1332" s="52"/>
      <c r="B1332" s="53"/>
      <c r="C1332" s="52"/>
      <c r="D1332" s="52"/>
      <c r="E1332" s="58"/>
      <c r="F1332"/>
      <c r="G1332"/>
    </row>
    <row r="1333" spans="1:7" ht="15" hidden="1" thickBot="1" x14ac:dyDescent="0.4">
      <c r="A1333" s="52"/>
      <c r="B1333" s="53"/>
      <c r="C1333" s="52"/>
      <c r="D1333" s="52"/>
      <c r="E1333" s="62"/>
      <c r="F1333"/>
      <c r="G1333"/>
    </row>
    <row r="1334" spans="1:7" ht="15" hidden="1" thickBot="1" x14ac:dyDescent="0.4">
      <c r="A1334" s="52"/>
      <c r="B1334" s="53"/>
      <c r="C1334" s="52"/>
      <c r="D1334" s="52"/>
      <c r="E1334" s="58"/>
      <c r="F1334"/>
      <c r="G1334"/>
    </row>
    <row r="1335" spans="1:7" ht="15" hidden="1" thickBot="1" x14ac:dyDescent="0.4">
      <c r="A1335" s="52"/>
      <c r="B1335" s="53"/>
      <c r="C1335" s="52"/>
      <c r="D1335" s="52"/>
      <c r="E1335" s="58"/>
      <c r="F1335"/>
      <c r="G1335"/>
    </row>
    <row r="1336" spans="1:7" ht="15" hidden="1" thickBot="1" x14ac:dyDescent="0.4">
      <c r="A1336" s="52"/>
      <c r="B1336" s="53"/>
      <c r="C1336" s="52"/>
      <c r="D1336" s="52"/>
      <c r="E1336" s="62"/>
      <c r="F1336"/>
      <c r="G1336"/>
    </row>
    <row r="1337" spans="1:7" ht="15" hidden="1" thickBot="1" x14ac:dyDescent="0.4">
      <c r="A1337" s="52"/>
      <c r="B1337" s="53"/>
      <c r="C1337" s="52"/>
      <c r="D1337" s="52"/>
      <c r="E1337" s="62"/>
      <c r="F1337"/>
      <c r="G1337"/>
    </row>
    <row r="1338" spans="1:7" ht="15" hidden="1" thickBot="1" x14ac:dyDescent="0.4">
      <c r="A1338" s="52"/>
      <c r="B1338" s="53"/>
      <c r="C1338" s="52"/>
      <c r="D1338" s="52"/>
      <c r="E1338" s="62"/>
      <c r="F1338"/>
      <c r="G1338"/>
    </row>
    <row r="1339" spans="1:7" ht="15" hidden="1" thickBot="1" x14ac:dyDescent="0.4">
      <c r="A1339" s="52"/>
      <c r="B1339" s="53"/>
      <c r="C1339" s="52"/>
      <c r="D1339" s="52"/>
      <c r="E1339" s="62"/>
      <c r="F1339"/>
      <c r="G1339"/>
    </row>
    <row r="1340" spans="1:7" ht="15" hidden="1" thickBot="1" x14ac:dyDescent="0.4">
      <c r="A1340" s="52"/>
      <c r="B1340" s="53"/>
      <c r="C1340" s="52"/>
      <c r="D1340" s="52"/>
      <c r="E1340" s="62"/>
      <c r="F1340"/>
      <c r="G1340"/>
    </row>
    <row r="1341" spans="1:7" ht="15" hidden="1" thickBot="1" x14ac:dyDescent="0.4">
      <c r="A1341" s="52"/>
      <c r="B1341" s="53"/>
      <c r="C1341" s="52"/>
      <c r="D1341" s="52"/>
      <c r="E1341" s="62"/>
      <c r="F1341"/>
      <c r="G1341"/>
    </row>
    <row r="1342" spans="1:7" ht="15" hidden="1" thickBot="1" x14ac:dyDescent="0.4">
      <c r="A1342" s="52"/>
      <c r="B1342" s="53"/>
      <c r="C1342" s="52"/>
      <c r="D1342" s="52"/>
      <c r="E1342" s="62"/>
      <c r="F1342"/>
      <c r="G1342"/>
    </row>
    <row r="1343" spans="1:7" ht="15" hidden="1" thickBot="1" x14ac:dyDescent="0.4">
      <c r="A1343" s="52"/>
      <c r="B1343" s="53"/>
      <c r="C1343" s="52"/>
      <c r="D1343" s="52"/>
      <c r="E1343" s="62"/>
      <c r="F1343"/>
      <c r="G1343"/>
    </row>
    <row r="1344" spans="1:7" ht="15" hidden="1" thickBot="1" x14ac:dyDescent="0.4">
      <c r="A1344" s="52"/>
      <c r="B1344" s="53"/>
      <c r="C1344" s="52"/>
      <c r="D1344" s="52"/>
      <c r="E1344" s="58"/>
      <c r="F1344"/>
      <c r="G1344"/>
    </row>
    <row r="1345" spans="1:7" ht="15" hidden="1" thickBot="1" x14ac:dyDescent="0.4">
      <c r="A1345" s="52"/>
      <c r="B1345" s="53"/>
      <c r="C1345" s="52"/>
      <c r="D1345" s="52"/>
      <c r="E1345" s="62"/>
      <c r="F1345"/>
      <c r="G1345"/>
    </row>
    <row r="1346" spans="1:7" ht="15" hidden="1" thickBot="1" x14ac:dyDescent="0.4">
      <c r="A1346" s="52"/>
      <c r="B1346" s="53"/>
      <c r="C1346" s="52"/>
      <c r="D1346" s="52"/>
      <c r="E1346" s="62"/>
      <c r="F1346"/>
      <c r="G1346"/>
    </row>
    <row r="1347" spans="1:7" ht="15" hidden="1" thickBot="1" x14ac:dyDescent="0.4">
      <c r="A1347" s="52"/>
      <c r="B1347" s="53"/>
      <c r="C1347" s="52"/>
      <c r="D1347" s="52"/>
      <c r="E1347" s="58"/>
      <c r="F1347"/>
      <c r="G1347"/>
    </row>
    <row r="1348" spans="1:7" ht="15" hidden="1" thickBot="1" x14ac:dyDescent="0.4">
      <c r="A1348" s="52"/>
      <c r="B1348" s="53"/>
      <c r="C1348" s="52"/>
      <c r="D1348" s="52"/>
      <c r="E1348" s="58"/>
      <c r="F1348"/>
      <c r="G1348"/>
    </row>
    <row r="1349" spans="1:7" ht="15" hidden="1" thickBot="1" x14ac:dyDescent="0.4">
      <c r="A1349" s="52"/>
      <c r="B1349" s="53"/>
      <c r="C1349" s="52"/>
      <c r="D1349" s="52"/>
      <c r="E1349" s="62"/>
      <c r="F1349"/>
      <c r="G1349"/>
    </row>
    <row r="1350" spans="1:7" ht="15" hidden="1" thickBot="1" x14ac:dyDescent="0.4">
      <c r="A1350" s="52"/>
      <c r="B1350" s="53"/>
      <c r="C1350" s="52"/>
      <c r="D1350" s="52"/>
      <c r="E1350" s="62"/>
      <c r="F1350"/>
      <c r="G1350"/>
    </row>
    <row r="1351" spans="1:7" ht="15" hidden="1" thickBot="1" x14ac:dyDescent="0.4">
      <c r="A1351" s="52"/>
      <c r="B1351" s="53"/>
      <c r="C1351" s="52"/>
      <c r="D1351" s="52"/>
      <c r="E1351" s="58"/>
      <c r="F1351"/>
      <c r="G1351"/>
    </row>
    <row r="1352" spans="1:7" ht="15" hidden="1" thickBot="1" x14ac:dyDescent="0.4">
      <c r="A1352" s="52"/>
      <c r="B1352" s="53"/>
      <c r="C1352" s="52"/>
      <c r="D1352" s="52"/>
      <c r="E1352" s="62"/>
      <c r="F1352"/>
      <c r="G1352"/>
    </row>
    <row r="1353" spans="1:7" ht="15" hidden="1" thickBot="1" x14ac:dyDescent="0.4">
      <c r="A1353" s="52"/>
      <c r="B1353" s="53"/>
      <c r="C1353" s="52"/>
      <c r="D1353" s="52"/>
      <c r="E1353" s="62"/>
      <c r="F1353"/>
      <c r="G1353"/>
    </row>
    <row r="1354" spans="1:7" ht="15" hidden="1" thickBot="1" x14ac:dyDescent="0.4">
      <c r="A1354" s="52"/>
      <c r="B1354" s="53"/>
      <c r="C1354" s="52"/>
      <c r="D1354" s="52"/>
      <c r="E1354" s="52"/>
      <c r="F1354"/>
      <c r="G1354"/>
    </row>
    <row r="1355" spans="1:7" ht="15" hidden="1" thickBot="1" x14ac:dyDescent="0.4">
      <c r="A1355" s="52"/>
      <c r="B1355" s="53"/>
      <c r="C1355" s="52"/>
      <c r="D1355" s="52"/>
      <c r="E1355" s="52"/>
      <c r="F1355"/>
      <c r="G1355"/>
    </row>
    <row r="1356" spans="1:7" ht="15" hidden="1" thickBot="1" x14ac:dyDescent="0.4">
      <c r="A1356" s="58"/>
      <c r="B1356" s="58"/>
      <c r="C1356" s="58"/>
      <c r="D1356" s="54"/>
      <c r="E1356" s="54"/>
      <c r="F1356"/>
      <c r="G1356"/>
    </row>
    <row r="1357" spans="1:7" ht="15" hidden="1" thickBot="1" x14ac:dyDescent="0.4">
      <c r="A1357" s="58"/>
      <c r="B1357" s="58"/>
      <c r="C1357" s="58"/>
      <c r="D1357" s="54"/>
      <c r="E1357" s="54"/>
      <c r="F1357"/>
      <c r="G1357"/>
    </row>
    <row r="1358" spans="1:7" ht="15" hidden="1" thickBot="1" x14ac:dyDescent="0.4">
      <c r="A1358" s="67"/>
      <c r="B1358" s="67"/>
      <c r="C1358" s="67"/>
      <c r="D1358" s="68"/>
      <c r="E1358" s="68"/>
      <c r="F1358"/>
      <c r="G1358"/>
    </row>
    <row r="1359" spans="1:7" ht="15" hidden="1" thickBot="1" x14ac:dyDescent="0.4">
      <c r="A1359" s="52"/>
      <c r="B1359" s="53"/>
      <c r="C1359" s="52"/>
      <c r="D1359" s="52"/>
      <c r="E1359" s="52"/>
      <c r="F1359"/>
      <c r="G1359"/>
    </row>
    <row r="1360" spans="1:7" ht="15" hidden="1" thickBot="1" x14ac:dyDescent="0.4">
      <c r="A1360" s="52"/>
      <c r="B1360" s="53"/>
      <c r="C1360" s="52"/>
      <c r="D1360" s="52"/>
      <c r="E1360" s="52"/>
      <c r="F1360"/>
      <c r="G1360"/>
    </row>
    <row r="1361" spans="1:7" ht="15" hidden="1" thickBot="1" x14ac:dyDescent="0.4">
      <c r="A1361" s="52"/>
      <c r="B1361" s="53"/>
      <c r="C1361" s="52"/>
      <c r="D1361" s="52"/>
      <c r="E1361" s="52"/>
      <c r="F1361"/>
      <c r="G1361"/>
    </row>
    <row r="1362" spans="1:7" ht="15" hidden="1" thickBot="1" x14ac:dyDescent="0.4">
      <c r="A1362" s="52"/>
      <c r="B1362" s="53"/>
      <c r="C1362" s="52"/>
      <c r="D1362" s="52"/>
      <c r="E1362" s="52"/>
      <c r="F1362"/>
      <c r="G1362"/>
    </row>
    <row r="1363" spans="1:7" ht="15" hidden="1" thickBot="1" x14ac:dyDescent="0.4">
      <c r="A1363" s="52"/>
      <c r="B1363" s="53"/>
      <c r="C1363" s="52"/>
      <c r="D1363" s="52"/>
      <c r="E1363" s="52"/>
      <c r="F1363"/>
      <c r="G1363"/>
    </row>
    <row r="1364" spans="1:7" ht="15" hidden="1" thickBot="1" x14ac:dyDescent="0.4">
      <c r="A1364" s="52"/>
      <c r="B1364" s="53"/>
      <c r="C1364" s="52"/>
      <c r="D1364" s="52"/>
      <c r="E1364" s="52"/>
      <c r="F1364"/>
      <c r="G1364"/>
    </row>
    <row r="1365" spans="1:7" ht="15" hidden="1" thickBot="1" x14ac:dyDescent="0.4">
      <c r="A1365" s="52"/>
      <c r="B1365" s="53"/>
      <c r="C1365" s="52"/>
      <c r="D1365" s="52"/>
      <c r="E1365" s="52"/>
      <c r="F1365"/>
      <c r="G1365"/>
    </row>
    <row r="1366" spans="1:7" ht="15" hidden="1" thickBot="1" x14ac:dyDescent="0.4">
      <c r="A1366" s="52"/>
      <c r="B1366" s="53"/>
      <c r="C1366" s="52"/>
      <c r="D1366" s="52"/>
      <c r="E1366" s="52"/>
      <c r="F1366"/>
      <c r="G1366"/>
    </row>
    <row r="1367" spans="1:7" ht="15" hidden="1" thickBot="1" x14ac:dyDescent="0.4">
      <c r="A1367" s="52"/>
      <c r="B1367" s="53"/>
      <c r="C1367" s="52"/>
      <c r="D1367" s="52"/>
      <c r="E1367" s="52"/>
      <c r="F1367"/>
      <c r="G1367"/>
    </row>
    <row r="1368" spans="1:7" ht="15" hidden="1" thickBot="1" x14ac:dyDescent="0.4">
      <c r="A1368" s="52"/>
      <c r="B1368" s="53"/>
      <c r="C1368" s="52"/>
      <c r="D1368" s="52"/>
      <c r="E1368" s="52"/>
      <c r="F1368"/>
      <c r="G1368"/>
    </row>
    <row r="1369" spans="1:7" ht="15" hidden="1" thickBot="1" x14ac:dyDescent="0.4">
      <c r="A1369" s="52"/>
      <c r="B1369" s="53"/>
      <c r="C1369" s="52"/>
      <c r="D1369" s="52"/>
      <c r="E1369" s="52"/>
      <c r="F1369"/>
      <c r="G1369"/>
    </row>
    <row r="1370" spans="1:7" ht="15" hidden="1" thickBot="1" x14ac:dyDescent="0.4">
      <c r="A1370" s="52"/>
      <c r="B1370" s="53"/>
      <c r="C1370" s="52"/>
      <c r="D1370" s="52"/>
      <c r="E1370" s="52"/>
      <c r="F1370"/>
      <c r="G1370"/>
    </row>
    <row r="1371" spans="1:7" ht="15" hidden="1" thickBot="1" x14ac:dyDescent="0.4">
      <c r="A1371" s="52"/>
      <c r="B1371" s="53"/>
      <c r="C1371" s="52"/>
      <c r="D1371" s="52"/>
      <c r="E1371" s="52"/>
      <c r="F1371"/>
      <c r="G1371"/>
    </row>
    <row r="1372" spans="1:7" ht="15" hidden="1" thickBot="1" x14ac:dyDescent="0.4">
      <c r="A1372" s="52"/>
      <c r="B1372" s="53"/>
      <c r="C1372" s="52"/>
      <c r="D1372" s="52"/>
      <c r="E1372" s="52"/>
      <c r="F1372"/>
      <c r="G1372"/>
    </row>
    <row r="1373" spans="1:7" ht="15" hidden="1" thickBot="1" x14ac:dyDescent="0.4">
      <c r="A1373" s="52"/>
      <c r="B1373" s="53"/>
      <c r="C1373" s="52"/>
      <c r="D1373" s="52"/>
      <c r="E1373" s="52"/>
      <c r="F1373"/>
      <c r="G1373"/>
    </row>
    <row r="1374" spans="1:7" ht="15" hidden="1" thickBot="1" x14ac:dyDescent="0.4">
      <c r="A1374" s="52"/>
      <c r="B1374" s="53"/>
      <c r="C1374" s="52"/>
      <c r="D1374" s="52"/>
      <c r="E1374" s="52"/>
      <c r="F1374"/>
      <c r="G1374"/>
    </row>
    <row r="1375" spans="1:7" ht="15" hidden="1" thickBot="1" x14ac:dyDescent="0.4">
      <c r="A1375" s="52"/>
      <c r="B1375" s="53"/>
      <c r="C1375" s="52"/>
      <c r="D1375" s="52"/>
      <c r="E1375" s="52"/>
      <c r="F1375"/>
      <c r="G1375"/>
    </row>
    <row r="1376" spans="1:7" ht="15" hidden="1" thickBot="1" x14ac:dyDescent="0.4">
      <c r="A1376" s="52"/>
      <c r="B1376" s="53"/>
      <c r="C1376" s="52"/>
      <c r="D1376" s="52"/>
      <c r="E1376" s="52"/>
      <c r="F1376"/>
      <c r="G1376"/>
    </row>
    <row r="1377" spans="1:7" ht="15" hidden="1" thickBot="1" x14ac:dyDescent="0.4">
      <c r="A1377" s="57"/>
      <c r="B1377" s="57"/>
      <c r="C1377" s="58"/>
      <c r="D1377" s="52"/>
      <c r="E1377" s="54"/>
      <c r="F1377"/>
      <c r="G1377"/>
    </row>
    <row r="1378" spans="1:7" ht="15" hidden="1" thickBot="1" x14ac:dyDescent="0.4">
      <c r="A1378" s="52"/>
      <c r="B1378" s="53"/>
      <c r="C1378" s="52"/>
      <c r="D1378" s="52"/>
      <c r="E1378" s="54"/>
      <c r="F1378"/>
      <c r="G1378"/>
    </row>
    <row r="1379" spans="1:7" ht="15" hidden="1" thickBot="1" x14ac:dyDescent="0.4">
      <c r="A1379" s="52"/>
      <c r="B1379" s="53"/>
      <c r="C1379" s="52"/>
      <c r="D1379" s="52"/>
      <c r="E1379" s="54"/>
      <c r="F1379"/>
      <c r="G1379"/>
    </row>
    <row r="1380" spans="1:7" ht="15" hidden="1" thickBot="1" x14ac:dyDescent="0.4">
      <c r="A1380" s="57"/>
      <c r="B1380" s="57"/>
      <c r="C1380" s="58"/>
      <c r="D1380" s="52"/>
      <c r="E1380" s="54"/>
      <c r="F1380"/>
      <c r="G1380"/>
    </row>
    <row r="1381" spans="1:7" ht="15" hidden="1" thickBot="1" x14ac:dyDescent="0.4">
      <c r="A1381" s="58"/>
      <c r="B1381" s="58"/>
      <c r="C1381" s="58"/>
      <c r="D1381" s="52"/>
      <c r="E1381" s="54"/>
      <c r="F1381"/>
      <c r="G1381"/>
    </row>
    <row r="1382" spans="1:7" ht="15" hidden="1" thickBot="1" x14ac:dyDescent="0.4">
      <c r="A1382" s="57"/>
      <c r="B1382" s="57"/>
      <c r="C1382" s="58"/>
      <c r="D1382" s="52"/>
      <c r="E1382" s="54"/>
      <c r="F1382"/>
      <c r="G1382"/>
    </row>
    <row r="1383" spans="1:7" ht="15" hidden="1" thickBot="1" x14ac:dyDescent="0.4">
      <c r="A1383" s="57"/>
      <c r="B1383" s="57"/>
      <c r="C1383" s="58"/>
      <c r="D1383" s="52"/>
      <c r="E1383" s="54"/>
      <c r="F1383"/>
      <c r="G1383"/>
    </row>
    <row r="1384" spans="1:7" ht="15" hidden="1" thickBot="1" x14ac:dyDescent="0.4">
      <c r="A1384" s="57"/>
      <c r="B1384" s="57"/>
      <c r="C1384" s="58"/>
      <c r="D1384" s="52"/>
      <c r="E1384" s="54"/>
      <c r="F1384"/>
      <c r="G1384"/>
    </row>
    <row r="1385" spans="1:7" ht="15" hidden="1" thickBot="1" x14ac:dyDescent="0.4">
      <c r="A1385" s="57"/>
      <c r="B1385" s="57"/>
      <c r="C1385" s="58"/>
      <c r="D1385" s="52"/>
      <c r="E1385" s="54"/>
      <c r="F1385"/>
      <c r="G1385"/>
    </row>
    <row r="1386" spans="1:7" ht="15" hidden="1" thickBot="1" x14ac:dyDescent="0.4">
      <c r="A1386" s="57"/>
      <c r="B1386" s="57"/>
      <c r="C1386" s="58"/>
      <c r="D1386" s="52"/>
      <c r="E1386" s="54"/>
      <c r="F1386"/>
      <c r="G1386"/>
    </row>
    <row r="1387" spans="1:7" ht="15" hidden="1" thickBot="1" x14ac:dyDescent="0.4">
      <c r="A1387" s="57"/>
      <c r="B1387" s="57"/>
      <c r="C1387" s="58"/>
      <c r="D1387" s="52"/>
      <c r="E1387" s="54"/>
      <c r="F1387"/>
      <c r="G1387"/>
    </row>
    <row r="1388" spans="1:7" ht="15" hidden="1" thickBot="1" x14ac:dyDescent="0.4">
      <c r="A1388" s="57"/>
      <c r="B1388" s="57"/>
      <c r="C1388" s="58"/>
      <c r="D1388" s="52"/>
      <c r="E1388" s="54"/>
      <c r="F1388"/>
      <c r="G1388"/>
    </row>
    <row r="1389" spans="1:7" ht="15" hidden="1" thickBot="1" x14ac:dyDescent="0.4">
      <c r="A1389" s="57"/>
      <c r="B1389" s="57"/>
      <c r="C1389" s="58"/>
      <c r="D1389" s="52"/>
      <c r="E1389" s="54"/>
      <c r="F1389"/>
      <c r="G1389"/>
    </row>
    <row r="1390" spans="1:7" ht="15" hidden="1" thickBot="1" x14ac:dyDescent="0.4">
      <c r="A1390" s="57"/>
      <c r="B1390" s="57"/>
      <c r="C1390" s="58"/>
      <c r="D1390" s="52"/>
      <c r="E1390" s="54"/>
      <c r="F1390"/>
      <c r="G1390"/>
    </row>
    <row r="1391" spans="1:7" ht="15" hidden="1" thickBot="1" x14ac:dyDescent="0.4">
      <c r="A1391" s="57"/>
      <c r="B1391" s="57"/>
      <c r="C1391" s="58"/>
      <c r="D1391" s="52"/>
      <c r="E1391" s="54"/>
      <c r="F1391"/>
      <c r="G1391"/>
    </row>
    <row r="1392" spans="1:7" ht="15" hidden="1" thickBot="1" x14ac:dyDescent="0.4">
      <c r="A1392" s="52"/>
      <c r="B1392" s="53"/>
      <c r="C1392" s="52"/>
      <c r="D1392" s="52"/>
      <c r="E1392" s="52"/>
      <c r="F1392"/>
      <c r="G1392"/>
    </row>
    <row r="1393" spans="1:7" ht="15" hidden="1" thickBot="1" x14ac:dyDescent="0.4">
      <c r="A1393" s="52"/>
      <c r="B1393" s="53"/>
      <c r="C1393" s="52"/>
      <c r="D1393" s="52"/>
      <c r="E1393" s="52"/>
      <c r="F1393"/>
      <c r="G1393"/>
    </row>
    <row r="1394" spans="1:7" ht="15" hidden="1" thickBot="1" x14ac:dyDescent="0.4">
      <c r="A1394" s="52"/>
      <c r="B1394" s="53"/>
      <c r="C1394" s="52"/>
      <c r="D1394" s="52"/>
      <c r="E1394" s="52"/>
      <c r="F1394"/>
      <c r="G1394"/>
    </row>
    <row r="1395" spans="1:7" ht="15" hidden="1" thickBot="1" x14ac:dyDescent="0.4">
      <c r="A1395" s="52"/>
      <c r="B1395" s="53"/>
      <c r="C1395" s="52"/>
      <c r="D1395" s="52"/>
      <c r="E1395" s="52"/>
      <c r="F1395"/>
      <c r="G1395"/>
    </row>
    <row r="1396" spans="1:7" ht="15" hidden="1" thickBot="1" x14ac:dyDescent="0.4">
      <c r="A1396" s="52"/>
      <c r="B1396" s="53"/>
      <c r="C1396" s="52"/>
      <c r="D1396" s="52"/>
      <c r="E1396" s="52"/>
      <c r="F1396"/>
      <c r="G1396"/>
    </row>
    <row r="1397" spans="1:7" ht="15" hidden="1" thickBot="1" x14ac:dyDescent="0.4">
      <c r="A1397" s="57"/>
      <c r="B1397" s="57"/>
      <c r="C1397" s="58"/>
      <c r="D1397" s="52"/>
      <c r="E1397" s="52"/>
      <c r="F1397"/>
      <c r="G1397"/>
    </row>
    <row r="1398" spans="1:7" ht="15" hidden="1" thickBot="1" x14ac:dyDescent="0.4">
      <c r="A1398" s="57"/>
      <c r="B1398" s="57"/>
      <c r="C1398" s="58"/>
      <c r="D1398" s="52"/>
      <c r="E1398" s="52"/>
      <c r="F1398"/>
      <c r="G1398"/>
    </row>
    <row r="1399" spans="1:7" ht="15" hidden="1" thickBot="1" x14ac:dyDescent="0.4">
      <c r="A1399" s="57"/>
      <c r="B1399" s="57"/>
      <c r="C1399" s="58"/>
      <c r="D1399" s="52"/>
      <c r="E1399" s="52"/>
      <c r="F1399"/>
      <c r="G1399"/>
    </row>
    <row r="1400" spans="1:7" ht="15" hidden="1" thickBot="1" x14ac:dyDescent="0.4">
      <c r="A1400" s="52"/>
      <c r="B1400" s="53"/>
      <c r="C1400" s="52"/>
      <c r="D1400" s="52"/>
      <c r="E1400" s="52"/>
      <c r="F1400"/>
      <c r="G1400"/>
    </row>
    <row r="1401" spans="1:7" ht="15" hidden="1" thickBot="1" x14ac:dyDescent="0.4">
      <c r="A1401" s="52"/>
      <c r="B1401" s="53"/>
      <c r="C1401" s="52"/>
      <c r="D1401" s="52"/>
      <c r="E1401" s="52"/>
      <c r="F1401"/>
      <c r="G1401"/>
    </row>
    <row r="1402" spans="1:7" ht="15" hidden="1" thickBot="1" x14ac:dyDescent="0.4">
      <c r="A1402" s="52"/>
      <c r="B1402" s="53"/>
      <c r="C1402" s="52"/>
      <c r="D1402" s="52"/>
      <c r="E1402" s="52"/>
      <c r="F1402"/>
      <c r="G1402"/>
    </row>
    <row r="1403" spans="1:7" ht="15" hidden="1" thickBot="1" x14ac:dyDescent="0.4">
      <c r="A1403" s="52"/>
      <c r="B1403" s="53"/>
      <c r="C1403" s="52"/>
      <c r="D1403" s="52"/>
      <c r="E1403" s="52"/>
      <c r="F1403"/>
      <c r="G1403"/>
    </row>
    <row r="1404" spans="1:7" ht="15" hidden="1" thickBot="1" x14ac:dyDescent="0.4">
      <c r="A1404" s="52"/>
      <c r="B1404" s="53"/>
      <c r="C1404" s="52"/>
      <c r="D1404" s="52"/>
      <c r="E1404" s="52"/>
      <c r="F1404"/>
      <c r="G1404"/>
    </row>
    <row r="1405" spans="1:7" ht="15" hidden="1" thickBot="1" x14ac:dyDescent="0.4">
      <c r="A1405" s="52"/>
      <c r="B1405" s="53"/>
      <c r="C1405" s="52"/>
      <c r="D1405" s="52"/>
      <c r="E1405" s="52"/>
      <c r="F1405"/>
      <c r="G1405"/>
    </row>
    <row r="1406" spans="1:7" ht="15" hidden="1" thickBot="1" x14ac:dyDescent="0.4">
      <c r="A1406" s="52"/>
      <c r="B1406" s="53"/>
      <c r="C1406" s="52"/>
      <c r="D1406" s="52"/>
      <c r="E1406" s="52"/>
      <c r="F1406"/>
      <c r="G1406"/>
    </row>
    <row r="1407" spans="1:7" ht="15" hidden="1" thickBot="1" x14ac:dyDescent="0.4">
      <c r="A1407" s="52"/>
      <c r="B1407" s="53"/>
      <c r="C1407" s="52"/>
      <c r="D1407" s="52"/>
      <c r="E1407" s="52"/>
      <c r="F1407"/>
      <c r="G1407"/>
    </row>
    <row r="1408" spans="1:7" ht="15" hidden="1" thickBot="1" x14ac:dyDescent="0.4">
      <c r="A1408" s="52"/>
      <c r="B1408" s="53"/>
      <c r="C1408" s="52"/>
      <c r="D1408" s="52"/>
      <c r="E1408" s="52"/>
      <c r="F1408"/>
      <c r="G1408"/>
    </row>
    <row r="1409" spans="1:7" ht="15" hidden="1" thickBot="1" x14ac:dyDescent="0.4">
      <c r="A1409" s="52"/>
      <c r="B1409" s="53"/>
      <c r="C1409" s="52"/>
      <c r="D1409" s="52"/>
      <c r="E1409" s="52"/>
      <c r="F1409"/>
      <c r="G1409"/>
    </row>
    <row r="1410" spans="1:7" ht="15" hidden="1" thickBot="1" x14ac:dyDescent="0.4">
      <c r="A1410" s="52"/>
      <c r="B1410" s="53"/>
      <c r="C1410" s="52"/>
      <c r="D1410" s="52"/>
      <c r="E1410" s="52"/>
      <c r="F1410"/>
      <c r="G1410"/>
    </row>
    <row r="1411" spans="1:7" ht="15" hidden="1" thickBot="1" x14ac:dyDescent="0.4">
      <c r="A1411" s="55"/>
      <c r="B1411" s="55"/>
      <c r="C1411" s="52"/>
      <c r="D1411" s="52"/>
      <c r="E1411" s="52"/>
      <c r="F1411"/>
      <c r="G1411"/>
    </row>
    <row r="1412" spans="1:7" ht="15" hidden="1" thickBot="1" x14ac:dyDescent="0.4">
      <c r="A1412" s="52"/>
      <c r="B1412" s="53"/>
      <c r="C1412" s="52"/>
      <c r="D1412" s="52"/>
      <c r="E1412" s="52"/>
      <c r="F1412"/>
      <c r="G1412"/>
    </row>
    <row r="1413" spans="1:7" ht="15" hidden="1" thickBot="1" x14ac:dyDescent="0.4">
      <c r="A1413" s="55"/>
      <c r="B1413" s="55"/>
      <c r="C1413" s="52"/>
      <c r="D1413" s="52"/>
      <c r="E1413" s="52"/>
      <c r="F1413"/>
      <c r="G1413"/>
    </row>
    <row r="1414" spans="1:7" ht="15" hidden="1" thickBot="1" x14ac:dyDescent="0.4">
      <c r="A1414" s="51"/>
      <c r="B1414" s="51"/>
      <c r="C1414" s="52"/>
      <c r="D1414" s="52"/>
      <c r="E1414" s="52"/>
      <c r="F1414"/>
      <c r="G1414"/>
    </row>
    <row r="1415" spans="1:7" ht="15" hidden="1" thickBot="1" x14ac:dyDescent="0.4">
      <c r="A1415" s="52"/>
      <c r="B1415" s="53"/>
      <c r="C1415" s="52"/>
      <c r="D1415" s="52"/>
      <c r="E1415" s="52"/>
      <c r="F1415"/>
      <c r="G1415"/>
    </row>
    <row r="1416" spans="1:7" ht="15" hidden="1" thickBot="1" x14ac:dyDescent="0.4">
      <c r="A1416" s="51"/>
      <c r="B1416" s="51"/>
      <c r="C1416" s="52"/>
      <c r="D1416" s="52"/>
      <c r="E1416" s="52"/>
      <c r="F1416"/>
      <c r="G1416"/>
    </row>
    <row r="1417" spans="1:7" ht="15" hidden="1" thickBot="1" x14ac:dyDescent="0.4">
      <c r="A1417" s="52"/>
      <c r="B1417" s="53"/>
      <c r="C1417" s="52"/>
      <c r="D1417" s="52"/>
      <c r="E1417" s="52"/>
      <c r="F1417"/>
      <c r="G1417"/>
    </row>
    <row r="1418" spans="1:7" ht="15" hidden="1" thickBot="1" x14ac:dyDescent="0.4">
      <c r="A1418" s="52"/>
      <c r="B1418" s="53"/>
      <c r="C1418" s="52"/>
      <c r="D1418" s="52"/>
      <c r="E1418" s="52"/>
      <c r="F1418"/>
      <c r="G1418"/>
    </row>
    <row r="1419" spans="1:7" ht="15" hidden="1" thickBot="1" x14ac:dyDescent="0.4">
      <c r="A1419" s="52"/>
      <c r="B1419" s="53"/>
      <c r="C1419" s="52"/>
      <c r="D1419" s="52"/>
      <c r="E1419" s="52"/>
      <c r="F1419"/>
      <c r="G1419"/>
    </row>
    <row r="1420" spans="1:7" ht="15" hidden="1" thickBot="1" x14ac:dyDescent="0.4">
      <c r="A1420" s="52"/>
      <c r="B1420" s="53"/>
      <c r="C1420" s="52"/>
      <c r="D1420" s="52"/>
      <c r="E1420" s="52"/>
      <c r="F1420"/>
      <c r="G1420"/>
    </row>
    <row r="1421" spans="1:7" ht="15" hidden="1" thickBot="1" x14ac:dyDescent="0.4">
      <c r="A1421" s="52"/>
      <c r="B1421" s="53"/>
      <c r="C1421" s="52"/>
      <c r="D1421" s="52"/>
      <c r="E1421" s="52"/>
      <c r="F1421"/>
      <c r="G1421"/>
    </row>
    <row r="1422" spans="1:7" ht="15" hidden="1" thickBot="1" x14ac:dyDescent="0.4">
      <c r="A1422" s="52"/>
      <c r="B1422" s="53"/>
      <c r="C1422" s="52"/>
      <c r="D1422" s="52"/>
      <c r="E1422" s="52"/>
      <c r="F1422"/>
      <c r="G1422"/>
    </row>
    <row r="1423" spans="1:7" ht="15" hidden="1" thickBot="1" x14ac:dyDescent="0.4">
      <c r="A1423" s="52"/>
      <c r="B1423" s="53"/>
      <c r="C1423" s="52"/>
      <c r="D1423" s="52"/>
      <c r="E1423" s="52"/>
      <c r="F1423"/>
      <c r="G1423"/>
    </row>
    <row r="1424" spans="1:7" ht="15" hidden="1" thickBot="1" x14ac:dyDescent="0.4">
      <c r="A1424" s="51"/>
      <c r="B1424" s="51"/>
      <c r="C1424" s="52"/>
      <c r="D1424" s="52"/>
      <c r="E1424" s="52"/>
      <c r="F1424"/>
      <c r="G1424"/>
    </row>
    <row r="1425" spans="1:7" ht="15" hidden="1" thickBot="1" x14ac:dyDescent="0.4">
      <c r="A1425" s="52"/>
      <c r="B1425" s="53"/>
      <c r="C1425" s="52"/>
      <c r="D1425" s="52"/>
      <c r="E1425" s="52"/>
      <c r="F1425"/>
      <c r="G1425"/>
    </row>
    <row r="1426" spans="1:7" ht="15" hidden="1" thickBot="1" x14ac:dyDescent="0.4">
      <c r="A1426" s="55"/>
      <c r="B1426" s="55"/>
      <c r="C1426" s="52"/>
      <c r="D1426" s="52"/>
      <c r="E1426" s="52"/>
      <c r="F1426"/>
      <c r="G1426"/>
    </row>
    <row r="1427" spans="1:7" ht="15" hidden="1" thickBot="1" x14ac:dyDescent="0.4">
      <c r="A1427" s="52"/>
      <c r="B1427" s="53"/>
      <c r="C1427" s="52"/>
      <c r="D1427" s="52"/>
      <c r="E1427" s="52"/>
      <c r="F1427"/>
      <c r="G1427"/>
    </row>
    <row r="1428" spans="1:7" ht="15" hidden="1" thickBot="1" x14ac:dyDescent="0.4">
      <c r="A1428" s="52"/>
      <c r="B1428" s="53"/>
      <c r="C1428" s="52"/>
      <c r="D1428" s="52"/>
      <c r="E1428" s="52"/>
      <c r="F1428"/>
      <c r="G1428"/>
    </row>
    <row r="1429" spans="1:7" ht="15" hidden="1" thickBot="1" x14ac:dyDescent="0.4">
      <c r="A1429" s="52"/>
      <c r="B1429" s="53"/>
      <c r="C1429" s="52"/>
      <c r="D1429" s="52"/>
      <c r="E1429" s="52"/>
      <c r="F1429"/>
      <c r="G1429"/>
    </row>
    <row r="1430" spans="1:7" ht="15" hidden="1" thickBot="1" x14ac:dyDescent="0.4">
      <c r="A1430" s="52"/>
      <c r="B1430" s="53"/>
      <c r="C1430" s="52"/>
      <c r="D1430" s="52"/>
      <c r="E1430" s="52"/>
      <c r="F1430"/>
      <c r="G1430"/>
    </row>
    <row r="1431" spans="1:7" ht="15" hidden="1" thickBot="1" x14ac:dyDescent="0.4">
      <c r="A1431" s="52"/>
      <c r="B1431" s="53"/>
      <c r="C1431" s="52"/>
      <c r="D1431" s="52"/>
      <c r="E1431" s="52"/>
      <c r="F1431"/>
      <c r="G1431"/>
    </row>
    <row r="1432" spans="1:7" ht="15" hidden="1" thickBot="1" x14ac:dyDescent="0.4">
      <c r="A1432" s="52"/>
      <c r="B1432" s="53"/>
      <c r="C1432" s="52"/>
      <c r="D1432" s="52"/>
      <c r="E1432" s="52"/>
      <c r="F1432"/>
      <c r="G1432"/>
    </row>
    <row r="1433" spans="1:7" ht="15" hidden="1" thickBot="1" x14ac:dyDescent="0.4">
      <c r="A1433" s="55"/>
      <c r="B1433" s="55"/>
      <c r="C1433" s="52"/>
      <c r="D1433" s="52"/>
      <c r="E1433" s="52"/>
      <c r="F1433"/>
      <c r="G1433"/>
    </row>
    <row r="1434" spans="1:7" ht="15" hidden="1" thickBot="1" x14ac:dyDescent="0.4">
      <c r="A1434" s="52"/>
      <c r="B1434" s="53"/>
      <c r="C1434" s="52"/>
      <c r="D1434" s="52"/>
      <c r="E1434" s="52"/>
      <c r="F1434"/>
      <c r="G1434"/>
    </row>
    <row r="1435" spans="1:7" ht="15" hidden="1" thickBot="1" x14ac:dyDescent="0.4">
      <c r="A1435" s="52"/>
      <c r="B1435" s="53"/>
      <c r="C1435" s="52"/>
      <c r="D1435" s="52"/>
      <c r="E1435" s="52"/>
      <c r="F1435"/>
      <c r="G1435"/>
    </row>
    <row r="1436" spans="1:7" ht="15" hidden="1" thickBot="1" x14ac:dyDescent="0.4">
      <c r="A1436" s="52"/>
      <c r="B1436" s="53"/>
      <c r="C1436" s="52"/>
      <c r="D1436" s="52"/>
      <c r="E1436" s="52"/>
      <c r="F1436"/>
      <c r="G1436"/>
    </row>
    <row r="1437" spans="1:7" ht="15" hidden="1" thickBot="1" x14ac:dyDescent="0.4">
      <c r="A1437" s="52"/>
      <c r="B1437" s="53"/>
      <c r="C1437" s="52"/>
      <c r="D1437" s="52"/>
      <c r="E1437" s="52"/>
      <c r="F1437"/>
      <c r="G1437"/>
    </row>
    <row r="1438" spans="1:7" ht="15" hidden="1" thickBot="1" x14ac:dyDescent="0.4">
      <c r="A1438" s="52"/>
      <c r="B1438" s="53"/>
      <c r="C1438" s="52"/>
      <c r="D1438" s="52"/>
      <c r="E1438" s="52"/>
      <c r="F1438"/>
      <c r="G1438"/>
    </row>
    <row r="1439" spans="1:7" ht="15" hidden="1" thickBot="1" x14ac:dyDescent="0.4">
      <c r="A1439" s="52"/>
      <c r="B1439" s="53"/>
      <c r="C1439" s="52"/>
      <c r="D1439" s="52"/>
      <c r="E1439" s="52"/>
      <c r="F1439"/>
      <c r="G1439"/>
    </row>
    <row r="1440" spans="1:7" ht="15" hidden="1" thickBot="1" x14ac:dyDescent="0.4">
      <c r="A1440" s="52"/>
      <c r="B1440" s="53"/>
      <c r="C1440" s="52"/>
      <c r="D1440" s="52"/>
      <c r="E1440" s="52"/>
      <c r="F1440"/>
      <c r="G1440"/>
    </row>
    <row r="1441" spans="1:7" ht="15" hidden="1" thickBot="1" x14ac:dyDescent="0.4">
      <c r="A1441" s="52"/>
      <c r="B1441" s="53"/>
      <c r="C1441" s="52"/>
      <c r="D1441" s="52"/>
      <c r="E1441" s="52"/>
      <c r="F1441"/>
      <c r="G1441"/>
    </row>
    <row r="1442" spans="1:7" ht="15" hidden="1" thickBot="1" x14ac:dyDescent="0.4">
      <c r="A1442" s="52"/>
      <c r="B1442" s="53"/>
      <c r="C1442" s="52"/>
      <c r="D1442" s="52"/>
      <c r="E1442" s="52"/>
      <c r="F1442"/>
      <c r="G1442"/>
    </row>
    <row r="1443" spans="1:7" ht="15" hidden="1" thickBot="1" x14ac:dyDescent="0.4">
      <c r="A1443" s="55"/>
      <c r="B1443" s="55"/>
      <c r="C1443" s="52"/>
      <c r="D1443" s="52"/>
      <c r="E1443" s="52"/>
      <c r="F1443"/>
      <c r="G1443"/>
    </row>
    <row r="1444" spans="1:7" ht="15" hidden="1" thickBot="1" x14ac:dyDescent="0.4">
      <c r="A1444" s="55"/>
      <c r="B1444" s="55"/>
      <c r="C1444" s="52"/>
      <c r="D1444" s="52"/>
      <c r="E1444" s="52"/>
      <c r="F1444"/>
      <c r="G1444"/>
    </row>
    <row r="1445" spans="1:7" ht="15" hidden="1" thickBot="1" x14ac:dyDescent="0.4">
      <c r="A1445" s="55"/>
      <c r="B1445" s="55"/>
      <c r="C1445" s="52"/>
      <c r="D1445" s="52"/>
      <c r="E1445" s="52"/>
      <c r="F1445"/>
      <c r="G1445"/>
    </row>
    <row r="1446" spans="1:7" ht="15" hidden="1" thickBot="1" x14ac:dyDescent="0.4">
      <c r="A1446" s="55"/>
      <c r="B1446" s="55"/>
      <c r="C1446" s="52"/>
      <c r="D1446" s="52"/>
      <c r="E1446" s="52"/>
      <c r="F1446"/>
      <c r="G1446"/>
    </row>
    <row r="1447" spans="1:7" ht="15" hidden="1" thickBot="1" x14ac:dyDescent="0.4">
      <c r="A1447" s="55"/>
      <c r="B1447" s="55"/>
      <c r="C1447" s="52"/>
      <c r="D1447" s="52"/>
      <c r="E1447" s="52"/>
      <c r="F1447"/>
      <c r="G1447"/>
    </row>
    <row r="1448" spans="1:7" ht="15" hidden="1" thickBot="1" x14ac:dyDescent="0.4">
      <c r="A1448" s="55"/>
      <c r="B1448" s="55"/>
      <c r="C1448" s="52"/>
      <c r="D1448" s="52"/>
      <c r="E1448" s="52"/>
      <c r="F1448"/>
      <c r="G1448"/>
    </row>
    <row r="1449" spans="1:7" ht="15" hidden="1" thickBot="1" x14ac:dyDescent="0.4">
      <c r="A1449" s="57"/>
      <c r="B1449" s="57"/>
      <c r="C1449" s="58"/>
      <c r="D1449" s="52"/>
      <c r="E1449" s="54"/>
      <c r="F1449"/>
      <c r="G1449"/>
    </row>
    <row r="1450" spans="1:7" ht="15" hidden="1" thickBot="1" x14ac:dyDescent="0.4">
      <c r="A1450" s="57"/>
      <c r="B1450" s="57"/>
      <c r="C1450" s="58"/>
      <c r="D1450" s="52"/>
      <c r="E1450" s="54"/>
      <c r="F1450"/>
      <c r="G1450"/>
    </row>
    <row r="1451" spans="1:7" ht="15" hidden="1" thickBot="1" x14ac:dyDescent="0.4">
      <c r="A1451" s="57"/>
      <c r="B1451" s="57"/>
      <c r="C1451" s="58"/>
      <c r="D1451" s="52"/>
      <c r="E1451" s="52"/>
      <c r="F1451"/>
      <c r="G1451"/>
    </row>
    <row r="1452" spans="1:7" ht="15" hidden="1" thickBot="1" x14ac:dyDescent="0.4">
      <c r="A1452" s="52"/>
      <c r="B1452" s="53"/>
      <c r="C1452" s="58"/>
      <c r="D1452" s="52"/>
      <c r="E1452" s="52"/>
      <c r="F1452"/>
      <c r="G1452"/>
    </row>
    <row r="1453" spans="1:7" ht="15" hidden="1" thickBot="1" x14ac:dyDescent="0.4">
      <c r="A1453" s="52"/>
      <c r="B1453" s="53"/>
      <c r="C1453" s="58"/>
      <c r="D1453" s="52"/>
      <c r="E1453" s="52"/>
      <c r="F1453"/>
      <c r="G1453"/>
    </row>
    <row r="1454" spans="1:7" ht="15" hidden="1" thickBot="1" x14ac:dyDescent="0.4">
      <c r="A1454" s="52"/>
      <c r="B1454" s="53"/>
      <c r="C1454" s="58"/>
      <c r="D1454" s="52"/>
      <c r="E1454" s="52"/>
      <c r="F1454"/>
      <c r="G1454"/>
    </row>
    <row r="1455" spans="1:7" ht="15" hidden="1" thickBot="1" x14ac:dyDescent="0.4">
      <c r="A1455" s="52"/>
      <c r="B1455" s="53"/>
      <c r="C1455" s="58"/>
      <c r="D1455" s="52"/>
      <c r="E1455" s="52"/>
      <c r="F1455"/>
      <c r="G1455"/>
    </row>
    <row r="1456" spans="1:7" ht="15" hidden="1" thickBot="1" x14ac:dyDescent="0.4">
      <c r="A1456" s="52"/>
      <c r="B1456" s="53"/>
      <c r="C1456" s="52"/>
      <c r="D1456" s="52"/>
      <c r="E1456" s="52"/>
      <c r="F1456"/>
      <c r="G1456"/>
    </row>
    <row r="1457" spans="1:7" ht="15" hidden="1" thickBot="1" x14ac:dyDescent="0.4">
      <c r="A1457" s="55"/>
      <c r="B1457" s="55"/>
      <c r="C1457" s="52"/>
      <c r="D1457" s="56"/>
      <c r="E1457" s="52"/>
      <c r="F1457"/>
      <c r="G1457"/>
    </row>
    <row r="1458" spans="1:7" ht="15" hidden="1" thickBot="1" x14ac:dyDescent="0.4">
      <c r="A1458" s="52"/>
      <c r="B1458" s="53"/>
      <c r="C1458" s="52"/>
      <c r="D1458" s="52"/>
      <c r="E1458" s="52"/>
      <c r="F1458"/>
      <c r="G1458"/>
    </row>
    <row r="1459" spans="1:7" ht="15" hidden="1" thickBot="1" x14ac:dyDescent="0.4">
      <c r="A1459" s="55"/>
      <c r="B1459" s="55"/>
      <c r="C1459" s="52"/>
      <c r="D1459" s="52"/>
      <c r="E1459" s="52"/>
      <c r="F1459"/>
      <c r="G1459"/>
    </row>
    <row r="1460" spans="1:7" ht="15" hidden="1" thickBot="1" x14ac:dyDescent="0.4">
      <c r="A1460" s="52"/>
      <c r="B1460" s="53"/>
      <c r="C1460" s="52"/>
      <c r="D1460" s="52"/>
      <c r="E1460" s="52"/>
      <c r="F1460"/>
      <c r="G1460"/>
    </row>
    <row r="1461" spans="1:7" ht="15" hidden="1" thickBot="1" x14ac:dyDescent="0.4">
      <c r="A1461" s="52"/>
      <c r="B1461" s="53"/>
      <c r="C1461" s="52"/>
      <c r="D1461" s="52"/>
      <c r="E1461" s="52"/>
      <c r="F1461"/>
      <c r="G1461"/>
    </row>
    <row r="1462" spans="1:7" ht="15" hidden="1" thickBot="1" x14ac:dyDescent="0.4">
      <c r="A1462" s="52"/>
      <c r="B1462" s="53"/>
      <c r="C1462" s="52"/>
      <c r="D1462" s="52"/>
      <c r="E1462" s="52"/>
      <c r="F1462"/>
      <c r="G1462"/>
    </row>
    <row r="1463" spans="1:7" ht="15" hidden="1" thickBot="1" x14ac:dyDescent="0.4">
      <c r="A1463" s="52"/>
      <c r="B1463" s="53"/>
      <c r="C1463" s="52"/>
      <c r="D1463" s="52"/>
      <c r="E1463" s="52"/>
      <c r="F1463"/>
      <c r="G1463"/>
    </row>
    <row r="1464" spans="1:7" ht="15" hidden="1" thickBot="1" x14ac:dyDescent="0.4">
      <c r="A1464" s="52"/>
      <c r="B1464" s="53"/>
      <c r="C1464" s="52"/>
      <c r="D1464" s="52"/>
      <c r="E1464" s="52"/>
      <c r="F1464"/>
      <c r="G1464"/>
    </row>
    <row r="1465" spans="1:7" ht="15" hidden="1" thickBot="1" x14ac:dyDescent="0.4">
      <c r="A1465" s="55"/>
      <c r="B1465" s="55"/>
      <c r="C1465" s="52"/>
      <c r="D1465" s="52"/>
      <c r="E1465" s="52"/>
      <c r="F1465"/>
      <c r="G1465"/>
    </row>
    <row r="1466" spans="1:7" ht="15" hidden="1" thickBot="1" x14ac:dyDescent="0.4">
      <c r="A1466" s="52"/>
      <c r="B1466" s="53"/>
      <c r="C1466" s="52"/>
      <c r="D1466" s="52"/>
      <c r="E1466" s="52"/>
      <c r="F1466"/>
      <c r="G1466"/>
    </row>
    <row r="1467" spans="1:7" ht="15" hidden="1" thickBot="1" x14ac:dyDescent="0.4">
      <c r="A1467" s="52"/>
      <c r="B1467" s="53"/>
      <c r="C1467" s="52"/>
      <c r="D1467" s="52"/>
      <c r="E1467" s="52"/>
      <c r="F1467"/>
      <c r="G1467"/>
    </row>
    <row r="1468" spans="1:7" ht="15" hidden="1" thickBot="1" x14ac:dyDescent="0.4">
      <c r="A1468" s="52"/>
      <c r="B1468" s="53"/>
      <c r="C1468" s="52"/>
      <c r="D1468" s="52"/>
      <c r="E1468" s="52"/>
      <c r="F1468"/>
      <c r="G1468"/>
    </row>
    <row r="1469" spans="1:7" ht="15" hidden="1" thickBot="1" x14ac:dyDescent="0.4">
      <c r="A1469" s="52"/>
      <c r="B1469" s="53"/>
      <c r="C1469" s="52"/>
      <c r="D1469" s="52"/>
      <c r="E1469" s="52"/>
      <c r="F1469"/>
      <c r="G1469"/>
    </row>
    <row r="1470" spans="1:7" ht="15" hidden="1" thickBot="1" x14ac:dyDescent="0.4">
      <c r="A1470" s="52"/>
      <c r="B1470" s="53"/>
      <c r="C1470" s="52"/>
      <c r="D1470" s="52"/>
      <c r="E1470" s="52"/>
      <c r="F1470"/>
      <c r="G1470"/>
    </row>
    <row r="1471" spans="1:7" ht="15" hidden="1" thickBot="1" x14ac:dyDescent="0.4">
      <c r="A1471" s="52"/>
      <c r="B1471" s="53"/>
      <c r="C1471" s="52"/>
      <c r="D1471" s="52"/>
      <c r="E1471" s="52"/>
      <c r="F1471"/>
      <c r="G1471"/>
    </row>
    <row r="1472" spans="1:7" ht="15" hidden="1" thickBot="1" x14ac:dyDescent="0.4">
      <c r="A1472" s="52"/>
      <c r="B1472" s="53"/>
      <c r="C1472" s="52"/>
      <c r="D1472" s="52"/>
      <c r="E1472" s="52"/>
      <c r="F1472"/>
      <c r="G1472"/>
    </row>
    <row r="1473" spans="1:7" ht="15" hidden="1" thickBot="1" x14ac:dyDescent="0.4">
      <c r="A1473" s="52"/>
      <c r="B1473" s="53"/>
      <c r="C1473" s="52"/>
      <c r="D1473" s="52"/>
      <c r="E1473" s="52"/>
      <c r="F1473"/>
      <c r="G1473"/>
    </row>
    <row r="1474" spans="1:7" ht="15" hidden="1" thickBot="1" x14ac:dyDescent="0.4">
      <c r="A1474" s="51"/>
      <c r="B1474" s="51"/>
      <c r="C1474" s="52"/>
      <c r="D1474" s="52"/>
      <c r="E1474" s="52"/>
      <c r="F1474"/>
      <c r="G1474"/>
    </row>
    <row r="1475" spans="1:7" ht="15" hidden="1" thickBot="1" x14ac:dyDescent="0.4">
      <c r="A1475" s="52"/>
      <c r="B1475" s="53"/>
      <c r="C1475" s="52"/>
      <c r="D1475" s="52"/>
      <c r="E1475" s="52"/>
      <c r="F1475"/>
      <c r="G1475"/>
    </row>
    <row r="1476" spans="1:7" ht="15" hidden="1" thickBot="1" x14ac:dyDescent="0.4">
      <c r="A1476" s="55"/>
      <c r="B1476" s="55"/>
      <c r="C1476" s="52"/>
      <c r="D1476" s="49"/>
      <c r="E1476" s="52"/>
      <c r="F1476"/>
      <c r="G1476"/>
    </row>
    <row r="1477" spans="1:7" ht="15" hidden="1" thickBot="1" x14ac:dyDescent="0.4">
      <c r="A1477" s="55"/>
      <c r="B1477" s="55"/>
      <c r="C1477" s="52"/>
      <c r="D1477" s="52"/>
      <c r="E1477" s="52"/>
      <c r="F1477"/>
      <c r="G1477"/>
    </row>
    <row r="1478" spans="1:7" ht="15" hidden="1" thickBot="1" x14ac:dyDescent="0.4">
      <c r="A1478" s="55"/>
      <c r="B1478" s="55"/>
      <c r="C1478" s="52"/>
      <c r="D1478" s="52"/>
      <c r="E1478" s="52"/>
      <c r="F1478"/>
      <c r="G1478"/>
    </row>
    <row r="1479" spans="1:7" ht="15" hidden="1" thickBot="1" x14ac:dyDescent="0.4">
      <c r="A1479" s="55"/>
      <c r="B1479" s="55"/>
      <c r="C1479" s="52"/>
      <c r="D1479" s="52"/>
      <c r="E1479" s="52"/>
      <c r="F1479"/>
      <c r="G1479"/>
    </row>
    <row r="1480" spans="1:7" ht="15" hidden="1" thickBot="1" x14ac:dyDescent="0.4">
      <c r="A1480" s="55"/>
      <c r="B1480" s="55"/>
      <c r="C1480" s="52"/>
      <c r="D1480" s="52"/>
      <c r="E1480" s="52"/>
      <c r="F1480"/>
      <c r="G1480"/>
    </row>
    <row r="1481" spans="1:7" ht="15" hidden="1" thickBot="1" x14ac:dyDescent="0.4">
      <c r="A1481" s="55"/>
      <c r="B1481" s="55"/>
      <c r="C1481" s="52"/>
      <c r="D1481" s="52"/>
      <c r="E1481" s="52"/>
      <c r="F1481"/>
      <c r="G1481"/>
    </row>
    <row r="1482" spans="1:7" ht="15" hidden="1" thickBot="1" x14ac:dyDescent="0.4">
      <c r="A1482" s="55"/>
      <c r="B1482" s="55"/>
      <c r="C1482" s="52"/>
      <c r="D1482" s="52"/>
      <c r="E1482" s="52"/>
      <c r="F1482"/>
      <c r="G1482"/>
    </row>
    <row r="1483" spans="1:7" ht="15" hidden="1" thickBot="1" x14ac:dyDescent="0.4">
      <c r="A1483" s="55"/>
      <c r="B1483" s="55"/>
      <c r="C1483" s="52"/>
      <c r="D1483" s="52"/>
      <c r="E1483" s="52"/>
      <c r="F1483"/>
      <c r="G1483"/>
    </row>
    <row r="1484" spans="1:7" ht="15" hidden="1" thickBot="1" x14ac:dyDescent="0.4">
      <c r="A1484" s="55"/>
      <c r="B1484" s="55"/>
      <c r="C1484" s="52"/>
      <c r="D1484" s="52"/>
      <c r="E1484" s="52"/>
      <c r="F1484"/>
      <c r="G1484"/>
    </row>
    <row r="1485" spans="1:7" ht="15" hidden="1" thickBot="1" x14ac:dyDescent="0.4">
      <c r="A1485" s="55"/>
      <c r="B1485" s="55"/>
      <c r="C1485" s="52"/>
      <c r="D1485" s="52"/>
      <c r="E1485" s="52"/>
      <c r="F1485"/>
      <c r="G1485"/>
    </row>
    <row r="1486" spans="1:7" ht="15" hidden="1" thickBot="1" x14ac:dyDescent="0.4">
      <c r="A1486" s="57"/>
      <c r="B1486" s="57"/>
      <c r="C1486" s="58"/>
      <c r="D1486" s="58"/>
      <c r="E1486" s="54"/>
      <c r="F1486"/>
      <c r="G1486"/>
    </row>
    <row r="1487" spans="1:7" ht="15" hidden="1" thickBot="1" x14ac:dyDescent="0.4">
      <c r="A1487" s="57"/>
      <c r="B1487" s="57"/>
      <c r="C1487" s="58"/>
      <c r="D1487" s="58"/>
      <c r="E1487" s="54"/>
      <c r="F1487"/>
      <c r="G1487"/>
    </row>
    <row r="1488" spans="1:7" ht="15" hidden="1" thickBot="1" x14ac:dyDescent="0.4">
      <c r="A1488" s="57"/>
      <c r="B1488" s="57"/>
      <c r="C1488" s="58"/>
      <c r="D1488" s="58"/>
      <c r="E1488" s="54"/>
      <c r="F1488"/>
      <c r="G1488"/>
    </row>
    <row r="1489" spans="1:7" ht="15" hidden="1" thickBot="1" x14ac:dyDescent="0.4">
      <c r="A1489" s="57"/>
      <c r="B1489" s="57"/>
      <c r="C1489" s="58"/>
      <c r="D1489" s="54"/>
      <c r="E1489" s="52"/>
      <c r="F1489"/>
      <c r="G1489"/>
    </row>
    <row r="1490" spans="1:7" ht="15" hidden="1" thickBot="1" x14ac:dyDescent="0.4">
      <c r="A1490" s="52"/>
      <c r="B1490" s="53"/>
      <c r="C1490" s="52"/>
      <c r="D1490" s="52"/>
      <c r="E1490" s="52"/>
      <c r="F1490"/>
      <c r="G1490"/>
    </row>
    <row r="1491" spans="1:7" ht="15" hidden="1" thickBot="1" x14ac:dyDescent="0.4">
      <c r="A1491" s="52"/>
      <c r="B1491" s="53"/>
      <c r="C1491" s="52"/>
      <c r="D1491" s="52"/>
      <c r="E1491" s="52"/>
      <c r="F1491"/>
      <c r="G1491"/>
    </row>
    <row r="1492" spans="1:7" ht="15" hidden="1" thickBot="1" x14ac:dyDescent="0.4">
      <c r="A1492" s="51"/>
      <c r="B1492" s="51"/>
      <c r="C1492" s="52"/>
      <c r="D1492" s="52"/>
      <c r="E1492" s="52"/>
      <c r="F1492"/>
      <c r="G1492"/>
    </row>
    <row r="1493" spans="1:7" ht="15" hidden="1" thickBot="1" x14ac:dyDescent="0.4">
      <c r="A1493" s="52"/>
      <c r="B1493" s="53"/>
      <c r="C1493" s="52"/>
      <c r="D1493" s="52"/>
      <c r="E1493" s="52"/>
      <c r="F1493"/>
      <c r="G1493"/>
    </row>
    <row r="1494" spans="1:7" ht="15" hidden="1" thickBot="1" x14ac:dyDescent="0.4">
      <c r="A1494" s="55"/>
      <c r="B1494" s="55"/>
      <c r="C1494" s="52"/>
      <c r="D1494" s="49"/>
      <c r="E1494" s="52"/>
      <c r="F1494"/>
      <c r="G1494"/>
    </row>
    <row r="1495" spans="1:7" ht="15" hidden="1" thickBot="1" x14ac:dyDescent="0.4">
      <c r="A1495" s="55"/>
      <c r="B1495" s="55"/>
      <c r="C1495" s="52"/>
      <c r="D1495" s="47"/>
      <c r="E1495" s="47"/>
      <c r="F1495"/>
      <c r="G1495"/>
    </row>
    <row r="1496" spans="1:7" ht="15" hidden="1" thickBot="1" x14ac:dyDescent="0.4">
      <c r="A1496" s="55"/>
      <c r="B1496" s="55"/>
      <c r="C1496" s="52"/>
      <c r="D1496" s="47"/>
      <c r="E1496" s="47"/>
      <c r="F1496"/>
      <c r="G1496"/>
    </row>
    <row r="1497" spans="1:7" ht="15" hidden="1" thickBot="1" x14ac:dyDescent="0.4">
      <c r="A1497" s="55"/>
      <c r="B1497" s="55"/>
      <c r="C1497" s="52"/>
      <c r="D1497" s="47"/>
      <c r="E1497" s="47"/>
      <c r="F1497"/>
      <c r="G1497"/>
    </row>
    <row r="1498" spans="1:7" ht="15" hidden="1" thickBot="1" x14ac:dyDescent="0.4">
      <c r="A1498" s="55"/>
      <c r="B1498" s="55"/>
      <c r="C1498" s="52"/>
      <c r="D1498" s="47"/>
      <c r="E1498" s="47"/>
      <c r="F1498"/>
      <c r="G1498"/>
    </row>
    <row r="1499" spans="1:7" ht="15" hidden="1" thickBot="1" x14ac:dyDescent="0.4">
      <c r="A1499" s="55"/>
      <c r="B1499" s="55"/>
      <c r="C1499" s="52"/>
      <c r="D1499" s="47"/>
      <c r="E1499" s="47"/>
      <c r="F1499"/>
      <c r="G1499"/>
    </row>
    <row r="1500" spans="1:7" ht="15" hidden="1" thickBot="1" x14ac:dyDescent="0.4">
      <c r="A1500" s="55"/>
      <c r="B1500" s="55"/>
      <c r="C1500" s="52"/>
      <c r="D1500" s="47"/>
      <c r="E1500" s="47"/>
      <c r="F1500"/>
      <c r="G1500"/>
    </row>
    <row r="1501" spans="1:7" ht="15" hidden="1" thickBot="1" x14ac:dyDescent="0.4">
      <c r="A1501" s="55"/>
      <c r="B1501" s="55"/>
      <c r="C1501" s="52"/>
      <c r="D1501" s="47"/>
      <c r="E1501" s="47"/>
      <c r="F1501"/>
      <c r="G1501"/>
    </row>
    <row r="1502" spans="1:7" ht="15" hidden="1" thickBot="1" x14ac:dyDescent="0.4">
      <c r="A1502" s="55"/>
      <c r="B1502" s="55"/>
      <c r="C1502" s="52"/>
      <c r="D1502" s="47"/>
      <c r="E1502" s="47"/>
      <c r="F1502"/>
      <c r="G1502"/>
    </row>
    <row r="1503" spans="1:7" ht="15" hidden="1" thickBot="1" x14ac:dyDescent="0.4">
      <c r="A1503" s="55"/>
      <c r="B1503" s="55"/>
      <c r="C1503" s="52"/>
      <c r="D1503" s="47"/>
      <c r="E1503" s="47"/>
      <c r="F1503"/>
      <c r="G1503"/>
    </row>
    <row r="1504" spans="1:7" hidden="1" x14ac:dyDescent="0.35">
      <c r="E1504" s="29"/>
      <c r="F1504"/>
      <c r="G1504"/>
    </row>
    <row r="1505" spans="5:7" hidden="1" x14ac:dyDescent="0.35">
      <c r="E1505" s="29"/>
      <c r="F1505"/>
      <c r="G1505"/>
    </row>
    <row r="1506" spans="5:7" hidden="1" x14ac:dyDescent="0.35">
      <c r="E1506" s="29"/>
      <c r="F1506"/>
      <c r="G1506"/>
    </row>
    <row r="1507" spans="5:7" hidden="1" x14ac:dyDescent="0.35">
      <c r="E1507" s="29"/>
      <c r="F1507"/>
      <c r="G1507"/>
    </row>
    <row r="1508" spans="5:7" hidden="1" x14ac:dyDescent="0.35">
      <c r="E1508" s="29"/>
      <c r="F1508"/>
      <c r="G1508"/>
    </row>
    <row r="1509" spans="5:7" hidden="1" x14ac:dyDescent="0.35">
      <c r="E1509" s="29"/>
      <c r="F1509"/>
      <c r="G1509"/>
    </row>
    <row r="1510" spans="5:7" hidden="1" x14ac:dyDescent="0.35">
      <c r="E1510" s="29"/>
      <c r="F1510"/>
      <c r="G1510"/>
    </row>
    <row r="1511" spans="5:7" hidden="1" x14ac:dyDescent="0.35">
      <c r="E1511" s="29"/>
      <c r="F1511"/>
      <c r="G1511"/>
    </row>
    <row r="1512" spans="5:7" hidden="1" x14ac:dyDescent="0.35">
      <c r="E1512" s="29"/>
      <c r="F1512"/>
      <c r="G1512"/>
    </row>
    <row r="1513" spans="5:7" hidden="1" x14ac:dyDescent="0.35">
      <c r="E1513" s="29"/>
      <c r="F1513"/>
      <c r="G1513"/>
    </row>
    <row r="1514" spans="5:7" hidden="1" x14ac:dyDescent="0.35">
      <c r="E1514" s="29"/>
      <c r="F1514"/>
      <c r="G1514"/>
    </row>
    <row r="1515" spans="5:7" hidden="1" x14ac:dyDescent="0.35">
      <c r="E1515" s="29"/>
      <c r="F1515"/>
      <c r="G1515"/>
    </row>
    <row r="1516" spans="5:7" hidden="1" x14ac:dyDescent="0.35">
      <c r="E1516" s="29"/>
      <c r="F1516"/>
      <c r="G1516"/>
    </row>
    <row r="1517" spans="5:7" hidden="1" x14ac:dyDescent="0.35">
      <c r="E1517" s="29"/>
      <c r="F1517"/>
      <c r="G1517"/>
    </row>
    <row r="1518" spans="5:7" hidden="1" x14ac:dyDescent="0.35">
      <c r="E1518" s="29"/>
      <c r="F1518"/>
      <c r="G1518"/>
    </row>
    <row r="1519" spans="5:7" hidden="1" x14ac:dyDescent="0.35">
      <c r="E1519" s="29"/>
      <c r="F1519"/>
      <c r="G1519"/>
    </row>
    <row r="1520" spans="5:7" hidden="1" x14ac:dyDescent="0.35">
      <c r="E1520" s="29"/>
      <c r="F1520"/>
      <c r="G1520"/>
    </row>
    <row r="1521" spans="5:7" hidden="1" x14ac:dyDescent="0.35">
      <c r="E1521" s="29"/>
      <c r="F1521"/>
      <c r="G1521"/>
    </row>
    <row r="1522" spans="5:7" hidden="1" x14ac:dyDescent="0.35">
      <c r="E1522" s="29"/>
      <c r="F1522"/>
      <c r="G1522"/>
    </row>
    <row r="1523" spans="5:7" hidden="1" x14ac:dyDescent="0.35">
      <c r="E1523" s="29"/>
      <c r="F1523"/>
      <c r="G1523"/>
    </row>
    <row r="1524" spans="5:7" hidden="1" x14ac:dyDescent="0.35">
      <c r="E1524" s="29"/>
      <c r="F1524"/>
      <c r="G1524"/>
    </row>
    <row r="1525" spans="5:7" hidden="1" x14ac:dyDescent="0.35">
      <c r="E1525" s="29"/>
      <c r="F1525"/>
      <c r="G1525"/>
    </row>
    <row r="1526" spans="5:7" hidden="1" x14ac:dyDescent="0.35">
      <c r="E1526" s="29"/>
      <c r="F1526"/>
      <c r="G1526"/>
    </row>
    <row r="1527" spans="5:7" hidden="1" x14ac:dyDescent="0.35">
      <c r="E1527" s="29"/>
      <c r="F1527"/>
      <c r="G1527"/>
    </row>
    <row r="1528" spans="5:7" hidden="1" x14ac:dyDescent="0.35">
      <c r="E1528" s="29"/>
      <c r="F1528"/>
      <c r="G1528"/>
    </row>
    <row r="1529" spans="5:7" hidden="1" x14ac:dyDescent="0.35">
      <c r="E1529" s="29"/>
      <c r="F1529"/>
      <c r="G1529"/>
    </row>
    <row r="1530" spans="5:7" hidden="1" x14ac:dyDescent="0.35">
      <c r="E1530" s="29"/>
      <c r="F1530"/>
      <c r="G1530"/>
    </row>
    <row r="1531" spans="5:7" hidden="1" x14ac:dyDescent="0.35">
      <c r="E1531" s="29"/>
      <c r="F1531"/>
      <c r="G1531"/>
    </row>
    <row r="1532" spans="5:7" hidden="1" x14ac:dyDescent="0.35">
      <c r="E1532" s="29"/>
      <c r="F1532"/>
      <c r="G1532"/>
    </row>
    <row r="1533" spans="5:7" hidden="1" x14ac:dyDescent="0.35">
      <c r="E1533" s="29"/>
      <c r="F1533"/>
      <c r="G1533"/>
    </row>
    <row r="1534" spans="5:7" hidden="1" x14ac:dyDescent="0.35">
      <c r="E1534" s="29"/>
      <c r="F1534"/>
      <c r="G1534"/>
    </row>
    <row r="1535" spans="5:7" hidden="1" x14ac:dyDescent="0.35">
      <c r="E1535" s="29"/>
      <c r="F1535"/>
      <c r="G1535"/>
    </row>
    <row r="1536" spans="5:7" hidden="1" x14ac:dyDescent="0.35">
      <c r="E1536" s="29"/>
      <c r="F1536"/>
      <c r="G1536"/>
    </row>
    <row r="1537" spans="5:7" hidden="1" x14ac:dyDescent="0.35">
      <c r="E1537" s="29"/>
      <c r="F1537"/>
      <c r="G1537"/>
    </row>
    <row r="1538" spans="5:7" hidden="1" x14ac:dyDescent="0.35">
      <c r="E1538" s="29"/>
      <c r="F1538"/>
      <c r="G1538"/>
    </row>
    <row r="1539" spans="5:7" hidden="1" x14ac:dyDescent="0.35">
      <c r="E1539" s="29"/>
      <c r="F1539"/>
      <c r="G1539"/>
    </row>
    <row r="1540" spans="5:7" hidden="1" x14ac:dyDescent="0.35">
      <c r="E1540" s="29"/>
      <c r="F1540"/>
      <c r="G1540"/>
    </row>
    <row r="1541" spans="5:7" hidden="1" x14ac:dyDescent="0.35">
      <c r="E1541" s="29"/>
      <c r="F1541"/>
      <c r="G1541"/>
    </row>
    <row r="1542" spans="5:7" hidden="1" x14ac:dyDescent="0.35">
      <c r="E1542" s="29"/>
      <c r="F1542"/>
      <c r="G1542"/>
    </row>
    <row r="1543" spans="5:7" hidden="1" x14ac:dyDescent="0.35">
      <c r="E1543" s="29"/>
      <c r="F1543"/>
      <c r="G1543"/>
    </row>
    <row r="1544" spans="5:7" hidden="1" x14ac:dyDescent="0.35">
      <c r="E1544" s="29"/>
      <c r="F1544"/>
      <c r="G1544"/>
    </row>
    <row r="1545" spans="5:7" hidden="1" x14ac:dyDescent="0.35">
      <c r="E1545" s="29"/>
      <c r="F1545"/>
      <c r="G1545"/>
    </row>
    <row r="1546" spans="5:7" hidden="1" x14ac:dyDescent="0.35">
      <c r="E1546" s="29"/>
      <c r="F1546"/>
      <c r="G1546"/>
    </row>
    <row r="1547" spans="5:7" hidden="1" x14ac:dyDescent="0.35">
      <c r="E1547" s="29"/>
      <c r="F1547"/>
      <c r="G1547"/>
    </row>
    <row r="1548" spans="5:7" hidden="1" x14ac:dyDescent="0.35">
      <c r="E1548" s="29"/>
      <c r="F1548"/>
      <c r="G1548"/>
    </row>
    <row r="1549" spans="5:7" hidden="1" x14ac:dyDescent="0.35">
      <c r="E1549" s="29"/>
      <c r="F1549"/>
      <c r="G1549"/>
    </row>
    <row r="1550" spans="5:7" hidden="1" x14ac:dyDescent="0.35">
      <c r="E1550" s="29"/>
      <c r="F1550"/>
      <c r="G1550"/>
    </row>
    <row r="1551" spans="5:7" hidden="1" x14ac:dyDescent="0.35">
      <c r="E1551" s="29"/>
      <c r="F1551"/>
      <c r="G1551"/>
    </row>
    <row r="1552" spans="5:7" hidden="1" x14ac:dyDescent="0.35">
      <c r="E1552" s="29"/>
      <c r="F1552"/>
      <c r="G1552"/>
    </row>
    <row r="1553" spans="5:7" hidden="1" x14ac:dyDescent="0.35">
      <c r="E1553" s="29"/>
      <c r="F1553"/>
      <c r="G1553"/>
    </row>
    <row r="1554" spans="5:7" hidden="1" x14ac:dyDescent="0.35">
      <c r="E1554" s="29"/>
      <c r="F1554"/>
      <c r="G1554"/>
    </row>
    <row r="1555" spans="5:7" hidden="1" x14ac:dyDescent="0.35">
      <c r="E1555" s="29"/>
      <c r="F1555"/>
      <c r="G1555"/>
    </row>
    <row r="1556" spans="5:7" hidden="1" x14ac:dyDescent="0.35">
      <c r="E1556" s="29"/>
      <c r="F1556"/>
      <c r="G1556"/>
    </row>
    <row r="1557" spans="5:7" hidden="1" x14ac:dyDescent="0.35">
      <c r="E1557" s="29"/>
      <c r="F1557"/>
      <c r="G1557"/>
    </row>
    <row r="1558" spans="5:7" hidden="1" x14ac:dyDescent="0.35">
      <c r="E1558" s="29"/>
      <c r="F1558"/>
      <c r="G1558"/>
    </row>
    <row r="1559" spans="5:7" hidden="1" x14ac:dyDescent="0.35">
      <c r="E1559" s="29"/>
      <c r="F1559"/>
      <c r="G1559"/>
    </row>
    <row r="1560" spans="5:7" hidden="1" x14ac:dyDescent="0.35">
      <c r="E1560" s="29"/>
      <c r="F1560"/>
      <c r="G1560"/>
    </row>
    <row r="1561" spans="5:7" hidden="1" x14ac:dyDescent="0.35">
      <c r="E1561" s="29"/>
      <c r="F1561"/>
      <c r="G1561"/>
    </row>
    <row r="1562" spans="5:7" hidden="1" x14ac:dyDescent="0.35">
      <c r="E1562" s="29"/>
      <c r="F1562"/>
      <c r="G1562"/>
    </row>
    <row r="1563" spans="5:7" hidden="1" x14ac:dyDescent="0.35">
      <c r="E1563" s="29"/>
      <c r="F1563"/>
      <c r="G1563"/>
    </row>
    <row r="1564" spans="5:7" hidden="1" x14ac:dyDescent="0.35">
      <c r="E1564" s="29"/>
      <c r="F1564"/>
      <c r="G1564"/>
    </row>
    <row r="1565" spans="5:7" hidden="1" x14ac:dyDescent="0.35">
      <c r="E1565" s="29"/>
      <c r="F1565"/>
      <c r="G1565"/>
    </row>
    <row r="1566" spans="5:7" hidden="1" x14ac:dyDescent="0.35">
      <c r="E1566" s="29"/>
      <c r="F1566"/>
      <c r="G1566"/>
    </row>
    <row r="1567" spans="5:7" hidden="1" x14ac:dyDescent="0.35">
      <c r="E1567" s="29"/>
      <c r="F1567"/>
      <c r="G1567"/>
    </row>
    <row r="1568" spans="5:7" hidden="1" x14ac:dyDescent="0.35">
      <c r="E1568" s="29"/>
      <c r="F1568"/>
      <c r="G1568"/>
    </row>
    <row r="1569" spans="5:7" hidden="1" x14ac:dyDescent="0.35">
      <c r="E1569" s="29"/>
      <c r="F1569"/>
      <c r="G1569"/>
    </row>
    <row r="1570" spans="5:7" hidden="1" x14ac:dyDescent="0.35">
      <c r="E1570" s="29"/>
      <c r="F1570"/>
      <c r="G1570"/>
    </row>
    <row r="1571" spans="5:7" hidden="1" x14ac:dyDescent="0.35">
      <c r="E1571" s="29"/>
      <c r="F1571"/>
      <c r="G1571"/>
    </row>
    <row r="1572" spans="5:7" hidden="1" x14ac:dyDescent="0.35">
      <c r="E1572" s="29"/>
      <c r="F1572"/>
      <c r="G1572"/>
    </row>
    <row r="1573" spans="5:7" hidden="1" x14ac:dyDescent="0.35">
      <c r="E1573" s="29"/>
      <c r="F1573"/>
      <c r="G1573"/>
    </row>
    <row r="1574" spans="5:7" hidden="1" x14ac:dyDescent="0.35">
      <c r="E1574" s="29"/>
      <c r="F1574"/>
      <c r="G1574"/>
    </row>
    <row r="1575" spans="5:7" hidden="1" x14ac:dyDescent="0.35">
      <c r="E1575" s="29"/>
      <c r="F1575"/>
      <c r="G1575"/>
    </row>
    <row r="1576" spans="5:7" hidden="1" x14ac:dyDescent="0.35">
      <c r="E1576" s="29"/>
      <c r="F1576"/>
      <c r="G1576"/>
    </row>
    <row r="1577" spans="5:7" hidden="1" x14ac:dyDescent="0.35">
      <c r="E1577" s="29"/>
      <c r="F1577"/>
      <c r="G1577"/>
    </row>
    <row r="1578" spans="5:7" hidden="1" x14ac:dyDescent="0.35">
      <c r="E1578" s="29"/>
      <c r="F1578"/>
      <c r="G1578"/>
    </row>
    <row r="1579" spans="5:7" hidden="1" x14ac:dyDescent="0.35">
      <c r="E1579" s="29"/>
      <c r="F1579"/>
      <c r="G1579"/>
    </row>
    <row r="1580" spans="5:7" hidden="1" x14ac:dyDescent="0.35">
      <c r="E1580" s="29"/>
      <c r="F1580"/>
      <c r="G1580"/>
    </row>
    <row r="1581" spans="5:7" hidden="1" x14ac:dyDescent="0.35">
      <c r="E1581" s="29"/>
      <c r="F1581"/>
      <c r="G1581"/>
    </row>
    <row r="1582" spans="5:7" hidden="1" x14ac:dyDescent="0.35">
      <c r="E1582" s="29"/>
      <c r="F1582"/>
      <c r="G1582"/>
    </row>
    <row r="1583" spans="5:7" hidden="1" x14ac:dyDescent="0.35">
      <c r="E1583" s="29"/>
      <c r="F1583"/>
      <c r="G1583"/>
    </row>
    <row r="1584" spans="5:7" hidden="1" x14ac:dyDescent="0.35">
      <c r="E1584" s="29"/>
      <c r="F1584"/>
      <c r="G1584"/>
    </row>
    <row r="1585" spans="5:7" hidden="1" x14ac:dyDescent="0.35">
      <c r="E1585" s="29"/>
      <c r="F1585"/>
      <c r="G1585"/>
    </row>
    <row r="1586" spans="5:7" hidden="1" x14ac:dyDescent="0.35">
      <c r="E1586" s="29"/>
      <c r="F1586"/>
      <c r="G1586"/>
    </row>
    <row r="1587" spans="5:7" hidden="1" x14ac:dyDescent="0.35">
      <c r="E1587" s="29"/>
      <c r="F1587"/>
      <c r="G1587"/>
    </row>
    <row r="1588" spans="5:7" hidden="1" x14ac:dyDescent="0.35">
      <c r="E1588" s="29"/>
      <c r="F1588"/>
      <c r="G1588"/>
    </row>
    <row r="1589" spans="5:7" hidden="1" x14ac:dyDescent="0.35">
      <c r="E1589" s="29"/>
      <c r="F1589"/>
      <c r="G1589"/>
    </row>
    <row r="1590" spans="5:7" hidden="1" x14ac:dyDescent="0.35">
      <c r="E1590" s="29"/>
      <c r="F1590"/>
      <c r="G1590"/>
    </row>
    <row r="1591" spans="5:7" hidden="1" x14ac:dyDescent="0.35">
      <c r="E1591" s="29"/>
      <c r="F1591"/>
      <c r="G1591"/>
    </row>
    <row r="1592" spans="5:7" hidden="1" x14ac:dyDescent="0.35">
      <c r="E1592" s="29"/>
      <c r="F1592"/>
      <c r="G1592"/>
    </row>
    <row r="1593" spans="5:7" hidden="1" x14ac:dyDescent="0.35">
      <c r="E1593" s="29"/>
      <c r="F1593"/>
      <c r="G1593"/>
    </row>
    <row r="1594" spans="5:7" hidden="1" x14ac:dyDescent="0.35">
      <c r="E1594" s="29"/>
      <c r="F1594"/>
      <c r="G1594"/>
    </row>
    <row r="1595" spans="5:7" hidden="1" x14ac:dyDescent="0.35">
      <c r="E1595" s="29"/>
      <c r="F1595"/>
      <c r="G1595"/>
    </row>
    <row r="1596" spans="5:7" hidden="1" x14ac:dyDescent="0.35">
      <c r="E1596" s="29"/>
      <c r="F1596"/>
      <c r="G1596"/>
    </row>
    <row r="1597" spans="5:7" hidden="1" x14ac:dyDescent="0.35">
      <c r="E1597" s="29"/>
      <c r="F1597"/>
      <c r="G1597"/>
    </row>
    <row r="1598" spans="5:7" hidden="1" x14ac:dyDescent="0.35">
      <c r="E1598" s="29"/>
      <c r="F1598"/>
      <c r="G1598"/>
    </row>
    <row r="1599" spans="5:7" hidden="1" x14ac:dyDescent="0.35">
      <c r="E1599" s="29"/>
      <c r="F1599"/>
      <c r="G1599"/>
    </row>
    <row r="1600" spans="5:7" hidden="1" x14ac:dyDescent="0.35">
      <c r="E1600" s="29"/>
      <c r="F1600"/>
      <c r="G1600"/>
    </row>
    <row r="1601" spans="5:7" hidden="1" x14ac:dyDescent="0.35">
      <c r="E1601" s="29"/>
      <c r="F1601"/>
      <c r="G1601"/>
    </row>
    <row r="1602" spans="5:7" hidden="1" x14ac:dyDescent="0.35">
      <c r="E1602" s="29"/>
      <c r="F1602"/>
      <c r="G1602"/>
    </row>
    <row r="1603" spans="5:7" hidden="1" x14ac:dyDescent="0.35">
      <c r="E1603" s="29"/>
      <c r="F1603"/>
      <c r="G1603"/>
    </row>
    <row r="1604" spans="5:7" hidden="1" x14ac:dyDescent="0.35">
      <c r="E1604" s="29"/>
      <c r="F1604"/>
      <c r="G1604"/>
    </row>
    <row r="1605" spans="5:7" hidden="1" x14ac:dyDescent="0.35">
      <c r="E1605" s="29"/>
      <c r="F1605"/>
      <c r="G1605"/>
    </row>
    <row r="1606" spans="5:7" hidden="1" x14ac:dyDescent="0.35">
      <c r="E1606" s="29"/>
      <c r="F1606"/>
      <c r="G1606"/>
    </row>
    <row r="1607" spans="5:7" hidden="1" x14ac:dyDescent="0.35">
      <c r="E1607" s="29"/>
      <c r="F1607"/>
      <c r="G1607"/>
    </row>
    <row r="1608" spans="5:7" hidden="1" x14ac:dyDescent="0.35">
      <c r="E1608" s="29"/>
      <c r="F1608"/>
      <c r="G1608"/>
    </row>
    <row r="1609" spans="5:7" hidden="1" x14ac:dyDescent="0.35">
      <c r="E1609" s="29"/>
      <c r="F1609"/>
      <c r="G1609"/>
    </row>
    <row r="1610" spans="5:7" hidden="1" x14ac:dyDescent="0.35">
      <c r="E1610" s="29"/>
      <c r="F1610"/>
      <c r="G1610"/>
    </row>
    <row r="1611" spans="5:7" hidden="1" x14ac:dyDescent="0.35">
      <c r="E1611" s="29"/>
      <c r="F1611"/>
      <c r="G1611"/>
    </row>
    <row r="1612" spans="5:7" hidden="1" x14ac:dyDescent="0.35">
      <c r="E1612" s="29"/>
      <c r="F1612"/>
      <c r="G1612"/>
    </row>
    <row r="1613" spans="5:7" hidden="1" x14ac:dyDescent="0.35">
      <c r="E1613" s="29"/>
      <c r="F1613"/>
      <c r="G1613"/>
    </row>
    <row r="1614" spans="5:7" hidden="1" x14ac:dyDescent="0.35">
      <c r="E1614" s="29"/>
      <c r="F1614"/>
      <c r="G1614"/>
    </row>
    <row r="1615" spans="5:7" hidden="1" x14ac:dyDescent="0.35">
      <c r="E1615" s="29"/>
      <c r="F1615"/>
      <c r="G1615"/>
    </row>
    <row r="1616" spans="5:7" hidden="1" x14ac:dyDescent="0.35">
      <c r="E1616" s="29"/>
      <c r="F1616"/>
      <c r="G1616"/>
    </row>
    <row r="1617" spans="5:7" hidden="1" x14ac:dyDescent="0.35">
      <c r="E1617" s="29"/>
      <c r="F1617"/>
      <c r="G1617"/>
    </row>
    <row r="1618" spans="5:7" hidden="1" x14ac:dyDescent="0.35">
      <c r="E1618" s="29"/>
      <c r="F1618"/>
      <c r="G1618"/>
    </row>
    <row r="1619" spans="5:7" hidden="1" x14ac:dyDescent="0.35">
      <c r="E1619" s="29"/>
      <c r="F1619"/>
      <c r="G1619"/>
    </row>
    <row r="1620" spans="5:7" hidden="1" x14ac:dyDescent="0.35">
      <c r="E1620" s="29"/>
      <c r="F1620"/>
      <c r="G1620"/>
    </row>
    <row r="1621" spans="5:7" hidden="1" x14ac:dyDescent="0.35">
      <c r="E1621" s="29"/>
      <c r="F1621"/>
      <c r="G1621"/>
    </row>
    <row r="1622" spans="5:7" hidden="1" x14ac:dyDescent="0.35">
      <c r="E1622" s="29"/>
      <c r="F1622"/>
      <c r="G1622"/>
    </row>
    <row r="1623" spans="5:7" hidden="1" x14ac:dyDescent="0.35">
      <c r="E1623" s="29"/>
      <c r="F1623"/>
      <c r="G1623"/>
    </row>
    <row r="1624" spans="5:7" hidden="1" x14ac:dyDescent="0.35">
      <c r="E1624" s="29"/>
      <c r="F1624"/>
      <c r="G1624"/>
    </row>
    <row r="1625" spans="5:7" hidden="1" x14ac:dyDescent="0.35">
      <c r="E1625" s="29"/>
      <c r="F1625"/>
      <c r="G1625"/>
    </row>
    <row r="1626" spans="5:7" hidden="1" x14ac:dyDescent="0.35">
      <c r="E1626" s="29"/>
      <c r="F1626"/>
      <c r="G1626"/>
    </row>
    <row r="1627" spans="5:7" hidden="1" x14ac:dyDescent="0.35">
      <c r="E1627" s="29"/>
      <c r="F1627"/>
      <c r="G1627"/>
    </row>
    <row r="1628" spans="5:7" hidden="1" x14ac:dyDescent="0.35">
      <c r="E1628" s="29"/>
      <c r="F1628"/>
      <c r="G1628"/>
    </row>
    <row r="1629" spans="5:7" hidden="1" x14ac:dyDescent="0.35">
      <c r="E1629" s="29"/>
      <c r="F1629"/>
      <c r="G1629"/>
    </row>
    <row r="1630" spans="5:7" hidden="1" x14ac:dyDescent="0.35">
      <c r="E1630" s="29"/>
      <c r="F1630"/>
      <c r="G1630"/>
    </row>
    <row r="1631" spans="5:7" hidden="1" x14ac:dyDescent="0.35">
      <c r="E1631" s="29"/>
      <c r="F1631"/>
      <c r="G1631"/>
    </row>
    <row r="1632" spans="5:7" hidden="1" x14ac:dyDescent="0.35">
      <c r="E1632" s="29"/>
      <c r="F1632"/>
      <c r="G1632"/>
    </row>
    <row r="1633" spans="5:7" hidden="1" x14ac:dyDescent="0.35">
      <c r="E1633" s="29"/>
      <c r="F1633"/>
      <c r="G1633"/>
    </row>
    <row r="1634" spans="5:7" hidden="1" x14ac:dyDescent="0.35">
      <c r="E1634" s="29"/>
      <c r="F1634"/>
      <c r="G1634"/>
    </row>
    <row r="1635" spans="5:7" hidden="1" x14ac:dyDescent="0.35">
      <c r="E1635" s="29"/>
      <c r="F1635"/>
      <c r="G1635"/>
    </row>
    <row r="1636" spans="5:7" hidden="1" x14ac:dyDescent="0.35">
      <c r="E1636" s="29"/>
      <c r="F1636"/>
      <c r="G1636"/>
    </row>
    <row r="1637" spans="5:7" hidden="1" x14ac:dyDescent="0.35">
      <c r="E1637" s="29"/>
      <c r="F1637"/>
      <c r="G1637"/>
    </row>
    <row r="1638" spans="5:7" hidden="1" x14ac:dyDescent="0.35">
      <c r="E1638" s="29"/>
      <c r="F1638"/>
      <c r="G1638"/>
    </row>
    <row r="1639" spans="5:7" hidden="1" x14ac:dyDescent="0.35">
      <c r="E1639" s="29"/>
      <c r="F1639"/>
      <c r="G1639"/>
    </row>
    <row r="1640" spans="5:7" hidden="1" x14ac:dyDescent="0.35">
      <c r="E1640" s="29"/>
      <c r="F1640"/>
      <c r="G1640"/>
    </row>
    <row r="1641" spans="5:7" hidden="1" x14ac:dyDescent="0.35">
      <c r="E1641" s="29"/>
      <c r="F1641"/>
      <c r="G1641"/>
    </row>
    <row r="1642" spans="5:7" hidden="1" x14ac:dyDescent="0.35">
      <c r="E1642" s="29"/>
      <c r="F1642"/>
      <c r="G1642"/>
    </row>
    <row r="1643" spans="5:7" hidden="1" x14ac:dyDescent="0.35">
      <c r="E1643" s="29"/>
      <c r="F1643"/>
      <c r="G1643"/>
    </row>
    <row r="1644" spans="5:7" hidden="1" x14ac:dyDescent="0.35">
      <c r="E1644" s="29"/>
      <c r="F1644"/>
      <c r="G1644"/>
    </row>
    <row r="1645" spans="5:7" hidden="1" x14ac:dyDescent="0.35">
      <c r="E1645" s="29"/>
      <c r="F1645"/>
      <c r="G1645"/>
    </row>
    <row r="1646" spans="5:7" hidden="1" x14ac:dyDescent="0.35">
      <c r="E1646" s="29"/>
      <c r="F1646"/>
      <c r="G1646"/>
    </row>
    <row r="1647" spans="5:7" hidden="1" x14ac:dyDescent="0.35">
      <c r="E1647" s="29"/>
      <c r="F1647"/>
      <c r="G1647"/>
    </row>
    <row r="1648" spans="5:7" hidden="1" x14ac:dyDescent="0.35">
      <c r="E1648" s="29"/>
      <c r="F1648"/>
      <c r="G1648"/>
    </row>
    <row r="1649" spans="5:7" hidden="1" x14ac:dyDescent="0.35">
      <c r="E1649" s="29"/>
      <c r="F1649"/>
      <c r="G1649"/>
    </row>
    <row r="1650" spans="5:7" hidden="1" x14ac:dyDescent="0.35">
      <c r="E1650" s="29"/>
      <c r="F1650"/>
      <c r="G1650"/>
    </row>
    <row r="1651" spans="5:7" hidden="1" x14ac:dyDescent="0.35">
      <c r="E1651" s="29"/>
      <c r="F1651"/>
      <c r="G1651"/>
    </row>
    <row r="1652" spans="5:7" hidden="1" x14ac:dyDescent="0.35">
      <c r="E1652" s="29"/>
      <c r="F1652"/>
      <c r="G1652"/>
    </row>
    <row r="1653" spans="5:7" hidden="1" x14ac:dyDescent="0.35">
      <c r="E1653" s="29"/>
      <c r="F1653"/>
      <c r="G1653"/>
    </row>
    <row r="1654" spans="5:7" hidden="1" x14ac:dyDescent="0.35">
      <c r="E1654" s="29"/>
      <c r="F1654"/>
      <c r="G1654"/>
    </row>
    <row r="1655" spans="5:7" hidden="1" x14ac:dyDescent="0.35">
      <c r="E1655" s="29"/>
      <c r="F1655"/>
      <c r="G1655"/>
    </row>
    <row r="1656" spans="5:7" hidden="1" x14ac:dyDescent="0.35">
      <c r="E1656" s="29"/>
      <c r="F1656"/>
      <c r="G1656"/>
    </row>
    <row r="1657" spans="5:7" hidden="1" x14ac:dyDescent="0.35">
      <c r="E1657" s="29"/>
      <c r="F1657"/>
      <c r="G1657"/>
    </row>
    <row r="1658" spans="5:7" hidden="1" x14ac:dyDescent="0.35">
      <c r="E1658" s="29"/>
      <c r="F1658"/>
      <c r="G1658"/>
    </row>
    <row r="1659" spans="5:7" hidden="1" x14ac:dyDescent="0.35">
      <c r="E1659" s="29"/>
      <c r="F1659"/>
      <c r="G1659"/>
    </row>
    <row r="1660" spans="5:7" hidden="1" x14ac:dyDescent="0.35">
      <c r="E1660" s="29"/>
      <c r="F1660"/>
      <c r="G1660"/>
    </row>
    <row r="1661" spans="5:7" hidden="1" x14ac:dyDescent="0.35">
      <c r="E1661" s="29"/>
      <c r="F1661"/>
      <c r="G1661"/>
    </row>
    <row r="1662" spans="5:7" hidden="1" x14ac:dyDescent="0.35">
      <c r="E1662" s="29"/>
      <c r="F1662"/>
      <c r="G1662"/>
    </row>
    <row r="1663" spans="5:7" hidden="1" x14ac:dyDescent="0.35">
      <c r="E1663" s="29"/>
      <c r="F1663"/>
      <c r="G1663"/>
    </row>
    <row r="1664" spans="5:7" hidden="1" x14ac:dyDescent="0.35">
      <c r="E1664" s="29"/>
      <c r="F1664"/>
      <c r="G1664"/>
    </row>
    <row r="1665" spans="5:7" hidden="1" x14ac:dyDescent="0.35">
      <c r="E1665" s="29"/>
      <c r="F1665"/>
      <c r="G1665"/>
    </row>
    <row r="1666" spans="5:7" hidden="1" x14ac:dyDescent="0.35">
      <c r="E1666" s="29"/>
      <c r="F1666"/>
      <c r="G1666"/>
    </row>
    <row r="1667" spans="5:7" hidden="1" x14ac:dyDescent="0.35">
      <c r="E1667" s="29"/>
      <c r="F1667"/>
      <c r="G1667"/>
    </row>
    <row r="1668" spans="5:7" hidden="1" x14ac:dyDescent="0.35">
      <c r="E1668" s="29"/>
      <c r="F1668"/>
      <c r="G1668"/>
    </row>
    <row r="1669" spans="5:7" hidden="1" x14ac:dyDescent="0.35">
      <c r="E1669" s="29"/>
      <c r="F1669"/>
      <c r="G1669"/>
    </row>
    <row r="1670" spans="5:7" hidden="1" x14ac:dyDescent="0.35">
      <c r="E1670" s="29"/>
      <c r="F1670"/>
      <c r="G1670"/>
    </row>
    <row r="1671" spans="5:7" hidden="1" x14ac:dyDescent="0.35">
      <c r="E1671" s="29"/>
      <c r="F1671"/>
      <c r="G1671"/>
    </row>
    <row r="1672" spans="5:7" hidden="1" x14ac:dyDescent="0.35">
      <c r="E1672" s="29"/>
      <c r="F1672"/>
      <c r="G1672"/>
    </row>
    <row r="1673" spans="5:7" hidden="1" x14ac:dyDescent="0.35">
      <c r="E1673" s="29"/>
      <c r="F1673"/>
      <c r="G1673"/>
    </row>
    <row r="1674" spans="5:7" hidden="1" x14ac:dyDescent="0.35">
      <c r="E1674" s="29"/>
      <c r="F1674"/>
      <c r="G1674"/>
    </row>
    <row r="1675" spans="5:7" hidden="1" x14ac:dyDescent="0.35">
      <c r="E1675" s="29"/>
      <c r="F1675"/>
      <c r="G1675"/>
    </row>
    <row r="1676" spans="5:7" hidden="1" x14ac:dyDescent="0.35">
      <c r="E1676" s="29"/>
      <c r="F1676"/>
      <c r="G1676"/>
    </row>
    <row r="1677" spans="5:7" hidden="1" x14ac:dyDescent="0.35">
      <c r="E1677" s="29"/>
      <c r="F1677"/>
      <c r="G1677"/>
    </row>
    <row r="1678" spans="5:7" hidden="1" x14ac:dyDescent="0.35">
      <c r="E1678" s="29"/>
      <c r="F1678"/>
      <c r="G1678"/>
    </row>
    <row r="1679" spans="5:7" hidden="1" x14ac:dyDescent="0.35">
      <c r="E1679" s="29"/>
      <c r="F1679"/>
      <c r="G1679"/>
    </row>
    <row r="1680" spans="5:7" hidden="1" x14ac:dyDescent="0.35">
      <c r="E1680" s="29"/>
      <c r="F1680"/>
      <c r="G1680"/>
    </row>
    <row r="1681" spans="5:7" hidden="1" x14ac:dyDescent="0.35">
      <c r="E1681" s="29"/>
      <c r="F1681"/>
      <c r="G1681"/>
    </row>
    <row r="1682" spans="5:7" hidden="1" x14ac:dyDescent="0.35">
      <c r="E1682" s="29"/>
      <c r="F1682"/>
      <c r="G1682"/>
    </row>
    <row r="1683" spans="5:7" hidden="1" x14ac:dyDescent="0.35">
      <c r="E1683" s="29"/>
      <c r="F1683"/>
      <c r="G1683"/>
    </row>
    <row r="1684" spans="5:7" hidden="1" x14ac:dyDescent="0.35">
      <c r="E1684" s="29"/>
      <c r="F1684"/>
      <c r="G1684"/>
    </row>
    <row r="1685" spans="5:7" hidden="1" x14ac:dyDescent="0.35">
      <c r="E1685" s="29"/>
      <c r="F1685"/>
      <c r="G1685"/>
    </row>
    <row r="1686" spans="5:7" hidden="1" x14ac:dyDescent="0.35">
      <c r="E1686" s="29"/>
      <c r="F1686"/>
      <c r="G1686"/>
    </row>
    <row r="1687" spans="5:7" hidden="1" x14ac:dyDescent="0.35">
      <c r="E1687" s="29"/>
      <c r="F1687"/>
      <c r="G1687"/>
    </row>
    <row r="1688" spans="5:7" hidden="1" x14ac:dyDescent="0.35">
      <c r="E1688" s="29"/>
      <c r="F1688"/>
      <c r="G1688"/>
    </row>
    <row r="1689" spans="5:7" hidden="1" x14ac:dyDescent="0.35">
      <c r="E1689" s="29"/>
      <c r="F1689"/>
      <c r="G1689"/>
    </row>
    <row r="1690" spans="5:7" hidden="1" x14ac:dyDescent="0.35">
      <c r="E1690" s="29"/>
      <c r="F1690"/>
      <c r="G1690"/>
    </row>
    <row r="1691" spans="5:7" hidden="1" x14ac:dyDescent="0.35">
      <c r="E1691" s="29"/>
      <c r="F1691"/>
      <c r="G1691"/>
    </row>
    <row r="1692" spans="5:7" hidden="1" x14ac:dyDescent="0.35">
      <c r="E1692" s="29"/>
      <c r="F1692"/>
      <c r="G1692"/>
    </row>
    <row r="1693" spans="5:7" hidden="1" x14ac:dyDescent="0.35">
      <c r="E1693" s="29"/>
      <c r="F1693"/>
      <c r="G1693"/>
    </row>
    <row r="1694" spans="5:7" hidden="1" x14ac:dyDescent="0.35">
      <c r="E1694" s="29"/>
      <c r="F1694"/>
      <c r="G1694"/>
    </row>
    <row r="1695" spans="5:7" hidden="1" x14ac:dyDescent="0.35">
      <c r="E1695" s="29"/>
      <c r="F1695"/>
      <c r="G1695"/>
    </row>
    <row r="1696" spans="5:7" hidden="1" x14ac:dyDescent="0.35">
      <c r="E1696" s="29"/>
      <c r="F1696"/>
      <c r="G1696"/>
    </row>
    <row r="1697" spans="5:7" hidden="1" x14ac:dyDescent="0.35">
      <c r="E1697" s="29"/>
      <c r="F1697"/>
      <c r="G1697"/>
    </row>
    <row r="1698" spans="5:7" hidden="1" x14ac:dyDescent="0.35">
      <c r="E1698" s="29"/>
      <c r="F1698"/>
      <c r="G1698"/>
    </row>
    <row r="1699" spans="5:7" hidden="1" x14ac:dyDescent="0.35">
      <c r="E1699" s="29"/>
      <c r="F1699"/>
      <c r="G1699"/>
    </row>
    <row r="1700" spans="5:7" hidden="1" x14ac:dyDescent="0.35">
      <c r="E1700" s="29"/>
      <c r="F1700"/>
      <c r="G1700"/>
    </row>
    <row r="1701" spans="5:7" hidden="1" x14ac:dyDescent="0.35">
      <c r="E1701" s="29"/>
      <c r="F1701"/>
      <c r="G1701"/>
    </row>
    <row r="1702" spans="5:7" hidden="1" x14ac:dyDescent="0.35">
      <c r="E1702" s="29"/>
      <c r="F1702"/>
      <c r="G1702"/>
    </row>
    <row r="1703" spans="5:7" hidden="1" x14ac:dyDescent="0.35">
      <c r="E1703" s="29"/>
      <c r="F1703"/>
      <c r="G1703"/>
    </row>
    <row r="1704" spans="5:7" hidden="1" x14ac:dyDescent="0.35">
      <c r="E1704" s="29"/>
      <c r="F1704"/>
      <c r="G1704"/>
    </row>
    <row r="1705" spans="5:7" hidden="1" x14ac:dyDescent="0.35">
      <c r="E1705" s="29"/>
      <c r="F1705"/>
      <c r="G1705"/>
    </row>
    <row r="1706" spans="5:7" hidden="1" x14ac:dyDescent="0.35">
      <c r="E1706" s="29"/>
      <c r="F1706"/>
      <c r="G1706"/>
    </row>
    <row r="1707" spans="5:7" hidden="1" x14ac:dyDescent="0.35">
      <c r="E1707" s="29"/>
      <c r="F1707"/>
      <c r="G1707"/>
    </row>
    <row r="1708" spans="5:7" hidden="1" x14ac:dyDescent="0.35">
      <c r="E1708" s="29"/>
      <c r="F1708"/>
      <c r="G1708"/>
    </row>
    <row r="1709" spans="5:7" hidden="1" x14ac:dyDescent="0.35">
      <c r="E1709" s="29"/>
      <c r="F1709"/>
      <c r="G1709"/>
    </row>
    <row r="1710" spans="5:7" hidden="1" x14ac:dyDescent="0.35">
      <c r="E1710" s="29"/>
      <c r="F1710"/>
      <c r="G1710"/>
    </row>
    <row r="1711" spans="5:7" hidden="1" x14ac:dyDescent="0.35">
      <c r="E1711" s="29"/>
      <c r="F1711"/>
      <c r="G1711"/>
    </row>
    <row r="1712" spans="5:7" hidden="1" x14ac:dyDescent="0.35">
      <c r="E1712" s="29"/>
      <c r="F1712"/>
      <c r="G1712"/>
    </row>
    <row r="1713" spans="5:7" hidden="1" x14ac:dyDescent="0.35">
      <c r="E1713" s="29"/>
      <c r="F1713"/>
      <c r="G1713"/>
    </row>
    <row r="1714" spans="5:7" hidden="1" x14ac:dyDescent="0.35">
      <c r="E1714" s="29"/>
      <c r="F1714"/>
      <c r="G1714"/>
    </row>
    <row r="1715" spans="5:7" hidden="1" x14ac:dyDescent="0.35">
      <c r="E1715" s="29"/>
      <c r="F1715"/>
      <c r="G1715"/>
    </row>
    <row r="1716" spans="5:7" hidden="1" x14ac:dyDescent="0.35">
      <c r="E1716" s="29"/>
      <c r="F1716"/>
      <c r="G1716"/>
    </row>
    <row r="1717" spans="5:7" hidden="1" x14ac:dyDescent="0.35">
      <c r="E1717" s="29"/>
      <c r="F1717"/>
      <c r="G1717"/>
    </row>
    <row r="1718" spans="5:7" hidden="1" x14ac:dyDescent="0.35">
      <c r="E1718" s="29"/>
      <c r="F1718"/>
      <c r="G1718"/>
    </row>
    <row r="1719" spans="5:7" hidden="1" x14ac:dyDescent="0.35">
      <c r="E1719" s="29"/>
      <c r="F1719"/>
      <c r="G1719"/>
    </row>
    <row r="1720" spans="5:7" hidden="1" x14ac:dyDescent="0.35">
      <c r="E1720" s="29"/>
      <c r="F1720"/>
      <c r="G1720"/>
    </row>
    <row r="1721" spans="5:7" hidden="1" x14ac:dyDescent="0.35">
      <c r="E1721" s="29"/>
      <c r="F1721"/>
      <c r="G1721"/>
    </row>
    <row r="1722" spans="5:7" hidden="1" x14ac:dyDescent="0.35">
      <c r="E1722" s="29"/>
      <c r="F1722"/>
      <c r="G1722"/>
    </row>
    <row r="1723" spans="5:7" hidden="1" x14ac:dyDescent="0.35">
      <c r="E1723" s="29"/>
      <c r="F1723"/>
      <c r="G1723"/>
    </row>
    <row r="1724" spans="5:7" hidden="1" x14ac:dyDescent="0.35">
      <c r="E1724" s="29"/>
      <c r="F1724"/>
      <c r="G1724"/>
    </row>
    <row r="1725" spans="5:7" hidden="1" x14ac:dyDescent="0.35">
      <c r="E1725" s="29"/>
      <c r="F1725"/>
      <c r="G1725"/>
    </row>
    <row r="1726" spans="5:7" hidden="1" x14ac:dyDescent="0.35">
      <c r="E1726" s="29"/>
      <c r="F1726"/>
      <c r="G1726"/>
    </row>
    <row r="1727" spans="5:7" hidden="1" x14ac:dyDescent="0.35">
      <c r="E1727" s="29"/>
      <c r="F1727"/>
      <c r="G1727"/>
    </row>
    <row r="1728" spans="5:7" hidden="1" x14ac:dyDescent="0.35">
      <c r="E1728" s="29"/>
      <c r="F1728"/>
      <c r="G1728"/>
    </row>
    <row r="1729" spans="5:7" hidden="1" x14ac:dyDescent="0.35">
      <c r="E1729" s="29"/>
      <c r="F1729"/>
      <c r="G1729"/>
    </row>
    <row r="1730" spans="5:7" hidden="1" x14ac:dyDescent="0.35">
      <c r="E1730" s="29"/>
      <c r="F1730"/>
      <c r="G1730"/>
    </row>
    <row r="1731" spans="5:7" hidden="1" x14ac:dyDescent="0.35">
      <c r="E1731" s="29"/>
      <c r="F1731"/>
      <c r="G1731"/>
    </row>
    <row r="1732" spans="5:7" hidden="1" x14ac:dyDescent="0.35">
      <c r="E1732" s="29"/>
      <c r="F1732"/>
      <c r="G1732"/>
    </row>
    <row r="1733" spans="5:7" hidden="1" x14ac:dyDescent="0.35">
      <c r="E1733" s="29"/>
      <c r="F1733"/>
      <c r="G1733"/>
    </row>
    <row r="1734" spans="5:7" hidden="1" x14ac:dyDescent="0.35">
      <c r="E1734" s="29"/>
      <c r="F1734"/>
      <c r="G1734"/>
    </row>
    <row r="1735" spans="5:7" hidden="1" x14ac:dyDescent="0.35">
      <c r="E1735" s="29"/>
      <c r="F1735"/>
      <c r="G1735"/>
    </row>
    <row r="1736" spans="5:7" hidden="1" x14ac:dyDescent="0.35">
      <c r="E1736" s="29"/>
      <c r="F1736"/>
      <c r="G1736"/>
    </row>
    <row r="1737" spans="5:7" hidden="1" x14ac:dyDescent="0.35">
      <c r="E1737" s="29"/>
      <c r="F1737"/>
      <c r="G1737"/>
    </row>
    <row r="1738" spans="5:7" hidden="1" x14ac:dyDescent="0.35">
      <c r="E1738" s="29"/>
      <c r="F1738"/>
      <c r="G1738"/>
    </row>
    <row r="1739" spans="5:7" hidden="1" x14ac:dyDescent="0.35">
      <c r="E1739" s="29"/>
      <c r="F1739"/>
      <c r="G1739"/>
    </row>
    <row r="1740" spans="5:7" hidden="1" x14ac:dyDescent="0.35">
      <c r="E1740" s="29"/>
      <c r="F1740"/>
      <c r="G1740"/>
    </row>
    <row r="1741" spans="5:7" hidden="1" x14ac:dyDescent="0.35">
      <c r="E1741" s="29"/>
      <c r="F1741"/>
      <c r="G1741"/>
    </row>
    <row r="1742" spans="5:7" hidden="1" x14ac:dyDescent="0.35">
      <c r="E1742" s="29"/>
      <c r="F1742"/>
      <c r="G1742"/>
    </row>
    <row r="1743" spans="5:7" hidden="1" x14ac:dyDescent="0.35">
      <c r="E1743" s="29"/>
      <c r="F1743"/>
      <c r="G1743"/>
    </row>
    <row r="1744" spans="5:7" hidden="1" x14ac:dyDescent="0.35">
      <c r="E1744" s="29"/>
      <c r="F1744"/>
      <c r="G1744"/>
    </row>
    <row r="1745" spans="5:7" hidden="1" x14ac:dyDescent="0.35">
      <c r="E1745" s="29"/>
      <c r="F1745"/>
      <c r="G1745"/>
    </row>
    <row r="1746" spans="5:7" hidden="1" x14ac:dyDescent="0.35">
      <c r="E1746" s="29"/>
      <c r="F1746"/>
      <c r="G1746"/>
    </row>
    <row r="1747" spans="5:7" hidden="1" x14ac:dyDescent="0.35">
      <c r="E1747" s="29"/>
      <c r="F1747"/>
      <c r="G1747"/>
    </row>
    <row r="1748" spans="5:7" hidden="1" x14ac:dyDescent="0.35">
      <c r="E1748" s="29"/>
      <c r="F1748"/>
      <c r="G1748"/>
    </row>
    <row r="1749" spans="5:7" hidden="1" x14ac:dyDescent="0.35">
      <c r="E1749" s="29"/>
      <c r="F1749"/>
      <c r="G1749"/>
    </row>
    <row r="1750" spans="5:7" hidden="1" x14ac:dyDescent="0.35">
      <c r="E1750" s="29"/>
      <c r="F1750"/>
      <c r="G1750"/>
    </row>
    <row r="1751" spans="5:7" hidden="1" x14ac:dyDescent="0.35">
      <c r="E1751" s="29"/>
      <c r="F1751"/>
      <c r="G1751"/>
    </row>
    <row r="1752" spans="5:7" hidden="1" x14ac:dyDescent="0.35">
      <c r="E1752" s="29"/>
      <c r="F1752"/>
      <c r="G1752"/>
    </row>
    <row r="1753" spans="5:7" hidden="1" x14ac:dyDescent="0.35">
      <c r="E1753" s="29"/>
      <c r="F1753"/>
      <c r="G1753"/>
    </row>
    <row r="1754" spans="5:7" hidden="1" x14ac:dyDescent="0.35">
      <c r="E1754" s="29"/>
      <c r="F1754"/>
      <c r="G1754"/>
    </row>
    <row r="1755" spans="5:7" hidden="1" x14ac:dyDescent="0.35">
      <c r="E1755" s="29"/>
      <c r="F1755"/>
      <c r="G1755"/>
    </row>
    <row r="1756" spans="5:7" hidden="1" x14ac:dyDescent="0.35">
      <c r="E1756" s="29"/>
      <c r="F1756"/>
      <c r="G1756"/>
    </row>
    <row r="1757" spans="5:7" hidden="1" x14ac:dyDescent="0.35">
      <c r="E1757" s="29"/>
      <c r="F1757"/>
      <c r="G1757"/>
    </row>
    <row r="1758" spans="5:7" hidden="1" x14ac:dyDescent="0.35">
      <c r="E1758" s="29"/>
      <c r="F1758"/>
      <c r="G1758"/>
    </row>
    <row r="1759" spans="5:7" hidden="1" x14ac:dyDescent="0.35">
      <c r="E1759" s="29"/>
      <c r="F1759"/>
      <c r="G1759"/>
    </row>
    <row r="1760" spans="5:7" hidden="1" x14ac:dyDescent="0.35">
      <c r="E1760" s="29"/>
      <c r="F1760"/>
      <c r="G1760"/>
    </row>
    <row r="1761" spans="5:7" hidden="1" x14ac:dyDescent="0.35">
      <c r="E1761" s="29"/>
      <c r="F1761"/>
      <c r="G1761"/>
    </row>
    <row r="1762" spans="5:7" hidden="1" x14ac:dyDescent="0.35">
      <c r="E1762" s="29"/>
      <c r="F1762"/>
      <c r="G1762"/>
    </row>
    <row r="1763" spans="5:7" hidden="1" x14ac:dyDescent="0.35">
      <c r="E1763" s="29"/>
      <c r="F1763"/>
      <c r="G1763"/>
    </row>
    <row r="1764" spans="5:7" hidden="1" x14ac:dyDescent="0.35">
      <c r="E1764" s="29"/>
      <c r="F1764"/>
      <c r="G1764"/>
    </row>
    <row r="1765" spans="5:7" hidden="1" x14ac:dyDescent="0.35">
      <c r="E1765" s="29"/>
      <c r="F1765"/>
      <c r="G1765"/>
    </row>
    <row r="1766" spans="5:7" hidden="1" x14ac:dyDescent="0.35">
      <c r="E1766" s="29"/>
      <c r="F1766"/>
      <c r="G1766"/>
    </row>
    <row r="1767" spans="5:7" hidden="1" x14ac:dyDescent="0.35">
      <c r="E1767" s="29"/>
      <c r="F1767"/>
      <c r="G1767"/>
    </row>
    <row r="1768" spans="5:7" hidden="1" x14ac:dyDescent="0.35">
      <c r="E1768" s="29"/>
      <c r="F1768"/>
      <c r="G1768"/>
    </row>
    <row r="1769" spans="5:7" hidden="1" x14ac:dyDescent="0.35">
      <c r="E1769" s="29"/>
      <c r="F1769"/>
      <c r="G1769"/>
    </row>
    <row r="1770" spans="5:7" hidden="1" x14ac:dyDescent="0.35">
      <c r="E1770" s="29"/>
      <c r="F1770"/>
      <c r="G1770"/>
    </row>
    <row r="1771" spans="5:7" hidden="1" x14ac:dyDescent="0.35">
      <c r="E1771" s="29"/>
      <c r="F1771"/>
      <c r="G1771"/>
    </row>
    <row r="1772" spans="5:7" hidden="1" x14ac:dyDescent="0.35">
      <c r="E1772" s="29"/>
      <c r="F1772"/>
      <c r="G1772"/>
    </row>
    <row r="1773" spans="5:7" hidden="1" x14ac:dyDescent="0.35">
      <c r="E1773" s="29"/>
      <c r="F1773"/>
      <c r="G1773"/>
    </row>
    <row r="1774" spans="5:7" hidden="1" x14ac:dyDescent="0.35">
      <c r="E1774" s="29"/>
      <c r="F1774"/>
      <c r="G1774"/>
    </row>
    <row r="1775" spans="5:7" hidden="1" x14ac:dyDescent="0.35">
      <c r="E1775" s="29"/>
      <c r="F1775"/>
      <c r="G1775"/>
    </row>
    <row r="1776" spans="5:7" hidden="1" x14ac:dyDescent="0.35">
      <c r="E1776" s="29"/>
      <c r="F1776"/>
      <c r="G1776"/>
    </row>
    <row r="1777" spans="5:7" hidden="1" x14ac:dyDescent="0.35">
      <c r="E1777" s="29"/>
      <c r="F1777"/>
      <c r="G1777"/>
    </row>
    <row r="1778" spans="5:7" hidden="1" x14ac:dyDescent="0.35">
      <c r="E1778" s="29"/>
      <c r="F1778"/>
      <c r="G1778"/>
    </row>
    <row r="1779" spans="5:7" hidden="1" x14ac:dyDescent="0.35">
      <c r="E1779" s="29"/>
      <c r="F1779"/>
      <c r="G1779"/>
    </row>
    <row r="1780" spans="5:7" hidden="1" x14ac:dyDescent="0.35">
      <c r="E1780" s="29"/>
      <c r="F1780"/>
      <c r="G1780"/>
    </row>
    <row r="1781" spans="5:7" hidden="1" x14ac:dyDescent="0.35">
      <c r="E1781" s="29"/>
      <c r="F1781"/>
      <c r="G1781"/>
    </row>
    <row r="1782" spans="5:7" hidden="1" x14ac:dyDescent="0.35">
      <c r="E1782" s="29"/>
      <c r="F1782"/>
      <c r="G1782"/>
    </row>
    <row r="1783" spans="5:7" hidden="1" x14ac:dyDescent="0.35">
      <c r="E1783" s="29"/>
      <c r="F1783"/>
      <c r="G1783"/>
    </row>
    <row r="1784" spans="5:7" hidden="1" x14ac:dyDescent="0.35">
      <c r="E1784" s="29"/>
      <c r="F1784"/>
      <c r="G1784"/>
    </row>
    <row r="1785" spans="5:7" hidden="1" x14ac:dyDescent="0.35">
      <c r="E1785" s="29"/>
      <c r="F1785"/>
      <c r="G1785"/>
    </row>
    <row r="1786" spans="5:7" hidden="1" x14ac:dyDescent="0.35">
      <c r="E1786" s="29"/>
      <c r="F1786"/>
      <c r="G1786"/>
    </row>
    <row r="1787" spans="5:7" hidden="1" x14ac:dyDescent="0.35">
      <c r="E1787" s="29"/>
      <c r="F1787"/>
      <c r="G1787"/>
    </row>
    <row r="1788" spans="5:7" hidden="1" x14ac:dyDescent="0.35">
      <c r="E1788" s="29"/>
      <c r="F1788"/>
      <c r="G1788"/>
    </row>
    <row r="1789" spans="5:7" hidden="1" x14ac:dyDescent="0.35">
      <c r="E1789" s="29"/>
      <c r="F1789"/>
      <c r="G1789"/>
    </row>
    <row r="1790" spans="5:7" hidden="1" x14ac:dyDescent="0.35">
      <c r="E1790" s="29"/>
      <c r="F1790"/>
      <c r="G1790"/>
    </row>
    <row r="1791" spans="5:7" hidden="1" x14ac:dyDescent="0.35">
      <c r="E1791" s="29"/>
      <c r="F1791"/>
      <c r="G1791"/>
    </row>
    <row r="1792" spans="5:7" hidden="1" x14ac:dyDescent="0.35">
      <c r="E1792" s="29"/>
      <c r="F1792"/>
      <c r="G1792"/>
    </row>
    <row r="1793" spans="5:7" hidden="1" x14ac:dyDescent="0.35">
      <c r="E1793" s="29"/>
      <c r="F1793"/>
      <c r="G1793"/>
    </row>
    <row r="1794" spans="5:7" hidden="1" x14ac:dyDescent="0.35">
      <c r="E1794" s="29"/>
      <c r="F1794"/>
      <c r="G1794"/>
    </row>
    <row r="1795" spans="5:7" hidden="1" x14ac:dyDescent="0.35">
      <c r="E1795" s="29"/>
      <c r="F1795"/>
      <c r="G1795"/>
    </row>
    <row r="1796" spans="5:7" hidden="1" x14ac:dyDescent="0.35">
      <c r="E1796" s="29"/>
      <c r="F1796"/>
      <c r="G1796"/>
    </row>
    <row r="1797" spans="5:7" hidden="1" x14ac:dyDescent="0.35">
      <c r="E1797" s="29"/>
      <c r="F1797"/>
      <c r="G1797"/>
    </row>
    <row r="1798" spans="5:7" hidden="1" x14ac:dyDescent="0.35">
      <c r="E1798" s="29"/>
      <c r="F1798"/>
      <c r="G1798"/>
    </row>
    <row r="1799" spans="5:7" hidden="1" x14ac:dyDescent="0.35">
      <c r="E1799" s="29"/>
      <c r="F1799"/>
      <c r="G1799"/>
    </row>
    <row r="1800" spans="5:7" hidden="1" x14ac:dyDescent="0.35">
      <c r="E1800" s="29"/>
      <c r="F1800"/>
      <c r="G1800"/>
    </row>
    <row r="1801" spans="5:7" hidden="1" x14ac:dyDescent="0.35">
      <c r="E1801" s="29"/>
      <c r="F1801"/>
      <c r="G1801"/>
    </row>
    <row r="1802" spans="5:7" hidden="1" x14ac:dyDescent="0.35">
      <c r="E1802" s="29"/>
      <c r="F1802"/>
      <c r="G1802"/>
    </row>
    <row r="1803" spans="5:7" hidden="1" x14ac:dyDescent="0.35">
      <c r="E1803" s="29"/>
      <c r="F1803"/>
      <c r="G1803"/>
    </row>
    <row r="1804" spans="5:7" hidden="1" x14ac:dyDescent="0.35">
      <c r="E1804" s="29"/>
      <c r="F1804"/>
      <c r="G1804"/>
    </row>
    <row r="1805" spans="5:7" hidden="1" x14ac:dyDescent="0.35">
      <c r="E1805" s="29"/>
      <c r="F1805"/>
      <c r="G1805"/>
    </row>
    <row r="1806" spans="5:7" hidden="1" x14ac:dyDescent="0.35">
      <c r="E1806" s="29"/>
      <c r="F1806"/>
      <c r="G1806"/>
    </row>
    <row r="1807" spans="5:7" hidden="1" x14ac:dyDescent="0.35">
      <c r="E1807" s="29"/>
      <c r="F1807"/>
      <c r="G1807"/>
    </row>
    <row r="1808" spans="5:7" hidden="1" x14ac:dyDescent="0.35">
      <c r="E1808" s="29"/>
      <c r="F1808"/>
      <c r="G1808"/>
    </row>
    <row r="1809" spans="5:7" hidden="1" x14ac:dyDescent="0.35">
      <c r="E1809" s="29"/>
      <c r="F1809"/>
      <c r="G1809"/>
    </row>
    <row r="1810" spans="5:7" hidden="1" x14ac:dyDescent="0.35">
      <c r="E1810" s="29"/>
      <c r="F1810"/>
      <c r="G1810"/>
    </row>
    <row r="1811" spans="5:7" hidden="1" x14ac:dyDescent="0.35">
      <c r="E1811" s="29"/>
      <c r="F1811"/>
      <c r="G1811"/>
    </row>
    <row r="1812" spans="5:7" hidden="1" x14ac:dyDescent="0.35">
      <c r="E1812" s="29"/>
      <c r="F1812"/>
      <c r="G1812"/>
    </row>
    <row r="1813" spans="5:7" hidden="1" x14ac:dyDescent="0.35">
      <c r="E1813" s="29"/>
      <c r="F1813"/>
      <c r="G1813"/>
    </row>
    <row r="1814" spans="5:7" hidden="1" x14ac:dyDescent="0.35">
      <c r="E1814" s="29"/>
      <c r="F1814"/>
      <c r="G1814"/>
    </row>
    <row r="1815" spans="5:7" hidden="1" x14ac:dyDescent="0.35">
      <c r="E1815" s="29"/>
      <c r="F1815"/>
      <c r="G1815"/>
    </row>
    <row r="1816" spans="5:7" hidden="1" x14ac:dyDescent="0.35">
      <c r="E1816" s="29"/>
      <c r="F1816"/>
      <c r="G1816"/>
    </row>
    <row r="1817" spans="5:7" hidden="1" x14ac:dyDescent="0.35">
      <c r="E1817" s="29"/>
      <c r="F1817"/>
      <c r="G1817"/>
    </row>
    <row r="1818" spans="5:7" hidden="1" x14ac:dyDescent="0.35">
      <c r="E1818" s="29"/>
      <c r="F1818"/>
      <c r="G1818"/>
    </row>
    <row r="1819" spans="5:7" hidden="1" x14ac:dyDescent="0.35">
      <c r="E1819" s="29"/>
      <c r="F1819"/>
      <c r="G1819"/>
    </row>
    <row r="1820" spans="5:7" hidden="1" x14ac:dyDescent="0.35">
      <c r="E1820" s="29"/>
      <c r="F1820"/>
      <c r="G1820"/>
    </row>
    <row r="1821" spans="5:7" hidden="1" x14ac:dyDescent="0.35">
      <c r="E1821" s="29"/>
      <c r="F1821"/>
      <c r="G1821"/>
    </row>
    <row r="1822" spans="5:7" hidden="1" x14ac:dyDescent="0.35">
      <c r="E1822" s="29"/>
      <c r="F1822"/>
      <c r="G1822"/>
    </row>
    <row r="1823" spans="5:7" hidden="1" x14ac:dyDescent="0.35">
      <c r="E1823" s="29"/>
      <c r="F1823"/>
      <c r="G1823"/>
    </row>
    <row r="1824" spans="5:7" hidden="1" x14ac:dyDescent="0.35">
      <c r="E1824" s="29"/>
      <c r="F1824"/>
      <c r="G1824"/>
    </row>
    <row r="1825" spans="5:7" hidden="1" x14ac:dyDescent="0.35">
      <c r="E1825" s="29"/>
      <c r="F1825"/>
      <c r="G1825"/>
    </row>
    <row r="1826" spans="5:7" hidden="1" x14ac:dyDescent="0.35">
      <c r="E1826" s="29"/>
      <c r="F1826"/>
      <c r="G1826"/>
    </row>
    <row r="1827" spans="5:7" hidden="1" x14ac:dyDescent="0.35">
      <c r="E1827" s="29"/>
      <c r="F1827"/>
      <c r="G1827"/>
    </row>
    <row r="1828" spans="5:7" hidden="1" x14ac:dyDescent="0.35">
      <c r="E1828" s="29"/>
      <c r="F1828"/>
      <c r="G1828"/>
    </row>
    <row r="1829" spans="5:7" hidden="1" x14ac:dyDescent="0.35">
      <c r="E1829" s="29"/>
      <c r="F1829"/>
      <c r="G1829"/>
    </row>
    <row r="1830" spans="5:7" hidden="1" x14ac:dyDescent="0.35">
      <c r="E1830" s="29"/>
      <c r="F1830"/>
      <c r="G1830"/>
    </row>
    <row r="1831" spans="5:7" hidden="1" x14ac:dyDescent="0.35">
      <c r="E1831" s="29"/>
      <c r="F1831"/>
      <c r="G1831"/>
    </row>
    <row r="1832" spans="5:7" hidden="1" x14ac:dyDescent="0.35">
      <c r="E1832" s="29"/>
      <c r="F1832"/>
      <c r="G1832"/>
    </row>
    <row r="1833" spans="5:7" hidden="1" x14ac:dyDescent="0.35">
      <c r="E1833" s="29"/>
      <c r="F1833"/>
      <c r="G1833"/>
    </row>
    <row r="1834" spans="5:7" hidden="1" x14ac:dyDescent="0.35">
      <c r="E1834" s="29"/>
      <c r="F1834"/>
      <c r="G1834"/>
    </row>
    <row r="1835" spans="5:7" hidden="1" x14ac:dyDescent="0.35">
      <c r="E1835" s="29"/>
      <c r="F1835"/>
      <c r="G1835"/>
    </row>
    <row r="1836" spans="5:7" hidden="1" x14ac:dyDescent="0.35">
      <c r="E1836" s="29"/>
      <c r="F1836"/>
      <c r="G1836"/>
    </row>
    <row r="1837" spans="5:7" hidden="1" x14ac:dyDescent="0.35">
      <c r="E1837" s="29"/>
      <c r="F1837"/>
      <c r="G1837"/>
    </row>
    <row r="1838" spans="5:7" hidden="1" x14ac:dyDescent="0.35">
      <c r="E1838" s="29"/>
      <c r="F1838"/>
      <c r="G1838"/>
    </row>
    <row r="1839" spans="5:7" hidden="1" x14ac:dyDescent="0.35">
      <c r="E1839" s="29"/>
      <c r="F1839"/>
      <c r="G1839"/>
    </row>
    <row r="1840" spans="5:7" hidden="1" x14ac:dyDescent="0.35">
      <c r="E1840" s="29"/>
      <c r="F1840"/>
      <c r="G1840"/>
    </row>
    <row r="1841" spans="5:7" hidden="1" x14ac:dyDescent="0.35">
      <c r="E1841" s="29"/>
      <c r="F1841"/>
      <c r="G1841"/>
    </row>
    <row r="1842" spans="5:7" hidden="1" x14ac:dyDescent="0.35">
      <c r="E1842" s="29"/>
      <c r="F1842"/>
      <c r="G1842"/>
    </row>
    <row r="1843" spans="5:7" hidden="1" x14ac:dyDescent="0.35">
      <c r="E1843" s="29"/>
      <c r="F1843"/>
      <c r="G1843"/>
    </row>
    <row r="1844" spans="5:7" hidden="1" x14ac:dyDescent="0.35">
      <c r="E1844" s="29"/>
      <c r="F1844"/>
      <c r="G1844"/>
    </row>
    <row r="1845" spans="5:7" hidden="1" x14ac:dyDescent="0.35">
      <c r="E1845" s="29"/>
      <c r="F1845"/>
      <c r="G1845"/>
    </row>
    <row r="1846" spans="5:7" hidden="1" x14ac:dyDescent="0.35">
      <c r="E1846" s="29"/>
      <c r="F1846"/>
      <c r="G1846"/>
    </row>
    <row r="1847" spans="5:7" hidden="1" x14ac:dyDescent="0.35">
      <c r="E1847" s="29"/>
      <c r="F1847"/>
      <c r="G1847"/>
    </row>
    <row r="1848" spans="5:7" hidden="1" x14ac:dyDescent="0.35">
      <c r="E1848" s="29"/>
      <c r="F1848"/>
      <c r="G1848"/>
    </row>
    <row r="1849" spans="5:7" hidden="1" x14ac:dyDescent="0.35">
      <c r="E1849" s="29"/>
      <c r="F1849"/>
      <c r="G1849"/>
    </row>
    <row r="1850" spans="5:7" hidden="1" x14ac:dyDescent="0.35">
      <c r="E1850" s="29"/>
      <c r="F1850"/>
      <c r="G1850"/>
    </row>
    <row r="1851" spans="5:7" hidden="1" x14ac:dyDescent="0.35">
      <c r="E1851" s="29"/>
      <c r="F1851"/>
      <c r="G1851"/>
    </row>
    <row r="1852" spans="5:7" hidden="1" x14ac:dyDescent="0.35">
      <c r="E1852" s="29"/>
      <c r="F1852"/>
      <c r="G1852"/>
    </row>
    <row r="1853" spans="5:7" hidden="1" x14ac:dyDescent="0.35">
      <c r="E1853" s="29"/>
      <c r="F1853"/>
      <c r="G1853"/>
    </row>
    <row r="1854" spans="5:7" hidden="1" x14ac:dyDescent="0.35">
      <c r="E1854" s="29"/>
      <c r="F1854"/>
      <c r="G1854"/>
    </row>
    <row r="1855" spans="5:7" hidden="1" x14ac:dyDescent="0.35">
      <c r="E1855" s="29"/>
      <c r="F1855"/>
      <c r="G1855"/>
    </row>
    <row r="1856" spans="5:7" hidden="1" x14ac:dyDescent="0.35">
      <c r="E1856" s="29"/>
      <c r="F1856"/>
      <c r="G1856"/>
    </row>
    <row r="1857" spans="5:7" hidden="1" x14ac:dyDescent="0.35">
      <c r="E1857" s="29"/>
      <c r="F1857"/>
      <c r="G1857"/>
    </row>
    <row r="1858" spans="5:7" hidden="1" x14ac:dyDescent="0.35">
      <c r="E1858" s="29"/>
      <c r="F1858"/>
      <c r="G1858"/>
    </row>
    <row r="1859" spans="5:7" hidden="1" x14ac:dyDescent="0.35">
      <c r="E1859" s="29"/>
      <c r="F1859"/>
      <c r="G1859"/>
    </row>
    <row r="1860" spans="5:7" hidden="1" x14ac:dyDescent="0.35">
      <c r="E1860" s="29"/>
      <c r="F1860"/>
      <c r="G1860"/>
    </row>
    <row r="1861" spans="5:7" hidden="1" x14ac:dyDescent="0.35">
      <c r="E1861" s="29"/>
      <c r="F1861"/>
      <c r="G1861"/>
    </row>
    <row r="1862" spans="5:7" hidden="1" x14ac:dyDescent="0.35">
      <c r="E1862" s="29"/>
      <c r="F1862"/>
      <c r="G1862"/>
    </row>
    <row r="1863" spans="5:7" hidden="1" x14ac:dyDescent="0.35">
      <c r="E1863" s="29"/>
      <c r="F1863"/>
      <c r="G1863"/>
    </row>
    <row r="1864" spans="5:7" hidden="1" x14ac:dyDescent="0.35">
      <c r="E1864" s="29"/>
      <c r="F1864"/>
      <c r="G1864"/>
    </row>
    <row r="1865" spans="5:7" hidden="1" x14ac:dyDescent="0.35">
      <c r="E1865" s="29"/>
      <c r="F1865"/>
      <c r="G1865"/>
    </row>
    <row r="1866" spans="5:7" hidden="1" x14ac:dyDescent="0.35">
      <c r="E1866" s="29"/>
      <c r="F1866"/>
      <c r="G1866"/>
    </row>
    <row r="1867" spans="5:7" hidden="1" x14ac:dyDescent="0.35">
      <c r="E1867" s="29"/>
      <c r="F1867"/>
      <c r="G1867"/>
    </row>
    <row r="1868" spans="5:7" hidden="1" x14ac:dyDescent="0.35">
      <c r="E1868" s="29"/>
      <c r="F1868"/>
      <c r="G1868"/>
    </row>
    <row r="1869" spans="5:7" hidden="1" x14ac:dyDescent="0.35">
      <c r="E1869" s="29"/>
      <c r="F1869"/>
      <c r="G1869"/>
    </row>
    <row r="1870" spans="5:7" hidden="1" x14ac:dyDescent="0.35">
      <c r="E1870" s="29"/>
      <c r="F1870"/>
      <c r="G1870"/>
    </row>
    <row r="1871" spans="5:7" hidden="1" x14ac:dyDescent="0.35">
      <c r="E1871" s="29"/>
      <c r="F1871"/>
      <c r="G1871"/>
    </row>
    <row r="1872" spans="5:7" hidden="1" x14ac:dyDescent="0.35">
      <c r="E1872" s="29"/>
      <c r="F1872"/>
      <c r="G1872"/>
    </row>
    <row r="1873" spans="5:7" hidden="1" x14ac:dyDescent="0.35">
      <c r="E1873" s="29"/>
      <c r="F1873"/>
      <c r="G1873"/>
    </row>
    <row r="1874" spans="5:7" hidden="1" x14ac:dyDescent="0.35">
      <c r="E1874" s="29"/>
      <c r="F1874"/>
      <c r="G1874"/>
    </row>
    <row r="1875" spans="5:7" hidden="1" x14ac:dyDescent="0.35">
      <c r="E1875" s="29"/>
      <c r="F1875"/>
      <c r="G1875"/>
    </row>
    <row r="1876" spans="5:7" hidden="1" x14ac:dyDescent="0.35">
      <c r="E1876" s="29"/>
      <c r="F1876"/>
      <c r="G1876"/>
    </row>
    <row r="1877" spans="5:7" hidden="1" x14ac:dyDescent="0.35">
      <c r="E1877" s="29"/>
      <c r="F1877"/>
      <c r="G1877"/>
    </row>
    <row r="1878" spans="5:7" hidden="1" x14ac:dyDescent="0.35">
      <c r="E1878" s="29"/>
      <c r="F1878"/>
      <c r="G1878"/>
    </row>
    <row r="1879" spans="5:7" hidden="1" x14ac:dyDescent="0.35">
      <c r="E1879" s="29"/>
      <c r="F1879"/>
      <c r="G1879"/>
    </row>
    <row r="1880" spans="5:7" hidden="1" x14ac:dyDescent="0.35">
      <c r="E1880" s="29"/>
      <c r="F1880"/>
      <c r="G1880"/>
    </row>
    <row r="1881" spans="5:7" hidden="1" x14ac:dyDescent="0.35">
      <c r="E1881" s="29"/>
      <c r="F1881"/>
      <c r="G1881"/>
    </row>
    <row r="1882" spans="5:7" hidden="1" x14ac:dyDescent="0.35">
      <c r="E1882" s="29"/>
      <c r="F1882"/>
      <c r="G1882"/>
    </row>
    <row r="1883" spans="5:7" hidden="1" x14ac:dyDescent="0.35">
      <c r="E1883" s="29"/>
      <c r="F1883"/>
      <c r="G1883"/>
    </row>
    <row r="1884" spans="5:7" hidden="1" x14ac:dyDescent="0.35">
      <c r="E1884" s="29"/>
      <c r="F1884"/>
      <c r="G1884"/>
    </row>
    <row r="1885" spans="5:7" hidden="1" x14ac:dyDescent="0.35">
      <c r="E1885" s="29"/>
      <c r="F1885"/>
      <c r="G1885"/>
    </row>
    <row r="1886" spans="5:7" hidden="1" x14ac:dyDescent="0.35">
      <c r="E1886" s="29"/>
      <c r="F1886"/>
      <c r="G1886"/>
    </row>
    <row r="1887" spans="5:7" hidden="1" x14ac:dyDescent="0.35">
      <c r="E1887" s="29"/>
      <c r="F1887"/>
      <c r="G1887"/>
    </row>
    <row r="1888" spans="5:7" hidden="1" x14ac:dyDescent="0.35">
      <c r="E1888" s="29"/>
      <c r="F1888"/>
      <c r="G1888"/>
    </row>
    <row r="1889" spans="5:7" hidden="1" x14ac:dyDescent="0.35">
      <c r="E1889" s="29"/>
      <c r="F1889"/>
      <c r="G1889"/>
    </row>
    <row r="1890" spans="5:7" hidden="1" x14ac:dyDescent="0.35">
      <c r="E1890" s="29"/>
      <c r="F1890"/>
      <c r="G1890"/>
    </row>
    <row r="1891" spans="5:7" hidden="1" x14ac:dyDescent="0.35">
      <c r="E1891" s="29"/>
      <c r="F1891"/>
      <c r="G1891"/>
    </row>
    <row r="1892" spans="5:7" hidden="1" x14ac:dyDescent="0.35">
      <c r="E1892" s="29"/>
      <c r="F1892"/>
      <c r="G1892"/>
    </row>
    <row r="1893" spans="5:7" hidden="1" x14ac:dyDescent="0.35">
      <c r="E1893" s="29"/>
      <c r="F1893"/>
      <c r="G1893"/>
    </row>
    <row r="1894" spans="5:7" hidden="1" x14ac:dyDescent="0.35">
      <c r="E1894" s="29"/>
      <c r="F1894"/>
      <c r="G1894"/>
    </row>
    <row r="1895" spans="5:7" hidden="1" x14ac:dyDescent="0.35">
      <c r="E1895" s="29"/>
      <c r="F1895"/>
      <c r="G1895"/>
    </row>
    <row r="1896" spans="5:7" hidden="1" x14ac:dyDescent="0.35">
      <c r="E1896" s="29"/>
      <c r="F1896"/>
      <c r="G1896"/>
    </row>
    <row r="1897" spans="5:7" hidden="1" x14ac:dyDescent="0.35">
      <c r="E1897" s="29"/>
      <c r="F1897"/>
      <c r="G1897"/>
    </row>
    <row r="1898" spans="5:7" hidden="1" x14ac:dyDescent="0.35">
      <c r="E1898" s="29"/>
      <c r="F1898"/>
      <c r="G1898"/>
    </row>
    <row r="1899" spans="5:7" hidden="1" x14ac:dyDescent="0.35">
      <c r="E1899" s="29"/>
      <c r="F1899"/>
      <c r="G1899"/>
    </row>
    <row r="1900" spans="5:7" hidden="1" x14ac:dyDescent="0.35">
      <c r="E1900" s="29"/>
      <c r="F1900"/>
      <c r="G1900"/>
    </row>
    <row r="1901" spans="5:7" hidden="1" x14ac:dyDescent="0.35">
      <c r="E1901" s="29"/>
      <c r="F1901"/>
      <c r="G1901"/>
    </row>
    <row r="1902" spans="5:7" hidden="1" x14ac:dyDescent="0.35">
      <c r="E1902" s="29"/>
      <c r="F1902"/>
      <c r="G1902"/>
    </row>
    <row r="1903" spans="5:7" hidden="1" x14ac:dyDescent="0.35">
      <c r="E1903" s="29"/>
      <c r="F1903"/>
      <c r="G1903"/>
    </row>
    <row r="1904" spans="5:7" hidden="1" x14ac:dyDescent="0.35">
      <c r="E1904" s="29"/>
      <c r="F1904"/>
      <c r="G1904"/>
    </row>
    <row r="1905" spans="5:7" hidden="1" x14ac:dyDescent="0.35">
      <c r="E1905" s="29"/>
      <c r="F1905"/>
      <c r="G1905"/>
    </row>
    <row r="1906" spans="5:7" hidden="1" x14ac:dyDescent="0.35">
      <c r="E1906" s="29"/>
      <c r="F1906"/>
      <c r="G1906"/>
    </row>
    <row r="1907" spans="5:7" hidden="1" x14ac:dyDescent="0.35">
      <c r="E1907" s="29"/>
      <c r="F1907"/>
      <c r="G1907"/>
    </row>
    <row r="1908" spans="5:7" hidden="1" x14ac:dyDescent="0.35">
      <c r="E1908" s="29"/>
      <c r="F1908"/>
      <c r="G1908"/>
    </row>
    <row r="1909" spans="5:7" hidden="1" x14ac:dyDescent="0.35">
      <c r="E1909" s="29"/>
      <c r="F1909"/>
      <c r="G1909"/>
    </row>
    <row r="1910" spans="5:7" hidden="1" x14ac:dyDescent="0.35">
      <c r="E1910" s="29"/>
      <c r="F1910"/>
      <c r="G1910"/>
    </row>
    <row r="1911" spans="5:7" hidden="1" x14ac:dyDescent="0.35">
      <c r="E1911" s="29"/>
      <c r="F1911"/>
      <c r="G1911"/>
    </row>
    <row r="1912" spans="5:7" hidden="1" x14ac:dyDescent="0.35">
      <c r="E1912" s="29"/>
      <c r="F1912"/>
      <c r="G1912"/>
    </row>
    <row r="1913" spans="5:7" hidden="1" x14ac:dyDescent="0.35">
      <c r="E1913" s="29"/>
      <c r="F1913"/>
      <c r="G1913"/>
    </row>
    <row r="1914" spans="5:7" hidden="1" x14ac:dyDescent="0.35">
      <c r="E1914" s="29"/>
      <c r="F1914"/>
      <c r="G1914"/>
    </row>
    <row r="1915" spans="5:7" hidden="1" x14ac:dyDescent="0.35">
      <c r="E1915" s="29"/>
      <c r="F1915"/>
      <c r="G1915"/>
    </row>
    <row r="1916" spans="5:7" hidden="1" x14ac:dyDescent="0.35">
      <c r="E1916" s="29"/>
      <c r="F1916"/>
      <c r="G1916"/>
    </row>
    <row r="1917" spans="5:7" hidden="1" x14ac:dyDescent="0.35">
      <c r="E1917" s="29"/>
      <c r="F1917"/>
      <c r="G1917"/>
    </row>
    <row r="1918" spans="5:7" hidden="1" x14ac:dyDescent="0.35">
      <c r="E1918" s="29"/>
      <c r="F1918"/>
      <c r="G1918"/>
    </row>
    <row r="1919" spans="5:7" hidden="1" x14ac:dyDescent="0.35">
      <c r="E1919" s="29"/>
      <c r="F1919"/>
      <c r="G1919"/>
    </row>
    <row r="1920" spans="5:7" hidden="1" x14ac:dyDescent="0.35">
      <c r="E1920" s="29"/>
      <c r="F1920"/>
      <c r="G1920"/>
    </row>
    <row r="1921" spans="5:7" hidden="1" x14ac:dyDescent="0.35">
      <c r="E1921" s="29"/>
      <c r="F1921"/>
      <c r="G1921"/>
    </row>
    <row r="1922" spans="5:7" hidden="1" x14ac:dyDescent="0.35">
      <c r="E1922" s="29"/>
      <c r="F1922"/>
      <c r="G1922"/>
    </row>
    <row r="1923" spans="5:7" hidden="1" x14ac:dyDescent="0.35">
      <c r="E1923" s="29"/>
      <c r="F1923"/>
      <c r="G1923"/>
    </row>
    <row r="1924" spans="5:7" hidden="1" x14ac:dyDescent="0.35">
      <c r="E1924" s="29"/>
      <c r="F1924"/>
      <c r="G1924"/>
    </row>
    <row r="1925" spans="5:7" hidden="1" x14ac:dyDescent="0.35">
      <c r="E1925" s="29"/>
      <c r="F1925"/>
      <c r="G1925"/>
    </row>
    <row r="1926" spans="5:7" hidden="1" x14ac:dyDescent="0.35">
      <c r="E1926" s="29"/>
      <c r="F1926"/>
      <c r="G1926"/>
    </row>
    <row r="1927" spans="5:7" hidden="1" x14ac:dyDescent="0.35">
      <c r="E1927" s="29"/>
      <c r="F1927"/>
      <c r="G1927"/>
    </row>
    <row r="1928" spans="5:7" hidden="1" x14ac:dyDescent="0.35">
      <c r="E1928" s="29"/>
      <c r="F1928"/>
      <c r="G1928"/>
    </row>
    <row r="1929" spans="5:7" hidden="1" x14ac:dyDescent="0.35">
      <c r="E1929" s="29"/>
      <c r="F1929"/>
      <c r="G1929"/>
    </row>
    <row r="1930" spans="5:7" hidden="1" x14ac:dyDescent="0.35">
      <c r="E1930" s="29"/>
      <c r="F1930"/>
      <c r="G1930"/>
    </row>
    <row r="1931" spans="5:7" hidden="1" x14ac:dyDescent="0.35">
      <c r="E1931" s="29"/>
      <c r="F1931"/>
      <c r="G1931"/>
    </row>
    <row r="1932" spans="5:7" hidden="1" x14ac:dyDescent="0.35">
      <c r="E1932" s="29"/>
      <c r="F1932"/>
      <c r="G1932"/>
    </row>
    <row r="1933" spans="5:7" hidden="1" x14ac:dyDescent="0.35">
      <c r="E1933" s="29"/>
      <c r="F1933"/>
      <c r="G1933"/>
    </row>
    <row r="1934" spans="5:7" hidden="1" x14ac:dyDescent="0.35">
      <c r="E1934" s="29"/>
      <c r="F1934"/>
      <c r="G1934"/>
    </row>
    <row r="1935" spans="5:7" hidden="1" x14ac:dyDescent="0.35">
      <c r="E1935" s="29"/>
      <c r="F1935"/>
      <c r="G1935"/>
    </row>
    <row r="1936" spans="5:7" hidden="1" x14ac:dyDescent="0.35">
      <c r="E1936" s="29"/>
      <c r="F1936"/>
      <c r="G1936"/>
    </row>
    <row r="1937" spans="5:7" hidden="1" x14ac:dyDescent="0.35">
      <c r="E1937" s="29"/>
      <c r="F1937"/>
      <c r="G1937"/>
    </row>
    <row r="1938" spans="5:7" hidden="1" x14ac:dyDescent="0.35">
      <c r="E1938" s="29"/>
      <c r="F1938"/>
      <c r="G1938"/>
    </row>
    <row r="1939" spans="5:7" hidden="1" x14ac:dyDescent="0.35">
      <c r="E1939" s="29"/>
      <c r="F1939"/>
      <c r="G1939"/>
    </row>
    <row r="1940" spans="5:7" hidden="1" x14ac:dyDescent="0.35">
      <c r="E1940" s="29"/>
      <c r="F1940"/>
      <c r="G1940"/>
    </row>
    <row r="1941" spans="5:7" hidden="1" x14ac:dyDescent="0.35">
      <c r="E1941" s="29"/>
      <c r="F1941"/>
      <c r="G1941"/>
    </row>
    <row r="1942" spans="5:7" hidden="1" x14ac:dyDescent="0.35">
      <c r="E1942" s="29"/>
      <c r="F1942"/>
      <c r="G1942"/>
    </row>
    <row r="1943" spans="5:7" hidden="1" x14ac:dyDescent="0.35">
      <c r="E1943" s="29"/>
      <c r="F1943"/>
      <c r="G1943"/>
    </row>
    <row r="1944" spans="5:7" hidden="1" x14ac:dyDescent="0.35">
      <c r="E1944" s="29"/>
      <c r="F1944"/>
      <c r="G1944"/>
    </row>
    <row r="1945" spans="5:7" hidden="1" x14ac:dyDescent="0.35">
      <c r="E1945" s="29"/>
      <c r="F1945"/>
      <c r="G1945"/>
    </row>
    <row r="1946" spans="5:7" hidden="1" x14ac:dyDescent="0.35">
      <c r="E1946" s="29"/>
      <c r="F1946"/>
      <c r="G1946"/>
    </row>
    <row r="1947" spans="5:7" hidden="1" x14ac:dyDescent="0.35">
      <c r="E1947" s="29"/>
      <c r="F1947"/>
      <c r="G1947"/>
    </row>
    <row r="1948" spans="5:7" hidden="1" x14ac:dyDescent="0.35">
      <c r="E1948" s="29"/>
      <c r="F1948"/>
      <c r="G1948"/>
    </row>
    <row r="1949" spans="5:7" hidden="1" x14ac:dyDescent="0.35">
      <c r="E1949" s="29"/>
      <c r="F1949"/>
      <c r="G1949"/>
    </row>
    <row r="1950" spans="5:7" hidden="1" x14ac:dyDescent="0.35">
      <c r="E1950" s="29"/>
      <c r="F1950"/>
      <c r="G1950"/>
    </row>
    <row r="1951" spans="5:7" hidden="1" x14ac:dyDescent="0.35">
      <c r="E1951" s="29"/>
      <c r="F1951"/>
      <c r="G1951"/>
    </row>
    <row r="1952" spans="5:7" hidden="1" x14ac:dyDescent="0.35">
      <c r="E1952" s="29"/>
      <c r="F1952"/>
      <c r="G1952"/>
    </row>
    <row r="1953" spans="5:7" hidden="1" x14ac:dyDescent="0.35">
      <c r="E1953" s="29"/>
      <c r="F1953"/>
      <c r="G1953"/>
    </row>
    <row r="1954" spans="5:7" hidden="1" x14ac:dyDescent="0.35">
      <c r="E1954" s="29"/>
      <c r="F1954"/>
      <c r="G1954"/>
    </row>
    <row r="1955" spans="5:7" hidden="1" x14ac:dyDescent="0.35">
      <c r="E1955" s="29"/>
      <c r="F1955"/>
      <c r="G1955"/>
    </row>
    <row r="1956" spans="5:7" hidden="1" x14ac:dyDescent="0.35">
      <c r="E1956" s="29"/>
      <c r="F1956"/>
      <c r="G1956"/>
    </row>
    <row r="1957" spans="5:7" hidden="1" x14ac:dyDescent="0.35">
      <c r="E1957" s="29"/>
      <c r="F1957"/>
      <c r="G1957"/>
    </row>
    <row r="1958" spans="5:7" hidden="1" x14ac:dyDescent="0.35">
      <c r="E1958" s="29"/>
      <c r="F1958"/>
      <c r="G1958"/>
    </row>
    <row r="1959" spans="5:7" hidden="1" x14ac:dyDescent="0.35">
      <c r="E1959" s="29"/>
      <c r="F1959"/>
      <c r="G1959"/>
    </row>
    <row r="1960" spans="5:7" hidden="1" x14ac:dyDescent="0.35">
      <c r="E1960" s="29"/>
      <c r="F1960"/>
      <c r="G1960"/>
    </row>
    <row r="1961" spans="5:7" hidden="1" x14ac:dyDescent="0.35">
      <c r="E1961" s="29"/>
      <c r="F1961"/>
      <c r="G1961"/>
    </row>
    <row r="1962" spans="5:7" hidden="1" x14ac:dyDescent="0.35">
      <c r="E1962" s="29"/>
      <c r="F1962"/>
      <c r="G1962"/>
    </row>
    <row r="1963" spans="5:7" hidden="1" x14ac:dyDescent="0.35">
      <c r="E1963" s="29"/>
      <c r="F1963"/>
      <c r="G1963"/>
    </row>
    <row r="1964" spans="5:7" hidden="1" x14ac:dyDescent="0.35">
      <c r="E1964" s="29"/>
      <c r="F1964"/>
      <c r="G1964"/>
    </row>
    <row r="1965" spans="5:7" hidden="1" x14ac:dyDescent="0.35">
      <c r="E1965" s="29"/>
      <c r="F1965"/>
      <c r="G1965"/>
    </row>
    <row r="1966" spans="5:7" hidden="1" x14ac:dyDescent="0.35">
      <c r="E1966" s="29"/>
      <c r="F1966"/>
      <c r="G1966"/>
    </row>
    <row r="1967" spans="5:7" hidden="1" x14ac:dyDescent="0.35">
      <c r="E1967" s="29"/>
      <c r="F1967"/>
      <c r="G1967"/>
    </row>
    <row r="1968" spans="5:7" hidden="1" x14ac:dyDescent="0.35">
      <c r="E1968" s="29"/>
      <c r="F1968"/>
      <c r="G1968"/>
    </row>
    <row r="1969" spans="5:7" hidden="1" x14ac:dyDescent="0.35">
      <c r="E1969" s="29"/>
      <c r="F1969"/>
      <c r="G1969"/>
    </row>
    <row r="1970" spans="5:7" hidden="1" x14ac:dyDescent="0.35">
      <c r="E1970" s="29"/>
      <c r="F1970"/>
      <c r="G1970"/>
    </row>
    <row r="1971" spans="5:7" hidden="1" x14ac:dyDescent="0.35">
      <c r="E1971" s="29"/>
      <c r="F1971"/>
      <c r="G1971"/>
    </row>
    <row r="1972" spans="5:7" hidden="1" x14ac:dyDescent="0.35">
      <c r="E1972" s="29"/>
      <c r="F1972"/>
      <c r="G1972"/>
    </row>
    <row r="1973" spans="5:7" hidden="1" x14ac:dyDescent="0.35">
      <c r="E1973" s="29"/>
      <c r="F1973"/>
      <c r="G1973"/>
    </row>
    <row r="1974" spans="5:7" hidden="1" x14ac:dyDescent="0.35">
      <c r="E1974" s="29"/>
      <c r="F1974"/>
      <c r="G1974"/>
    </row>
    <row r="1975" spans="5:7" hidden="1" x14ac:dyDescent="0.35">
      <c r="E1975" s="29"/>
      <c r="F1975"/>
      <c r="G1975"/>
    </row>
    <row r="1976" spans="5:7" hidden="1" x14ac:dyDescent="0.35">
      <c r="E1976" s="29"/>
      <c r="F1976"/>
      <c r="G1976"/>
    </row>
    <row r="1977" spans="5:7" hidden="1" x14ac:dyDescent="0.35">
      <c r="E1977" s="29"/>
      <c r="F1977"/>
      <c r="G1977"/>
    </row>
    <row r="1978" spans="5:7" hidden="1" x14ac:dyDescent="0.35">
      <c r="E1978" s="29"/>
      <c r="F1978"/>
      <c r="G1978"/>
    </row>
    <row r="1979" spans="5:7" hidden="1" x14ac:dyDescent="0.35">
      <c r="E1979" s="29"/>
      <c r="F1979"/>
      <c r="G1979"/>
    </row>
    <row r="1980" spans="5:7" hidden="1" x14ac:dyDescent="0.35">
      <c r="E1980" s="29"/>
      <c r="F1980"/>
      <c r="G1980"/>
    </row>
    <row r="1981" spans="5:7" hidden="1" x14ac:dyDescent="0.35">
      <c r="E1981" s="29"/>
      <c r="F1981"/>
      <c r="G1981"/>
    </row>
    <row r="1982" spans="5:7" hidden="1" x14ac:dyDescent="0.35">
      <c r="E1982" s="29"/>
      <c r="F1982"/>
      <c r="G1982"/>
    </row>
    <row r="1983" spans="5:7" hidden="1" x14ac:dyDescent="0.35">
      <c r="E1983" s="29"/>
      <c r="F1983"/>
      <c r="G1983"/>
    </row>
    <row r="1984" spans="5:7" hidden="1" x14ac:dyDescent="0.35">
      <c r="E1984" s="29"/>
      <c r="F1984"/>
      <c r="G1984"/>
    </row>
    <row r="1985" spans="5:7" hidden="1" x14ac:dyDescent="0.35">
      <c r="E1985" s="29"/>
      <c r="F1985"/>
      <c r="G1985"/>
    </row>
    <row r="1986" spans="5:7" hidden="1" x14ac:dyDescent="0.35">
      <c r="E1986" s="29"/>
      <c r="F1986"/>
      <c r="G1986"/>
    </row>
    <row r="1987" spans="5:7" hidden="1" x14ac:dyDescent="0.35">
      <c r="E1987" s="29"/>
      <c r="F1987"/>
      <c r="G1987"/>
    </row>
    <row r="1988" spans="5:7" hidden="1" x14ac:dyDescent="0.35">
      <c r="E1988" s="29"/>
      <c r="F1988"/>
      <c r="G1988"/>
    </row>
    <row r="1989" spans="5:7" hidden="1" x14ac:dyDescent="0.35">
      <c r="E1989" s="29"/>
      <c r="F1989"/>
      <c r="G1989"/>
    </row>
    <row r="1990" spans="5:7" hidden="1" x14ac:dyDescent="0.35">
      <c r="E1990" s="29"/>
      <c r="F1990"/>
      <c r="G1990"/>
    </row>
    <row r="1991" spans="5:7" hidden="1" x14ac:dyDescent="0.35">
      <c r="E1991" s="29"/>
      <c r="F1991"/>
      <c r="G1991"/>
    </row>
    <row r="1992" spans="5:7" hidden="1" x14ac:dyDescent="0.35">
      <c r="E1992" s="29"/>
      <c r="F1992"/>
      <c r="G1992"/>
    </row>
    <row r="1993" spans="5:7" hidden="1" x14ac:dyDescent="0.35">
      <c r="E1993" s="29"/>
      <c r="F1993"/>
      <c r="G1993"/>
    </row>
    <row r="1994" spans="5:7" hidden="1" x14ac:dyDescent="0.35">
      <c r="E1994" s="29"/>
      <c r="F1994"/>
      <c r="G1994"/>
    </row>
    <row r="1995" spans="5:7" hidden="1" x14ac:dyDescent="0.35">
      <c r="E1995" s="29"/>
      <c r="F1995"/>
      <c r="G1995"/>
    </row>
    <row r="1996" spans="5:7" hidden="1" x14ac:dyDescent="0.35">
      <c r="E1996" s="29"/>
      <c r="F1996"/>
      <c r="G1996"/>
    </row>
    <row r="1997" spans="5:7" hidden="1" x14ac:dyDescent="0.35">
      <c r="E1997" s="29"/>
      <c r="F1997"/>
      <c r="G1997"/>
    </row>
    <row r="1998" spans="5:7" hidden="1" x14ac:dyDescent="0.35">
      <c r="E1998" s="29"/>
      <c r="F1998"/>
      <c r="G1998"/>
    </row>
    <row r="1999" spans="5:7" hidden="1" x14ac:dyDescent="0.35">
      <c r="E1999" s="29"/>
      <c r="F1999"/>
      <c r="G1999"/>
    </row>
    <row r="2000" spans="5:7" hidden="1" x14ac:dyDescent="0.35">
      <c r="E2000" s="29"/>
      <c r="F2000"/>
      <c r="G2000"/>
    </row>
    <row r="2001" spans="5:7" hidden="1" x14ac:dyDescent="0.35">
      <c r="E2001" s="29"/>
      <c r="F2001"/>
      <c r="G2001"/>
    </row>
    <row r="2002" spans="5:7" hidden="1" x14ac:dyDescent="0.35">
      <c r="E2002" s="29"/>
      <c r="F2002"/>
      <c r="G2002"/>
    </row>
    <row r="2003" spans="5:7" hidden="1" x14ac:dyDescent="0.35">
      <c r="E2003" s="29"/>
      <c r="F2003"/>
      <c r="G2003"/>
    </row>
    <row r="2004" spans="5:7" hidden="1" x14ac:dyDescent="0.35">
      <c r="E2004" s="29"/>
      <c r="F2004"/>
      <c r="G2004"/>
    </row>
    <row r="2005" spans="5:7" hidden="1" x14ac:dyDescent="0.35">
      <c r="E2005" s="29"/>
      <c r="F2005"/>
      <c r="G2005"/>
    </row>
    <row r="2006" spans="5:7" hidden="1" x14ac:dyDescent="0.35">
      <c r="E2006" s="29"/>
      <c r="F2006"/>
      <c r="G2006"/>
    </row>
    <row r="2007" spans="5:7" hidden="1" x14ac:dyDescent="0.35">
      <c r="E2007" s="29"/>
      <c r="F2007"/>
      <c r="G2007"/>
    </row>
    <row r="2008" spans="5:7" hidden="1" x14ac:dyDescent="0.35">
      <c r="E2008" s="29"/>
      <c r="F2008"/>
      <c r="G2008"/>
    </row>
    <row r="2009" spans="5:7" hidden="1" x14ac:dyDescent="0.35">
      <c r="E2009" s="29"/>
      <c r="F2009"/>
      <c r="G2009"/>
    </row>
    <row r="2010" spans="5:7" hidden="1" x14ac:dyDescent="0.35">
      <c r="E2010" s="29"/>
      <c r="F2010"/>
      <c r="G2010"/>
    </row>
    <row r="2011" spans="5:7" hidden="1" x14ac:dyDescent="0.35">
      <c r="E2011" s="29"/>
      <c r="F2011"/>
      <c r="G2011"/>
    </row>
    <row r="2012" spans="5:7" hidden="1" x14ac:dyDescent="0.35">
      <c r="E2012" s="29"/>
      <c r="F2012"/>
      <c r="G2012"/>
    </row>
    <row r="2013" spans="5:7" hidden="1" x14ac:dyDescent="0.35">
      <c r="E2013" s="29"/>
      <c r="F2013"/>
      <c r="G2013"/>
    </row>
    <row r="2014" spans="5:7" hidden="1" x14ac:dyDescent="0.35">
      <c r="E2014" s="29"/>
      <c r="F2014"/>
      <c r="G2014"/>
    </row>
    <row r="2015" spans="5:7" hidden="1" x14ac:dyDescent="0.35">
      <c r="E2015" s="29"/>
      <c r="F2015"/>
      <c r="G2015"/>
    </row>
    <row r="2016" spans="5:7" hidden="1" x14ac:dyDescent="0.35">
      <c r="E2016" s="29"/>
      <c r="F2016"/>
      <c r="G2016"/>
    </row>
    <row r="2017" spans="5:7" hidden="1" x14ac:dyDescent="0.35">
      <c r="E2017" s="29"/>
      <c r="F2017"/>
      <c r="G2017"/>
    </row>
    <row r="2018" spans="5:7" hidden="1" x14ac:dyDescent="0.35">
      <c r="E2018" s="29"/>
      <c r="F2018"/>
      <c r="G2018"/>
    </row>
    <row r="2019" spans="5:7" hidden="1" x14ac:dyDescent="0.35">
      <c r="E2019" s="29"/>
      <c r="F2019"/>
      <c r="G2019"/>
    </row>
    <row r="2020" spans="5:7" hidden="1" x14ac:dyDescent="0.35">
      <c r="E2020" s="29"/>
      <c r="F2020"/>
      <c r="G2020"/>
    </row>
    <row r="2021" spans="5:7" hidden="1" x14ac:dyDescent="0.35">
      <c r="E2021" s="29"/>
      <c r="F2021"/>
      <c r="G2021"/>
    </row>
    <row r="2022" spans="5:7" hidden="1" x14ac:dyDescent="0.35">
      <c r="E2022" s="29"/>
      <c r="F2022"/>
      <c r="G2022"/>
    </row>
    <row r="2023" spans="5:7" hidden="1" x14ac:dyDescent="0.35">
      <c r="E2023" s="29"/>
      <c r="F2023"/>
      <c r="G2023"/>
    </row>
    <row r="2024" spans="5:7" hidden="1" x14ac:dyDescent="0.35">
      <c r="E2024" s="29"/>
      <c r="F2024"/>
      <c r="G2024"/>
    </row>
    <row r="2025" spans="5:7" hidden="1" x14ac:dyDescent="0.35">
      <c r="E2025" s="29"/>
      <c r="F2025"/>
      <c r="G2025"/>
    </row>
    <row r="2026" spans="5:7" hidden="1" x14ac:dyDescent="0.35">
      <c r="E2026" s="29"/>
      <c r="F2026"/>
      <c r="G2026"/>
    </row>
    <row r="2027" spans="5:7" hidden="1" x14ac:dyDescent="0.35">
      <c r="E2027" s="29"/>
      <c r="F2027"/>
      <c r="G2027"/>
    </row>
    <row r="2028" spans="5:7" hidden="1" x14ac:dyDescent="0.35">
      <c r="E2028" s="29"/>
      <c r="F2028"/>
      <c r="G2028"/>
    </row>
    <row r="2029" spans="5:7" hidden="1" x14ac:dyDescent="0.35">
      <c r="E2029" s="29"/>
      <c r="F2029"/>
      <c r="G2029"/>
    </row>
    <row r="2030" spans="5:7" hidden="1" x14ac:dyDescent="0.35">
      <c r="E2030" s="29"/>
      <c r="F2030"/>
      <c r="G2030"/>
    </row>
    <row r="2031" spans="5:7" hidden="1" x14ac:dyDescent="0.35">
      <c r="E2031" s="29"/>
      <c r="F2031"/>
      <c r="G2031"/>
    </row>
    <row r="2032" spans="5:7" hidden="1" x14ac:dyDescent="0.35">
      <c r="E2032" s="29"/>
      <c r="F2032"/>
      <c r="G2032"/>
    </row>
    <row r="2033" spans="5:7" hidden="1" x14ac:dyDescent="0.35">
      <c r="E2033" s="29"/>
      <c r="F2033"/>
      <c r="G2033"/>
    </row>
    <row r="2034" spans="5:7" hidden="1" x14ac:dyDescent="0.35">
      <c r="E2034" s="29"/>
      <c r="F2034"/>
      <c r="G2034"/>
    </row>
    <row r="2035" spans="5:7" hidden="1" x14ac:dyDescent="0.35">
      <c r="E2035" s="29"/>
      <c r="F2035"/>
      <c r="G2035"/>
    </row>
    <row r="2036" spans="5:7" hidden="1" x14ac:dyDescent="0.35">
      <c r="E2036" s="29"/>
      <c r="F2036"/>
      <c r="G2036"/>
    </row>
    <row r="2037" spans="5:7" hidden="1" x14ac:dyDescent="0.35">
      <c r="E2037" s="29"/>
      <c r="F2037"/>
      <c r="G2037"/>
    </row>
    <row r="2038" spans="5:7" hidden="1" x14ac:dyDescent="0.35">
      <c r="E2038" s="29"/>
      <c r="F2038"/>
      <c r="G2038"/>
    </row>
    <row r="2039" spans="5:7" hidden="1" x14ac:dyDescent="0.35">
      <c r="E2039" s="29"/>
      <c r="F2039"/>
      <c r="G2039"/>
    </row>
    <row r="2040" spans="5:7" hidden="1" x14ac:dyDescent="0.35">
      <c r="E2040" s="29"/>
      <c r="F2040"/>
      <c r="G2040"/>
    </row>
    <row r="2041" spans="5:7" hidden="1" x14ac:dyDescent="0.35">
      <c r="E2041" s="29"/>
      <c r="F2041"/>
      <c r="G2041"/>
    </row>
    <row r="2042" spans="5:7" hidden="1" x14ac:dyDescent="0.35">
      <c r="E2042" s="29"/>
      <c r="F2042"/>
      <c r="G2042"/>
    </row>
    <row r="2043" spans="5:7" hidden="1" x14ac:dyDescent="0.35">
      <c r="E2043" s="29"/>
      <c r="F2043"/>
      <c r="G2043"/>
    </row>
    <row r="2044" spans="5:7" hidden="1" x14ac:dyDescent="0.35">
      <c r="E2044" s="29"/>
      <c r="F2044"/>
      <c r="G2044"/>
    </row>
    <row r="2045" spans="5:7" hidden="1" x14ac:dyDescent="0.35">
      <c r="E2045" s="29"/>
      <c r="F2045"/>
      <c r="G2045"/>
    </row>
    <row r="2046" spans="5:7" hidden="1" x14ac:dyDescent="0.35">
      <c r="E2046" s="29"/>
      <c r="F2046"/>
      <c r="G2046"/>
    </row>
    <row r="2047" spans="5:7" hidden="1" x14ac:dyDescent="0.35">
      <c r="E2047" s="29"/>
      <c r="F2047"/>
      <c r="G2047"/>
    </row>
    <row r="2048" spans="5:7" hidden="1" x14ac:dyDescent="0.35">
      <c r="E2048" s="29"/>
      <c r="F2048"/>
      <c r="G2048"/>
    </row>
    <row r="2049" spans="5:7" hidden="1" x14ac:dyDescent="0.35">
      <c r="E2049" s="29"/>
      <c r="F2049"/>
      <c r="G2049"/>
    </row>
    <row r="2050" spans="5:7" hidden="1" x14ac:dyDescent="0.35">
      <c r="E2050" s="29"/>
      <c r="F2050"/>
      <c r="G2050"/>
    </row>
    <row r="2051" spans="5:7" hidden="1" x14ac:dyDescent="0.35">
      <c r="E2051" s="29"/>
      <c r="F2051"/>
      <c r="G2051"/>
    </row>
    <row r="2052" spans="5:7" hidden="1" x14ac:dyDescent="0.35">
      <c r="E2052" s="29"/>
      <c r="F2052"/>
      <c r="G2052"/>
    </row>
    <row r="2053" spans="5:7" hidden="1" x14ac:dyDescent="0.35">
      <c r="E2053" s="29"/>
      <c r="F2053"/>
      <c r="G2053"/>
    </row>
    <row r="2054" spans="5:7" hidden="1" x14ac:dyDescent="0.35">
      <c r="E2054" s="29"/>
      <c r="F2054"/>
      <c r="G2054"/>
    </row>
    <row r="2055" spans="5:7" hidden="1" x14ac:dyDescent="0.35">
      <c r="E2055" s="29"/>
      <c r="F2055"/>
      <c r="G2055"/>
    </row>
    <row r="2056" spans="5:7" hidden="1" x14ac:dyDescent="0.35">
      <c r="E2056" s="29"/>
      <c r="F2056"/>
      <c r="G2056"/>
    </row>
    <row r="2057" spans="5:7" hidden="1" x14ac:dyDescent="0.35">
      <c r="E2057" s="29"/>
      <c r="F2057"/>
      <c r="G2057"/>
    </row>
    <row r="2058" spans="5:7" hidden="1" x14ac:dyDescent="0.35">
      <c r="E2058" s="29"/>
      <c r="F2058"/>
      <c r="G2058"/>
    </row>
    <row r="2059" spans="5:7" hidden="1" x14ac:dyDescent="0.35">
      <c r="E2059" s="29"/>
      <c r="F2059"/>
      <c r="G2059"/>
    </row>
    <row r="2060" spans="5:7" hidden="1" x14ac:dyDescent="0.35">
      <c r="E2060" s="29"/>
      <c r="F2060"/>
      <c r="G2060"/>
    </row>
    <row r="2061" spans="5:7" hidden="1" x14ac:dyDescent="0.35">
      <c r="E2061" s="29"/>
      <c r="F2061"/>
      <c r="G2061"/>
    </row>
    <row r="2062" spans="5:7" hidden="1" x14ac:dyDescent="0.35">
      <c r="E2062" s="29"/>
      <c r="F2062"/>
      <c r="G2062"/>
    </row>
    <row r="2063" spans="5:7" hidden="1" x14ac:dyDescent="0.35">
      <c r="E2063" s="29"/>
      <c r="F2063"/>
      <c r="G2063"/>
    </row>
    <row r="2064" spans="5:7" hidden="1" x14ac:dyDescent="0.35">
      <c r="E2064" s="29"/>
      <c r="F2064"/>
      <c r="G2064"/>
    </row>
    <row r="2065" spans="5:7" hidden="1" x14ac:dyDescent="0.35">
      <c r="E2065" s="29"/>
      <c r="F2065"/>
      <c r="G2065"/>
    </row>
    <row r="2066" spans="5:7" hidden="1" x14ac:dyDescent="0.35">
      <c r="E2066" s="29"/>
      <c r="F2066"/>
      <c r="G2066"/>
    </row>
    <row r="2067" spans="5:7" hidden="1" x14ac:dyDescent="0.35">
      <c r="E2067" s="29"/>
      <c r="F2067"/>
      <c r="G2067"/>
    </row>
    <row r="2068" spans="5:7" hidden="1" x14ac:dyDescent="0.35">
      <c r="E2068" s="29"/>
      <c r="F2068"/>
      <c r="G2068"/>
    </row>
    <row r="2069" spans="5:7" hidden="1" x14ac:dyDescent="0.35">
      <c r="E2069" s="29"/>
      <c r="F2069"/>
      <c r="G2069"/>
    </row>
    <row r="2070" spans="5:7" hidden="1" x14ac:dyDescent="0.35">
      <c r="E2070" s="29"/>
      <c r="F2070"/>
      <c r="G2070"/>
    </row>
    <row r="2071" spans="5:7" hidden="1" x14ac:dyDescent="0.35">
      <c r="E2071" s="29"/>
      <c r="F2071"/>
      <c r="G2071"/>
    </row>
    <row r="2072" spans="5:7" hidden="1" x14ac:dyDescent="0.35">
      <c r="E2072" s="29"/>
      <c r="F2072"/>
      <c r="G2072"/>
    </row>
    <row r="2073" spans="5:7" hidden="1" x14ac:dyDescent="0.35">
      <c r="E2073" s="29"/>
      <c r="F2073"/>
      <c r="G2073"/>
    </row>
    <row r="2074" spans="5:7" hidden="1" x14ac:dyDescent="0.35">
      <c r="E2074" s="29"/>
      <c r="F2074"/>
      <c r="G2074"/>
    </row>
    <row r="2075" spans="5:7" hidden="1" x14ac:dyDescent="0.35">
      <c r="E2075" s="29"/>
      <c r="F2075"/>
      <c r="G2075"/>
    </row>
    <row r="2076" spans="5:7" hidden="1" x14ac:dyDescent="0.35">
      <c r="E2076" s="29"/>
      <c r="F2076"/>
      <c r="G2076"/>
    </row>
    <row r="2077" spans="5:7" hidden="1" x14ac:dyDescent="0.35">
      <c r="E2077" s="29"/>
      <c r="F2077"/>
      <c r="G2077"/>
    </row>
    <row r="2078" spans="5:7" hidden="1" x14ac:dyDescent="0.35">
      <c r="E2078" s="29"/>
      <c r="F2078"/>
      <c r="G2078"/>
    </row>
    <row r="2079" spans="5:7" hidden="1" x14ac:dyDescent="0.35">
      <c r="E2079" s="29"/>
      <c r="F2079"/>
      <c r="G2079"/>
    </row>
    <row r="2080" spans="5:7" hidden="1" x14ac:dyDescent="0.35">
      <c r="E2080" s="29"/>
      <c r="F2080"/>
      <c r="G2080"/>
    </row>
    <row r="2081" spans="5:7" hidden="1" x14ac:dyDescent="0.35">
      <c r="E2081" s="29"/>
      <c r="F2081"/>
      <c r="G2081"/>
    </row>
    <row r="2082" spans="5:7" hidden="1" x14ac:dyDescent="0.35">
      <c r="E2082" s="29"/>
      <c r="F2082"/>
      <c r="G2082"/>
    </row>
    <row r="2083" spans="5:7" hidden="1" x14ac:dyDescent="0.35">
      <c r="E2083" s="29"/>
      <c r="F2083"/>
      <c r="G2083"/>
    </row>
    <row r="2084" spans="5:7" hidden="1" x14ac:dyDescent="0.35">
      <c r="E2084" s="29"/>
      <c r="F2084"/>
      <c r="G2084"/>
    </row>
    <row r="2085" spans="5:7" hidden="1" x14ac:dyDescent="0.35">
      <c r="E2085" s="29"/>
      <c r="F2085"/>
      <c r="G2085"/>
    </row>
    <row r="2086" spans="5:7" hidden="1" x14ac:dyDescent="0.35">
      <c r="E2086" s="29"/>
      <c r="F2086"/>
      <c r="G2086"/>
    </row>
    <row r="2087" spans="5:7" hidden="1" x14ac:dyDescent="0.35">
      <c r="E2087" s="29"/>
      <c r="F2087"/>
      <c r="G2087"/>
    </row>
    <row r="2088" spans="5:7" hidden="1" x14ac:dyDescent="0.35">
      <c r="E2088" s="29"/>
      <c r="F2088"/>
      <c r="G2088"/>
    </row>
    <row r="2089" spans="5:7" hidden="1" x14ac:dyDescent="0.35">
      <c r="E2089" s="29"/>
      <c r="F2089"/>
      <c r="G2089"/>
    </row>
    <row r="2090" spans="5:7" hidden="1" x14ac:dyDescent="0.35">
      <c r="E2090" s="29"/>
      <c r="F2090"/>
      <c r="G2090"/>
    </row>
    <row r="2091" spans="5:7" hidden="1" x14ac:dyDescent="0.35">
      <c r="E2091" s="29"/>
      <c r="F2091"/>
      <c r="G2091"/>
    </row>
    <row r="2092" spans="5:7" hidden="1" x14ac:dyDescent="0.35">
      <c r="E2092" s="29"/>
      <c r="F2092"/>
      <c r="G2092"/>
    </row>
    <row r="2093" spans="5:7" hidden="1" x14ac:dyDescent="0.35">
      <c r="E2093" s="29"/>
      <c r="F2093"/>
      <c r="G2093"/>
    </row>
    <row r="2094" spans="5:7" hidden="1" x14ac:dyDescent="0.35">
      <c r="E2094" s="29"/>
      <c r="F2094"/>
      <c r="G2094"/>
    </row>
    <row r="2095" spans="5:7" hidden="1" x14ac:dyDescent="0.35">
      <c r="E2095" s="29"/>
      <c r="F2095"/>
      <c r="G2095"/>
    </row>
    <row r="2096" spans="5:7" hidden="1" x14ac:dyDescent="0.35">
      <c r="E2096" s="29"/>
      <c r="F2096"/>
      <c r="G2096"/>
    </row>
    <row r="2097" spans="5:7" hidden="1" x14ac:dyDescent="0.35">
      <c r="E2097" s="29"/>
      <c r="F2097"/>
      <c r="G2097"/>
    </row>
    <row r="2098" spans="5:7" hidden="1" x14ac:dyDescent="0.35">
      <c r="E2098" s="29"/>
      <c r="F2098"/>
      <c r="G2098"/>
    </row>
    <row r="2099" spans="5:7" hidden="1" x14ac:dyDescent="0.35">
      <c r="E2099" s="29"/>
      <c r="F2099"/>
      <c r="G2099"/>
    </row>
    <row r="2100" spans="5:7" hidden="1" x14ac:dyDescent="0.35">
      <c r="E2100" s="29"/>
      <c r="F2100"/>
      <c r="G2100"/>
    </row>
    <row r="2101" spans="5:7" hidden="1" x14ac:dyDescent="0.35">
      <c r="E2101" s="29"/>
      <c r="F2101"/>
      <c r="G2101"/>
    </row>
    <row r="2102" spans="5:7" hidden="1" x14ac:dyDescent="0.35">
      <c r="E2102" s="29"/>
      <c r="F2102"/>
      <c r="G2102"/>
    </row>
    <row r="2103" spans="5:7" hidden="1" x14ac:dyDescent="0.35">
      <c r="E2103" s="29"/>
      <c r="F2103"/>
      <c r="G2103"/>
    </row>
    <row r="2104" spans="5:7" hidden="1" x14ac:dyDescent="0.35">
      <c r="E2104" s="29"/>
      <c r="F2104"/>
      <c r="G2104"/>
    </row>
    <row r="2105" spans="5:7" hidden="1" x14ac:dyDescent="0.35">
      <c r="E2105" s="29"/>
      <c r="F2105"/>
      <c r="G2105"/>
    </row>
    <row r="2106" spans="5:7" hidden="1" x14ac:dyDescent="0.35">
      <c r="E2106" s="29"/>
      <c r="F2106"/>
      <c r="G2106"/>
    </row>
    <row r="2107" spans="5:7" hidden="1" x14ac:dyDescent="0.35">
      <c r="E2107" s="29"/>
      <c r="F2107"/>
      <c r="G2107"/>
    </row>
    <row r="2108" spans="5:7" hidden="1" x14ac:dyDescent="0.35">
      <c r="E2108" s="29"/>
      <c r="F2108"/>
      <c r="G2108"/>
    </row>
    <row r="2109" spans="5:7" hidden="1" x14ac:dyDescent="0.35">
      <c r="E2109" s="29"/>
      <c r="F2109"/>
      <c r="G2109"/>
    </row>
    <row r="2110" spans="5:7" hidden="1" x14ac:dyDescent="0.35">
      <c r="E2110" s="29"/>
      <c r="F2110"/>
      <c r="G2110"/>
    </row>
    <row r="2111" spans="5:7" hidden="1" x14ac:dyDescent="0.35">
      <c r="E2111" s="29"/>
      <c r="F2111"/>
      <c r="G2111"/>
    </row>
    <row r="2112" spans="5:7" hidden="1" x14ac:dyDescent="0.35">
      <c r="E2112" s="29"/>
      <c r="F2112"/>
      <c r="G2112"/>
    </row>
    <row r="2113" spans="5:7" hidden="1" x14ac:dyDescent="0.35">
      <c r="E2113" s="29"/>
      <c r="F2113"/>
      <c r="G2113"/>
    </row>
    <row r="2114" spans="5:7" hidden="1" x14ac:dyDescent="0.35">
      <c r="E2114" s="29"/>
      <c r="F2114"/>
      <c r="G2114"/>
    </row>
    <row r="2115" spans="5:7" hidden="1" x14ac:dyDescent="0.35">
      <c r="E2115" s="29"/>
      <c r="F2115"/>
      <c r="G2115"/>
    </row>
    <row r="2116" spans="5:7" hidden="1" x14ac:dyDescent="0.35">
      <c r="E2116" s="29"/>
      <c r="F2116"/>
      <c r="G2116"/>
    </row>
    <row r="2117" spans="5:7" hidden="1" x14ac:dyDescent="0.35">
      <c r="E2117" s="29"/>
      <c r="F2117"/>
      <c r="G2117"/>
    </row>
    <row r="2118" spans="5:7" hidden="1" x14ac:dyDescent="0.35">
      <c r="E2118" s="29"/>
      <c r="F2118"/>
      <c r="G2118"/>
    </row>
    <row r="2119" spans="5:7" hidden="1" x14ac:dyDescent="0.35">
      <c r="E2119" s="29"/>
      <c r="F2119"/>
      <c r="G2119"/>
    </row>
    <row r="2120" spans="5:7" hidden="1" x14ac:dyDescent="0.35">
      <c r="E2120" s="29"/>
      <c r="F2120"/>
      <c r="G2120"/>
    </row>
    <row r="2121" spans="5:7" hidden="1" x14ac:dyDescent="0.35">
      <c r="E2121" s="29"/>
      <c r="F2121"/>
      <c r="G2121"/>
    </row>
    <row r="2122" spans="5:7" hidden="1" x14ac:dyDescent="0.35">
      <c r="E2122" s="29"/>
      <c r="F2122"/>
      <c r="G2122"/>
    </row>
    <row r="2123" spans="5:7" hidden="1" x14ac:dyDescent="0.35">
      <c r="E2123" s="29"/>
      <c r="F2123"/>
      <c r="G2123"/>
    </row>
    <row r="2124" spans="5:7" hidden="1" x14ac:dyDescent="0.35">
      <c r="E2124" s="29"/>
      <c r="F2124"/>
      <c r="G2124"/>
    </row>
    <row r="2125" spans="5:7" hidden="1" x14ac:dyDescent="0.35">
      <c r="E2125" s="29"/>
      <c r="F2125"/>
      <c r="G2125"/>
    </row>
    <row r="2126" spans="5:7" hidden="1" x14ac:dyDescent="0.35">
      <c r="E2126" s="29"/>
      <c r="F2126"/>
      <c r="G2126"/>
    </row>
    <row r="2127" spans="5:7" hidden="1" x14ac:dyDescent="0.35">
      <c r="E2127" s="29"/>
      <c r="F2127"/>
      <c r="G2127"/>
    </row>
    <row r="2128" spans="5:7" hidden="1" x14ac:dyDescent="0.35">
      <c r="E2128" s="29"/>
      <c r="F2128"/>
      <c r="G2128"/>
    </row>
    <row r="2129" spans="5:7" hidden="1" x14ac:dyDescent="0.35">
      <c r="E2129" s="29"/>
      <c r="F2129"/>
      <c r="G2129"/>
    </row>
    <row r="2130" spans="5:7" hidden="1" x14ac:dyDescent="0.35">
      <c r="E2130" s="29"/>
      <c r="F2130"/>
      <c r="G2130"/>
    </row>
    <row r="2131" spans="5:7" hidden="1" x14ac:dyDescent="0.35">
      <c r="E2131" s="29"/>
      <c r="F2131"/>
      <c r="G2131"/>
    </row>
    <row r="2132" spans="5:7" hidden="1" x14ac:dyDescent="0.35">
      <c r="E2132" s="29"/>
      <c r="F2132"/>
      <c r="G2132"/>
    </row>
    <row r="2133" spans="5:7" hidden="1" x14ac:dyDescent="0.35">
      <c r="E2133" s="29"/>
      <c r="F2133"/>
      <c r="G2133"/>
    </row>
    <row r="2134" spans="5:7" hidden="1" x14ac:dyDescent="0.35">
      <c r="E2134" s="29"/>
      <c r="F2134"/>
      <c r="G2134"/>
    </row>
    <row r="2135" spans="5:7" hidden="1" x14ac:dyDescent="0.35">
      <c r="E2135" s="29"/>
      <c r="F2135"/>
      <c r="G2135"/>
    </row>
    <row r="2136" spans="5:7" hidden="1" x14ac:dyDescent="0.35">
      <c r="E2136" s="29"/>
      <c r="F2136"/>
      <c r="G2136"/>
    </row>
    <row r="2137" spans="5:7" hidden="1" x14ac:dyDescent="0.35">
      <c r="E2137" s="29"/>
      <c r="F2137"/>
      <c r="G2137"/>
    </row>
    <row r="2138" spans="5:7" hidden="1" x14ac:dyDescent="0.35">
      <c r="E2138" s="29"/>
      <c r="F2138"/>
      <c r="G2138"/>
    </row>
    <row r="2139" spans="5:7" hidden="1" x14ac:dyDescent="0.35">
      <c r="E2139" s="29"/>
      <c r="F2139"/>
      <c r="G2139"/>
    </row>
    <row r="2140" spans="5:7" hidden="1" x14ac:dyDescent="0.35">
      <c r="E2140" s="29"/>
      <c r="F2140"/>
      <c r="G2140"/>
    </row>
    <row r="2141" spans="5:7" hidden="1" x14ac:dyDescent="0.35">
      <c r="E2141" s="29"/>
      <c r="F2141"/>
      <c r="G2141"/>
    </row>
    <row r="2142" spans="5:7" hidden="1" x14ac:dyDescent="0.35">
      <c r="E2142" s="29"/>
      <c r="F2142"/>
      <c r="G2142"/>
    </row>
    <row r="2143" spans="5:7" hidden="1" x14ac:dyDescent="0.35">
      <c r="E2143" s="29"/>
      <c r="F2143"/>
      <c r="G2143"/>
    </row>
    <row r="2144" spans="5:7" hidden="1" x14ac:dyDescent="0.35">
      <c r="E2144" s="29"/>
      <c r="F2144"/>
      <c r="G2144"/>
    </row>
    <row r="2145" spans="5:7" hidden="1" x14ac:dyDescent="0.35">
      <c r="E2145" s="29"/>
      <c r="F2145"/>
      <c r="G2145"/>
    </row>
    <row r="2146" spans="5:7" hidden="1" x14ac:dyDescent="0.35">
      <c r="E2146" s="29"/>
      <c r="F2146"/>
      <c r="G2146"/>
    </row>
    <row r="2147" spans="5:7" hidden="1" x14ac:dyDescent="0.35">
      <c r="E2147" s="29"/>
      <c r="F2147"/>
      <c r="G2147"/>
    </row>
    <row r="2148" spans="5:7" hidden="1" x14ac:dyDescent="0.35">
      <c r="E2148" s="29"/>
      <c r="F2148"/>
      <c r="G2148"/>
    </row>
    <row r="2149" spans="5:7" hidden="1" x14ac:dyDescent="0.35">
      <c r="E2149" s="29"/>
      <c r="F2149"/>
      <c r="G2149"/>
    </row>
    <row r="2150" spans="5:7" hidden="1" x14ac:dyDescent="0.35">
      <c r="E2150" s="29"/>
      <c r="F2150"/>
      <c r="G2150"/>
    </row>
    <row r="2151" spans="5:7" hidden="1" x14ac:dyDescent="0.35">
      <c r="E2151" s="29"/>
      <c r="F2151"/>
      <c r="G2151"/>
    </row>
    <row r="2152" spans="5:7" hidden="1" x14ac:dyDescent="0.35">
      <c r="E2152" s="29"/>
      <c r="F2152"/>
      <c r="G2152"/>
    </row>
    <row r="2153" spans="5:7" hidden="1" x14ac:dyDescent="0.35">
      <c r="E2153" s="29"/>
      <c r="F2153"/>
      <c r="G2153"/>
    </row>
    <row r="2154" spans="5:7" hidden="1" x14ac:dyDescent="0.35">
      <c r="E2154" s="29"/>
      <c r="F2154"/>
      <c r="G2154"/>
    </row>
    <row r="2155" spans="5:7" hidden="1" x14ac:dyDescent="0.35">
      <c r="E2155" s="29"/>
      <c r="F2155"/>
      <c r="G2155"/>
    </row>
    <row r="2156" spans="5:7" hidden="1" x14ac:dyDescent="0.35">
      <c r="E2156" s="29"/>
      <c r="F2156"/>
      <c r="G2156"/>
    </row>
    <row r="2157" spans="5:7" hidden="1" x14ac:dyDescent="0.35">
      <c r="E2157" s="29"/>
      <c r="F2157"/>
      <c r="G2157"/>
    </row>
    <row r="2158" spans="5:7" hidden="1" x14ac:dyDescent="0.35">
      <c r="E2158" s="29"/>
      <c r="F2158"/>
      <c r="G2158"/>
    </row>
    <row r="2159" spans="5:7" hidden="1" x14ac:dyDescent="0.35">
      <c r="E2159" s="29"/>
      <c r="F2159"/>
      <c r="G2159"/>
    </row>
    <row r="2160" spans="5:7" hidden="1" x14ac:dyDescent="0.35">
      <c r="E2160" s="29"/>
      <c r="F2160"/>
      <c r="G2160"/>
    </row>
    <row r="2161" spans="5:7" hidden="1" x14ac:dyDescent="0.35">
      <c r="E2161" s="29"/>
      <c r="F2161"/>
      <c r="G2161"/>
    </row>
    <row r="2162" spans="5:7" hidden="1" x14ac:dyDescent="0.35">
      <c r="E2162" s="29"/>
      <c r="F2162"/>
      <c r="G2162"/>
    </row>
    <row r="2163" spans="5:7" hidden="1" x14ac:dyDescent="0.35">
      <c r="E2163" s="29"/>
      <c r="F2163"/>
      <c r="G2163"/>
    </row>
    <row r="2164" spans="5:7" hidden="1" x14ac:dyDescent="0.35">
      <c r="E2164" s="29"/>
      <c r="F2164"/>
      <c r="G2164"/>
    </row>
    <row r="2165" spans="5:7" hidden="1" x14ac:dyDescent="0.35">
      <c r="E2165" s="29"/>
      <c r="F2165"/>
      <c r="G2165"/>
    </row>
    <row r="2166" spans="5:7" hidden="1" x14ac:dyDescent="0.35">
      <c r="E2166" s="29"/>
      <c r="F2166"/>
      <c r="G2166"/>
    </row>
    <row r="2167" spans="5:7" hidden="1" x14ac:dyDescent="0.35">
      <c r="E2167" s="29"/>
      <c r="F2167"/>
      <c r="G2167"/>
    </row>
    <row r="2168" spans="5:7" hidden="1" x14ac:dyDescent="0.35">
      <c r="E2168" s="29"/>
      <c r="F2168"/>
      <c r="G2168"/>
    </row>
    <row r="2169" spans="5:7" hidden="1" x14ac:dyDescent="0.35">
      <c r="E2169" s="29"/>
      <c r="F2169"/>
      <c r="G2169"/>
    </row>
    <row r="2170" spans="5:7" hidden="1" x14ac:dyDescent="0.35">
      <c r="E2170" s="29"/>
      <c r="F2170"/>
      <c r="G2170"/>
    </row>
    <row r="2171" spans="5:7" hidden="1" x14ac:dyDescent="0.35">
      <c r="E2171" s="29"/>
      <c r="F2171"/>
      <c r="G2171"/>
    </row>
    <row r="2172" spans="5:7" hidden="1" x14ac:dyDescent="0.35">
      <c r="E2172" s="29"/>
      <c r="F2172"/>
      <c r="G2172"/>
    </row>
    <row r="2173" spans="5:7" hidden="1" x14ac:dyDescent="0.35">
      <c r="E2173" s="29"/>
      <c r="F2173"/>
      <c r="G2173"/>
    </row>
    <row r="2174" spans="5:7" hidden="1" x14ac:dyDescent="0.35">
      <c r="E2174" s="29"/>
      <c r="F2174"/>
      <c r="G2174"/>
    </row>
    <row r="2175" spans="5:7" hidden="1" x14ac:dyDescent="0.35">
      <c r="E2175" s="29"/>
      <c r="F2175"/>
      <c r="G2175"/>
    </row>
    <row r="2176" spans="5:7" hidden="1" x14ac:dyDescent="0.35">
      <c r="E2176" s="29"/>
      <c r="F2176"/>
      <c r="G2176"/>
    </row>
    <row r="2177" spans="5:7" hidden="1" x14ac:dyDescent="0.35">
      <c r="E2177" s="29"/>
      <c r="F2177"/>
      <c r="G2177"/>
    </row>
    <row r="2178" spans="5:7" hidden="1" x14ac:dyDescent="0.35">
      <c r="E2178" s="29"/>
      <c r="F2178"/>
      <c r="G2178"/>
    </row>
    <row r="2179" spans="5:7" hidden="1" x14ac:dyDescent="0.35">
      <c r="E2179" s="29"/>
      <c r="F2179"/>
      <c r="G2179"/>
    </row>
    <row r="2180" spans="5:7" hidden="1" x14ac:dyDescent="0.35">
      <c r="E2180" s="29"/>
      <c r="F2180"/>
      <c r="G2180"/>
    </row>
    <row r="2181" spans="5:7" hidden="1" x14ac:dyDescent="0.35">
      <c r="E2181" s="29"/>
      <c r="F2181"/>
      <c r="G2181"/>
    </row>
    <row r="2182" spans="5:7" hidden="1" x14ac:dyDescent="0.35">
      <c r="E2182" s="29"/>
      <c r="F2182"/>
      <c r="G2182"/>
    </row>
    <row r="2183" spans="5:7" hidden="1" x14ac:dyDescent="0.35">
      <c r="E2183" s="29"/>
      <c r="F2183"/>
      <c r="G2183"/>
    </row>
    <row r="2184" spans="5:7" hidden="1" x14ac:dyDescent="0.35">
      <c r="E2184" s="29"/>
      <c r="F2184"/>
      <c r="G2184"/>
    </row>
    <row r="2185" spans="5:7" hidden="1" x14ac:dyDescent="0.35">
      <c r="E2185" s="29"/>
      <c r="F2185"/>
      <c r="G2185"/>
    </row>
    <row r="2186" spans="5:7" hidden="1" x14ac:dyDescent="0.35">
      <c r="E2186" s="29"/>
      <c r="F2186"/>
      <c r="G2186"/>
    </row>
    <row r="2187" spans="5:7" hidden="1" x14ac:dyDescent="0.35">
      <c r="E2187" s="29"/>
      <c r="F2187"/>
      <c r="G2187"/>
    </row>
    <row r="2188" spans="5:7" hidden="1" x14ac:dyDescent="0.35">
      <c r="E2188" s="29"/>
      <c r="F2188"/>
      <c r="G2188"/>
    </row>
    <row r="2189" spans="5:7" hidden="1" x14ac:dyDescent="0.35">
      <c r="E2189" s="29"/>
      <c r="F2189"/>
      <c r="G2189"/>
    </row>
    <row r="2190" spans="5:7" hidden="1" x14ac:dyDescent="0.35">
      <c r="E2190" s="29"/>
      <c r="F2190"/>
      <c r="G2190"/>
    </row>
    <row r="2191" spans="5:7" hidden="1" x14ac:dyDescent="0.35">
      <c r="E2191" s="29"/>
      <c r="F2191"/>
      <c r="G2191"/>
    </row>
    <row r="2192" spans="5:7" hidden="1" x14ac:dyDescent="0.35">
      <c r="E2192" s="29"/>
      <c r="F2192"/>
      <c r="G2192"/>
    </row>
    <row r="2193" spans="5:7" hidden="1" x14ac:dyDescent="0.35">
      <c r="E2193" s="29"/>
      <c r="F2193"/>
      <c r="G2193"/>
    </row>
    <row r="2194" spans="5:7" hidden="1" x14ac:dyDescent="0.35">
      <c r="E2194" s="29"/>
      <c r="F2194"/>
      <c r="G2194"/>
    </row>
    <row r="2195" spans="5:7" hidden="1" x14ac:dyDescent="0.35">
      <c r="E2195" s="29"/>
      <c r="F2195"/>
      <c r="G2195"/>
    </row>
    <row r="2196" spans="5:7" hidden="1" x14ac:dyDescent="0.35">
      <c r="E2196" s="29"/>
      <c r="F2196"/>
      <c r="G2196"/>
    </row>
    <row r="2197" spans="5:7" hidden="1" x14ac:dyDescent="0.35">
      <c r="E2197" s="29"/>
      <c r="F2197"/>
      <c r="G2197"/>
    </row>
    <row r="2198" spans="5:7" hidden="1" x14ac:dyDescent="0.35">
      <c r="E2198" s="29"/>
      <c r="F2198"/>
      <c r="G2198"/>
    </row>
    <row r="2199" spans="5:7" hidden="1" x14ac:dyDescent="0.35">
      <c r="E2199" s="29"/>
      <c r="F2199"/>
      <c r="G2199"/>
    </row>
    <row r="2200" spans="5:7" hidden="1" x14ac:dyDescent="0.35">
      <c r="E2200" s="29"/>
      <c r="F2200"/>
      <c r="G2200"/>
    </row>
    <row r="2201" spans="5:7" hidden="1" x14ac:dyDescent="0.35">
      <c r="E2201" s="29"/>
      <c r="F2201"/>
      <c r="G2201"/>
    </row>
    <row r="2202" spans="5:7" hidden="1" x14ac:dyDescent="0.35">
      <c r="E2202" s="29"/>
      <c r="F2202"/>
      <c r="G2202"/>
    </row>
    <row r="2203" spans="5:7" hidden="1" x14ac:dyDescent="0.35">
      <c r="E2203" s="29"/>
      <c r="F2203"/>
      <c r="G2203"/>
    </row>
    <row r="2204" spans="5:7" hidden="1" x14ac:dyDescent="0.35">
      <c r="E2204" s="29"/>
      <c r="F2204"/>
      <c r="G2204"/>
    </row>
    <row r="2205" spans="5:7" hidden="1" x14ac:dyDescent="0.35">
      <c r="E2205" s="29"/>
      <c r="F2205"/>
      <c r="G2205"/>
    </row>
    <row r="2206" spans="5:7" hidden="1" x14ac:dyDescent="0.35">
      <c r="E2206" s="29"/>
      <c r="F2206"/>
      <c r="G2206"/>
    </row>
    <row r="2207" spans="5:7" hidden="1" x14ac:dyDescent="0.35">
      <c r="E2207" s="29"/>
      <c r="F2207"/>
      <c r="G2207"/>
    </row>
    <row r="2208" spans="5:7" hidden="1" x14ac:dyDescent="0.35">
      <c r="E2208" s="29"/>
      <c r="F2208"/>
      <c r="G2208"/>
    </row>
    <row r="2209" spans="5:7" hidden="1" x14ac:dyDescent="0.35">
      <c r="E2209" s="29"/>
      <c r="F2209"/>
      <c r="G2209"/>
    </row>
    <row r="2210" spans="5:7" hidden="1" x14ac:dyDescent="0.35">
      <c r="E2210" s="29"/>
      <c r="F2210"/>
      <c r="G2210"/>
    </row>
    <row r="2211" spans="5:7" hidden="1" x14ac:dyDescent="0.35">
      <c r="E2211" s="29"/>
      <c r="F2211"/>
      <c r="G2211"/>
    </row>
    <row r="2212" spans="5:7" hidden="1" x14ac:dyDescent="0.35">
      <c r="E2212" s="29"/>
      <c r="F2212"/>
      <c r="G2212"/>
    </row>
    <row r="2213" spans="5:7" hidden="1" x14ac:dyDescent="0.35">
      <c r="E2213" s="29"/>
      <c r="F2213"/>
      <c r="G2213"/>
    </row>
    <row r="2214" spans="5:7" hidden="1" x14ac:dyDescent="0.35">
      <c r="E2214" s="29"/>
      <c r="F2214"/>
      <c r="G2214"/>
    </row>
    <row r="2215" spans="5:7" hidden="1" x14ac:dyDescent="0.35">
      <c r="E2215" s="29"/>
      <c r="F2215"/>
      <c r="G2215"/>
    </row>
    <row r="2216" spans="5:7" hidden="1" x14ac:dyDescent="0.35">
      <c r="E2216" s="29"/>
      <c r="F2216"/>
      <c r="G2216"/>
    </row>
    <row r="2217" spans="5:7" hidden="1" x14ac:dyDescent="0.35">
      <c r="E2217" s="29"/>
      <c r="F2217"/>
      <c r="G2217"/>
    </row>
    <row r="2218" spans="5:7" hidden="1" x14ac:dyDescent="0.35">
      <c r="E2218" s="29"/>
      <c r="F2218"/>
      <c r="G2218"/>
    </row>
    <row r="2219" spans="5:7" hidden="1" x14ac:dyDescent="0.35">
      <c r="E2219" s="29"/>
      <c r="F2219"/>
      <c r="G2219"/>
    </row>
    <row r="2220" spans="5:7" hidden="1" x14ac:dyDescent="0.35">
      <c r="E2220" s="29"/>
      <c r="F2220"/>
      <c r="G2220"/>
    </row>
    <row r="2221" spans="5:7" hidden="1" x14ac:dyDescent="0.35">
      <c r="E2221" s="29"/>
      <c r="F2221"/>
      <c r="G2221"/>
    </row>
    <row r="2222" spans="5:7" hidden="1" x14ac:dyDescent="0.35">
      <c r="E2222" s="29"/>
      <c r="F2222"/>
      <c r="G2222"/>
    </row>
    <row r="2223" spans="5:7" hidden="1" x14ac:dyDescent="0.35">
      <c r="E2223" s="29"/>
      <c r="F2223"/>
      <c r="G2223"/>
    </row>
    <row r="2224" spans="5:7" hidden="1" x14ac:dyDescent="0.35">
      <c r="E2224" s="29"/>
      <c r="F2224"/>
      <c r="G2224"/>
    </row>
    <row r="2225" spans="5:7" hidden="1" x14ac:dyDescent="0.35">
      <c r="E2225" s="29"/>
      <c r="F2225"/>
      <c r="G2225"/>
    </row>
    <row r="2226" spans="5:7" hidden="1" x14ac:dyDescent="0.35">
      <c r="E2226" s="29"/>
      <c r="F2226"/>
      <c r="G2226"/>
    </row>
    <row r="2227" spans="5:7" hidden="1" x14ac:dyDescent="0.35">
      <c r="E2227" s="29"/>
      <c r="F2227"/>
      <c r="G2227"/>
    </row>
    <row r="2228" spans="5:7" hidden="1" x14ac:dyDescent="0.35">
      <c r="E2228" s="29"/>
      <c r="F2228"/>
      <c r="G2228"/>
    </row>
    <row r="2229" spans="5:7" hidden="1" x14ac:dyDescent="0.35">
      <c r="E2229" s="29"/>
      <c r="F2229"/>
      <c r="G2229"/>
    </row>
    <row r="2230" spans="5:7" hidden="1" x14ac:dyDescent="0.35">
      <c r="E2230" s="29"/>
      <c r="F2230"/>
      <c r="G2230"/>
    </row>
    <row r="2231" spans="5:7" hidden="1" x14ac:dyDescent="0.35">
      <c r="E2231" s="29"/>
      <c r="F2231"/>
      <c r="G2231"/>
    </row>
    <row r="2232" spans="5:7" hidden="1" x14ac:dyDescent="0.35">
      <c r="E2232" s="29"/>
      <c r="F2232"/>
      <c r="G2232"/>
    </row>
    <row r="2233" spans="5:7" hidden="1" x14ac:dyDescent="0.35">
      <c r="E2233" s="29"/>
      <c r="F2233"/>
      <c r="G2233"/>
    </row>
    <row r="2234" spans="5:7" hidden="1" x14ac:dyDescent="0.35">
      <c r="E2234" s="29"/>
      <c r="F2234"/>
      <c r="G2234"/>
    </row>
    <row r="2235" spans="5:7" hidden="1" x14ac:dyDescent="0.35">
      <c r="E2235" s="29"/>
      <c r="F2235"/>
      <c r="G2235"/>
    </row>
    <row r="2236" spans="5:7" hidden="1" x14ac:dyDescent="0.35">
      <c r="E2236" s="29"/>
      <c r="F2236"/>
      <c r="G2236"/>
    </row>
    <row r="2237" spans="5:7" hidden="1" x14ac:dyDescent="0.35">
      <c r="E2237" s="29"/>
      <c r="F2237"/>
      <c r="G2237"/>
    </row>
    <row r="2238" spans="5:7" hidden="1" x14ac:dyDescent="0.35">
      <c r="E2238" s="29"/>
      <c r="F2238"/>
      <c r="G2238"/>
    </row>
    <row r="2239" spans="5:7" hidden="1" x14ac:dyDescent="0.35">
      <c r="E2239" s="29"/>
      <c r="F2239"/>
      <c r="G2239"/>
    </row>
    <row r="2240" spans="5:7" hidden="1" x14ac:dyDescent="0.35">
      <c r="E2240" s="29"/>
      <c r="F2240"/>
      <c r="G2240"/>
    </row>
    <row r="2241" spans="5:7" hidden="1" x14ac:dyDescent="0.35">
      <c r="E2241" s="29"/>
      <c r="F2241"/>
      <c r="G2241"/>
    </row>
    <row r="2242" spans="5:7" hidden="1" x14ac:dyDescent="0.35">
      <c r="E2242" s="29"/>
      <c r="F2242"/>
      <c r="G2242"/>
    </row>
    <row r="2243" spans="5:7" hidden="1" x14ac:dyDescent="0.35">
      <c r="E2243" s="29"/>
      <c r="F2243"/>
      <c r="G2243"/>
    </row>
    <row r="2244" spans="5:7" hidden="1" x14ac:dyDescent="0.35">
      <c r="E2244" s="29"/>
      <c r="F2244"/>
      <c r="G2244"/>
    </row>
    <row r="2245" spans="5:7" hidden="1" x14ac:dyDescent="0.35">
      <c r="E2245" s="29"/>
      <c r="F2245"/>
      <c r="G2245"/>
    </row>
    <row r="2246" spans="5:7" hidden="1" x14ac:dyDescent="0.35">
      <c r="E2246" s="29"/>
      <c r="F2246"/>
      <c r="G2246"/>
    </row>
    <row r="2247" spans="5:7" hidden="1" x14ac:dyDescent="0.35">
      <c r="E2247" s="29"/>
      <c r="F2247"/>
      <c r="G2247"/>
    </row>
    <row r="2248" spans="5:7" hidden="1" x14ac:dyDescent="0.35">
      <c r="E2248" s="29"/>
      <c r="F2248"/>
      <c r="G2248"/>
    </row>
    <row r="2249" spans="5:7" hidden="1" x14ac:dyDescent="0.35">
      <c r="E2249" s="29"/>
      <c r="F2249"/>
      <c r="G2249"/>
    </row>
    <row r="2250" spans="5:7" hidden="1" x14ac:dyDescent="0.35">
      <c r="E2250" s="29"/>
      <c r="F2250"/>
      <c r="G2250"/>
    </row>
    <row r="2251" spans="5:7" hidden="1" x14ac:dyDescent="0.35">
      <c r="E2251" s="29"/>
      <c r="F2251"/>
      <c r="G2251"/>
    </row>
    <row r="2252" spans="5:7" hidden="1" x14ac:dyDescent="0.35">
      <c r="E2252" s="29"/>
      <c r="F2252"/>
      <c r="G2252"/>
    </row>
    <row r="2253" spans="5:7" hidden="1" x14ac:dyDescent="0.35">
      <c r="E2253" s="29"/>
      <c r="F2253"/>
      <c r="G2253"/>
    </row>
    <row r="2254" spans="5:7" hidden="1" x14ac:dyDescent="0.35">
      <c r="E2254" s="29"/>
      <c r="F2254"/>
      <c r="G2254"/>
    </row>
    <row r="2255" spans="5:7" hidden="1" x14ac:dyDescent="0.35">
      <c r="E2255" s="29"/>
      <c r="F2255"/>
      <c r="G2255"/>
    </row>
    <row r="2256" spans="5:7" hidden="1" x14ac:dyDescent="0.35">
      <c r="E2256" s="29"/>
      <c r="F2256"/>
      <c r="G2256"/>
    </row>
    <row r="2257" spans="5:7" hidden="1" x14ac:dyDescent="0.35">
      <c r="E2257" s="29"/>
      <c r="F2257"/>
      <c r="G2257"/>
    </row>
    <row r="2258" spans="5:7" hidden="1" x14ac:dyDescent="0.35">
      <c r="E2258" s="29"/>
      <c r="F2258"/>
      <c r="G2258"/>
    </row>
    <row r="2259" spans="5:7" hidden="1" x14ac:dyDescent="0.35">
      <c r="E2259" s="29"/>
      <c r="F2259"/>
      <c r="G2259"/>
    </row>
    <row r="2260" spans="5:7" hidden="1" x14ac:dyDescent="0.35">
      <c r="E2260" s="29"/>
      <c r="F2260"/>
      <c r="G2260"/>
    </row>
    <row r="2261" spans="5:7" hidden="1" x14ac:dyDescent="0.35">
      <c r="E2261" s="29"/>
      <c r="F2261"/>
      <c r="G2261"/>
    </row>
    <row r="2262" spans="5:7" hidden="1" x14ac:dyDescent="0.35">
      <c r="E2262" s="29"/>
      <c r="F2262"/>
      <c r="G2262"/>
    </row>
    <row r="2263" spans="5:7" hidden="1" x14ac:dyDescent="0.35">
      <c r="E2263" s="29"/>
      <c r="F2263"/>
      <c r="G2263"/>
    </row>
    <row r="2264" spans="5:7" hidden="1" x14ac:dyDescent="0.35">
      <c r="E2264" s="29"/>
      <c r="F2264"/>
      <c r="G2264"/>
    </row>
    <row r="2265" spans="5:7" hidden="1" x14ac:dyDescent="0.35">
      <c r="E2265" s="29"/>
      <c r="F2265"/>
      <c r="G2265"/>
    </row>
    <row r="2266" spans="5:7" hidden="1" x14ac:dyDescent="0.35">
      <c r="E2266" s="29"/>
      <c r="F2266"/>
      <c r="G2266"/>
    </row>
    <row r="2267" spans="5:7" hidden="1" x14ac:dyDescent="0.35">
      <c r="E2267" s="29"/>
      <c r="F2267"/>
      <c r="G2267"/>
    </row>
    <row r="2268" spans="5:7" hidden="1" x14ac:dyDescent="0.35">
      <c r="E2268" s="29"/>
      <c r="F2268"/>
      <c r="G2268"/>
    </row>
    <row r="2269" spans="5:7" hidden="1" x14ac:dyDescent="0.35">
      <c r="E2269" s="29"/>
      <c r="F2269"/>
      <c r="G2269"/>
    </row>
    <row r="2270" spans="5:7" hidden="1" x14ac:dyDescent="0.35">
      <c r="E2270" s="29"/>
      <c r="F2270"/>
      <c r="G2270"/>
    </row>
    <row r="2271" spans="5:7" hidden="1" x14ac:dyDescent="0.35">
      <c r="E2271" s="29"/>
      <c r="F2271"/>
      <c r="G2271"/>
    </row>
    <row r="2272" spans="5:7" hidden="1" x14ac:dyDescent="0.35">
      <c r="E2272" s="29"/>
      <c r="F2272"/>
      <c r="G2272"/>
    </row>
    <row r="2273" spans="5:7" hidden="1" x14ac:dyDescent="0.35">
      <c r="E2273" s="29"/>
      <c r="F2273"/>
      <c r="G2273"/>
    </row>
    <row r="2274" spans="5:7" hidden="1" x14ac:dyDescent="0.35">
      <c r="E2274" s="29"/>
      <c r="F2274"/>
      <c r="G2274"/>
    </row>
    <row r="2275" spans="5:7" hidden="1" x14ac:dyDescent="0.35">
      <c r="E2275" s="29"/>
      <c r="F2275"/>
      <c r="G2275"/>
    </row>
    <row r="2276" spans="5:7" hidden="1" x14ac:dyDescent="0.35">
      <c r="E2276" s="29"/>
      <c r="F2276"/>
      <c r="G2276"/>
    </row>
    <row r="2277" spans="5:7" hidden="1" x14ac:dyDescent="0.35">
      <c r="E2277" s="29"/>
      <c r="F2277"/>
      <c r="G2277"/>
    </row>
    <row r="2278" spans="5:7" hidden="1" x14ac:dyDescent="0.35">
      <c r="E2278" s="29"/>
      <c r="F2278"/>
      <c r="G2278"/>
    </row>
    <row r="2279" spans="5:7" hidden="1" x14ac:dyDescent="0.35">
      <c r="E2279" s="29"/>
      <c r="F2279"/>
      <c r="G2279"/>
    </row>
    <row r="2280" spans="5:7" hidden="1" x14ac:dyDescent="0.35">
      <c r="E2280" s="29"/>
      <c r="F2280"/>
      <c r="G2280"/>
    </row>
    <row r="2281" spans="5:7" hidden="1" x14ac:dyDescent="0.35">
      <c r="E2281" s="29"/>
      <c r="F2281"/>
      <c r="G2281"/>
    </row>
    <row r="2282" spans="5:7" hidden="1" x14ac:dyDescent="0.35">
      <c r="E2282" s="29"/>
      <c r="F2282"/>
      <c r="G2282"/>
    </row>
    <row r="2283" spans="5:7" hidden="1" x14ac:dyDescent="0.35">
      <c r="E2283" s="29"/>
      <c r="F2283"/>
      <c r="G2283"/>
    </row>
    <row r="2284" spans="5:7" hidden="1" x14ac:dyDescent="0.35">
      <c r="E2284" s="29"/>
      <c r="F2284"/>
      <c r="G2284"/>
    </row>
    <row r="2285" spans="5:7" hidden="1" x14ac:dyDescent="0.35">
      <c r="E2285" s="29"/>
      <c r="F2285"/>
      <c r="G2285"/>
    </row>
    <row r="2286" spans="5:7" hidden="1" x14ac:dyDescent="0.35">
      <c r="E2286" s="29"/>
      <c r="F2286"/>
      <c r="G2286"/>
    </row>
    <row r="2287" spans="5:7" hidden="1" x14ac:dyDescent="0.35">
      <c r="E2287" s="29"/>
      <c r="F2287"/>
      <c r="G2287"/>
    </row>
    <row r="2288" spans="5:7" hidden="1" x14ac:dyDescent="0.35">
      <c r="E2288" s="29"/>
      <c r="F2288"/>
      <c r="G2288"/>
    </row>
    <row r="2289" spans="5:7" hidden="1" x14ac:dyDescent="0.35">
      <c r="E2289" s="29"/>
      <c r="F2289"/>
      <c r="G2289"/>
    </row>
    <row r="2290" spans="5:7" hidden="1" x14ac:dyDescent="0.35">
      <c r="E2290" s="29"/>
      <c r="F2290"/>
      <c r="G2290"/>
    </row>
    <row r="2291" spans="5:7" hidden="1" x14ac:dyDescent="0.35">
      <c r="E2291" s="29"/>
      <c r="F2291"/>
      <c r="G2291"/>
    </row>
    <row r="2292" spans="5:7" hidden="1" x14ac:dyDescent="0.35">
      <c r="E2292" s="29"/>
      <c r="F2292"/>
      <c r="G2292"/>
    </row>
    <row r="2293" spans="5:7" hidden="1" x14ac:dyDescent="0.35">
      <c r="E2293" s="29"/>
      <c r="F2293"/>
      <c r="G2293"/>
    </row>
    <row r="2294" spans="5:7" hidden="1" x14ac:dyDescent="0.35">
      <c r="E2294" s="29"/>
      <c r="F2294"/>
      <c r="G2294"/>
    </row>
    <row r="2295" spans="5:7" hidden="1" x14ac:dyDescent="0.35">
      <c r="E2295" s="29"/>
      <c r="F2295"/>
      <c r="G2295"/>
    </row>
    <row r="2296" spans="5:7" hidden="1" x14ac:dyDescent="0.35">
      <c r="E2296" s="29"/>
      <c r="F2296"/>
      <c r="G2296"/>
    </row>
    <row r="2297" spans="5:7" hidden="1" x14ac:dyDescent="0.35">
      <c r="E2297" s="29"/>
      <c r="F2297"/>
      <c r="G2297"/>
    </row>
    <row r="2298" spans="5:7" hidden="1" x14ac:dyDescent="0.35">
      <c r="E2298" s="29"/>
      <c r="F2298"/>
      <c r="G2298"/>
    </row>
    <row r="2299" spans="5:7" hidden="1" x14ac:dyDescent="0.35">
      <c r="E2299" s="29"/>
      <c r="F2299"/>
      <c r="G2299"/>
    </row>
    <row r="2300" spans="5:7" hidden="1" x14ac:dyDescent="0.35">
      <c r="E2300" s="29"/>
      <c r="F2300"/>
      <c r="G2300"/>
    </row>
    <row r="2301" spans="5:7" hidden="1" x14ac:dyDescent="0.35">
      <c r="E2301" s="29"/>
      <c r="F2301"/>
      <c r="G2301"/>
    </row>
    <row r="2302" spans="5:7" hidden="1" x14ac:dyDescent="0.35">
      <c r="E2302" s="29"/>
      <c r="F2302"/>
      <c r="G2302"/>
    </row>
    <row r="2303" spans="5:7" hidden="1" x14ac:dyDescent="0.35">
      <c r="E2303" s="29"/>
      <c r="F2303"/>
      <c r="G2303"/>
    </row>
    <row r="2304" spans="5:7" hidden="1" x14ac:dyDescent="0.35">
      <c r="E2304" s="29"/>
      <c r="F2304"/>
      <c r="G2304"/>
    </row>
    <row r="2305" spans="5:7" hidden="1" x14ac:dyDescent="0.35">
      <c r="E2305" s="29"/>
      <c r="F2305"/>
      <c r="G2305"/>
    </row>
    <row r="2306" spans="5:7" hidden="1" x14ac:dyDescent="0.35">
      <c r="E2306" s="29"/>
      <c r="F2306"/>
      <c r="G2306"/>
    </row>
    <row r="2307" spans="5:7" hidden="1" x14ac:dyDescent="0.35">
      <c r="E2307" s="29"/>
      <c r="F2307"/>
      <c r="G2307"/>
    </row>
    <row r="2308" spans="5:7" hidden="1" x14ac:dyDescent="0.35">
      <c r="E2308" s="29"/>
      <c r="F2308"/>
      <c r="G2308"/>
    </row>
    <row r="2309" spans="5:7" hidden="1" x14ac:dyDescent="0.35">
      <c r="E2309" s="29"/>
      <c r="F2309"/>
      <c r="G2309"/>
    </row>
    <row r="2310" spans="5:7" hidden="1" x14ac:dyDescent="0.35">
      <c r="E2310" s="29"/>
      <c r="F2310"/>
      <c r="G2310"/>
    </row>
    <row r="2311" spans="5:7" hidden="1" x14ac:dyDescent="0.35">
      <c r="E2311" s="29"/>
      <c r="F2311"/>
      <c r="G2311"/>
    </row>
    <row r="2312" spans="5:7" hidden="1" x14ac:dyDescent="0.35">
      <c r="E2312" s="29"/>
      <c r="F2312"/>
      <c r="G2312"/>
    </row>
    <row r="2313" spans="5:7" hidden="1" x14ac:dyDescent="0.35">
      <c r="E2313" s="29"/>
      <c r="F2313"/>
      <c r="G2313"/>
    </row>
    <row r="2314" spans="5:7" hidden="1" x14ac:dyDescent="0.35">
      <c r="E2314" s="29"/>
      <c r="F2314"/>
      <c r="G2314"/>
    </row>
    <row r="2315" spans="5:7" hidden="1" x14ac:dyDescent="0.35">
      <c r="E2315" s="29"/>
      <c r="F2315"/>
      <c r="G2315"/>
    </row>
    <row r="2316" spans="5:7" hidden="1" x14ac:dyDescent="0.35">
      <c r="E2316" s="29"/>
      <c r="F2316"/>
      <c r="G2316"/>
    </row>
    <row r="2317" spans="5:7" hidden="1" x14ac:dyDescent="0.35">
      <c r="E2317" s="29"/>
      <c r="F2317"/>
      <c r="G2317"/>
    </row>
    <row r="2318" spans="5:7" hidden="1" x14ac:dyDescent="0.35">
      <c r="E2318" s="29"/>
      <c r="F2318"/>
      <c r="G2318"/>
    </row>
    <row r="2319" spans="5:7" hidden="1" x14ac:dyDescent="0.35">
      <c r="E2319" s="29"/>
      <c r="F2319"/>
      <c r="G2319"/>
    </row>
    <row r="2320" spans="5:7" hidden="1" x14ac:dyDescent="0.35">
      <c r="E2320" s="29"/>
      <c r="F2320"/>
      <c r="G2320"/>
    </row>
    <row r="2321" spans="5:7" hidden="1" x14ac:dyDescent="0.35">
      <c r="E2321" s="29"/>
      <c r="F2321"/>
      <c r="G2321"/>
    </row>
    <row r="2322" spans="5:7" hidden="1" x14ac:dyDescent="0.35">
      <c r="E2322" s="29"/>
      <c r="F2322"/>
      <c r="G2322"/>
    </row>
    <row r="2323" spans="5:7" hidden="1" x14ac:dyDescent="0.35">
      <c r="E2323" s="29"/>
      <c r="F2323"/>
      <c r="G2323"/>
    </row>
    <row r="2324" spans="5:7" hidden="1" x14ac:dyDescent="0.35">
      <c r="E2324" s="29"/>
      <c r="F2324"/>
      <c r="G2324"/>
    </row>
    <row r="2325" spans="5:7" hidden="1" x14ac:dyDescent="0.35">
      <c r="E2325" s="29"/>
      <c r="F2325"/>
      <c r="G2325"/>
    </row>
    <row r="2326" spans="5:7" hidden="1" x14ac:dyDescent="0.35">
      <c r="E2326" s="29"/>
      <c r="F2326"/>
      <c r="G2326"/>
    </row>
    <row r="2327" spans="5:7" hidden="1" x14ac:dyDescent="0.35">
      <c r="E2327" s="29"/>
      <c r="F2327"/>
      <c r="G2327"/>
    </row>
    <row r="2328" spans="5:7" hidden="1" x14ac:dyDescent="0.35">
      <c r="E2328" s="29"/>
      <c r="F2328"/>
      <c r="G2328"/>
    </row>
    <row r="2329" spans="5:7" hidden="1" x14ac:dyDescent="0.35">
      <c r="E2329" s="29"/>
      <c r="F2329"/>
      <c r="G2329"/>
    </row>
    <row r="2330" spans="5:7" hidden="1" x14ac:dyDescent="0.35">
      <c r="E2330" s="29"/>
      <c r="F2330"/>
      <c r="G2330"/>
    </row>
    <row r="2331" spans="5:7" hidden="1" x14ac:dyDescent="0.35">
      <c r="E2331" s="29"/>
      <c r="F2331"/>
      <c r="G2331"/>
    </row>
    <row r="2332" spans="5:7" hidden="1" x14ac:dyDescent="0.35">
      <c r="E2332" s="29"/>
      <c r="F2332"/>
      <c r="G2332"/>
    </row>
    <row r="2333" spans="5:7" hidden="1" x14ac:dyDescent="0.35">
      <c r="E2333" s="29"/>
      <c r="F2333"/>
      <c r="G2333"/>
    </row>
    <row r="2334" spans="5:7" hidden="1" x14ac:dyDescent="0.35">
      <c r="E2334" s="29"/>
      <c r="F2334"/>
      <c r="G2334"/>
    </row>
    <row r="2335" spans="5:7" hidden="1" x14ac:dyDescent="0.35">
      <c r="E2335" s="29"/>
      <c r="F2335"/>
      <c r="G2335"/>
    </row>
    <row r="2336" spans="5:7" hidden="1" x14ac:dyDescent="0.35">
      <c r="E2336" s="29"/>
      <c r="F2336"/>
      <c r="G2336"/>
    </row>
    <row r="2337" spans="5:7" hidden="1" x14ac:dyDescent="0.35">
      <c r="E2337" s="29"/>
      <c r="F2337"/>
      <c r="G2337"/>
    </row>
    <row r="2338" spans="5:7" hidden="1" x14ac:dyDescent="0.35">
      <c r="E2338" s="29"/>
      <c r="F2338"/>
      <c r="G2338"/>
    </row>
    <row r="2339" spans="5:7" hidden="1" x14ac:dyDescent="0.35">
      <c r="E2339" s="29"/>
      <c r="F2339"/>
      <c r="G2339"/>
    </row>
    <row r="2340" spans="5:7" hidden="1" x14ac:dyDescent="0.35">
      <c r="E2340" s="29"/>
      <c r="F2340"/>
      <c r="G2340"/>
    </row>
    <row r="2341" spans="5:7" hidden="1" x14ac:dyDescent="0.35">
      <c r="E2341" s="29"/>
      <c r="F2341"/>
      <c r="G2341"/>
    </row>
    <row r="2342" spans="5:7" hidden="1" x14ac:dyDescent="0.35">
      <c r="E2342" s="29"/>
      <c r="F2342"/>
      <c r="G2342"/>
    </row>
    <row r="2343" spans="5:7" hidden="1" x14ac:dyDescent="0.35">
      <c r="E2343" s="29"/>
      <c r="F2343"/>
      <c r="G2343"/>
    </row>
    <row r="2344" spans="5:7" hidden="1" x14ac:dyDescent="0.35">
      <c r="E2344" s="29"/>
      <c r="F2344"/>
      <c r="G2344"/>
    </row>
    <row r="2345" spans="5:7" hidden="1" x14ac:dyDescent="0.35">
      <c r="E2345" s="29"/>
      <c r="F2345"/>
      <c r="G2345"/>
    </row>
    <row r="2346" spans="5:7" hidden="1" x14ac:dyDescent="0.35">
      <c r="E2346" s="29"/>
      <c r="F2346"/>
      <c r="G2346"/>
    </row>
    <row r="2347" spans="5:7" hidden="1" x14ac:dyDescent="0.35">
      <c r="E2347" s="29"/>
      <c r="F2347"/>
      <c r="G2347"/>
    </row>
    <row r="2348" spans="5:7" hidden="1" x14ac:dyDescent="0.35">
      <c r="E2348" s="29"/>
      <c r="F2348"/>
      <c r="G2348"/>
    </row>
    <row r="2349" spans="5:7" hidden="1" x14ac:dyDescent="0.35">
      <c r="E2349" s="29"/>
      <c r="F2349"/>
      <c r="G2349"/>
    </row>
    <row r="2350" spans="5:7" hidden="1" x14ac:dyDescent="0.35">
      <c r="E2350" s="29"/>
      <c r="F2350"/>
      <c r="G2350"/>
    </row>
    <row r="2351" spans="5:7" hidden="1" x14ac:dyDescent="0.35">
      <c r="E2351" s="29"/>
      <c r="F2351"/>
      <c r="G2351"/>
    </row>
    <row r="2352" spans="5:7" hidden="1" x14ac:dyDescent="0.35">
      <c r="E2352" s="29"/>
      <c r="F2352"/>
      <c r="G2352"/>
    </row>
    <row r="2353" spans="5:7" hidden="1" x14ac:dyDescent="0.35">
      <c r="E2353" s="29"/>
      <c r="F2353"/>
      <c r="G2353"/>
    </row>
    <row r="2354" spans="5:7" hidden="1" x14ac:dyDescent="0.35">
      <c r="E2354" s="29"/>
      <c r="F2354"/>
      <c r="G2354"/>
    </row>
    <row r="2355" spans="5:7" hidden="1" x14ac:dyDescent="0.35">
      <c r="E2355" s="29"/>
      <c r="F2355"/>
      <c r="G2355"/>
    </row>
    <row r="2356" spans="5:7" hidden="1" x14ac:dyDescent="0.35">
      <c r="E2356" s="29"/>
      <c r="F2356"/>
      <c r="G2356"/>
    </row>
    <row r="2357" spans="5:7" hidden="1" x14ac:dyDescent="0.35">
      <c r="E2357" s="29"/>
      <c r="F2357"/>
      <c r="G2357"/>
    </row>
    <row r="2358" spans="5:7" hidden="1" x14ac:dyDescent="0.35">
      <c r="E2358" s="29"/>
      <c r="F2358"/>
      <c r="G2358"/>
    </row>
    <row r="2359" spans="5:7" hidden="1" x14ac:dyDescent="0.35">
      <c r="E2359" s="29"/>
      <c r="F2359"/>
      <c r="G2359"/>
    </row>
    <row r="2360" spans="5:7" hidden="1" x14ac:dyDescent="0.35">
      <c r="E2360" s="29"/>
      <c r="F2360"/>
      <c r="G2360"/>
    </row>
    <row r="2361" spans="5:7" hidden="1" x14ac:dyDescent="0.35">
      <c r="E2361" s="29"/>
      <c r="F2361"/>
      <c r="G2361"/>
    </row>
    <row r="2362" spans="5:7" hidden="1" x14ac:dyDescent="0.35">
      <c r="E2362" s="29"/>
      <c r="F2362"/>
      <c r="G2362"/>
    </row>
    <row r="2363" spans="5:7" hidden="1" x14ac:dyDescent="0.35">
      <c r="E2363" s="29"/>
      <c r="F2363"/>
      <c r="G2363"/>
    </row>
    <row r="2364" spans="5:7" hidden="1" x14ac:dyDescent="0.35">
      <c r="E2364" s="29"/>
      <c r="F2364"/>
      <c r="G2364"/>
    </row>
    <row r="2365" spans="5:7" hidden="1" x14ac:dyDescent="0.35">
      <c r="E2365" s="29"/>
      <c r="F2365"/>
      <c r="G2365"/>
    </row>
    <row r="2366" spans="5:7" hidden="1" x14ac:dyDescent="0.35">
      <c r="E2366" s="29"/>
      <c r="F2366"/>
      <c r="G2366"/>
    </row>
    <row r="2367" spans="5:7" hidden="1" x14ac:dyDescent="0.35">
      <c r="E2367" s="29"/>
      <c r="F2367"/>
      <c r="G2367"/>
    </row>
    <row r="2368" spans="5:7" hidden="1" x14ac:dyDescent="0.35">
      <c r="E2368" s="29"/>
      <c r="F2368"/>
      <c r="G2368"/>
    </row>
    <row r="2369" spans="5:7" hidden="1" x14ac:dyDescent="0.35">
      <c r="E2369" s="29"/>
      <c r="F2369"/>
      <c r="G2369"/>
    </row>
    <row r="2370" spans="5:7" hidden="1" x14ac:dyDescent="0.35">
      <c r="E2370" s="29"/>
      <c r="F2370"/>
      <c r="G2370"/>
    </row>
    <row r="2371" spans="5:7" hidden="1" x14ac:dyDescent="0.35">
      <c r="E2371" s="29"/>
      <c r="F2371"/>
      <c r="G2371"/>
    </row>
    <row r="2372" spans="5:7" hidden="1" x14ac:dyDescent="0.35">
      <c r="E2372" s="29"/>
      <c r="F2372"/>
      <c r="G2372"/>
    </row>
    <row r="2373" spans="5:7" hidden="1" x14ac:dyDescent="0.35">
      <c r="E2373" s="29"/>
      <c r="F2373"/>
      <c r="G2373"/>
    </row>
    <row r="2374" spans="5:7" hidden="1" x14ac:dyDescent="0.35">
      <c r="E2374" s="29"/>
      <c r="F2374"/>
      <c r="G2374"/>
    </row>
    <row r="2375" spans="5:7" hidden="1" x14ac:dyDescent="0.35">
      <c r="E2375" s="29"/>
      <c r="F2375"/>
      <c r="G2375"/>
    </row>
    <row r="2376" spans="5:7" hidden="1" x14ac:dyDescent="0.35">
      <c r="E2376" s="29"/>
      <c r="F2376"/>
      <c r="G2376"/>
    </row>
    <row r="2377" spans="5:7" hidden="1" x14ac:dyDescent="0.35">
      <c r="E2377" s="29"/>
      <c r="F2377"/>
      <c r="G2377"/>
    </row>
    <row r="2378" spans="5:7" hidden="1" x14ac:dyDescent="0.35">
      <c r="E2378" s="29"/>
      <c r="F2378"/>
      <c r="G2378"/>
    </row>
    <row r="2379" spans="5:7" hidden="1" x14ac:dyDescent="0.35">
      <c r="E2379" s="29"/>
      <c r="F2379"/>
      <c r="G2379"/>
    </row>
    <row r="2380" spans="5:7" hidden="1" x14ac:dyDescent="0.35">
      <c r="E2380" s="29"/>
      <c r="F2380"/>
      <c r="G2380"/>
    </row>
    <row r="2381" spans="5:7" hidden="1" x14ac:dyDescent="0.35">
      <c r="E2381" s="29"/>
      <c r="F2381"/>
      <c r="G2381"/>
    </row>
    <row r="2382" spans="5:7" hidden="1" x14ac:dyDescent="0.35">
      <c r="E2382" s="29"/>
      <c r="F2382"/>
      <c r="G2382"/>
    </row>
    <row r="2383" spans="5:7" hidden="1" x14ac:dyDescent="0.35">
      <c r="E2383" s="29"/>
      <c r="F2383"/>
      <c r="G2383"/>
    </row>
    <row r="2384" spans="5:7" hidden="1" x14ac:dyDescent="0.35">
      <c r="E2384" s="29"/>
      <c r="F2384"/>
      <c r="G2384"/>
    </row>
    <row r="2385" spans="5:7" hidden="1" x14ac:dyDescent="0.35">
      <c r="E2385" s="29"/>
      <c r="F2385"/>
      <c r="G2385"/>
    </row>
    <row r="2386" spans="5:7" hidden="1" x14ac:dyDescent="0.35">
      <c r="E2386" s="29"/>
      <c r="F2386"/>
      <c r="G2386"/>
    </row>
    <row r="2387" spans="5:7" hidden="1" x14ac:dyDescent="0.35">
      <c r="E2387" s="29"/>
      <c r="F2387"/>
      <c r="G2387"/>
    </row>
    <row r="2388" spans="5:7" hidden="1" x14ac:dyDescent="0.35">
      <c r="E2388" s="29"/>
      <c r="F2388"/>
      <c r="G2388"/>
    </row>
    <row r="2389" spans="5:7" hidden="1" x14ac:dyDescent="0.35">
      <c r="E2389" s="29"/>
      <c r="F2389"/>
      <c r="G2389"/>
    </row>
    <row r="2390" spans="5:7" hidden="1" x14ac:dyDescent="0.35">
      <c r="E2390" s="29"/>
      <c r="F2390"/>
      <c r="G2390"/>
    </row>
    <row r="2391" spans="5:7" hidden="1" x14ac:dyDescent="0.35">
      <c r="E2391" s="29"/>
      <c r="F2391"/>
      <c r="G2391"/>
    </row>
    <row r="2392" spans="5:7" hidden="1" x14ac:dyDescent="0.35">
      <c r="E2392" s="29"/>
      <c r="F2392"/>
      <c r="G2392"/>
    </row>
    <row r="2393" spans="5:7" hidden="1" x14ac:dyDescent="0.35">
      <c r="E2393" s="29"/>
      <c r="F2393"/>
      <c r="G2393"/>
    </row>
    <row r="2394" spans="5:7" hidden="1" x14ac:dyDescent="0.35">
      <c r="E2394" s="29"/>
      <c r="F2394"/>
      <c r="G2394"/>
    </row>
    <row r="2395" spans="5:7" hidden="1" x14ac:dyDescent="0.35">
      <c r="E2395" s="29"/>
      <c r="F2395"/>
      <c r="G2395"/>
    </row>
    <row r="2396" spans="5:7" hidden="1" x14ac:dyDescent="0.35">
      <c r="E2396" s="29"/>
      <c r="F2396"/>
      <c r="G2396"/>
    </row>
    <row r="2397" spans="5:7" hidden="1" x14ac:dyDescent="0.35">
      <c r="E2397" s="29"/>
      <c r="F2397"/>
      <c r="G2397"/>
    </row>
    <row r="2398" spans="5:7" hidden="1" x14ac:dyDescent="0.35">
      <c r="E2398" s="29"/>
      <c r="F2398"/>
      <c r="G2398"/>
    </row>
    <row r="2399" spans="5:7" hidden="1" x14ac:dyDescent="0.35">
      <c r="E2399" s="29"/>
      <c r="F2399"/>
      <c r="G2399"/>
    </row>
    <row r="2400" spans="5:7" hidden="1" x14ac:dyDescent="0.35">
      <c r="E2400" s="29"/>
      <c r="F2400"/>
      <c r="G2400"/>
    </row>
    <row r="2401" spans="5:7" hidden="1" x14ac:dyDescent="0.35">
      <c r="E2401" s="29"/>
      <c r="F2401"/>
      <c r="G2401"/>
    </row>
    <row r="2402" spans="5:7" hidden="1" x14ac:dyDescent="0.35">
      <c r="E2402" s="29"/>
      <c r="F2402"/>
      <c r="G2402"/>
    </row>
    <row r="2403" spans="5:7" hidden="1" x14ac:dyDescent="0.35">
      <c r="E2403" s="29"/>
      <c r="F2403"/>
      <c r="G2403"/>
    </row>
    <row r="2404" spans="5:7" hidden="1" x14ac:dyDescent="0.35">
      <c r="E2404" s="29"/>
      <c r="F2404"/>
      <c r="G2404"/>
    </row>
    <row r="2405" spans="5:7" hidden="1" x14ac:dyDescent="0.35">
      <c r="E2405" s="29"/>
      <c r="F2405"/>
      <c r="G2405"/>
    </row>
    <row r="2406" spans="5:7" hidden="1" x14ac:dyDescent="0.35">
      <c r="E2406" s="29"/>
      <c r="F2406"/>
      <c r="G2406"/>
    </row>
    <row r="2407" spans="5:7" hidden="1" x14ac:dyDescent="0.35">
      <c r="E2407" s="29"/>
      <c r="F2407"/>
      <c r="G2407"/>
    </row>
    <row r="2408" spans="5:7" hidden="1" x14ac:dyDescent="0.35">
      <c r="E2408" s="29"/>
      <c r="F2408"/>
      <c r="G2408"/>
    </row>
    <row r="2409" spans="5:7" hidden="1" x14ac:dyDescent="0.35">
      <c r="E2409" s="29"/>
      <c r="F2409"/>
      <c r="G2409"/>
    </row>
    <row r="2410" spans="5:7" hidden="1" x14ac:dyDescent="0.35">
      <c r="E2410" s="29"/>
      <c r="F2410"/>
      <c r="G2410"/>
    </row>
    <row r="2411" spans="5:7" hidden="1" x14ac:dyDescent="0.35">
      <c r="E2411" s="29"/>
      <c r="F2411"/>
      <c r="G2411"/>
    </row>
    <row r="2412" spans="5:7" hidden="1" x14ac:dyDescent="0.35">
      <c r="E2412" s="29"/>
      <c r="F2412"/>
      <c r="G2412"/>
    </row>
    <row r="2413" spans="5:7" hidden="1" x14ac:dyDescent="0.35">
      <c r="E2413" s="29"/>
      <c r="F2413"/>
      <c r="G2413"/>
    </row>
    <row r="2414" spans="5:7" hidden="1" x14ac:dyDescent="0.35">
      <c r="E2414" s="29"/>
      <c r="F2414"/>
      <c r="G2414"/>
    </row>
    <row r="2415" spans="5:7" hidden="1" x14ac:dyDescent="0.35">
      <c r="E2415" s="29"/>
      <c r="F2415"/>
      <c r="G2415"/>
    </row>
    <row r="2416" spans="5:7" hidden="1" x14ac:dyDescent="0.35">
      <c r="E2416" s="29"/>
      <c r="F2416"/>
      <c r="G2416"/>
    </row>
    <row r="2417" spans="5:7" hidden="1" x14ac:dyDescent="0.35">
      <c r="E2417" s="29"/>
      <c r="F2417"/>
      <c r="G2417"/>
    </row>
    <row r="2418" spans="5:7" hidden="1" x14ac:dyDescent="0.35">
      <c r="E2418" s="29"/>
      <c r="F2418"/>
      <c r="G2418"/>
    </row>
    <row r="2419" spans="5:7" hidden="1" x14ac:dyDescent="0.35">
      <c r="E2419" s="29"/>
      <c r="F2419"/>
      <c r="G2419"/>
    </row>
    <row r="2420" spans="5:7" hidden="1" x14ac:dyDescent="0.35">
      <c r="E2420" s="29"/>
      <c r="F2420"/>
      <c r="G2420"/>
    </row>
    <row r="2421" spans="5:7" hidden="1" x14ac:dyDescent="0.35">
      <c r="E2421" s="29"/>
      <c r="F2421"/>
      <c r="G2421"/>
    </row>
    <row r="2422" spans="5:7" hidden="1" x14ac:dyDescent="0.35">
      <c r="E2422" s="29"/>
      <c r="F2422"/>
      <c r="G2422"/>
    </row>
    <row r="2423" spans="5:7" hidden="1" x14ac:dyDescent="0.35">
      <c r="E2423" s="29"/>
      <c r="F2423"/>
      <c r="G2423"/>
    </row>
    <row r="2424" spans="5:7" hidden="1" x14ac:dyDescent="0.35">
      <c r="E2424" s="29"/>
      <c r="F2424"/>
      <c r="G2424"/>
    </row>
    <row r="2425" spans="5:7" hidden="1" x14ac:dyDescent="0.35">
      <c r="E2425" s="29"/>
      <c r="F2425"/>
      <c r="G2425"/>
    </row>
    <row r="2426" spans="5:7" hidden="1" x14ac:dyDescent="0.35">
      <c r="E2426" s="29"/>
      <c r="F2426"/>
      <c r="G2426"/>
    </row>
    <row r="2427" spans="5:7" hidden="1" x14ac:dyDescent="0.35">
      <c r="E2427" s="29"/>
      <c r="F2427"/>
      <c r="G2427"/>
    </row>
    <row r="2428" spans="5:7" hidden="1" x14ac:dyDescent="0.35">
      <c r="E2428" s="29"/>
      <c r="F2428"/>
      <c r="G2428"/>
    </row>
    <row r="2429" spans="5:7" hidden="1" x14ac:dyDescent="0.35">
      <c r="E2429" s="29"/>
      <c r="F2429"/>
      <c r="G2429"/>
    </row>
    <row r="2430" spans="5:7" hidden="1" x14ac:dyDescent="0.35">
      <c r="E2430" s="29"/>
      <c r="F2430"/>
      <c r="G2430"/>
    </row>
    <row r="2431" spans="5:7" hidden="1" x14ac:dyDescent="0.35">
      <c r="E2431" s="29"/>
      <c r="F2431"/>
      <c r="G2431"/>
    </row>
    <row r="2432" spans="5:7" hidden="1" x14ac:dyDescent="0.35">
      <c r="E2432" s="29"/>
      <c r="F2432"/>
      <c r="G2432"/>
    </row>
    <row r="2433" spans="5:7" hidden="1" x14ac:dyDescent="0.35">
      <c r="E2433" s="29"/>
      <c r="F2433"/>
      <c r="G2433"/>
    </row>
    <row r="2434" spans="5:7" hidden="1" x14ac:dyDescent="0.35">
      <c r="E2434" s="29"/>
      <c r="F2434"/>
      <c r="G2434"/>
    </row>
    <row r="2435" spans="5:7" hidden="1" x14ac:dyDescent="0.35">
      <c r="E2435" s="29"/>
      <c r="F2435"/>
      <c r="G2435"/>
    </row>
    <row r="2436" spans="5:7" hidden="1" x14ac:dyDescent="0.35">
      <c r="E2436" s="29"/>
      <c r="F2436"/>
      <c r="G2436"/>
    </row>
    <row r="2437" spans="5:7" hidden="1" x14ac:dyDescent="0.35">
      <c r="E2437" s="29"/>
      <c r="F2437"/>
      <c r="G2437"/>
    </row>
    <row r="2438" spans="5:7" hidden="1" x14ac:dyDescent="0.35">
      <c r="E2438" s="29"/>
      <c r="F2438"/>
      <c r="G2438"/>
    </row>
    <row r="2439" spans="5:7" hidden="1" x14ac:dyDescent="0.35">
      <c r="E2439" s="29"/>
      <c r="F2439"/>
      <c r="G2439"/>
    </row>
    <row r="2440" spans="5:7" hidden="1" x14ac:dyDescent="0.35">
      <c r="E2440" s="29"/>
      <c r="F2440"/>
      <c r="G2440"/>
    </row>
    <row r="2441" spans="5:7" hidden="1" x14ac:dyDescent="0.35">
      <c r="E2441" s="29"/>
      <c r="F2441"/>
      <c r="G2441"/>
    </row>
    <row r="2442" spans="5:7" hidden="1" x14ac:dyDescent="0.35">
      <c r="E2442" s="29"/>
      <c r="F2442"/>
      <c r="G2442"/>
    </row>
    <row r="2443" spans="5:7" hidden="1" x14ac:dyDescent="0.35">
      <c r="E2443" s="29"/>
      <c r="F2443"/>
      <c r="G2443"/>
    </row>
    <row r="2444" spans="5:7" hidden="1" x14ac:dyDescent="0.35">
      <c r="E2444" s="29"/>
      <c r="F2444"/>
      <c r="G2444"/>
    </row>
    <row r="2445" spans="5:7" hidden="1" x14ac:dyDescent="0.35">
      <c r="E2445" s="29"/>
      <c r="F2445"/>
      <c r="G2445"/>
    </row>
    <row r="2446" spans="5:7" hidden="1" x14ac:dyDescent="0.35">
      <c r="E2446" s="29"/>
      <c r="F2446"/>
      <c r="G2446"/>
    </row>
    <row r="2447" spans="5:7" hidden="1" x14ac:dyDescent="0.35">
      <c r="E2447" s="29"/>
      <c r="F2447"/>
      <c r="G2447"/>
    </row>
    <row r="2448" spans="5:7" hidden="1" x14ac:dyDescent="0.35">
      <c r="E2448" s="29"/>
      <c r="F2448"/>
      <c r="G2448"/>
    </row>
    <row r="2449" spans="5:7" hidden="1" x14ac:dyDescent="0.35">
      <c r="E2449" s="29"/>
      <c r="F2449"/>
      <c r="G2449"/>
    </row>
    <row r="2450" spans="5:7" hidden="1" x14ac:dyDescent="0.35">
      <c r="E2450" s="29"/>
      <c r="F2450"/>
      <c r="G2450"/>
    </row>
    <row r="2451" spans="5:7" hidden="1" x14ac:dyDescent="0.35">
      <c r="E2451" s="29"/>
      <c r="F2451"/>
      <c r="G2451"/>
    </row>
    <row r="2452" spans="5:7" hidden="1" x14ac:dyDescent="0.35">
      <c r="E2452" s="29"/>
      <c r="F2452"/>
      <c r="G2452"/>
    </row>
    <row r="2453" spans="5:7" hidden="1" x14ac:dyDescent="0.35">
      <c r="E2453" s="29"/>
      <c r="F2453"/>
      <c r="G2453"/>
    </row>
    <row r="2454" spans="5:7" hidden="1" x14ac:dyDescent="0.35">
      <c r="E2454" s="29"/>
      <c r="F2454"/>
      <c r="G2454"/>
    </row>
    <row r="2455" spans="5:7" hidden="1" x14ac:dyDescent="0.35">
      <c r="E2455" s="29"/>
      <c r="F2455"/>
      <c r="G2455"/>
    </row>
    <row r="2456" spans="5:7" hidden="1" x14ac:dyDescent="0.35">
      <c r="E2456" s="29"/>
      <c r="F2456"/>
      <c r="G2456"/>
    </row>
    <row r="2457" spans="5:7" hidden="1" x14ac:dyDescent="0.35">
      <c r="E2457" s="29"/>
      <c r="F2457"/>
      <c r="G2457"/>
    </row>
    <row r="2458" spans="5:7" hidden="1" x14ac:dyDescent="0.35">
      <c r="E2458" s="29"/>
      <c r="F2458"/>
      <c r="G2458"/>
    </row>
    <row r="2459" spans="5:7" hidden="1" x14ac:dyDescent="0.35">
      <c r="E2459" s="29"/>
      <c r="F2459"/>
      <c r="G2459"/>
    </row>
    <row r="2460" spans="5:7" hidden="1" x14ac:dyDescent="0.35">
      <c r="E2460" s="29"/>
      <c r="F2460"/>
      <c r="G2460"/>
    </row>
    <row r="2461" spans="5:7" hidden="1" x14ac:dyDescent="0.35">
      <c r="E2461" s="29"/>
      <c r="F2461"/>
      <c r="G2461"/>
    </row>
    <row r="2462" spans="5:7" hidden="1" x14ac:dyDescent="0.35">
      <c r="E2462" s="29"/>
      <c r="F2462"/>
      <c r="G2462"/>
    </row>
    <row r="2463" spans="5:7" hidden="1" x14ac:dyDescent="0.35">
      <c r="E2463" s="29"/>
      <c r="F2463"/>
      <c r="G2463"/>
    </row>
    <row r="2464" spans="5:7" hidden="1" x14ac:dyDescent="0.35">
      <c r="E2464" s="29"/>
      <c r="F2464"/>
      <c r="G2464"/>
    </row>
    <row r="2465" spans="5:7" hidden="1" x14ac:dyDescent="0.35">
      <c r="E2465" s="29"/>
      <c r="F2465"/>
      <c r="G2465"/>
    </row>
    <row r="2466" spans="5:7" hidden="1" x14ac:dyDescent="0.35">
      <c r="E2466" s="29"/>
      <c r="F2466"/>
      <c r="G2466"/>
    </row>
    <row r="2467" spans="5:7" hidden="1" x14ac:dyDescent="0.35">
      <c r="E2467" s="29"/>
      <c r="F2467"/>
      <c r="G2467"/>
    </row>
    <row r="2468" spans="5:7" hidden="1" x14ac:dyDescent="0.35">
      <c r="E2468" s="29"/>
      <c r="F2468"/>
      <c r="G2468"/>
    </row>
    <row r="2469" spans="5:7" hidden="1" x14ac:dyDescent="0.35">
      <c r="E2469" s="29"/>
      <c r="F2469"/>
      <c r="G2469"/>
    </row>
    <row r="2470" spans="5:7" hidden="1" x14ac:dyDescent="0.35">
      <c r="E2470" s="29"/>
      <c r="F2470"/>
      <c r="G2470"/>
    </row>
    <row r="2471" spans="5:7" hidden="1" x14ac:dyDescent="0.35">
      <c r="E2471" s="29"/>
      <c r="F2471"/>
      <c r="G2471"/>
    </row>
    <row r="2472" spans="5:7" hidden="1" x14ac:dyDescent="0.35">
      <c r="E2472" s="29"/>
      <c r="F2472"/>
      <c r="G2472"/>
    </row>
    <row r="2473" spans="5:7" hidden="1" x14ac:dyDescent="0.35">
      <c r="E2473" s="29"/>
      <c r="F2473"/>
      <c r="G2473"/>
    </row>
    <row r="2474" spans="5:7" hidden="1" x14ac:dyDescent="0.35">
      <c r="E2474" s="29"/>
      <c r="F2474"/>
      <c r="G2474"/>
    </row>
    <row r="2475" spans="5:7" hidden="1" x14ac:dyDescent="0.35">
      <c r="E2475" s="29"/>
      <c r="F2475"/>
      <c r="G2475"/>
    </row>
    <row r="2476" spans="5:7" hidden="1" x14ac:dyDescent="0.35">
      <c r="E2476" s="29"/>
      <c r="F2476"/>
      <c r="G2476"/>
    </row>
    <row r="2477" spans="5:7" hidden="1" x14ac:dyDescent="0.35">
      <c r="E2477" s="29"/>
      <c r="F2477"/>
      <c r="G2477"/>
    </row>
    <row r="2478" spans="5:7" hidden="1" x14ac:dyDescent="0.35">
      <c r="E2478" s="29"/>
      <c r="F2478"/>
      <c r="G2478"/>
    </row>
    <row r="2479" spans="5:7" hidden="1" x14ac:dyDescent="0.35">
      <c r="E2479" s="29"/>
      <c r="F2479"/>
      <c r="G2479"/>
    </row>
    <row r="2480" spans="5:7" hidden="1" x14ac:dyDescent="0.35">
      <c r="E2480" s="29"/>
      <c r="F2480"/>
      <c r="G2480"/>
    </row>
    <row r="2481" spans="5:7" hidden="1" x14ac:dyDescent="0.35">
      <c r="E2481" s="29"/>
      <c r="F2481"/>
      <c r="G2481"/>
    </row>
    <row r="2482" spans="5:7" hidden="1" x14ac:dyDescent="0.35">
      <c r="E2482" s="29"/>
      <c r="F2482"/>
      <c r="G2482"/>
    </row>
    <row r="2483" spans="5:7" hidden="1" x14ac:dyDescent="0.35">
      <c r="E2483" s="29"/>
      <c r="F2483"/>
      <c r="G2483"/>
    </row>
    <row r="2484" spans="5:7" hidden="1" x14ac:dyDescent="0.35">
      <c r="E2484" s="29"/>
      <c r="F2484"/>
      <c r="G2484"/>
    </row>
    <row r="2485" spans="5:7" hidden="1" x14ac:dyDescent="0.35">
      <c r="E2485" s="29"/>
      <c r="F2485"/>
      <c r="G2485"/>
    </row>
    <row r="2486" spans="5:7" hidden="1" x14ac:dyDescent="0.35">
      <c r="E2486" s="29"/>
      <c r="F2486"/>
      <c r="G2486"/>
    </row>
    <row r="2487" spans="5:7" hidden="1" x14ac:dyDescent="0.35">
      <c r="E2487" s="29"/>
      <c r="F2487"/>
      <c r="G2487"/>
    </row>
    <row r="2488" spans="5:7" hidden="1" x14ac:dyDescent="0.35">
      <c r="E2488" s="29"/>
      <c r="F2488"/>
      <c r="G2488"/>
    </row>
    <row r="2489" spans="5:7" hidden="1" x14ac:dyDescent="0.35">
      <c r="E2489" s="29"/>
      <c r="F2489"/>
      <c r="G2489"/>
    </row>
    <row r="2490" spans="5:7" hidden="1" x14ac:dyDescent="0.35">
      <c r="E2490" s="29"/>
      <c r="F2490"/>
      <c r="G2490"/>
    </row>
    <row r="2491" spans="5:7" hidden="1" x14ac:dyDescent="0.35">
      <c r="E2491" s="29"/>
      <c r="F2491"/>
      <c r="G2491"/>
    </row>
    <row r="2492" spans="5:7" hidden="1" x14ac:dyDescent="0.35">
      <c r="E2492" s="29"/>
      <c r="F2492"/>
      <c r="G2492"/>
    </row>
    <row r="2493" spans="5:7" hidden="1" x14ac:dyDescent="0.35">
      <c r="E2493" s="29"/>
      <c r="F2493"/>
      <c r="G2493"/>
    </row>
    <row r="2494" spans="5:7" hidden="1" x14ac:dyDescent="0.35">
      <c r="E2494" s="29"/>
      <c r="F2494"/>
      <c r="G2494"/>
    </row>
    <row r="2495" spans="5:7" hidden="1" x14ac:dyDescent="0.35">
      <c r="E2495" s="29"/>
      <c r="F2495"/>
      <c r="G2495"/>
    </row>
    <row r="2496" spans="5:7" hidden="1" x14ac:dyDescent="0.35">
      <c r="E2496" s="29"/>
      <c r="F2496"/>
      <c r="G2496"/>
    </row>
    <row r="2497" spans="5:7" hidden="1" x14ac:dyDescent="0.35">
      <c r="E2497" s="29"/>
      <c r="F2497"/>
      <c r="G2497"/>
    </row>
    <row r="2498" spans="5:7" hidden="1" x14ac:dyDescent="0.35">
      <c r="E2498" s="29"/>
      <c r="F2498"/>
      <c r="G2498"/>
    </row>
    <row r="2499" spans="5:7" hidden="1" x14ac:dyDescent="0.35">
      <c r="E2499" s="29"/>
      <c r="F2499"/>
      <c r="G2499"/>
    </row>
    <row r="2500" spans="5:7" hidden="1" x14ac:dyDescent="0.35">
      <c r="E2500" s="29"/>
      <c r="F2500"/>
      <c r="G2500"/>
    </row>
    <row r="2501" spans="5:7" hidden="1" x14ac:dyDescent="0.35">
      <c r="E2501" s="29"/>
      <c r="F2501"/>
      <c r="G2501"/>
    </row>
    <row r="2502" spans="5:7" hidden="1" x14ac:dyDescent="0.35">
      <c r="E2502" s="29"/>
      <c r="F2502"/>
      <c r="G2502"/>
    </row>
    <row r="2503" spans="5:7" hidden="1" x14ac:dyDescent="0.35">
      <c r="E2503" s="29"/>
      <c r="F2503"/>
      <c r="G2503"/>
    </row>
    <row r="2504" spans="5:7" hidden="1" x14ac:dyDescent="0.35">
      <c r="E2504" s="29"/>
      <c r="F2504"/>
      <c r="G2504"/>
    </row>
    <row r="2505" spans="5:7" hidden="1" x14ac:dyDescent="0.35">
      <c r="E2505" s="29"/>
      <c r="F2505"/>
      <c r="G2505"/>
    </row>
    <row r="2506" spans="5:7" hidden="1" x14ac:dyDescent="0.35">
      <c r="E2506" s="29"/>
      <c r="F2506"/>
      <c r="G2506"/>
    </row>
    <row r="2507" spans="5:7" hidden="1" x14ac:dyDescent="0.35">
      <c r="E2507" s="29"/>
      <c r="F2507"/>
      <c r="G2507"/>
    </row>
    <row r="2508" spans="5:7" hidden="1" x14ac:dyDescent="0.35">
      <c r="E2508" s="29"/>
      <c r="F2508"/>
      <c r="G2508"/>
    </row>
    <row r="2509" spans="5:7" hidden="1" x14ac:dyDescent="0.35">
      <c r="E2509" s="29"/>
      <c r="F2509"/>
      <c r="G2509"/>
    </row>
    <row r="2510" spans="5:7" hidden="1" x14ac:dyDescent="0.35">
      <c r="E2510" s="29"/>
      <c r="F2510"/>
      <c r="G2510"/>
    </row>
    <row r="2511" spans="5:7" hidden="1" x14ac:dyDescent="0.35">
      <c r="E2511" s="29"/>
      <c r="F2511"/>
      <c r="G2511"/>
    </row>
    <row r="2512" spans="5:7" hidden="1" x14ac:dyDescent="0.35">
      <c r="E2512" s="29"/>
      <c r="F2512"/>
      <c r="G2512"/>
    </row>
    <row r="2513" spans="5:7" hidden="1" x14ac:dyDescent="0.35">
      <c r="E2513" s="29"/>
      <c r="F2513"/>
      <c r="G2513"/>
    </row>
    <row r="2514" spans="5:7" hidden="1" x14ac:dyDescent="0.35">
      <c r="E2514" s="29"/>
      <c r="F2514"/>
      <c r="G2514"/>
    </row>
    <row r="2515" spans="5:7" hidden="1" x14ac:dyDescent="0.35">
      <c r="E2515" s="29"/>
      <c r="F2515"/>
      <c r="G2515"/>
    </row>
    <row r="2516" spans="5:7" hidden="1" x14ac:dyDescent="0.35">
      <c r="E2516" s="29"/>
      <c r="F2516"/>
      <c r="G2516"/>
    </row>
    <row r="2517" spans="5:7" hidden="1" x14ac:dyDescent="0.35">
      <c r="E2517" s="29"/>
      <c r="F2517"/>
      <c r="G2517"/>
    </row>
    <row r="2518" spans="5:7" hidden="1" x14ac:dyDescent="0.35">
      <c r="E2518" s="29"/>
      <c r="F2518"/>
      <c r="G2518"/>
    </row>
    <row r="2519" spans="5:7" hidden="1" x14ac:dyDescent="0.35">
      <c r="E2519" s="29"/>
      <c r="F2519"/>
      <c r="G2519"/>
    </row>
    <row r="2520" spans="5:7" hidden="1" x14ac:dyDescent="0.35">
      <c r="E2520" s="29"/>
      <c r="F2520"/>
      <c r="G2520"/>
    </row>
    <row r="2521" spans="5:7" hidden="1" x14ac:dyDescent="0.35">
      <c r="E2521" s="29"/>
      <c r="F2521"/>
      <c r="G2521"/>
    </row>
    <row r="2522" spans="5:7" hidden="1" x14ac:dyDescent="0.35">
      <c r="E2522" s="29"/>
      <c r="F2522"/>
      <c r="G2522"/>
    </row>
    <row r="2523" spans="5:7" hidden="1" x14ac:dyDescent="0.35">
      <c r="E2523" s="29"/>
      <c r="F2523"/>
      <c r="G2523"/>
    </row>
    <row r="2524" spans="5:7" hidden="1" x14ac:dyDescent="0.35">
      <c r="E2524" s="29"/>
      <c r="F2524"/>
      <c r="G2524"/>
    </row>
    <row r="2525" spans="5:7" hidden="1" x14ac:dyDescent="0.35">
      <c r="E2525" s="29"/>
      <c r="F2525"/>
      <c r="G2525"/>
    </row>
    <row r="2526" spans="5:7" hidden="1" x14ac:dyDescent="0.35">
      <c r="E2526" s="29"/>
      <c r="F2526"/>
      <c r="G2526"/>
    </row>
    <row r="2527" spans="5:7" hidden="1" x14ac:dyDescent="0.35">
      <c r="E2527" s="29"/>
      <c r="F2527"/>
      <c r="G2527"/>
    </row>
    <row r="2528" spans="5:7" hidden="1" x14ac:dyDescent="0.35">
      <c r="E2528" s="29"/>
      <c r="F2528"/>
      <c r="G2528"/>
    </row>
    <row r="2529" spans="5:7" hidden="1" x14ac:dyDescent="0.35">
      <c r="E2529" s="29"/>
      <c r="F2529"/>
      <c r="G2529"/>
    </row>
    <row r="2530" spans="5:7" hidden="1" x14ac:dyDescent="0.35">
      <c r="E2530" s="29"/>
      <c r="F2530"/>
      <c r="G2530"/>
    </row>
    <row r="2531" spans="5:7" hidden="1" x14ac:dyDescent="0.35">
      <c r="E2531" s="29"/>
      <c r="F2531"/>
      <c r="G2531"/>
    </row>
    <row r="2532" spans="5:7" hidden="1" x14ac:dyDescent="0.35">
      <c r="E2532" s="29"/>
      <c r="F2532"/>
      <c r="G2532"/>
    </row>
    <row r="2533" spans="5:7" hidden="1" x14ac:dyDescent="0.35">
      <c r="E2533" s="29"/>
      <c r="F2533"/>
      <c r="G2533"/>
    </row>
    <row r="2534" spans="5:7" hidden="1" x14ac:dyDescent="0.35">
      <c r="E2534" s="29"/>
      <c r="F2534"/>
      <c r="G2534"/>
    </row>
    <row r="2535" spans="5:7" hidden="1" x14ac:dyDescent="0.35">
      <c r="E2535" s="29"/>
      <c r="F2535"/>
      <c r="G2535"/>
    </row>
    <row r="2536" spans="5:7" hidden="1" x14ac:dyDescent="0.35">
      <c r="E2536" s="29"/>
      <c r="F2536"/>
      <c r="G2536"/>
    </row>
    <row r="2537" spans="5:7" hidden="1" x14ac:dyDescent="0.35">
      <c r="E2537" s="29"/>
      <c r="F2537"/>
      <c r="G2537"/>
    </row>
    <row r="2538" spans="5:7" hidden="1" x14ac:dyDescent="0.35">
      <c r="E2538" s="29"/>
      <c r="F2538"/>
      <c r="G2538"/>
    </row>
    <row r="2539" spans="5:7" hidden="1" x14ac:dyDescent="0.35">
      <c r="E2539" s="29"/>
      <c r="F2539"/>
      <c r="G2539"/>
    </row>
    <row r="2540" spans="5:7" hidden="1" x14ac:dyDescent="0.35">
      <c r="E2540" s="29"/>
      <c r="F2540"/>
      <c r="G2540"/>
    </row>
    <row r="2541" spans="5:7" hidden="1" x14ac:dyDescent="0.35">
      <c r="E2541" s="29"/>
      <c r="F2541"/>
      <c r="G2541"/>
    </row>
    <row r="2542" spans="5:7" hidden="1" x14ac:dyDescent="0.35">
      <c r="E2542" s="29"/>
      <c r="F2542"/>
      <c r="G2542"/>
    </row>
    <row r="2543" spans="5:7" hidden="1" x14ac:dyDescent="0.35">
      <c r="E2543" s="29"/>
      <c r="F2543"/>
      <c r="G2543"/>
    </row>
    <row r="2544" spans="5:7" hidden="1" x14ac:dyDescent="0.35">
      <c r="E2544" s="29"/>
      <c r="F2544"/>
      <c r="G2544"/>
    </row>
    <row r="2545" spans="5:7" hidden="1" x14ac:dyDescent="0.35">
      <c r="E2545" s="29"/>
      <c r="F2545"/>
      <c r="G2545"/>
    </row>
    <row r="2546" spans="5:7" hidden="1" x14ac:dyDescent="0.35">
      <c r="E2546" s="29"/>
      <c r="F2546"/>
      <c r="G2546"/>
    </row>
    <row r="2547" spans="5:7" hidden="1" x14ac:dyDescent="0.35">
      <c r="E2547" s="29"/>
      <c r="F2547"/>
      <c r="G2547"/>
    </row>
    <row r="2548" spans="5:7" hidden="1" x14ac:dyDescent="0.35">
      <c r="E2548" s="29"/>
      <c r="F2548"/>
      <c r="G2548"/>
    </row>
    <row r="2549" spans="5:7" hidden="1" x14ac:dyDescent="0.35">
      <c r="E2549" s="29"/>
      <c r="F2549"/>
      <c r="G2549"/>
    </row>
    <row r="2550" spans="5:7" hidden="1" x14ac:dyDescent="0.35">
      <c r="E2550" s="29"/>
      <c r="F2550"/>
      <c r="G2550"/>
    </row>
    <row r="2551" spans="5:7" hidden="1" x14ac:dyDescent="0.35">
      <c r="E2551" s="29"/>
      <c r="F2551"/>
      <c r="G2551"/>
    </row>
    <row r="2552" spans="5:7" hidden="1" x14ac:dyDescent="0.35">
      <c r="E2552" s="29"/>
      <c r="F2552"/>
      <c r="G2552"/>
    </row>
    <row r="2553" spans="5:7" hidden="1" x14ac:dyDescent="0.35">
      <c r="E2553" s="29"/>
      <c r="F2553"/>
      <c r="G2553"/>
    </row>
    <row r="2554" spans="5:7" hidden="1" x14ac:dyDescent="0.35">
      <c r="E2554" s="29"/>
      <c r="F2554"/>
      <c r="G2554"/>
    </row>
    <row r="2555" spans="5:7" hidden="1" x14ac:dyDescent="0.35">
      <c r="E2555" s="29"/>
      <c r="F2555"/>
      <c r="G2555"/>
    </row>
    <row r="2556" spans="5:7" hidden="1" x14ac:dyDescent="0.35">
      <c r="E2556" s="29"/>
      <c r="F2556"/>
      <c r="G2556"/>
    </row>
    <row r="2557" spans="5:7" hidden="1" x14ac:dyDescent="0.35">
      <c r="E2557" s="29"/>
      <c r="F2557"/>
      <c r="G2557"/>
    </row>
    <row r="2558" spans="5:7" hidden="1" x14ac:dyDescent="0.35">
      <c r="E2558" s="29"/>
      <c r="F2558"/>
      <c r="G2558"/>
    </row>
    <row r="2559" spans="5:7" hidden="1" x14ac:dyDescent="0.35">
      <c r="E2559" s="29"/>
      <c r="F2559"/>
      <c r="G2559"/>
    </row>
    <row r="2560" spans="5:7" hidden="1" x14ac:dyDescent="0.35">
      <c r="E2560" s="29"/>
      <c r="F2560"/>
      <c r="G2560"/>
    </row>
    <row r="2561" spans="5:7" hidden="1" x14ac:dyDescent="0.35">
      <c r="E2561" s="29"/>
      <c r="F2561"/>
      <c r="G2561"/>
    </row>
    <row r="2562" spans="5:7" hidden="1" x14ac:dyDescent="0.35">
      <c r="E2562" s="29"/>
      <c r="F2562"/>
      <c r="G2562"/>
    </row>
    <row r="2563" spans="5:7" hidden="1" x14ac:dyDescent="0.35">
      <c r="E2563" s="29"/>
      <c r="F2563"/>
      <c r="G2563"/>
    </row>
    <row r="2564" spans="5:7" hidden="1" x14ac:dyDescent="0.35">
      <c r="E2564" s="29"/>
      <c r="F2564"/>
      <c r="G2564"/>
    </row>
    <row r="2565" spans="5:7" hidden="1" x14ac:dyDescent="0.35">
      <c r="E2565" s="29"/>
      <c r="F2565"/>
      <c r="G2565"/>
    </row>
    <row r="2566" spans="5:7" hidden="1" x14ac:dyDescent="0.35">
      <c r="E2566" s="29"/>
      <c r="F2566"/>
      <c r="G2566"/>
    </row>
    <row r="2567" spans="5:7" hidden="1" x14ac:dyDescent="0.35">
      <c r="E2567" s="29"/>
      <c r="F2567"/>
      <c r="G2567"/>
    </row>
    <row r="2568" spans="5:7" hidden="1" x14ac:dyDescent="0.35">
      <c r="E2568" s="29"/>
      <c r="F2568"/>
      <c r="G2568"/>
    </row>
    <row r="2569" spans="5:7" hidden="1" x14ac:dyDescent="0.35">
      <c r="E2569" s="29"/>
      <c r="F2569"/>
      <c r="G2569"/>
    </row>
    <row r="2570" spans="5:7" hidden="1" x14ac:dyDescent="0.35">
      <c r="E2570" s="29"/>
      <c r="F2570"/>
      <c r="G2570"/>
    </row>
    <row r="2571" spans="5:7" hidden="1" x14ac:dyDescent="0.35">
      <c r="E2571" s="29"/>
      <c r="F2571"/>
      <c r="G2571"/>
    </row>
    <row r="2572" spans="5:7" hidden="1" x14ac:dyDescent="0.35">
      <c r="E2572" s="29"/>
      <c r="F2572"/>
      <c r="G2572"/>
    </row>
    <row r="2573" spans="5:7" hidden="1" x14ac:dyDescent="0.35">
      <c r="E2573" s="29"/>
      <c r="F2573"/>
      <c r="G2573"/>
    </row>
    <row r="2574" spans="5:7" hidden="1" x14ac:dyDescent="0.35">
      <c r="E2574" s="29"/>
      <c r="F2574"/>
      <c r="G2574"/>
    </row>
    <row r="2575" spans="5:7" hidden="1" x14ac:dyDescent="0.35">
      <c r="E2575" s="29"/>
      <c r="F2575"/>
      <c r="G2575"/>
    </row>
    <row r="2576" spans="5:7" hidden="1" x14ac:dyDescent="0.35">
      <c r="E2576" s="29"/>
      <c r="F2576"/>
      <c r="G2576"/>
    </row>
    <row r="2577" spans="5:7" hidden="1" x14ac:dyDescent="0.35">
      <c r="E2577" s="29"/>
      <c r="F2577"/>
      <c r="G2577"/>
    </row>
    <row r="2578" spans="5:7" hidden="1" x14ac:dyDescent="0.35">
      <c r="E2578" s="29"/>
      <c r="F2578"/>
      <c r="G2578"/>
    </row>
    <row r="2579" spans="5:7" hidden="1" x14ac:dyDescent="0.35">
      <c r="E2579" s="29"/>
      <c r="F2579"/>
      <c r="G2579"/>
    </row>
    <row r="2580" spans="5:7" hidden="1" x14ac:dyDescent="0.35">
      <c r="E2580" s="29"/>
      <c r="F2580"/>
      <c r="G2580"/>
    </row>
    <row r="2581" spans="5:7" hidden="1" x14ac:dyDescent="0.35">
      <c r="E2581" s="29"/>
      <c r="F2581"/>
      <c r="G2581"/>
    </row>
    <row r="2582" spans="5:7" hidden="1" x14ac:dyDescent="0.35">
      <c r="E2582" s="29"/>
      <c r="F2582"/>
      <c r="G2582"/>
    </row>
    <row r="2583" spans="5:7" hidden="1" x14ac:dyDescent="0.35">
      <c r="E2583" s="29"/>
      <c r="F2583"/>
      <c r="G2583"/>
    </row>
    <row r="2584" spans="5:7" hidden="1" x14ac:dyDescent="0.35">
      <c r="E2584" s="29"/>
      <c r="F2584"/>
      <c r="G2584"/>
    </row>
    <row r="2585" spans="5:7" hidden="1" x14ac:dyDescent="0.35">
      <c r="E2585" s="29"/>
      <c r="F2585"/>
      <c r="G2585"/>
    </row>
    <row r="2586" spans="5:7" hidden="1" x14ac:dyDescent="0.35">
      <c r="E2586" s="29"/>
      <c r="F2586"/>
      <c r="G2586"/>
    </row>
    <row r="2587" spans="5:7" hidden="1" x14ac:dyDescent="0.35">
      <c r="E2587" s="29"/>
      <c r="F2587"/>
      <c r="G2587"/>
    </row>
    <row r="2588" spans="5:7" hidden="1" x14ac:dyDescent="0.35">
      <c r="E2588" s="29"/>
      <c r="F2588"/>
      <c r="G2588"/>
    </row>
    <row r="2589" spans="5:7" hidden="1" x14ac:dyDescent="0.35">
      <c r="E2589" s="29"/>
      <c r="F2589"/>
      <c r="G2589"/>
    </row>
    <row r="2590" spans="5:7" hidden="1" x14ac:dyDescent="0.35">
      <c r="E2590" s="29"/>
      <c r="F2590"/>
      <c r="G2590"/>
    </row>
    <row r="2591" spans="5:7" hidden="1" x14ac:dyDescent="0.35">
      <c r="E2591" s="29"/>
      <c r="F2591"/>
      <c r="G2591"/>
    </row>
    <row r="2592" spans="5:7" hidden="1" x14ac:dyDescent="0.35">
      <c r="E2592" s="29"/>
      <c r="F2592"/>
      <c r="G2592"/>
    </row>
    <row r="2593" spans="5:7" hidden="1" x14ac:dyDescent="0.35">
      <c r="E2593" s="29"/>
      <c r="F2593"/>
      <c r="G2593"/>
    </row>
    <row r="2594" spans="5:7" hidden="1" x14ac:dyDescent="0.35">
      <c r="E2594" s="29"/>
      <c r="F2594"/>
      <c r="G2594"/>
    </row>
    <row r="2595" spans="5:7" hidden="1" x14ac:dyDescent="0.35">
      <c r="E2595" s="29"/>
      <c r="F2595"/>
      <c r="G2595"/>
    </row>
    <row r="2596" spans="5:7" hidden="1" x14ac:dyDescent="0.35">
      <c r="E2596" s="29"/>
      <c r="F2596"/>
      <c r="G2596"/>
    </row>
    <row r="2597" spans="5:7" hidden="1" x14ac:dyDescent="0.35">
      <c r="E2597" s="29"/>
      <c r="F2597"/>
      <c r="G2597"/>
    </row>
    <row r="2598" spans="5:7" hidden="1" x14ac:dyDescent="0.35">
      <c r="E2598" s="29"/>
      <c r="F2598"/>
      <c r="G2598"/>
    </row>
    <row r="2599" spans="5:7" hidden="1" x14ac:dyDescent="0.35">
      <c r="E2599" s="29"/>
      <c r="F2599"/>
      <c r="G2599"/>
    </row>
    <row r="2600" spans="5:7" hidden="1" x14ac:dyDescent="0.35">
      <c r="E2600" s="29"/>
      <c r="F2600"/>
      <c r="G2600"/>
    </row>
    <row r="2601" spans="5:7" hidden="1" x14ac:dyDescent="0.35">
      <c r="E2601" s="29"/>
      <c r="F2601"/>
      <c r="G2601"/>
    </row>
    <row r="2602" spans="5:7" hidden="1" x14ac:dyDescent="0.35">
      <c r="E2602" s="29"/>
      <c r="F2602"/>
      <c r="G2602"/>
    </row>
    <row r="2603" spans="5:7" hidden="1" x14ac:dyDescent="0.35">
      <c r="E2603" s="29"/>
      <c r="F2603"/>
      <c r="G2603"/>
    </row>
    <row r="2604" spans="5:7" hidden="1" x14ac:dyDescent="0.35">
      <c r="E2604" s="29"/>
      <c r="F2604"/>
      <c r="G2604"/>
    </row>
    <row r="2605" spans="5:7" hidden="1" x14ac:dyDescent="0.35">
      <c r="E2605" s="29"/>
      <c r="F2605"/>
      <c r="G2605"/>
    </row>
    <row r="2606" spans="5:7" hidden="1" x14ac:dyDescent="0.35">
      <c r="E2606" s="29"/>
      <c r="F2606"/>
      <c r="G2606"/>
    </row>
    <row r="2607" spans="5:7" hidden="1" x14ac:dyDescent="0.35">
      <c r="E2607" s="29"/>
      <c r="F2607"/>
      <c r="G2607"/>
    </row>
    <row r="2608" spans="5:7" hidden="1" x14ac:dyDescent="0.35">
      <c r="E2608" s="29"/>
      <c r="F2608"/>
      <c r="G2608"/>
    </row>
    <row r="2609" spans="5:7" hidden="1" x14ac:dyDescent="0.35">
      <c r="E2609" s="29"/>
      <c r="F2609"/>
      <c r="G2609"/>
    </row>
    <row r="2610" spans="5:7" hidden="1" x14ac:dyDescent="0.35">
      <c r="E2610" s="29"/>
      <c r="F2610"/>
      <c r="G2610"/>
    </row>
    <row r="2611" spans="5:7" hidden="1" x14ac:dyDescent="0.35">
      <c r="E2611" s="29"/>
      <c r="F2611"/>
      <c r="G2611"/>
    </row>
    <row r="2612" spans="5:7" hidden="1" x14ac:dyDescent="0.35">
      <c r="E2612" s="29"/>
      <c r="F2612"/>
      <c r="G2612"/>
    </row>
    <row r="2613" spans="5:7" hidden="1" x14ac:dyDescent="0.35">
      <c r="E2613" s="29"/>
      <c r="F2613"/>
      <c r="G2613"/>
    </row>
    <row r="2614" spans="5:7" hidden="1" x14ac:dyDescent="0.35">
      <c r="E2614" s="29"/>
      <c r="F2614"/>
      <c r="G2614"/>
    </row>
    <row r="2615" spans="5:7" hidden="1" x14ac:dyDescent="0.35">
      <c r="E2615" s="29"/>
      <c r="F2615"/>
      <c r="G2615"/>
    </row>
    <row r="2616" spans="5:7" hidden="1" x14ac:dyDescent="0.35">
      <c r="E2616" s="29"/>
      <c r="F2616"/>
      <c r="G2616"/>
    </row>
    <row r="2617" spans="5:7" hidden="1" x14ac:dyDescent="0.35">
      <c r="E2617" s="29"/>
      <c r="F2617"/>
      <c r="G2617"/>
    </row>
    <row r="2618" spans="5:7" hidden="1" x14ac:dyDescent="0.35">
      <c r="E2618" s="29"/>
      <c r="F2618"/>
      <c r="G2618"/>
    </row>
    <row r="2619" spans="5:7" hidden="1" x14ac:dyDescent="0.35">
      <c r="E2619" s="29"/>
      <c r="F2619"/>
      <c r="G2619"/>
    </row>
    <row r="2620" spans="5:7" hidden="1" x14ac:dyDescent="0.35">
      <c r="E2620" s="29"/>
      <c r="F2620"/>
      <c r="G2620"/>
    </row>
    <row r="2621" spans="5:7" hidden="1" x14ac:dyDescent="0.35">
      <c r="E2621" s="29"/>
      <c r="F2621"/>
      <c r="G2621"/>
    </row>
    <row r="2622" spans="5:7" hidden="1" x14ac:dyDescent="0.35">
      <c r="E2622" s="29"/>
      <c r="F2622"/>
      <c r="G2622"/>
    </row>
    <row r="2623" spans="5:7" hidden="1" x14ac:dyDescent="0.35">
      <c r="E2623" s="29"/>
      <c r="F2623"/>
      <c r="G2623"/>
    </row>
    <row r="2624" spans="5:7" hidden="1" x14ac:dyDescent="0.35">
      <c r="E2624" s="29"/>
      <c r="F2624"/>
      <c r="G2624"/>
    </row>
    <row r="2625" spans="5:7" hidden="1" x14ac:dyDescent="0.35">
      <c r="E2625" s="29"/>
      <c r="F2625"/>
      <c r="G2625"/>
    </row>
    <row r="2626" spans="5:7" hidden="1" x14ac:dyDescent="0.35">
      <c r="E2626" s="29"/>
      <c r="F2626"/>
      <c r="G2626"/>
    </row>
    <row r="2627" spans="5:7" hidden="1" x14ac:dyDescent="0.35">
      <c r="E2627" s="29"/>
      <c r="F2627"/>
      <c r="G2627"/>
    </row>
    <row r="2628" spans="5:7" hidden="1" x14ac:dyDescent="0.35">
      <c r="E2628" s="29"/>
      <c r="F2628"/>
      <c r="G2628"/>
    </row>
    <row r="2629" spans="5:7" hidden="1" x14ac:dyDescent="0.35">
      <c r="E2629" s="29"/>
      <c r="F2629"/>
      <c r="G2629"/>
    </row>
    <row r="2630" spans="5:7" hidden="1" x14ac:dyDescent="0.35">
      <c r="E2630" s="29"/>
      <c r="F2630"/>
      <c r="G2630"/>
    </row>
    <row r="2631" spans="5:7" hidden="1" x14ac:dyDescent="0.35">
      <c r="E2631" s="29"/>
      <c r="F2631"/>
      <c r="G2631"/>
    </row>
    <row r="2632" spans="5:7" hidden="1" x14ac:dyDescent="0.35">
      <c r="E2632" s="29"/>
      <c r="F2632"/>
      <c r="G2632"/>
    </row>
    <row r="2633" spans="5:7" hidden="1" x14ac:dyDescent="0.35">
      <c r="E2633" s="29"/>
      <c r="F2633"/>
      <c r="G2633"/>
    </row>
    <row r="2634" spans="5:7" hidden="1" x14ac:dyDescent="0.35">
      <c r="E2634" s="29"/>
      <c r="F2634"/>
      <c r="G2634"/>
    </row>
    <row r="2635" spans="5:7" hidden="1" x14ac:dyDescent="0.35">
      <c r="E2635" s="29"/>
      <c r="F2635"/>
      <c r="G2635"/>
    </row>
    <row r="2636" spans="5:7" hidden="1" x14ac:dyDescent="0.35">
      <c r="E2636" s="29"/>
      <c r="F2636"/>
      <c r="G2636"/>
    </row>
    <row r="2637" spans="5:7" hidden="1" x14ac:dyDescent="0.35">
      <c r="E2637" s="29"/>
      <c r="F2637"/>
      <c r="G2637"/>
    </row>
    <row r="2638" spans="5:7" hidden="1" x14ac:dyDescent="0.35">
      <c r="E2638" s="29"/>
      <c r="F2638"/>
      <c r="G2638"/>
    </row>
    <row r="2639" spans="5:7" hidden="1" x14ac:dyDescent="0.35">
      <c r="E2639" s="29"/>
      <c r="F2639"/>
      <c r="G2639"/>
    </row>
    <row r="2640" spans="5:7" hidden="1" x14ac:dyDescent="0.35">
      <c r="E2640" s="29"/>
      <c r="F2640"/>
      <c r="G2640"/>
    </row>
    <row r="2641" spans="5:7" hidden="1" x14ac:dyDescent="0.35">
      <c r="E2641" s="29"/>
      <c r="F2641"/>
      <c r="G2641"/>
    </row>
    <row r="2642" spans="5:7" hidden="1" x14ac:dyDescent="0.35">
      <c r="E2642" s="29"/>
      <c r="F2642"/>
      <c r="G2642"/>
    </row>
    <row r="2643" spans="5:7" hidden="1" x14ac:dyDescent="0.35">
      <c r="E2643" s="29"/>
      <c r="F2643"/>
      <c r="G2643"/>
    </row>
    <row r="2644" spans="5:7" hidden="1" x14ac:dyDescent="0.35">
      <c r="E2644" s="29"/>
      <c r="F2644"/>
      <c r="G2644"/>
    </row>
    <row r="2645" spans="5:7" hidden="1" x14ac:dyDescent="0.35">
      <c r="E2645" s="29"/>
      <c r="F2645"/>
      <c r="G2645"/>
    </row>
    <row r="2646" spans="5:7" hidden="1" x14ac:dyDescent="0.35">
      <c r="E2646" s="29"/>
      <c r="F2646"/>
      <c r="G2646"/>
    </row>
    <row r="2647" spans="5:7" hidden="1" x14ac:dyDescent="0.35">
      <c r="E2647" s="29"/>
      <c r="F2647"/>
      <c r="G2647"/>
    </row>
    <row r="2648" spans="5:7" hidden="1" x14ac:dyDescent="0.35">
      <c r="E2648" s="29"/>
      <c r="F2648"/>
      <c r="G2648"/>
    </row>
    <row r="2649" spans="5:7" hidden="1" x14ac:dyDescent="0.35">
      <c r="E2649" s="29"/>
      <c r="F2649"/>
      <c r="G2649"/>
    </row>
    <row r="2650" spans="5:7" hidden="1" x14ac:dyDescent="0.35">
      <c r="E2650" s="29"/>
      <c r="F2650"/>
      <c r="G2650"/>
    </row>
    <row r="2651" spans="5:7" hidden="1" x14ac:dyDescent="0.35">
      <c r="E2651" s="29"/>
      <c r="F2651"/>
      <c r="G2651"/>
    </row>
    <row r="2652" spans="5:7" hidden="1" x14ac:dyDescent="0.35">
      <c r="E2652" s="29"/>
      <c r="F2652"/>
      <c r="G2652"/>
    </row>
    <row r="2653" spans="5:7" hidden="1" x14ac:dyDescent="0.35">
      <c r="E2653" s="29"/>
      <c r="F2653"/>
      <c r="G2653"/>
    </row>
    <row r="2654" spans="5:7" hidden="1" x14ac:dyDescent="0.35">
      <c r="E2654" s="29"/>
      <c r="F2654"/>
      <c r="G2654"/>
    </row>
    <row r="2655" spans="5:7" hidden="1" x14ac:dyDescent="0.35">
      <c r="E2655" s="29"/>
      <c r="F2655"/>
      <c r="G2655"/>
    </row>
    <row r="2656" spans="5:7" hidden="1" x14ac:dyDescent="0.35">
      <c r="E2656" s="29"/>
      <c r="F2656"/>
      <c r="G2656"/>
    </row>
    <row r="2657" spans="5:7" hidden="1" x14ac:dyDescent="0.35">
      <c r="E2657" s="29"/>
      <c r="F2657"/>
      <c r="G2657"/>
    </row>
    <row r="2658" spans="5:7" hidden="1" x14ac:dyDescent="0.35">
      <c r="E2658" s="29"/>
      <c r="F2658"/>
      <c r="G2658"/>
    </row>
    <row r="2659" spans="5:7" hidden="1" x14ac:dyDescent="0.35">
      <c r="E2659" s="29"/>
      <c r="F2659"/>
      <c r="G2659"/>
    </row>
    <row r="2660" spans="5:7" hidden="1" x14ac:dyDescent="0.35">
      <c r="E2660" s="29"/>
      <c r="F2660"/>
      <c r="G2660"/>
    </row>
    <row r="2661" spans="5:7" hidden="1" x14ac:dyDescent="0.35">
      <c r="E2661" s="29"/>
      <c r="F2661"/>
      <c r="G2661"/>
    </row>
    <row r="2662" spans="5:7" hidden="1" x14ac:dyDescent="0.35">
      <c r="E2662" s="29"/>
      <c r="F2662"/>
      <c r="G2662"/>
    </row>
    <row r="2663" spans="5:7" hidden="1" x14ac:dyDescent="0.35">
      <c r="E2663" s="29"/>
      <c r="F2663"/>
      <c r="G2663"/>
    </row>
    <row r="2664" spans="5:7" hidden="1" x14ac:dyDescent="0.35">
      <c r="E2664" s="29"/>
      <c r="F2664"/>
      <c r="G2664"/>
    </row>
    <row r="2665" spans="5:7" hidden="1" x14ac:dyDescent="0.35">
      <c r="E2665" s="29"/>
      <c r="F2665"/>
      <c r="G2665"/>
    </row>
    <row r="2666" spans="5:7" hidden="1" x14ac:dyDescent="0.35">
      <c r="E2666" s="29"/>
      <c r="F2666"/>
      <c r="G2666"/>
    </row>
    <row r="2667" spans="5:7" hidden="1" x14ac:dyDescent="0.35">
      <c r="E2667" s="29"/>
      <c r="F2667"/>
      <c r="G2667"/>
    </row>
    <row r="2668" spans="5:7" hidden="1" x14ac:dyDescent="0.35">
      <c r="E2668" s="29"/>
      <c r="F2668"/>
      <c r="G2668"/>
    </row>
    <row r="2669" spans="5:7" hidden="1" x14ac:dyDescent="0.35">
      <c r="E2669" s="29"/>
      <c r="F2669"/>
      <c r="G2669"/>
    </row>
    <row r="2670" spans="5:7" hidden="1" x14ac:dyDescent="0.35">
      <c r="E2670" s="29"/>
      <c r="F2670"/>
      <c r="G2670"/>
    </row>
    <row r="2671" spans="5:7" hidden="1" x14ac:dyDescent="0.35">
      <c r="E2671" s="29"/>
      <c r="F2671"/>
      <c r="G2671"/>
    </row>
    <row r="2672" spans="5:7" hidden="1" x14ac:dyDescent="0.35">
      <c r="E2672" s="29"/>
      <c r="F2672"/>
      <c r="G2672"/>
    </row>
    <row r="2673" spans="5:7" hidden="1" x14ac:dyDescent="0.35">
      <c r="E2673" s="29"/>
      <c r="F2673"/>
      <c r="G2673"/>
    </row>
    <row r="2674" spans="5:7" hidden="1" x14ac:dyDescent="0.35">
      <c r="E2674" s="29"/>
      <c r="F2674"/>
      <c r="G2674"/>
    </row>
    <row r="2675" spans="5:7" hidden="1" x14ac:dyDescent="0.35">
      <c r="E2675" s="29"/>
      <c r="F2675"/>
      <c r="G2675"/>
    </row>
    <row r="2676" spans="5:7" hidden="1" x14ac:dyDescent="0.35">
      <c r="E2676" s="29"/>
      <c r="F2676"/>
      <c r="G2676"/>
    </row>
    <row r="2677" spans="5:7" hidden="1" x14ac:dyDescent="0.35">
      <c r="E2677" s="29"/>
      <c r="F2677"/>
      <c r="G2677"/>
    </row>
    <row r="2678" spans="5:7" hidden="1" x14ac:dyDescent="0.35">
      <c r="E2678" s="29"/>
      <c r="F2678"/>
      <c r="G2678"/>
    </row>
    <row r="2679" spans="5:7" hidden="1" x14ac:dyDescent="0.35">
      <c r="E2679" s="29"/>
      <c r="F2679"/>
      <c r="G2679"/>
    </row>
    <row r="2680" spans="5:7" hidden="1" x14ac:dyDescent="0.35">
      <c r="E2680" s="29"/>
      <c r="F2680"/>
      <c r="G2680"/>
    </row>
    <row r="2681" spans="5:7" hidden="1" x14ac:dyDescent="0.35">
      <c r="E2681" s="29"/>
      <c r="F2681"/>
      <c r="G2681"/>
    </row>
    <row r="2682" spans="5:7" hidden="1" x14ac:dyDescent="0.35">
      <c r="E2682" s="29"/>
      <c r="F2682"/>
      <c r="G2682"/>
    </row>
    <row r="2683" spans="5:7" hidden="1" x14ac:dyDescent="0.35">
      <c r="E2683" s="29"/>
      <c r="F2683"/>
      <c r="G2683"/>
    </row>
    <row r="2684" spans="5:7" hidden="1" x14ac:dyDescent="0.35">
      <c r="E2684" s="29"/>
      <c r="F2684"/>
      <c r="G2684"/>
    </row>
    <row r="2685" spans="5:7" hidden="1" x14ac:dyDescent="0.35">
      <c r="E2685" s="29"/>
      <c r="F2685"/>
      <c r="G2685"/>
    </row>
    <row r="2686" spans="5:7" hidden="1" x14ac:dyDescent="0.35">
      <c r="E2686" s="29"/>
      <c r="F2686"/>
      <c r="G2686"/>
    </row>
    <row r="2687" spans="5:7" hidden="1" x14ac:dyDescent="0.35">
      <c r="E2687" s="29"/>
      <c r="F2687"/>
      <c r="G2687"/>
    </row>
    <row r="2688" spans="5:7" hidden="1" x14ac:dyDescent="0.35">
      <c r="E2688" s="29"/>
      <c r="F2688"/>
      <c r="G2688"/>
    </row>
    <row r="2689" spans="5:7" hidden="1" x14ac:dyDescent="0.35">
      <c r="E2689" s="29"/>
      <c r="F2689"/>
      <c r="G2689"/>
    </row>
    <row r="2690" spans="5:7" hidden="1" x14ac:dyDescent="0.35">
      <c r="E2690" s="29"/>
      <c r="F2690"/>
      <c r="G2690"/>
    </row>
    <row r="2691" spans="5:7" hidden="1" x14ac:dyDescent="0.35">
      <c r="E2691" s="29"/>
      <c r="F2691"/>
      <c r="G2691"/>
    </row>
    <row r="2692" spans="5:7" hidden="1" x14ac:dyDescent="0.35">
      <c r="E2692" s="29"/>
      <c r="F2692"/>
      <c r="G2692"/>
    </row>
    <row r="2693" spans="5:7" hidden="1" x14ac:dyDescent="0.35">
      <c r="E2693" s="29"/>
      <c r="F2693"/>
      <c r="G2693"/>
    </row>
    <row r="2694" spans="5:7" hidden="1" x14ac:dyDescent="0.35">
      <c r="E2694" s="29"/>
      <c r="F2694"/>
      <c r="G2694"/>
    </row>
    <row r="2695" spans="5:7" hidden="1" x14ac:dyDescent="0.35">
      <c r="E2695" s="29"/>
      <c r="F2695"/>
      <c r="G2695"/>
    </row>
    <row r="2696" spans="5:7" hidden="1" x14ac:dyDescent="0.35">
      <c r="E2696" s="29"/>
      <c r="F2696"/>
      <c r="G2696"/>
    </row>
    <row r="2697" spans="5:7" hidden="1" x14ac:dyDescent="0.35">
      <c r="E2697" s="29"/>
      <c r="F2697"/>
      <c r="G2697"/>
    </row>
    <row r="2698" spans="5:7" hidden="1" x14ac:dyDescent="0.35">
      <c r="E2698" s="29"/>
      <c r="F2698"/>
      <c r="G2698"/>
    </row>
    <row r="2699" spans="5:7" hidden="1" x14ac:dyDescent="0.35">
      <c r="E2699" s="29"/>
      <c r="F2699"/>
      <c r="G2699"/>
    </row>
    <row r="2700" spans="5:7" hidden="1" x14ac:dyDescent="0.35">
      <c r="E2700" s="29"/>
      <c r="F2700"/>
      <c r="G2700"/>
    </row>
    <row r="2701" spans="5:7" hidden="1" x14ac:dyDescent="0.35">
      <c r="E2701" s="29"/>
      <c r="F2701"/>
      <c r="G2701"/>
    </row>
    <row r="2702" spans="5:7" hidden="1" x14ac:dyDescent="0.35">
      <c r="E2702" s="29"/>
      <c r="F2702"/>
      <c r="G2702"/>
    </row>
    <row r="2703" spans="5:7" hidden="1" x14ac:dyDescent="0.35">
      <c r="E2703" s="29"/>
      <c r="F2703"/>
      <c r="G2703"/>
    </row>
    <row r="2704" spans="5:7" hidden="1" x14ac:dyDescent="0.35">
      <c r="E2704" s="29"/>
      <c r="F2704"/>
      <c r="G2704"/>
    </row>
    <row r="2705" spans="5:7" hidden="1" x14ac:dyDescent="0.35">
      <c r="E2705" s="29"/>
      <c r="F2705"/>
      <c r="G2705"/>
    </row>
    <row r="2706" spans="5:7" hidden="1" x14ac:dyDescent="0.35">
      <c r="E2706" s="29"/>
      <c r="F2706"/>
      <c r="G2706"/>
    </row>
    <row r="2707" spans="5:7" hidden="1" x14ac:dyDescent="0.35">
      <c r="E2707" s="29"/>
      <c r="F2707"/>
      <c r="G2707"/>
    </row>
    <row r="2708" spans="5:7" hidden="1" x14ac:dyDescent="0.35">
      <c r="E2708" s="29"/>
      <c r="F2708"/>
      <c r="G2708"/>
    </row>
    <row r="2709" spans="5:7" hidden="1" x14ac:dyDescent="0.35">
      <c r="E2709" s="29"/>
      <c r="F2709"/>
      <c r="G2709"/>
    </row>
    <row r="2710" spans="5:7" hidden="1" x14ac:dyDescent="0.35">
      <c r="E2710" s="29"/>
      <c r="F2710"/>
      <c r="G2710"/>
    </row>
    <row r="2711" spans="5:7" hidden="1" x14ac:dyDescent="0.35">
      <c r="E2711" s="29"/>
      <c r="F2711"/>
      <c r="G2711"/>
    </row>
    <row r="2712" spans="5:7" hidden="1" x14ac:dyDescent="0.35">
      <c r="E2712" s="29"/>
      <c r="F2712"/>
      <c r="G2712"/>
    </row>
    <row r="2713" spans="5:7" hidden="1" x14ac:dyDescent="0.35">
      <c r="E2713" s="29"/>
      <c r="F2713"/>
      <c r="G2713"/>
    </row>
    <row r="2714" spans="5:7" hidden="1" x14ac:dyDescent="0.35">
      <c r="E2714" s="29"/>
      <c r="F2714"/>
      <c r="G2714"/>
    </row>
    <row r="2715" spans="5:7" hidden="1" x14ac:dyDescent="0.35">
      <c r="E2715" s="29"/>
      <c r="F2715"/>
      <c r="G2715"/>
    </row>
    <row r="2716" spans="5:7" hidden="1" x14ac:dyDescent="0.35">
      <c r="E2716" s="29"/>
      <c r="F2716"/>
      <c r="G2716"/>
    </row>
    <row r="2717" spans="5:7" hidden="1" x14ac:dyDescent="0.35">
      <c r="E2717" s="29"/>
      <c r="F2717"/>
      <c r="G2717"/>
    </row>
    <row r="2718" spans="5:7" hidden="1" x14ac:dyDescent="0.35">
      <c r="E2718" s="29"/>
      <c r="F2718"/>
      <c r="G2718"/>
    </row>
    <row r="2719" spans="5:7" hidden="1" x14ac:dyDescent="0.35">
      <c r="E2719" s="29"/>
      <c r="F2719"/>
      <c r="G2719"/>
    </row>
    <row r="2720" spans="5:7" hidden="1" x14ac:dyDescent="0.35">
      <c r="E2720" s="29"/>
      <c r="F2720"/>
      <c r="G2720"/>
    </row>
    <row r="2721" spans="5:7" hidden="1" x14ac:dyDescent="0.35">
      <c r="E2721" s="29"/>
      <c r="F2721"/>
      <c r="G2721"/>
    </row>
    <row r="2722" spans="5:7" hidden="1" x14ac:dyDescent="0.35">
      <c r="E2722" s="29"/>
      <c r="F2722"/>
      <c r="G2722"/>
    </row>
    <row r="2723" spans="5:7" hidden="1" x14ac:dyDescent="0.35">
      <c r="E2723" s="29"/>
      <c r="F2723"/>
      <c r="G2723"/>
    </row>
    <row r="2724" spans="5:7" hidden="1" x14ac:dyDescent="0.35">
      <c r="E2724" s="29"/>
      <c r="F2724"/>
      <c r="G2724"/>
    </row>
    <row r="2725" spans="5:7" hidden="1" x14ac:dyDescent="0.35">
      <c r="E2725" s="29"/>
      <c r="F2725"/>
      <c r="G2725"/>
    </row>
    <row r="2726" spans="5:7" hidden="1" x14ac:dyDescent="0.35">
      <c r="E2726" s="29"/>
      <c r="F2726"/>
      <c r="G2726"/>
    </row>
    <row r="2727" spans="5:7" hidden="1" x14ac:dyDescent="0.35">
      <c r="E2727" s="29"/>
      <c r="F2727"/>
      <c r="G2727"/>
    </row>
    <row r="2728" spans="5:7" hidden="1" x14ac:dyDescent="0.35">
      <c r="E2728" s="29"/>
      <c r="F2728"/>
      <c r="G2728"/>
    </row>
    <row r="2729" spans="5:7" hidden="1" x14ac:dyDescent="0.35">
      <c r="E2729" s="29"/>
      <c r="F2729"/>
      <c r="G2729"/>
    </row>
    <row r="2730" spans="5:7" hidden="1" x14ac:dyDescent="0.35">
      <c r="E2730" s="29"/>
      <c r="F2730"/>
      <c r="G2730"/>
    </row>
    <row r="2731" spans="5:7" hidden="1" x14ac:dyDescent="0.35">
      <c r="E2731" s="29"/>
      <c r="F2731"/>
      <c r="G2731"/>
    </row>
    <row r="2732" spans="5:7" hidden="1" x14ac:dyDescent="0.35">
      <c r="E2732" s="29"/>
      <c r="F2732"/>
      <c r="G2732"/>
    </row>
    <row r="2733" spans="5:7" hidden="1" x14ac:dyDescent="0.35">
      <c r="E2733" s="29"/>
      <c r="F2733"/>
      <c r="G2733"/>
    </row>
    <row r="2734" spans="5:7" hidden="1" x14ac:dyDescent="0.35">
      <c r="E2734" s="29"/>
      <c r="F2734"/>
      <c r="G2734"/>
    </row>
    <row r="2735" spans="5:7" hidden="1" x14ac:dyDescent="0.35">
      <c r="E2735" s="29"/>
      <c r="F2735"/>
      <c r="G2735"/>
    </row>
    <row r="2736" spans="5:7" hidden="1" x14ac:dyDescent="0.35">
      <c r="E2736" s="29"/>
      <c r="F2736"/>
      <c r="G2736"/>
    </row>
    <row r="2737" spans="5:7" hidden="1" x14ac:dyDescent="0.35">
      <c r="E2737" s="29"/>
      <c r="F2737"/>
      <c r="G2737"/>
    </row>
    <row r="2738" spans="5:7" hidden="1" x14ac:dyDescent="0.35">
      <c r="E2738" s="29"/>
      <c r="F2738"/>
      <c r="G2738"/>
    </row>
    <row r="2739" spans="5:7" hidden="1" x14ac:dyDescent="0.35">
      <c r="E2739" s="29"/>
      <c r="F2739"/>
      <c r="G2739"/>
    </row>
    <row r="2740" spans="5:7" hidden="1" x14ac:dyDescent="0.35">
      <c r="E2740" s="29"/>
      <c r="F2740"/>
      <c r="G2740"/>
    </row>
    <row r="2741" spans="5:7" hidden="1" x14ac:dyDescent="0.35">
      <c r="E2741" s="29"/>
      <c r="F2741"/>
      <c r="G2741"/>
    </row>
    <row r="2742" spans="5:7" hidden="1" x14ac:dyDescent="0.35">
      <c r="E2742" s="29"/>
      <c r="F2742"/>
      <c r="G2742"/>
    </row>
    <row r="2743" spans="5:7" hidden="1" x14ac:dyDescent="0.35">
      <c r="E2743" s="29"/>
      <c r="F2743"/>
      <c r="G2743"/>
    </row>
    <row r="2744" spans="5:7" hidden="1" x14ac:dyDescent="0.35">
      <c r="E2744" s="29"/>
      <c r="F2744"/>
      <c r="G2744"/>
    </row>
    <row r="2745" spans="5:7" hidden="1" x14ac:dyDescent="0.35">
      <c r="E2745" s="29"/>
      <c r="F2745"/>
      <c r="G2745"/>
    </row>
    <row r="2746" spans="5:7" hidden="1" x14ac:dyDescent="0.35">
      <c r="E2746" s="29"/>
      <c r="F2746"/>
      <c r="G2746"/>
    </row>
    <row r="2747" spans="5:7" hidden="1" x14ac:dyDescent="0.35">
      <c r="E2747" s="29"/>
      <c r="F2747"/>
      <c r="G2747"/>
    </row>
    <row r="2748" spans="5:7" hidden="1" x14ac:dyDescent="0.35">
      <c r="E2748" s="29"/>
      <c r="F2748"/>
      <c r="G2748"/>
    </row>
    <row r="2749" spans="5:7" hidden="1" x14ac:dyDescent="0.35">
      <c r="E2749" s="29"/>
      <c r="F2749"/>
      <c r="G2749"/>
    </row>
    <row r="2750" spans="5:7" hidden="1" x14ac:dyDescent="0.35">
      <c r="E2750" s="29"/>
      <c r="F2750"/>
      <c r="G2750"/>
    </row>
    <row r="2751" spans="5:7" hidden="1" x14ac:dyDescent="0.35">
      <c r="E2751" s="29"/>
      <c r="F2751"/>
      <c r="G2751"/>
    </row>
    <row r="2752" spans="5:7" hidden="1" x14ac:dyDescent="0.35">
      <c r="E2752" s="29"/>
      <c r="F2752"/>
      <c r="G2752"/>
    </row>
    <row r="2753" spans="5:7" hidden="1" x14ac:dyDescent="0.35">
      <c r="E2753" s="29"/>
      <c r="F2753"/>
      <c r="G2753"/>
    </row>
    <row r="2754" spans="5:7" hidden="1" x14ac:dyDescent="0.35">
      <c r="E2754" s="29"/>
      <c r="F2754"/>
      <c r="G2754"/>
    </row>
    <row r="2755" spans="5:7" hidden="1" x14ac:dyDescent="0.35">
      <c r="E2755" s="29"/>
      <c r="F2755"/>
      <c r="G2755"/>
    </row>
    <row r="2756" spans="5:7" hidden="1" x14ac:dyDescent="0.35">
      <c r="E2756" s="29"/>
      <c r="F2756"/>
      <c r="G2756"/>
    </row>
    <row r="2757" spans="5:7" hidden="1" x14ac:dyDescent="0.35">
      <c r="E2757" s="29"/>
      <c r="F2757"/>
      <c r="G2757"/>
    </row>
    <row r="2758" spans="5:7" hidden="1" x14ac:dyDescent="0.35">
      <c r="E2758" s="29"/>
      <c r="F2758"/>
      <c r="G2758"/>
    </row>
    <row r="2759" spans="5:7" hidden="1" x14ac:dyDescent="0.35">
      <c r="E2759" s="29"/>
      <c r="F2759"/>
      <c r="G2759"/>
    </row>
    <row r="2760" spans="5:7" hidden="1" x14ac:dyDescent="0.35">
      <c r="E2760" s="29"/>
      <c r="F2760"/>
      <c r="G2760"/>
    </row>
    <row r="2761" spans="5:7" hidden="1" x14ac:dyDescent="0.35">
      <c r="E2761" s="29"/>
      <c r="F2761"/>
      <c r="G2761"/>
    </row>
    <row r="2762" spans="5:7" hidden="1" x14ac:dyDescent="0.35">
      <c r="E2762" s="29"/>
      <c r="F2762"/>
      <c r="G2762"/>
    </row>
    <row r="2763" spans="5:7" hidden="1" x14ac:dyDescent="0.35">
      <c r="E2763" s="29"/>
      <c r="F2763"/>
      <c r="G2763"/>
    </row>
    <row r="2764" spans="5:7" hidden="1" x14ac:dyDescent="0.35">
      <c r="E2764" s="29"/>
      <c r="F2764"/>
      <c r="G2764"/>
    </row>
    <row r="2765" spans="5:7" hidden="1" x14ac:dyDescent="0.35">
      <c r="E2765" s="29"/>
      <c r="F2765"/>
      <c r="G2765"/>
    </row>
    <row r="2766" spans="5:7" hidden="1" x14ac:dyDescent="0.35">
      <c r="E2766" s="29"/>
      <c r="F2766"/>
      <c r="G2766"/>
    </row>
    <row r="2767" spans="5:7" hidden="1" x14ac:dyDescent="0.35">
      <c r="E2767" s="29"/>
      <c r="F2767"/>
      <c r="G2767"/>
    </row>
    <row r="2768" spans="5:7" hidden="1" x14ac:dyDescent="0.35">
      <c r="E2768" s="29"/>
      <c r="F2768"/>
      <c r="G2768"/>
    </row>
    <row r="2769" spans="5:7" hidden="1" x14ac:dyDescent="0.35">
      <c r="E2769" s="29"/>
      <c r="F2769"/>
      <c r="G2769"/>
    </row>
    <row r="2770" spans="5:7" hidden="1" x14ac:dyDescent="0.35">
      <c r="E2770" s="29"/>
      <c r="F2770"/>
      <c r="G2770"/>
    </row>
    <row r="2771" spans="5:7" hidden="1" x14ac:dyDescent="0.35">
      <c r="E2771" s="29"/>
      <c r="F2771"/>
      <c r="G2771"/>
    </row>
    <row r="2772" spans="5:7" hidden="1" x14ac:dyDescent="0.35">
      <c r="E2772" s="29"/>
      <c r="F2772"/>
      <c r="G2772"/>
    </row>
    <row r="2773" spans="5:7" hidden="1" x14ac:dyDescent="0.35">
      <c r="E2773" s="29"/>
      <c r="F2773"/>
      <c r="G2773"/>
    </row>
    <row r="2774" spans="5:7" hidden="1" x14ac:dyDescent="0.35">
      <c r="E2774" s="29"/>
      <c r="F2774"/>
      <c r="G2774"/>
    </row>
    <row r="2775" spans="5:7" hidden="1" x14ac:dyDescent="0.35">
      <c r="E2775" s="29"/>
      <c r="F2775"/>
      <c r="G2775"/>
    </row>
    <row r="2776" spans="5:7" hidden="1" x14ac:dyDescent="0.35">
      <c r="E2776" s="29"/>
      <c r="F2776"/>
      <c r="G2776"/>
    </row>
    <row r="2777" spans="5:7" hidden="1" x14ac:dyDescent="0.35">
      <c r="E2777" s="29"/>
      <c r="F2777"/>
      <c r="G2777"/>
    </row>
    <row r="2778" spans="5:7" hidden="1" x14ac:dyDescent="0.35">
      <c r="E2778" s="29"/>
      <c r="F2778"/>
      <c r="G2778"/>
    </row>
    <row r="2779" spans="5:7" hidden="1" x14ac:dyDescent="0.35">
      <c r="E2779" s="29"/>
      <c r="F2779"/>
      <c r="G2779"/>
    </row>
    <row r="2780" spans="5:7" hidden="1" x14ac:dyDescent="0.35">
      <c r="E2780" s="29"/>
      <c r="F2780"/>
      <c r="G2780"/>
    </row>
    <row r="2781" spans="5:7" hidden="1" x14ac:dyDescent="0.35">
      <c r="E2781" s="29"/>
      <c r="F2781"/>
      <c r="G2781"/>
    </row>
    <row r="2782" spans="5:7" hidden="1" x14ac:dyDescent="0.35">
      <c r="E2782" s="29"/>
      <c r="F2782"/>
      <c r="G2782"/>
    </row>
    <row r="2783" spans="5:7" hidden="1" x14ac:dyDescent="0.35">
      <c r="E2783" s="29"/>
      <c r="F2783"/>
      <c r="G2783"/>
    </row>
    <row r="2784" spans="5:7" hidden="1" x14ac:dyDescent="0.35">
      <c r="E2784" s="29"/>
      <c r="F2784"/>
      <c r="G2784"/>
    </row>
    <row r="2785" spans="5:7" hidden="1" x14ac:dyDescent="0.35">
      <c r="E2785" s="29"/>
      <c r="F2785"/>
      <c r="G2785"/>
    </row>
    <row r="2786" spans="5:7" hidden="1" x14ac:dyDescent="0.35">
      <c r="E2786" s="29"/>
      <c r="F2786"/>
      <c r="G2786"/>
    </row>
    <row r="2787" spans="5:7" hidden="1" x14ac:dyDescent="0.35">
      <c r="E2787" s="29"/>
      <c r="F2787"/>
      <c r="G2787"/>
    </row>
    <row r="2788" spans="5:7" hidden="1" x14ac:dyDescent="0.35">
      <c r="E2788" s="29"/>
      <c r="F2788"/>
      <c r="G2788"/>
    </row>
    <row r="2789" spans="5:7" hidden="1" x14ac:dyDescent="0.35">
      <c r="E2789" s="29"/>
      <c r="F2789"/>
      <c r="G2789"/>
    </row>
    <row r="2790" spans="5:7" hidden="1" x14ac:dyDescent="0.35">
      <c r="E2790" s="29"/>
      <c r="F2790"/>
      <c r="G2790"/>
    </row>
    <row r="2791" spans="5:7" hidden="1" x14ac:dyDescent="0.35">
      <c r="E2791" s="29"/>
      <c r="F2791"/>
      <c r="G2791"/>
    </row>
    <row r="2792" spans="5:7" hidden="1" x14ac:dyDescent="0.35">
      <c r="E2792" s="29"/>
      <c r="F2792"/>
      <c r="G2792"/>
    </row>
    <row r="2793" spans="5:7" hidden="1" x14ac:dyDescent="0.35">
      <c r="E2793" s="29"/>
      <c r="F2793"/>
      <c r="G2793"/>
    </row>
    <row r="2794" spans="5:7" hidden="1" x14ac:dyDescent="0.35">
      <c r="E2794" s="29"/>
      <c r="F2794"/>
      <c r="G2794"/>
    </row>
    <row r="2795" spans="5:7" hidden="1" x14ac:dyDescent="0.35">
      <c r="E2795" s="29"/>
      <c r="F2795"/>
      <c r="G2795"/>
    </row>
    <row r="2796" spans="5:7" hidden="1" x14ac:dyDescent="0.35">
      <c r="E2796" s="29"/>
      <c r="F2796"/>
      <c r="G2796"/>
    </row>
    <row r="2797" spans="5:7" hidden="1" x14ac:dyDescent="0.35">
      <c r="E2797" s="29"/>
      <c r="F2797"/>
      <c r="G2797"/>
    </row>
    <row r="2798" spans="5:7" hidden="1" x14ac:dyDescent="0.35">
      <c r="E2798" s="29"/>
      <c r="F2798"/>
      <c r="G2798"/>
    </row>
    <row r="2799" spans="5:7" hidden="1" x14ac:dyDescent="0.35">
      <c r="E2799" s="29"/>
      <c r="F2799"/>
      <c r="G2799"/>
    </row>
    <row r="2800" spans="5:7" hidden="1" x14ac:dyDescent="0.35">
      <c r="E2800" s="29"/>
      <c r="F2800"/>
      <c r="G2800"/>
    </row>
    <row r="2801" spans="5:7" hidden="1" x14ac:dyDescent="0.35">
      <c r="E2801" s="29"/>
      <c r="F2801"/>
      <c r="G2801"/>
    </row>
    <row r="2802" spans="5:7" hidden="1" x14ac:dyDescent="0.35">
      <c r="E2802" s="29"/>
      <c r="F2802"/>
      <c r="G2802"/>
    </row>
    <row r="2803" spans="5:7" hidden="1" x14ac:dyDescent="0.35">
      <c r="E2803" s="29"/>
      <c r="F2803"/>
      <c r="G2803"/>
    </row>
    <row r="2804" spans="5:7" hidden="1" x14ac:dyDescent="0.35">
      <c r="E2804" s="29"/>
      <c r="F2804"/>
      <c r="G2804"/>
    </row>
    <row r="2805" spans="5:7" hidden="1" x14ac:dyDescent="0.35">
      <c r="E2805" s="29"/>
      <c r="F2805"/>
      <c r="G2805"/>
    </row>
    <row r="2806" spans="5:7" hidden="1" x14ac:dyDescent="0.35">
      <c r="E2806" s="29"/>
      <c r="F2806"/>
      <c r="G2806"/>
    </row>
    <row r="2807" spans="5:7" hidden="1" x14ac:dyDescent="0.35">
      <c r="E2807" s="29"/>
      <c r="F2807"/>
      <c r="G2807"/>
    </row>
    <row r="2808" spans="5:7" hidden="1" x14ac:dyDescent="0.35">
      <c r="E2808" s="29"/>
      <c r="F2808"/>
      <c r="G2808"/>
    </row>
    <row r="2809" spans="5:7" hidden="1" x14ac:dyDescent="0.35">
      <c r="E2809" s="29"/>
      <c r="F2809"/>
      <c r="G2809"/>
    </row>
    <row r="2810" spans="5:7" hidden="1" x14ac:dyDescent="0.35">
      <c r="E2810" s="29"/>
      <c r="F2810"/>
      <c r="G2810"/>
    </row>
    <row r="2811" spans="5:7" hidden="1" x14ac:dyDescent="0.35">
      <c r="E2811" s="29"/>
      <c r="F2811"/>
      <c r="G2811"/>
    </row>
    <row r="2812" spans="5:7" hidden="1" x14ac:dyDescent="0.35">
      <c r="E2812" s="29"/>
      <c r="F2812"/>
      <c r="G2812"/>
    </row>
    <row r="2813" spans="5:7" hidden="1" x14ac:dyDescent="0.35">
      <c r="E2813" s="29"/>
      <c r="F2813"/>
      <c r="G2813"/>
    </row>
    <row r="2814" spans="5:7" hidden="1" x14ac:dyDescent="0.35">
      <c r="E2814" s="29"/>
      <c r="F2814"/>
      <c r="G2814"/>
    </row>
    <row r="2815" spans="5:7" hidden="1" x14ac:dyDescent="0.35">
      <c r="E2815" s="29"/>
      <c r="F2815"/>
      <c r="G2815"/>
    </row>
    <row r="2816" spans="5:7" hidden="1" x14ac:dyDescent="0.35">
      <c r="E2816" s="29"/>
      <c r="F2816"/>
      <c r="G2816"/>
    </row>
    <row r="2817" spans="5:7" hidden="1" x14ac:dyDescent="0.35">
      <c r="E2817" s="29"/>
      <c r="F2817"/>
      <c r="G2817"/>
    </row>
    <row r="2818" spans="5:7" hidden="1" x14ac:dyDescent="0.35">
      <c r="E2818" s="29"/>
      <c r="F2818"/>
      <c r="G2818"/>
    </row>
    <row r="2819" spans="5:7" hidden="1" x14ac:dyDescent="0.35">
      <c r="E2819" s="29"/>
      <c r="F2819"/>
      <c r="G2819"/>
    </row>
    <row r="2820" spans="5:7" hidden="1" x14ac:dyDescent="0.35">
      <c r="E2820" s="29"/>
      <c r="F2820"/>
      <c r="G2820"/>
    </row>
    <row r="2821" spans="5:7" hidden="1" x14ac:dyDescent="0.35">
      <c r="E2821" s="29"/>
      <c r="F2821"/>
      <c r="G2821"/>
    </row>
    <row r="2822" spans="5:7" hidden="1" x14ac:dyDescent="0.35">
      <c r="E2822" s="29"/>
      <c r="F2822"/>
      <c r="G2822"/>
    </row>
    <row r="2823" spans="5:7" hidden="1" x14ac:dyDescent="0.35">
      <c r="E2823" s="29"/>
      <c r="F2823"/>
      <c r="G2823"/>
    </row>
    <row r="2824" spans="5:7" hidden="1" x14ac:dyDescent="0.35">
      <c r="E2824" s="29"/>
      <c r="F2824"/>
      <c r="G2824"/>
    </row>
    <row r="2825" spans="5:7" hidden="1" x14ac:dyDescent="0.35">
      <c r="E2825" s="29"/>
      <c r="F2825"/>
      <c r="G2825"/>
    </row>
    <row r="2826" spans="5:7" hidden="1" x14ac:dyDescent="0.35">
      <c r="E2826" s="29"/>
      <c r="F2826"/>
      <c r="G2826"/>
    </row>
    <row r="2827" spans="5:7" hidden="1" x14ac:dyDescent="0.35">
      <c r="E2827" s="29"/>
      <c r="F2827"/>
      <c r="G2827"/>
    </row>
    <row r="2828" spans="5:7" hidden="1" x14ac:dyDescent="0.35">
      <c r="E2828" s="29"/>
      <c r="F2828"/>
      <c r="G2828"/>
    </row>
    <row r="2829" spans="5:7" hidden="1" x14ac:dyDescent="0.35">
      <c r="E2829" s="29"/>
      <c r="F2829"/>
      <c r="G2829"/>
    </row>
    <row r="2830" spans="5:7" hidden="1" x14ac:dyDescent="0.35">
      <c r="E2830" s="29"/>
      <c r="F2830"/>
      <c r="G2830"/>
    </row>
    <row r="2831" spans="5:7" hidden="1" x14ac:dyDescent="0.35">
      <c r="E2831" s="29"/>
      <c r="F2831"/>
      <c r="G2831"/>
    </row>
    <row r="2832" spans="5:7" hidden="1" x14ac:dyDescent="0.35">
      <c r="E2832" s="29"/>
      <c r="F2832"/>
      <c r="G2832"/>
    </row>
    <row r="2833" spans="5:7" hidden="1" x14ac:dyDescent="0.35">
      <c r="E2833" s="29"/>
      <c r="F2833"/>
      <c r="G2833"/>
    </row>
    <row r="2834" spans="5:7" hidden="1" x14ac:dyDescent="0.35">
      <c r="E2834" s="29"/>
      <c r="F2834"/>
      <c r="G2834"/>
    </row>
    <row r="2835" spans="5:7" hidden="1" x14ac:dyDescent="0.35">
      <c r="E2835" s="29"/>
      <c r="F2835"/>
      <c r="G2835"/>
    </row>
    <row r="2836" spans="5:7" hidden="1" x14ac:dyDescent="0.35">
      <c r="E2836" s="29"/>
      <c r="F2836"/>
      <c r="G2836"/>
    </row>
    <row r="2837" spans="5:7" hidden="1" x14ac:dyDescent="0.35">
      <c r="E2837" s="29"/>
      <c r="F2837"/>
      <c r="G2837"/>
    </row>
    <row r="2838" spans="5:7" hidden="1" x14ac:dyDescent="0.35">
      <c r="E2838" s="29"/>
      <c r="F2838"/>
      <c r="G2838"/>
    </row>
    <row r="2839" spans="5:7" hidden="1" x14ac:dyDescent="0.35">
      <c r="E2839" s="29"/>
      <c r="F2839"/>
      <c r="G2839"/>
    </row>
    <row r="2840" spans="5:7" hidden="1" x14ac:dyDescent="0.35">
      <c r="E2840" s="29"/>
      <c r="F2840"/>
      <c r="G2840"/>
    </row>
    <row r="2841" spans="5:7" hidden="1" x14ac:dyDescent="0.35">
      <c r="E2841" s="29"/>
      <c r="F2841"/>
      <c r="G2841"/>
    </row>
    <row r="2842" spans="5:7" hidden="1" x14ac:dyDescent="0.35">
      <c r="E2842" s="29"/>
      <c r="F2842"/>
      <c r="G2842"/>
    </row>
    <row r="2843" spans="5:7" hidden="1" x14ac:dyDescent="0.35">
      <c r="E2843" s="29"/>
      <c r="F2843"/>
      <c r="G2843"/>
    </row>
    <row r="2844" spans="5:7" hidden="1" x14ac:dyDescent="0.35">
      <c r="E2844" s="29"/>
      <c r="F2844"/>
      <c r="G2844"/>
    </row>
    <row r="2845" spans="5:7" hidden="1" x14ac:dyDescent="0.35">
      <c r="E2845" s="29"/>
      <c r="F2845"/>
      <c r="G2845"/>
    </row>
    <row r="2846" spans="5:7" hidden="1" x14ac:dyDescent="0.35">
      <c r="E2846" s="29"/>
      <c r="F2846"/>
      <c r="G2846"/>
    </row>
    <row r="2847" spans="5:7" hidden="1" x14ac:dyDescent="0.35">
      <c r="E2847" s="29"/>
      <c r="F2847"/>
      <c r="G2847"/>
    </row>
    <row r="2848" spans="5:7" hidden="1" x14ac:dyDescent="0.35">
      <c r="E2848" s="29"/>
      <c r="F2848"/>
      <c r="G2848"/>
    </row>
    <row r="2849" spans="5:7" hidden="1" x14ac:dyDescent="0.35">
      <c r="E2849" s="29"/>
      <c r="F2849"/>
      <c r="G2849"/>
    </row>
    <row r="2850" spans="5:7" hidden="1" x14ac:dyDescent="0.35">
      <c r="E2850" s="29"/>
      <c r="F2850"/>
      <c r="G2850"/>
    </row>
    <row r="2851" spans="5:7" hidden="1" x14ac:dyDescent="0.35">
      <c r="E2851" s="29"/>
      <c r="F2851"/>
      <c r="G2851"/>
    </row>
    <row r="2852" spans="5:7" hidden="1" x14ac:dyDescent="0.35">
      <c r="E2852" s="29"/>
      <c r="F2852"/>
      <c r="G2852"/>
    </row>
    <row r="2853" spans="5:7" hidden="1" x14ac:dyDescent="0.35">
      <c r="E2853" s="29"/>
      <c r="F2853"/>
      <c r="G2853"/>
    </row>
    <row r="2854" spans="5:7" hidden="1" x14ac:dyDescent="0.35">
      <c r="E2854" s="29"/>
      <c r="F2854"/>
      <c r="G2854"/>
    </row>
    <row r="2855" spans="5:7" hidden="1" x14ac:dyDescent="0.35">
      <c r="E2855" s="29"/>
      <c r="F2855"/>
      <c r="G2855"/>
    </row>
    <row r="2856" spans="5:7" hidden="1" x14ac:dyDescent="0.35">
      <c r="E2856" s="29"/>
      <c r="F2856"/>
      <c r="G2856"/>
    </row>
    <row r="2857" spans="5:7" hidden="1" x14ac:dyDescent="0.35">
      <c r="E2857" s="29"/>
      <c r="F2857"/>
      <c r="G2857"/>
    </row>
    <row r="2858" spans="5:7" hidden="1" x14ac:dyDescent="0.35">
      <c r="E2858" s="29"/>
      <c r="F2858"/>
      <c r="G2858"/>
    </row>
    <row r="2859" spans="5:7" hidden="1" x14ac:dyDescent="0.35">
      <c r="E2859" s="29"/>
      <c r="F2859"/>
      <c r="G2859"/>
    </row>
    <row r="2860" spans="5:7" hidden="1" x14ac:dyDescent="0.35">
      <c r="E2860" s="29"/>
      <c r="F2860"/>
      <c r="G2860"/>
    </row>
    <row r="2861" spans="5:7" hidden="1" x14ac:dyDescent="0.35">
      <c r="E2861" s="29"/>
      <c r="F2861"/>
      <c r="G2861"/>
    </row>
    <row r="2862" spans="5:7" hidden="1" x14ac:dyDescent="0.35">
      <c r="E2862" s="29"/>
      <c r="F2862"/>
      <c r="G2862"/>
    </row>
    <row r="2863" spans="5:7" hidden="1" x14ac:dyDescent="0.35">
      <c r="E2863" s="29"/>
      <c r="F2863"/>
      <c r="G2863"/>
    </row>
    <row r="2864" spans="5:7" hidden="1" x14ac:dyDescent="0.35">
      <c r="E2864" s="29"/>
      <c r="F2864"/>
      <c r="G2864"/>
    </row>
    <row r="2865" spans="5:7" hidden="1" x14ac:dyDescent="0.35">
      <c r="E2865" s="29"/>
      <c r="F2865"/>
      <c r="G2865"/>
    </row>
    <row r="2866" spans="5:7" hidden="1" x14ac:dyDescent="0.35">
      <c r="E2866" s="29"/>
      <c r="F2866"/>
      <c r="G2866"/>
    </row>
    <row r="2867" spans="5:7" hidden="1" x14ac:dyDescent="0.35">
      <c r="E2867" s="29"/>
      <c r="F2867"/>
      <c r="G2867"/>
    </row>
    <row r="2868" spans="5:7" hidden="1" x14ac:dyDescent="0.35">
      <c r="E2868" s="29"/>
      <c r="F2868"/>
      <c r="G2868"/>
    </row>
    <row r="2869" spans="5:7" hidden="1" x14ac:dyDescent="0.35">
      <c r="E2869" s="29"/>
      <c r="F2869"/>
      <c r="G2869"/>
    </row>
    <row r="2870" spans="5:7" hidden="1" x14ac:dyDescent="0.35">
      <c r="E2870" s="29"/>
      <c r="F2870"/>
      <c r="G2870"/>
    </row>
    <row r="2871" spans="5:7" hidden="1" x14ac:dyDescent="0.35">
      <c r="E2871" s="29"/>
      <c r="F2871"/>
      <c r="G2871"/>
    </row>
    <row r="2872" spans="5:7" hidden="1" x14ac:dyDescent="0.35">
      <c r="E2872" s="29"/>
      <c r="F2872"/>
      <c r="G2872"/>
    </row>
    <row r="2873" spans="5:7" hidden="1" x14ac:dyDescent="0.35">
      <c r="E2873" s="29"/>
      <c r="F2873"/>
      <c r="G2873"/>
    </row>
    <row r="2874" spans="5:7" hidden="1" x14ac:dyDescent="0.35">
      <c r="E2874" s="29"/>
      <c r="F2874"/>
      <c r="G2874"/>
    </row>
    <row r="2875" spans="5:7" hidden="1" x14ac:dyDescent="0.35">
      <c r="E2875" s="29"/>
      <c r="F2875"/>
      <c r="G2875"/>
    </row>
    <row r="2876" spans="5:7" hidden="1" x14ac:dyDescent="0.35">
      <c r="E2876" s="29"/>
      <c r="F2876"/>
      <c r="G2876"/>
    </row>
    <row r="2877" spans="5:7" hidden="1" x14ac:dyDescent="0.35">
      <c r="E2877" s="29"/>
      <c r="F2877"/>
      <c r="G2877"/>
    </row>
    <row r="2878" spans="5:7" hidden="1" x14ac:dyDescent="0.35">
      <c r="E2878" s="29"/>
      <c r="F2878"/>
      <c r="G2878"/>
    </row>
    <row r="2879" spans="5:7" hidden="1" x14ac:dyDescent="0.35">
      <c r="E2879" s="29"/>
      <c r="F2879"/>
      <c r="G2879"/>
    </row>
    <row r="2880" spans="5:7" hidden="1" x14ac:dyDescent="0.35">
      <c r="E2880" s="29"/>
      <c r="F2880"/>
      <c r="G2880"/>
    </row>
    <row r="2881" spans="5:7" hidden="1" x14ac:dyDescent="0.35">
      <c r="E2881" s="29"/>
      <c r="F2881"/>
      <c r="G2881"/>
    </row>
    <row r="2882" spans="5:7" hidden="1" x14ac:dyDescent="0.35">
      <c r="E2882" s="29"/>
      <c r="F2882"/>
      <c r="G2882"/>
    </row>
    <row r="2883" spans="5:7" hidden="1" x14ac:dyDescent="0.35">
      <c r="E2883" s="29"/>
      <c r="F2883"/>
      <c r="G2883"/>
    </row>
    <row r="2884" spans="5:7" hidden="1" x14ac:dyDescent="0.35">
      <c r="E2884" s="29"/>
      <c r="F2884"/>
      <c r="G2884"/>
    </row>
    <row r="2885" spans="5:7" hidden="1" x14ac:dyDescent="0.35">
      <c r="E2885" s="29"/>
      <c r="F2885"/>
      <c r="G2885"/>
    </row>
    <row r="2886" spans="5:7" hidden="1" x14ac:dyDescent="0.35">
      <c r="E2886" s="29"/>
      <c r="F2886"/>
      <c r="G2886"/>
    </row>
    <row r="2887" spans="5:7" hidden="1" x14ac:dyDescent="0.35">
      <c r="E2887" s="29"/>
      <c r="F2887"/>
      <c r="G2887"/>
    </row>
    <row r="2888" spans="5:7" hidden="1" x14ac:dyDescent="0.35">
      <c r="E2888" s="29"/>
      <c r="F2888"/>
      <c r="G2888"/>
    </row>
    <row r="2889" spans="5:7" hidden="1" x14ac:dyDescent="0.35">
      <c r="E2889" s="29"/>
      <c r="F2889"/>
      <c r="G2889"/>
    </row>
    <row r="2890" spans="5:7" hidden="1" x14ac:dyDescent="0.35">
      <c r="E2890" s="29"/>
      <c r="F2890"/>
      <c r="G2890"/>
    </row>
    <row r="2891" spans="5:7" hidden="1" x14ac:dyDescent="0.35">
      <c r="E2891" s="29"/>
      <c r="F2891"/>
      <c r="G2891"/>
    </row>
    <row r="2892" spans="5:7" hidden="1" x14ac:dyDescent="0.35">
      <c r="E2892" s="29"/>
      <c r="F2892"/>
      <c r="G2892"/>
    </row>
    <row r="2893" spans="5:7" hidden="1" x14ac:dyDescent="0.35">
      <c r="E2893" s="29"/>
      <c r="F2893"/>
      <c r="G2893"/>
    </row>
    <row r="2894" spans="5:7" hidden="1" x14ac:dyDescent="0.35">
      <c r="E2894" s="29"/>
      <c r="F2894"/>
      <c r="G2894"/>
    </row>
    <row r="2895" spans="5:7" hidden="1" x14ac:dyDescent="0.35">
      <c r="E2895" s="29"/>
      <c r="F2895"/>
      <c r="G2895"/>
    </row>
    <row r="2896" spans="5:7" hidden="1" x14ac:dyDescent="0.35">
      <c r="E2896" s="29"/>
      <c r="F2896"/>
      <c r="G2896"/>
    </row>
    <row r="2897" spans="5:7" hidden="1" x14ac:dyDescent="0.35">
      <c r="E2897" s="29"/>
      <c r="F2897"/>
      <c r="G2897"/>
    </row>
    <row r="2898" spans="5:7" hidden="1" x14ac:dyDescent="0.35">
      <c r="E2898" s="29"/>
      <c r="F2898"/>
      <c r="G2898"/>
    </row>
    <row r="2899" spans="5:7" hidden="1" x14ac:dyDescent="0.35">
      <c r="E2899" s="29"/>
      <c r="F2899"/>
      <c r="G2899"/>
    </row>
    <row r="2900" spans="5:7" hidden="1" x14ac:dyDescent="0.35">
      <c r="E2900" s="29"/>
      <c r="F2900"/>
      <c r="G2900"/>
    </row>
    <row r="2901" spans="5:7" hidden="1" x14ac:dyDescent="0.35">
      <c r="E2901" s="29"/>
      <c r="F2901"/>
      <c r="G2901"/>
    </row>
    <row r="2902" spans="5:7" hidden="1" x14ac:dyDescent="0.35">
      <c r="E2902" s="29"/>
      <c r="F2902"/>
      <c r="G2902"/>
    </row>
    <row r="2903" spans="5:7" hidden="1" x14ac:dyDescent="0.35">
      <c r="E2903" s="29"/>
      <c r="F2903"/>
      <c r="G2903"/>
    </row>
    <row r="2904" spans="5:7" hidden="1" x14ac:dyDescent="0.35">
      <c r="E2904" s="29"/>
      <c r="F2904"/>
      <c r="G2904"/>
    </row>
    <row r="2905" spans="5:7" hidden="1" x14ac:dyDescent="0.35">
      <c r="E2905" s="29"/>
      <c r="F2905"/>
      <c r="G2905"/>
    </row>
    <row r="2906" spans="5:7" hidden="1" x14ac:dyDescent="0.35">
      <c r="E2906" s="29"/>
      <c r="F2906"/>
      <c r="G2906"/>
    </row>
    <row r="2907" spans="5:7" hidden="1" x14ac:dyDescent="0.35">
      <c r="E2907" s="29"/>
      <c r="F2907"/>
      <c r="G2907"/>
    </row>
    <row r="2908" spans="5:7" hidden="1" x14ac:dyDescent="0.35">
      <c r="E2908" s="29"/>
      <c r="F2908"/>
      <c r="G2908"/>
    </row>
    <row r="2909" spans="5:7" hidden="1" x14ac:dyDescent="0.35">
      <c r="E2909" s="29"/>
      <c r="F2909"/>
      <c r="G2909"/>
    </row>
    <row r="2910" spans="5:7" hidden="1" x14ac:dyDescent="0.35">
      <c r="E2910" s="29"/>
      <c r="F2910"/>
      <c r="G2910"/>
    </row>
    <row r="2911" spans="5:7" hidden="1" x14ac:dyDescent="0.35">
      <c r="E2911" s="29"/>
      <c r="F2911"/>
      <c r="G2911"/>
    </row>
    <row r="2912" spans="5:7" hidden="1" x14ac:dyDescent="0.35">
      <c r="E2912" s="29"/>
      <c r="F2912"/>
      <c r="G2912"/>
    </row>
    <row r="2913" spans="5:7" hidden="1" x14ac:dyDescent="0.35">
      <c r="E2913" s="29"/>
      <c r="F2913"/>
      <c r="G2913"/>
    </row>
    <row r="2914" spans="5:7" hidden="1" x14ac:dyDescent="0.35">
      <c r="E2914" s="29"/>
      <c r="F2914"/>
      <c r="G2914"/>
    </row>
    <row r="2915" spans="5:7" hidden="1" x14ac:dyDescent="0.35">
      <c r="E2915" s="29"/>
      <c r="F2915"/>
      <c r="G2915"/>
    </row>
    <row r="2916" spans="5:7" hidden="1" x14ac:dyDescent="0.35">
      <c r="E2916" s="29"/>
      <c r="F2916"/>
      <c r="G2916"/>
    </row>
    <row r="2917" spans="5:7" hidden="1" x14ac:dyDescent="0.35">
      <c r="E2917" s="29"/>
      <c r="F2917"/>
      <c r="G2917"/>
    </row>
    <row r="2918" spans="5:7" hidden="1" x14ac:dyDescent="0.35">
      <c r="E2918" s="29"/>
      <c r="F2918"/>
      <c r="G2918"/>
    </row>
    <row r="2919" spans="5:7" hidden="1" x14ac:dyDescent="0.35">
      <c r="E2919" s="29"/>
      <c r="F2919"/>
      <c r="G2919"/>
    </row>
    <row r="2920" spans="5:7" hidden="1" x14ac:dyDescent="0.35">
      <c r="E2920" s="29"/>
      <c r="F2920"/>
      <c r="G2920"/>
    </row>
    <row r="2921" spans="5:7" hidden="1" x14ac:dyDescent="0.35">
      <c r="E2921" s="29"/>
      <c r="F2921"/>
      <c r="G2921"/>
    </row>
    <row r="2922" spans="5:7" hidden="1" x14ac:dyDescent="0.35">
      <c r="E2922" s="29"/>
      <c r="F2922"/>
      <c r="G2922"/>
    </row>
    <row r="2923" spans="5:7" hidden="1" x14ac:dyDescent="0.35">
      <c r="E2923" s="29"/>
      <c r="F2923"/>
      <c r="G2923"/>
    </row>
    <row r="2924" spans="5:7" hidden="1" x14ac:dyDescent="0.35">
      <c r="E2924" s="29"/>
      <c r="F2924"/>
      <c r="G2924"/>
    </row>
    <row r="2925" spans="5:7" hidden="1" x14ac:dyDescent="0.35">
      <c r="E2925" s="29"/>
      <c r="F2925"/>
      <c r="G2925"/>
    </row>
    <row r="2926" spans="5:7" hidden="1" x14ac:dyDescent="0.35">
      <c r="E2926" s="29"/>
      <c r="F2926"/>
      <c r="G2926"/>
    </row>
    <row r="2927" spans="5:7" hidden="1" x14ac:dyDescent="0.35">
      <c r="E2927" s="29"/>
      <c r="F2927"/>
      <c r="G2927"/>
    </row>
    <row r="2928" spans="5:7" hidden="1" x14ac:dyDescent="0.35">
      <c r="E2928" s="29"/>
      <c r="F2928"/>
      <c r="G2928"/>
    </row>
    <row r="2929" spans="5:7" hidden="1" x14ac:dyDescent="0.35">
      <c r="E2929" s="29"/>
      <c r="F2929"/>
      <c r="G2929"/>
    </row>
    <row r="2930" spans="5:7" hidden="1" x14ac:dyDescent="0.35">
      <c r="E2930" s="29"/>
      <c r="F2930"/>
      <c r="G2930"/>
    </row>
    <row r="2931" spans="5:7" hidden="1" x14ac:dyDescent="0.35">
      <c r="E2931" s="29"/>
      <c r="F2931"/>
      <c r="G2931"/>
    </row>
    <row r="2932" spans="5:7" hidden="1" x14ac:dyDescent="0.35">
      <c r="E2932" s="29"/>
      <c r="F2932"/>
      <c r="G2932"/>
    </row>
    <row r="2933" spans="5:7" hidden="1" x14ac:dyDescent="0.35">
      <c r="E2933" s="29"/>
      <c r="F2933"/>
      <c r="G2933"/>
    </row>
    <row r="2934" spans="5:7" hidden="1" x14ac:dyDescent="0.35">
      <c r="E2934" s="29"/>
      <c r="F2934"/>
      <c r="G2934"/>
    </row>
    <row r="2935" spans="5:7" hidden="1" x14ac:dyDescent="0.35">
      <c r="E2935" s="29"/>
      <c r="F2935"/>
      <c r="G2935"/>
    </row>
    <row r="2936" spans="5:7" hidden="1" x14ac:dyDescent="0.35">
      <c r="E2936" s="29"/>
      <c r="F2936"/>
      <c r="G2936"/>
    </row>
    <row r="2937" spans="5:7" hidden="1" x14ac:dyDescent="0.35">
      <c r="E2937" s="29"/>
      <c r="F2937"/>
      <c r="G2937"/>
    </row>
    <row r="2938" spans="5:7" hidden="1" x14ac:dyDescent="0.35">
      <c r="E2938" s="29"/>
      <c r="F2938"/>
      <c r="G2938"/>
    </row>
    <row r="2939" spans="5:7" hidden="1" x14ac:dyDescent="0.35">
      <c r="E2939" s="29"/>
      <c r="F2939"/>
      <c r="G2939"/>
    </row>
    <row r="2940" spans="5:7" hidden="1" x14ac:dyDescent="0.35">
      <c r="E2940" s="29"/>
      <c r="F2940"/>
      <c r="G2940"/>
    </row>
    <row r="2941" spans="5:7" hidden="1" x14ac:dyDescent="0.35">
      <c r="E2941" s="29"/>
      <c r="F2941"/>
      <c r="G2941"/>
    </row>
    <row r="2942" spans="5:7" hidden="1" x14ac:dyDescent="0.35">
      <c r="E2942" s="29"/>
      <c r="F2942"/>
      <c r="G2942"/>
    </row>
    <row r="2943" spans="5:7" hidden="1" x14ac:dyDescent="0.35">
      <c r="E2943" s="29"/>
      <c r="F2943"/>
      <c r="G2943"/>
    </row>
    <row r="2944" spans="5:7" hidden="1" x14ac:dyDescent="0.35">
      <c r="E2944" s="29"/>
      <c r="F2944"/>
      <c r="G2944"/>
    </row>
    <row r="2945" spans="5:7" hidden="1" x14ac:dyDescent="0.35">
      <c r="E2945" s="29"/>
      <c r="F2945"/>
      <c r="G2945"/>
    </row>
    <row r="2946" spans="5:7" hidden="1" x14ac:dyDescent="0.35">
      <c r="E2946" s="29"/>
      <c r="F2946"/>
      <c r="G2946"/>
    </row>
    <row r="2947" spans="5:7" hidden="1" x14ac:dyDescent="0.35">
      <c r="E2947" s="29"/>
      <c r="F2947"/>
      <c r="G2947"/>
    </row>
    <row r="2948" spans="5:7" hidden="1" x14ac:dyDescent="0.35">
      <c r="E2948" s="29"/>
      <c r="F2948"/>
      <c r="G2948"/>
    </row>
    <row r="2949" spans="5:7" hidden="1" x14ac:dyDescent="0.35">
      <c r="E2949" s="29"/>
      <c r="F2949"/>
      <c r="G2949"/>
    </row>
    <row r="2950" spans="5:7" hidden="1" x14ac:dyDescent="0.35">
      <c r="E2950" s="29"/>
      <c r="F2950"/>
      <c r="G2950"/>
    </row>
    <row r="2951" spans="5:7" hidden="1" x14ac:dyDescent="0.35">
      <c r="E2951" s="29"/>
      <c r="F2951"/>
      <c r="G2951"/>
    </row>
    <row r="2952" spans="5:7" hidden="1" x14ac:dyDescent="0.35">
      <c r="E2952" s="29"/>
      <c r="F2952"/>
      <c r="G2952"/>
    </row>
    <row r="2953" spans="5:7" hidden="1" x14ac:dyDescent="0.35">
      <c r="E2953" s="29"/>
      <c r="F2953"/>
      <c r="G2953"/>
    </row>
    <row r="2954" spans="5:7" hidden="1" x14ac:dyDescent="0.35">
      <c r="E2954" s="29"/>
      <c r="F2954"/>
      <c r="G2954"/>
    </row>
    <row r="2955" spans="5:7" hidden="1" x14ac:dyDescent="0.35">
      <c r="E2955" s="29"/>
      <c r="F2955"/>
      <c r="G2955"/>
    </row>
    <row r="2956" spans="5:7" hidden="1" x14ac:dyDescent="0.35">
      <c r="E2956" s="29"/>
      <c r="F2956"/>
      <c r="G2956"/>
    </row>
    <row r="2957" spans="5:7" hidden="1" x14ac:dyDescent="0.35">
      <c r="E2957" s="29"/>
      <c r="F2957"/>
      <c r="G2957"/>
    </row>
    <row r="2958" spans="5:7" hidden="1" x14ac:dyDescent="0.35">
      <c r="E2958" s="29"/>
      <c r="F2958"/>
      <c r="G2958"/>
    </row>
    <row r="2959" spans="5:7" hidden="1" x14ac:dyDescent="0.35">
      <c r="E2959" s="29"/>
      <c r="F2959"/>
      <c r="G2959"/>
    </row>
    <row r="2960" spans="5:7" hidden="1" x14ac:dyDescent="0.35">
      <c r="E2960" s="29"/>
      <c r="F2960"/>
      <c r="G2960"/>
    </row>
    <row r="2961" spans="5:7" hidden="1" x14ac:dyDescent="0.35">
      <c r="E2961" s="29"/>
      <c r="F2961"/>
      <c r="G2961"/>
    </row>
    <row r="2962" spans="5:7" hidden="1" x14ac:dyDescent="0.35">
      <c r="E2962" s="29"/>
      <c r="F2962"/>
      <c r="G2962"/>
    </row>
    <row r="2963" spans="5:7" hidden="1" x14ac:dyDescent="0.35">
      <c r="E2963" s="29"/>
      <c r="F2963"/>
      <c r="G2963"/>
    </row>
    <row r="2964" spans="5:7" hidden="1" x14ac:dyDescent="0.35">
      <c r="E2964" s="29"/>
      <c r="F2964"/>
      <c r="G2964"/>
    </row>
    <row r="2965" spans="5:7" hidden="1" x14ac:dyDescent="0.35">
      <c r="E2965" s="29"/>
      <c r="F2965"/>
      <c r="G2965"/>
    </row>
    <row r="2966" spans="5:7" hidden="1" x14ac:dyDescent="0.35">
      <c r="E2966" s="29"/>
      <c r="F2966"/>
      <c r="G2966"/>
    </row>
    <row r="2967" spans="5:7" hidden="1" x14ac:dyDescent="0.35">
      <c r="E2967" s="29"/>
      <c r="F2967"/>
      <c r="G2967"/>
    </row>
    <row r="2968" spans="5:7" hidden="1" x14ac:dyDescent="0.35">
      <c r="E2968" s="29"/>
      <c r="F2968"/>
      <c r="G2968"/>
    </row>
    <row r="2969" spans="5:7" hidden="1" x14ac:dyDescent="0.35">
      <c r="E2969" s="29"/>
      <c r="F2969"/>
      <c r="G2969"/>
    </row>
    <row r="2970" spans="5:7" hidden="1" x14ac:dyDescent="0.35">
      <c r="E2970" s="29"/>
      <c r="F2970"/>
      <c r="G2970"/>
    </row>
    <row r="2971" spans="5:7" hidden="1" x14ac:dyDescent="0.35">
      <c r="E2971" s="29"/>
      <c r="F2971"/>
      <c r="G2971"/>
    </row>
    <row r="2972" spans="5:7" hidden="1" x14ac:dyDescent="0.35">
      <c r="E2972" s="29"/>
      <c r="F2972"/>
      <c r="G2972"/>
    </row>
    <row r="2973" spans="5:7" hidden="1" x14ac:dyDescent="0.35">
      <c r="E2973" s="29"/>
      <c r="F2973"/>
      <c r="G2973"/>
    </row>
    <row r="2974" spans="5:7" hidden="1" x14ac:dyDescent="0.35">
      <c r="E2974" s="29"/>
      <c r="F2974"/>
      <c r="G2974"/>
    </row>
    <row r="2975" spans="5:7" hidden="1" x14ac:dyDescent="0.35">
      <c r="E2975" s="29"/>
      <c r="F2975"/>
      <c r="G2975"/>
    </row>
    <row r="2976" spans="5:7" hidden="1" x14ac:dyDescent="0.35">
      <c r="E2976" s="29"/>
      <c r="F2976"/>
      <c r="G2976"/>
    </row>
    <row r="2977" spans="5:7" hidden="1" x14ac:dyDescent="0.35">
      <c r="E2977" s="29"/>
      <c r="F2977"/>
      <c r="G2977"/>
    </row>
    <row r="2978" spans="5:7" hidden="1" x14ac:dyDescent="0.35">
      <c r="E2978" s="29"/>
      <c r="F2978"/>
      <c r="G2978"/>
    </row>
    <row r="2979" spans="5:7" hidden="1" x14ac:dyDescent="0.35">
      <c r="E2979" s="29"/>
      <c r="F2979"/>
      <c r="G2979"/>
    </row>
    <row r="2980" spans="5:7" hidden="1" x14ac:dyDescent="0.35">
      <c r="E2980" s="29"/>
      <c r="F2980"/>
      <c r="G2980"/>
    </row>
    <row r="2981" spans="5:7" hidden="1" x14ac:dyDescent="0.35">
      <c r="E2981" s="29"/>
      <c r="F2981"/>
      <c r="G2981"/>
    </row>
    <row r="2982" spans="5:7" hidden="1" x14ac:dyDescent="0.35">
      <c r="E2982" s="29"/>
      <c r="F2982"/>
      <c r="G2982"/>
    </row>
    <row r="2983" spans="5:7" hidden="1" x14ac:dyDescent="0.35">
      <c r="E2983" s="29"/>
      <c r="F2983"/>
      <c r="G2983"/>
    </row>
    <row r="2984" spans="5:7" hidden="1" x14ac:dyDescent="0.35">
      <c r="E2984" s="29"/>
      <c r="F2984"/>
      <c r="G2984"/>
    </row>
    <row r="2985" spans="5:7" hidden="1" x14ac:dyDescent="0.35">
      <c r="E2985" s="29"/>
      <c r="F2985"/>
      <c r="G2985"/>
    </row>
    <row r="2986" spans="5:7" hidden="1" x14ac:dyDescent="0.35">
      <c r="E2986" s="29"/>
      <c r="F2986"/>
      <c r="G2986"/>
    </row>
    <row r="2987" spans="5:7" hidden="1" x14ac:dyDescent="0.35">
      <c r="E2987" s="29"/>
      <c r="F2987"/>
      <c r="G2987"/>
    </row>
    <row r="2988" spans="5:7" hidden="1" x14ac:dyDescent="0.35">
      <c r="E2988" s="29"/>
      <c r="F2988"/>
      <c r="G2988"/>
    </row>
    <row r="2989" spans="5:7" hidden="1" x14ac:dyDescent="0.35">
      <c r="E2989" s="29"/>
      <c r="F2989"/>
      <c r="G2989"/>
    </row>
    <row r="2990" spans="5:7" hidden="1" x14ac:dyDescent="0.35">
      <c r="E2990" s="29"/>
      <c r="F2990"/>
      <c r="G2990"/>
    </row>
    <row r="2991" spans="5:7" hidden="1" x14ac:dyDescent="0.35">
      <c r="E2991" s="29"/>
      <c r="F2991"/>
      <c r="G2991"/>
    </row>
    <row r="2992" spans="5:7" hidden="1" x14ac:dyDescent="0.35">
      <c r="E2992" s="29"/>
      <c r="F2992"/>
      <c r="G2992"/>
    </row>
    <row r="2993" spans="5:7" hidden="1" x14ac:dyDescent="0.35">
      <c r="E2993" s="29"/>
      <c r="F2993"/>
      <c r="G2993"/>
    </row>
    <row r="2994" spans="5:7" hidden="1" x14ac:dyDescent="0.35">
      <c r="E2994" s="29"/>
      <c r="F2994"/>
      <c r="G2994"/>
    </row>
    <row r="2995" spans="5:7" hidden="1" x14ac:dyDescent="0.35">
      <c r="E2995" s="29"/>
      <c r="F2995"/>
      <c r="G2995"/>
    </row>
    <row r="2996" spans="5:7" hidden="1" x14ac:dyDescent="0.35">
      <c r="E2996" s="29"/>
      <c r="F2996"/>
      <c r="G2996"/>
    </row>
    <row r="2997" spans="5:7" hidden="1" x14ac:dyDescent="0.35">
      <c r="E2997" s="29"/>
      <c r="F2997"/>
      <c r="G2997"/>
    </row>
    <row r="2998" spans="5:7" hidden="1" x14ac:dyDescent="0.35">
      <c r="E2998" s="29"/>
      <c r="F2998"/>
      <c r="G2998"/>
    </row>
    <row r="2999" spans="5:7" hidden="1" x14ac:dyDescent="0.35">
      <c r="E2999" s="29"/>
      <c r="F2999"/>
      <c r="G2999"/>
    </row>
    <row r="3000" spans="5:7" hidden="1" x14ac:dyDescent="0.35">
      <c r="E3000" s="29"/>
      <c r="F3000"/>
      <c r="G3000"/>
    </row>
    <row r="3001" spans="5:7" hidden="1" x14ac:dyDescent="0.35">
      <c r="E3001" s="29"/>
      <c r="F3001"/>
      <c r="G3001"/>
    </row>
    <row r="3002" spans="5:7" hidden="1" x14ac:dyDescent="0.35">
      <c r="E3002" s="29"/>
      <c r="F3002"/>
      <c r="G3002"/>
    </row>
    <row r="3003" spans="5:7" hidden="1" x14ac:dyDescent="0.35">
      <c r="E3003" s="29"/>
      <c r="F3003"/>
      <c r="G3003"/>
    </row>
    <row r="3004" spans="5:7" hidden="1" x14ac:dyDescent="0.35">
      <c r="E3004" s="29"/>
      <c r="F3004"/>
      <c r="G3004"/>
    </row>
    <row r="3005" spans="5:7" hidden="1" x14ac:dyDescent="0.35">
      <c r="E3005" s="29"/>
      <c r="F3005"/>
      <c r="G3005"/>
    </row>
    <row r="3006" spans="5:7" hidden="1" x14ac:dyDescent="0.35">
      <c r="E3006" s="29"/>
      <c r="F3006"/>
      <c r="G3006"/>
    </row>
    <row r="3007" spans="5:7" hidden="1" x14ac:dyDescent="0.35">
      <c r="E3007" s="29"/>
      <c r="F3007"/>
      <c r="G3007"/>
    </row>
    <row r="3008" spans="5:7" hidden="1" x14ac:dyDescent="0.35">
      <c r="E3008" s="29"/>
      <c r="F3008"/>
      <c r="G3008"/>
    </row>
    <row r="3009" spans="5:7" hidden="1" x14ac:dyDescent="0.35">
      <c r="E3009" s="29"/>
      <c r="F3009"/>
      <c r="G3009"/>
    </row>
    <row r="3010" spans="5:7" hidden="1" x14ac:dyDescent="0.35">
      <c r="E3010" s="29"/>
      <c r="F3010"/>
      <c r="G3010"/>
    </row>
    <row r="3011" spans="5:7" hidden="1" x14ac:dyDescent="0.35">
      <c r="E3011" s="29"/>
      <c r="F3011"/>
      <c r="G3011"/>
    </row>
    <row r="3012" spans="5:7" hidden="1" x14ac:dyDescent="0.35">
      <c r="E3012" s="29"/>
      <c r="F3012"/>
      <c r="G3012"/>
    </row>
    <row r="3013" spans="5:7" hidden="1" x14ac:dyDescent="0.35">
      <c r="E3013" s="29"/>
      <c r="F3013"/>
      <c r="G3013"/>
    </row>
    <row r="3014" spans="5:7" hidden="1" x14ac:dyDescent="0.35">
      <c r="E3014" s="29"/>
      <c r="F3014"/>
      <c r="G3014"/>
    </row>
    <row r="3015" spans="5:7" hidden="1" x14ac:dyDescent="0.35">
      <c r="E3015" s="29"/>
      <c r="F3015"/>
      <c r="G3015"/>
    </row>
    <row r="3016" spans="5:7" hidden="1" x14ac:dyDescent="0.35">
      <c r="E3016" s="29"/>
      <c r="F3016"/>
      <c r="G3016"/>
    </row>
    <row r="3017" spans="5:7" hidden="1" x14ac:dyDescent="0.35">
      <c r="E3017" s="29"/>
      <c r="F3017"/>
      <c r="G3017"/>
    </row>
    <row r="3018" spans="5:7" hidden="1" x14ac:dyDescent="0.35">
      <c r="E3018" s="29"/>
      <c r="F3018"/>
      <c r="G3018"/>
    </row>
    <row r="3019" spans="5:7" hidden="1" x14ac:dyDescent="0.35">
      <c r="E3019" s="29"/>
      <c r="F3019"/>
      <c r="G3019"/>
    </row>
    <row r="3020" spans="5:7" hidden="1" x14ac:dyDescent="0.35">
      <c r="E3020" s="29"/>
      <c r="F3020"/>
      <c r="G3020"/>
    </row>
    <row r="3021" spans="5:7" hidden="1" x14ac:dyDescent="0.35">
      <c r="E3021" s="29"/>
      <c r="F3021"/>
      <c r="G3021"/>
    </row>
    <row r="3022" spans="5:7" hidden="1" x14ac:dyDescent="0.35">
      <c r="E3022" s="29"/>
      <c r="F3022"/>
      <c r="G3022"/>
    </row>
    <row r="3023" spans="5:7" hidden="1" x14ac:dyDescent="0.35">
      <c r="E3023" s="29"/>
      <c r="F3023"/>
      <c r="G3023"/>
    </row>
    <row r="3024" spans="5:7" hidden="1" x14ac:dyDescent="0.35">
      <c r="E3024" s="29"/>
      <c r="F3024"/>
      <c r="G3024"/>
    </row>
    <row r="3025" spans="5:7" hidden="1" x14ac:dyDescent="0.35">
      <c r="E3025" s="29"/>
      <c r="F3025"/>
      <c r="G3025"/>
    </row>
    <row r="3026" spans="5:7" hidden="1" x14ac:dyDescent="0.35">
      <c r="E3026" s="29"/>
      <c r="F3026"/>
      <c r="G3026"/>
    </row>
    <row r="3027" spans="5:7" hidden="1" x14ac:dyDescent="0.35">
      <c r="E3027" s="29"/>
      <c r="F3027"/>
      <c r="G3027"/>
    </row>
    <row r="3028" spans="5:7" hidden="1" x14ac:dyDescent="0.35">
      <c r="E3028" s="29"/>
      <c r="F3028"/>
      <c r="G3028"/>
    </row>
    <row r="3029" spans="5:7" hidden="1" x14ac:dyDescent="0.35">
      <c r="E3029" s="29"/>
      <c r="F3029"/>
      <c r="G3029"/>
    </row>
    <row r="3030" spans="5:7" hidden="1" x14ac:dyDescent="0.35">
      <c r="E3030" s="29"/>
      <c r="F3030"/>
      <c r="G3030"/>
    </row>
    <row r="3031" spans="5:7" hidden="1" x14ac:dyDescent="0.35">
      <c r="E3031" s="29"/>
      <c r="F3031"/>
      <c r="G3031"/>
    </row>
    <row r="3032" spans="5:7" hidden="1" x14ac:dyDescent="0.35">
      <c r="E3032" s="29"/>
      <c r="F3032"/>
      <c r="G3032"/>
    </row>
    <row r="3033" spans="5:7" hidden="1" x14ac:dyDescent="0.35">
      <c r="E3033" s="29"/>
      <c r="F3033"/>
      <c r="G3033"/>
    </row>
    <row r="3034" spans="5:7" hidden="1" x14ac:dyDescent="0.35">
      <c r="E3034" s="29"/>
      <c r="F3034"/>
      <c r="G3034"/>
    </row>
    <row r="3035" spans="5:7" hidden="1" x14ac:dyDescent="0.35">
      <c r="E3035" s="29"/>
      <c r="F3035"/>
      <c r="G3035"/>
    </row>
    <row r="3036" spans="5:7" hidden="1" x14ac:dyDescent="0.35">
      <c r="E3036" s="29"/>
      <c r="F3036"/>
      <c r="G3036"/>
    </row>
    <row r="3037" spans="5:7" hidden="1" x14ac:dyDescent="0.35">
      <c r="E3037" s="29"/>
      <c r="F3037"/>
      <c r="G3037"/>
    </row>
    <row r="3038" spans="5:7" hidden="1" x14ac:dyDescent="0.35">
      <c r="E3038" s="29"/>
      <c r="F3038"/>
      <c r="G3038"/>
    </row>
    <row r="3039" spans="5:7" hidden="1" x14ac:dyDescent="0.35">
      <c r="E3039" s="29"/>
      <c r="F3039"/>
      <c r="G3039"/>
    </row>
    <row r="3040" spans="5:7" hidden="1" x14ac:dyDescent="0.35">
      <c r="E3040" s="29"/>
      <c r="F3040"/>
      <c r="G3040"/>
    </row>
    <row r="3041" spans="5:7" hidden="1" x14ac:dyDescent="0.35">
      <c r="E3041" s="29"/>
      <c r="F3041"/>
      <c r="G3041"/>
    </row>
    <row r="3042" spans="5:7" hidden="1" x14ac:dyDescent="0.35">
      <c r="E3042" s="29"/>
      <c r="F3042"/>
      <c r="G3042"/>
    </row>
    <row r="3043" spans="5:7" hidden="1" x14ac:dyDescent="0.35">
      <c r="E3043" s="29"/>
      <c r="F3043"/>
      <c r="G3043"/>
    </row>
    <row r="3044" spans="5:7" hidden="1" x14ac:dyDescent="0.35">
      <c r="E3044" s="29"/>
      <c r="F3044"/>
      <c r="G3044"/>
    </row>
    <row r="3045" spans="5:7" hidden="1" x14ac:dyDescent="0.35">
      <c r="E3045" s="29"/>
      <c r="F3045"/>
      <c r="G3045"/>
    </row>
    <row r="3046" spans="5:7" hidden="1" x14ac:dyDescent="0.35">
      <c r="E3046" s="29"/>
      <c r="F3046"/>
      <c r="G3046"/>
    </row>
    <row r="3047" spans="5:7" hidden="1" x14ac:dyDescent="0.35">
      <c r="E3047" s="29"/>
      <c r="F3047"/>
      <c r="G3047"/>
    </row>
    <row r="3048" spans="5:7" hidden="1" x14ac:dyDescent="0.35">
      <c r="E3048" s="29"/>
      <c r="F3048"/>
      <c r="G3048"/>
    </row>
    <row r="3049" spans="5:7" hidden="1" x14ac:dyDescent="0.35">
      <c r="E3049" s="29"/>
      <c r="F3049"/>
      <c r="G3049"/>
    </row>
    <row r="3050" spans="5:7" hidden="1" x14ac:dyDescent="0.35">
      <c r="E3050" s="29"/>
      <c r="F3050"/>
      <c r="G3050"/>
    </row>
    <row r="3051" spans="5:7" hidden="1" x14ac:dyDescent="0.35">
      <c r="E3051" s="29"/>
      <c r="F3051"/>
      <c r="G3051"/>
    </row>
    <row r="3052" spans="5:7" hidden="1" x14ac:dyDescent="0.35">
      <c r="E3052" s="29"/>
      <c r="F3052"/>
      <c r="G3052"/>
    </row>
    <row r="3053" spans="5:7" hidden="1" x14ac:dyDescent="0.35">
      <c r="E3053" s="29"/>
      <c r="F3053"/>
      <c r="G3053"/>
    </row>
    <row r="3054" spans="5:7" hidden="1" x14ac:dyDescent="0.35">
      <c r="E3054" s="29"/>
      <c r="F3054"/>
      <c r="G3054"/>
    </row>
    <row r="3055" spans="5:7" hidden="1" x14ac:dyDescent="0.35">
      <c r="E3055" s="29"/>
      <c r="F3055"/>
      <c r="G3055"/>
    </row>
    <row r="3056" spans="5:7" hidden="1" x14ac:dyDescent="0.35">
      <c r="E3056" s="29"/>
      <c r="F3056"/>
      <c r="G3056"/>
    </row>
    <row r="3057" spans="5:7" hidden="1" x14ac:dyDescent="0.35">
      <c r="E3057" s="29"/>
      <c r="F3057"/>
      <c r="G3057"/>
    </row>
    <row r="3058" spans="5:7" hidden="1" x14ac:dyDescent="0.35">
      <c r="E3058" s="29"/>
      <c r="F3058"/>
      <c r="G3058"/>
    </row>
    <row r="3059" spans="5:7" hidden="1" x14ac:dyDescent="0.35">
      <c r="E3059" s="29"/>
      <c r="F3059"/>
      <c r="G3059"/>
    </row>
    <row r="3060" spans="5:7" hidden="1" x14ac:dyDescent="0.35">
      <c r="E3060" s="29"/>
      <c r="F3060"/>
      <c r="G3060"/>
    </row>
    <row r="3061" spans="5:7" hidden="1" x14ac:dyDescent="0.35">
      <c r="E3061" s="29"/>
      <c r="F3061"/>
      <c r="G3061"/>
    </row>
    <row r="3062" spans="5:7" hidden="1" x14ac:dyDescent="0.35">
      <c r="E3062" s="29"/>
      <c r="F3062"/>
      <c r="G3062"/>
    </row>
    <row r="3063" spans="5:7" hidden="1" x14ac:dyDescent="0.35">
      <c r="E3063" s="29"/>
      <c r="F3063"/>
      <c r="G3063"/>
    </row>
    <row r="3064" spans="5:7" hidden="1" x14ac:dyDescent="0.35">
      <c r="E3064" s="29"/>
      <c r="F3064"/>
      <c r="G3064"/>
    </row>
    <row r="3065" spans="5:7" hidden="1" x14ac:dyDescent="0.35">
      <c r="E3065" s="29"/>
      <c r="F3065"/>
      <c r="G3065"/>
    </row>
    <row r="3066" spans="5:7" hidden="1" x14ac:dyDescent="0.35">
      <c r="E3066" s="29"/>
      <c r="F3066"/>
      <c r="G3066"/>
    </row>
    <row r="3067" spans="5:7" hidden="1" x14ac:dyDescent="0.35">
      <c r="E3067" s="29"/>
      <c r="F3067"/>
      <c r="G3067"/>
    </row>
    <row r="3068" spans="5:7" hidden="1" x14ac:dyDescent="0.35">
      <c r="E3068" s="29"/>
      <c r="F3068"/>
      <c r="G3068"/>
    </row>
    <row r="3069" spans="5:7" hidden="1" x14ac:dyDescent="0.35">
      <c r="E3069" s="29"/>
      <c r="F3069"/>
      <c r="G3069"/>
    </row>
    <row r="3070" spans="5:7" hidden="1" x14ac:dyDescent="0.35">
      <c r="E3070" s="29"/>
      <c r="F3070"/>
      <c r="G3070"/>
    </row>
    <row r="3071" spans="5:7" hidden="1" x14ac:dyDescent="0.35">
      <c r="E3071" s="29"/>
      <c r="F3071"/>
      <c r="G3071"/>
    </row>
    <row r="3072" spans="5:7" hidden="1" x14ac:dyDescent="0.35">
      <c r="E3072" s="29"/>
      <c r="F3072"/>
      <c r="G3072"/>
    </row>
    <row r="3073" spans="5:7" hidden="1" x14ac:dyDescent="0.35">
      <c r="E3073" s="29"/>
      <c r="F3073"/>
      <c r="G3073"/>
    </row>
    <row r="3074" spans="5:7" hidden="1" x14ac:dyDescent="0.35">
      <c r="E3074" s="29"/>
      <c r="F3074"/>
      <c r="G3074"/>
    </row>
    <row r="3075" spans="5:7" hidden="1" x14ac:dyDescent="0.35">
      <c r="E3075" s="29"/>
      <c r="F3075"/>
      <c r="G3075"/>
    </row>
    <row r="3076" spans="5:7" hidden="1" x14ac:dyDescent="0.35">
      <c r="E3076" s="29"/>
      <c r="F3076"/>
      <c r="G3076"/>
    </row>
    <row r="3077" spans="5:7" hidden="1" x14ac:dyDescent="0.35">
      <c r="E3077" s="29"/>
      <c r="F3077"/>
      <c r="G3077"/>
    </row>
    <row r="3078" spans="5:7" hidden="1" x14ac:dyDescent="0.35">
      <c r="E3078" s="29"/>
      <c r="F3078"/>
      <c r="G3078"/>
    </row>
    <row r="3079" spans="5:7" hidden="1" x14ac:dyDescent="0.35">
      <c r="E3079" s="29"/>
      <c r="F3079"/>
      <c r="G3079"/>
    </row>
    <row r="3080" spans="5:7" hidden="1" x14ac:dyDescent="0.35">
      <c r="E3080" s="29"/>
      <c r="F3080"/>
      <c r="G3080"/>
    </row>
    <row r="3081" spans="5:7" hidden="1" x14ac:dyDescent="0.35">
      <c r="E3081" s="29"/>
      <c r="F3081"/>
      <c r="G3081"/>
    </row>
    <row r="3082" spans="5:7" hidden="1" x14ac:dyDescent="0.35">
      <c r="E3082" s="29"/>
      <c r="F3082"/>
      <c r="G3082"/>
    </row>
    <row r="3083" spans="5:7" hidden="1" x14ac:dyDescent="0.35">
      <c r="E3083" s="29"/>
      <c r="F3083"/>
      <c r="G3083"/>
    </row>
    <row r="3084" spans="5:7" hidden="1" x14ac:dyDescent="0.35">
      <c r="E3084" s="29"/>
      <c r="F3084"/>
      <c r="G3084"/>
    </row>
    <row r="3085" spans="5:7" hidden="1" x14ac:dyDescent="0.35">
      <c r="E3085" s="29"/>
      <c r="F3085"/>
      <c r="G3085"/>
    </row>
    <row r="3086" spans="5:7" hidden="1" x14ac:dyDescent="0.35">
      <c r="E3086" s="29"/>
      <c r="F3086"/>
      <c r="G3086"/>
    </row>
    <row r="3087" spans="5:7" hidden="1" x14ac:dyDescent="0.35">
      <c r="E3087" s="29"/>
      <c r="F3087"/>
      <c r="G3087"/>
    </row>
    <row r="3088" spans="5:7" hidden="1" x14ac:dyDescent="0.35">
      <c r="E3088" s="29"/>
      <c r="F3088"/>
      <c r="G3088"/>
    </row>
    <row r="3089" spans="5:7" hidden="1" x14ac:dyDescent="0.35">
      <c r="E3089" s="29"/>
      <c r="F3089"/>
      <c r="G3089"/>
    </row>
    <row r="3090" spans="5:7" hidden="1" x14ac:dyDescent="0.35">
      <c r="E3090" s="29"/>
      <c r="F3090"/>
      <c r="G3090"/>
    </row>
    <row r="3091" spans="5:7" hidden="1" x14ac:dyDescent="0.35">
      <c r="E3091" s="29"/>
      <c r="F3091"/>
      <c r="G3091"/>
    </row>
    <row r="3092" spans="5:7" hidden="1" x14ac:dyDescent="0.35">
      <c r="E3092" s="29"/>
      <c r="F3092"/>
      <c r="G3092"/>
    </row>
    <row r="3093" spans="5:7" hidden="1" x14ac:dyDescent="0.35">
      <c r="E3093" s="29"/>
      <c r="F3093"/>
      <c r="G3093"/>
    </row>
    <row r="3094" spans="5:7" hidden="1" x14ac:dyDescent="0.35">
      <c r="E3094" s="29"/>
      <c r="F3094"/>
      <c r="G3094"/>
    </row>
    <row r="3095" spans="5:7" hidden="1" x14ac:dyDescent="0.35">
      <c r="E3095" s="29"/>
      <c r="F3095"/>
      <c r="G3095"/>
    </row>
    <row r="3096" spans="5:7" hidden="1" x14ac:dyDescent="0.35">
      <c r="E3096" s="29"/>
      <c r="F3096"/>
      <c r="G3096"/>
    </row>
    <row r="3097" spans="5:7" hidden="1" x14ac:dyDescent="0.35">
      <c r="E3097" s="29"/>
      <c r="F3097"/>
      <c r="G3097"/>
    </row>
    <row r="3098" spans="5:7" hidden="1" x14ac:dyDescent="0.35">
      <c r="E3098" s="29"/>
      <c r="F3098"/>
      <c r="G3098"/>
    </row>
    <row r="3099" spans="5:7" hidden="1" x14ac:dyDescent="0.35">
      <c r="E3099" s="29"/>
      <c r="F3099"/>
      <c r="G3099"/>
    </row>
    <row r="3100" spans="5:7" hidden="1" x14ac:dyDescent="0.35">
      <c r="E3100" s="29"/>
      <c r="F3100"/>
      <c r="G3100"/>
    </row>
    <row r="3101" spans="5:7" hidden="1" x14ac:dyDescent="0.35">
      <c r="E3101" s="29"/>
      <c r="F3101"/>
      <c r="G3101"/>
    </row>
    <row r="3102" spans="5:7" hidden="1" x14ac:dyDescent="0.35">
      <c r="E3102" s="29"/>
      <c r="F3102"/>
      <c r="G3102"/>
    </row>
    <row r="3103" spans="5:7" hidden="1" x14ac:dyDescent="0.35">
      <c r="E3103" s="29"/>
      <c r="F3103"/>
      <c r="G3103"/>
    </row>
    <row r="3104" spans="5:7" hidden="1" x14ac:dyDescent="0.35">
      <c r="E3104" s="29"/>
      <c r="F3104"/>
      <c r="G3104"/>
    </row>
    <row r="3105" spans="5:7" hidden="1" x14ac:dyDescent="0.35">
      <c r="E3105" s="29"/>
      <c r="F3105"/>
      <c r="G3105"/>
    </row>
    <row r="3106" spans="5:7" hidden="1" x14ac:dyDescent="0.35">
      <c r="E3106" s="29"/>
      <c r="F3106"/>
      <c r="G3106"/>
    </row>
    <row r="3107" spans="5:7" hidden="1" x14ac:dyDescent="0.35">
      <c r="E3107" s="29"/>
      <c r="F3107"/>
      <c r="G3107"/>
    </row>
    <row r="3108" spans="5:7" hidden="1" x14ac:dyDescent="0.35">
      <c r="E3108" s="29"/>
      <c r="F3108"/>
      <c r="G3108"/>
    </row>
    <row r="3109" spans="5:7" hidden="1" x14ac:dyDescent="0.35">
      <c r="E3109" s="29"/>
      <c r="F3109"/>
      <c r="G3109"/>
    </row>
    <row r="3110" spans="5:7" hidden="1" x14ac:dyDescent="0.35">
      <c r="E3110" s="29"/>
      <c r="F3110"/>
      <c r="G3110"/>
    </row>
    <row r="3111" spans="5:7" hidden="1" x14ac:dyDescent="0.35">
      <c r="E3111" s="29"/>
      <c r="F3111"/>
      <c r="G3111"/>
    </row>
    <row r="3112" spans="5:7" hidden="1" x14ac:dyDescent="0.35">
      <c r="E3112" s="29"/>
      <c r="F3112"/>
      <c r="G3112"/>
    </row>
    <row r="3113" spans="5:7" hidden="1" x14ac:dyDescent="0.35">
      <c r="E3113" s="29"/>
      <c r="F3113"/>
      <c r="G3113"/>
    </row>
    <row r="3114" spans="5:7" hidden="1" x14ac:dyDescent="0.35">
      <c r="E3114" s="29"/>
      <c r="F3114"/>
      <c r="G3114"/>
    </row>
    <row r="3115" spans="5:7" hidden="1" x14ac:dyDescent="0.35">
      <c r="E3115" s="29"/>
      <c r="F3115"/>
      <c r="G3115"/>
    </row>
    <row r="3116" spans="5:7" hidden="1" x14ac:dyDescent="0.35">
      <c r="E3116" s="29"/>
      <c r="F3116"/>
      <c r="G3116"/>
    </row>
    <row r="3117" spans="5:7" hidden="1" x14ac:dyDescent="0.35">
      <c r="E3117" s="29"/>
      <c r="F3117"/>
      <c r="G3117"/>
    </row>
    <row r="3118" spans="5:7" hidden="1" x14ac:dyDescent="0.35">
      <c r="E3118" s="29"/>
      <c r="F3118"/>
      <c r="G3118"/>
    </row>
    <row r="3119" spans="5:7" hidden="1" x14ac:dyDescent="0.35">
      <c r="E3119" s="29"/>
      <c r="F3119"/>
      <c r="G3119"/>
    </row>
    <row r="3120" spans="5:7" hidden="1" x14ac:dyDescent="0.35">
      <c r="E3120" s="29"/>
      <c r="F3120"/>
      <c r="G3120"/>
    </row>
    <row r="3121" spans="5:7" hidden="1" x14ac:dyDescent="0.35">
      <c r="E3121" s="29"/>
      <c r="F3121"/>
      <c r="G3121"/>
    </row>
    <row r="3122" spans="5:7" hidden="1" x14ac:dyDescent="0.35">
      <c r="E3122" s="29"/>
      <c r="F3122"/>
      <c r="G3122"/>
    </row>
    <row r="3123" spans="5:7" hidden="1" x14ac:dyDescent="0.35">
      <c r="E3123" s="29"/>
      <c r="F3123"/>
      <c r="G3123"/>
    </row>
    <row r="3124" spans="5:7" hidden="1" x14ac:dyDescent="0.35">
      <c r="E3124" s="29"/>
      <c r="F3124"/>
      <c r="G3124"/>
    </row>
    <row r="3125" spans="5:7" hidden="1" x14ac:dyDescent="0.35">
      <c r="E3125" s="29"/>
      <c r="F3125"/>
      <c r="G3125"/>
    </row>
    <row r="3126" spans="5:7" hidden="1" x14ac:dyDescent="0.35">
      <c r="E3126" s="29"/>
      <c r="F3126"/>
      <c r="G3126"/>
    </row>
    <row r="3127" spans="5:7" hidden="1" x14ac:dyDescent="0.35">
      <c r="E3127" s="29"/>
      <c r="F3127"/>
      <c r="G3127"/>
    </row>
    <row r="3128" spans="5:7" hidden="1" x14ac:dyDescent="0.35">
      <c r="E3128" s="29"/>
      <c r="F3128"/>
      <c r="G3128"/>
    </row>
    <row r="3129" spans="5:7" hidden="1" x14ac:dyDescent="0.35">
      <c r="E3129" s="29"/>
      <c r="F3129"/>
      <c r="G3129"/>
    </row>
    <row r="3130" spans="5:7" hidden="1" x14ac:dyDescent="0.35">
      <c r="E3130" s="29"/>
      <c r="F3130"/>
      <c r="G3130"/>
    </row>
    <row r="3131" spans="5:7" hidden="1" x14ac:dyDescent="0.35">
      <c r="E3131" s="29"/>
      <c r="F3131"/>
      <c r="G3131"/>
    </row>
    <row r="3132" spans="5:7" hidden="1" x14ac:dyDescent="0.35">
      <c r="E3132" s="29"/>
      <c r="F3132"/>
      <c r="G3132"/>
    </row>
    <row r="3133" spans="5:7" hidden="1" x14ac:dyDescent="0.35">
      <c r="E3133" s="29"/>
      <c r="F3133"/>
      <c r="G3133"/>
    </row>
    <row r="3134" spans="5:7" hidden="1" x14ac:dyDescent="0.35">
      <c r="E3134" s="29"/>
      <c r="F3134"/>
      <c r="G3134"/>
    </row>
    <row r="3135" spans="5:7" hidden="1" x14ac:dyDescent="0.35">
      <c r="E3135" s="29"/>
      <c r="F3135"/>
      <c r="G3135"/>
    </row>
    <row r="3136" spans="5:7" hidden="1" x14ac:dyDescent="0.35">
      <c r="E3136" s="29"/>
      <c r="F3136"/>
      <c r="G3136"/>
    </row>
    <row r="3137" spans="5:7" hidden="1" x14ac:dyDescent="0.35">
      <c r="E3137" s="29"/>
      <c r="F3137"/>
      <c r="G3137"/>
    </row>
    <row r="3138" spans="5:7" hidden="1" x14ac:dyDescent="0.35">
      <c r="E3138" s="29"/>
      <c r="F3138"/>
      <c r="G3138"/>
    </row>
    <row r="3139" spans="5:7" hidden="1" x14ac:dyDescent="0.35">
      <c r="E3139" s="29"/>
      <c r="F3139"/>
      <c r="G3139"/>
    </row>
    <row r="3140" spans="5:7" hidden="1" x14ac:dyDescent="0.35">
      <c r="E3140" s="29"/>
      <c r="F3140"/>
      <c r="G3140"/>
    </row>
    <row r="3141" spans="5:7" hidden="1" x14ac:dyDescent="0.35">
      <c r="E3141" s="29"/>
      <c r="F3141"/>
      <c r="G3141"/>
    </row>
    <row r="3142" spans="5:7" hidden="1" x14ac:dyDescent="0.35">
      <c r="E3142" s="29"/>
      <c r="F3142"/>
      <c r="G3142"/>
    </row>
    <row r="3143" spans="5:7" hidden="1" x14ac:dyDescent="0.35">
      <c r="E3143" s="29"/>
      <c r="F3143"/>
      <c r="G3143"/>
    </row>
    <row r="3144" spans="5:7" hidden="1" x14ac:dyDescent="0.35">
      <c r="E3144" s="29"/>
      <c r="F3144"/>
      <c r="G3144"/>
    </row>
    <row r="3145" spans="5:7" hidden="1" x14ac:dyDescent="0.35">
      <c r="E3145" s="29"/>
      <c r="F3145"/>
      <c r="G3145"/>
    </row>
    <row r="3146" spans="5:7" hidden="1" x14ac:dyDescent="0.35">
      <c r="E3146" s="29"/>
      <c r="F3146"/>
      <c r="G3146"/>
    </row>
    <row r="3147" spans="5:7" hidden="1" x14ac:dyDescent="0.35">
      <c r="E3147" s="29"/>
      <c r="F3147"/>
      <c r="G3147"/>
    </row>
    <row r="3148" spans="5:7" hidden="1" x14ac:dyDescent="0.35">
      <c r="E3148" s="29"/>
      <c r="F3148"/>
      <c r="G3148"/>
    </row>
    <row r="3149" spans="5:7" hidden="1" x14ac:dyDescent="0.35">
      <c r="E3149" s="29"/>
      <c r="F3149"/>
      <c r="G3149"/>
    </row>
    <row r="3150" spans="5:7" hidden="1" x14ac:dyDescent="0.35">
      <c r="E3150" s="29"/>
      <c r="F3150"/>
      <c r="G3150"/>
    </row>
    <row r="3151" spans="5:7" hidden="1" x14ac:dyDescent="0.35">
      <c r="E3151" s="29"/>
      <c r="F3151"/>
      <c r="G3151"/>
    </row>
    <row r="3152" spans="5:7" hidden="1" x14ac:dyDescent="0.35">
      <c r="E3152" s="29"/>
      <c r="F3152"/>
      <c r="G3152"/>
    </row>
    <row r="3153" spans="5:7" hidden="1" x14ac:dyDescent="0.35">
      <c r="E3153" s="29"/>
      <c r="F3153"/>
      <c r="G3153"/>
    </row>
    <row r="3154" spans="5:7" hidden="1" x14ac:dyDescent="0.35">
      <c r="E3154" s="29"/>
      <c r="F3154"/>
      <c r="G3154"/>
    </row>
    <row r="3155" spans="5:7" hidden="1" x14ac:dyDescent="0.35">
      <c r="E3155" s="29"/>
      <c r="F3155"/>
      <c r="G3155"/>
    </row>
    <row r="3156" spans="5:7" hidden="1" x14ac:dyDescent="0.35">
      <c r="E3156" s="29"/>
      <c r="F3156"/>
      <c r="G3156"/>
    </row>
    <row r="3157" spans="5:7" hidden="1" x14ac:dyDescent="0.35">
      <c r="E3157" s="29"/>
      <c r="F3157"/>
      <c r="G3157"/>
    </row>
    <row r="3158" spans="5:7" hidden="1" x14ac:dyDescent="0.35">
      <c r="E3158" s="29"/>
      <c r="F3158"/>
      <c r="G3158"/>
    </row>
    <row r="3159" spans="5:7" hidden="1" x14ac:dyDescent="0.35">
      <c r="E3159" s="29"/>
      <c r="F3159"/>
      <c r="G3159"/>
    </row>
    <row r="3160" spans="5:7" hidden="1" x14ac:dyDescent="0.35">
      <c r="E3160" s="29"/>
      <c r="F3160"/>
      <c r="G3160"/>
    </row>
    <row r="3161" spans="5:7" hidden="1" x14ac:dyDescent="0.35">
      <c r="E3161" s="29"/>
      <c r="F3161"/>
      <c r="G3161"/>
    </row>
    <row r="3162" spans="5:7" hidden="1" x14ac:dyDescent="0.35">
      <c r="E3162" s="29"/>
      <c r="F3162"/>
      <c r="G3162"/>
    </row>
    <row r="3163" spans="5:7" hidden="1" x14ac:dyDescent="0.35">
      <c r="E3163" s="29"/>
      <c r="F3163"/>
      <c r="G3163"/>
    </row>
    <row r="3164" spans="5:7" hidden="1" x14ac:dyDescent="0.35">
      <c r="E3164" s="29"/>
      <c r="F3164"/>
      <c r="G3164"/>
    </row>
    <row r="3165" spans="5:7" hidden="1" x14ac:dyDescent="0.35">
      <c r="E3165" s="29"/>
      <c r="F3165"/>
      <c r="G3165"/>
    </row>
    <row r="3166" spans="5:7" hidden="1" x14ac:dyDescent="0.35">
      <c r="E3166" s="29"/>
      <c r="F3166"/>
      <c r="G3166"/>
    </row>
    <row r="3167" spans="5:7" hidden="1" x14ac:dyDescent="0.35">
      <c r="E3167" s="29"/>
      <c r="F3167"/>
      <c r="G3167"/>
    </row>
    <row r="3168" spans="5:7" hidden="1" x14ac:dyDescent="0.35">
      <c r="E3168" s="29"/>
      <c r="F3168"/>
      <c r="G3168"/>
    </row>
    <row r="3169" spans="5:7" hidden="1" x14ac:dyDescent="0.35">
      <c r="E3169" s="29"/>
      <c r="F3169"/>
      <c r="G3169"/>
    </row>
    <row r="3170" spans="5:7" hidden="1" x14ac:dyDescent="0.35">
      <c r="E3170" s="29"/>
      <c r="F3170"/>
      <c r="G3170"/>
    </row>
    <row r="3171" spans="5:7" hidden="1" x14ac:dyDescent="0.35">
      <c r="E3171" s="29"/>
      <c r="F3171"/>
      <c r="G3171"/>
    </row>
    <row r="3172" spans="5:7" hidden="1" x14ac:dyDescent="0.35">
      <c r="E3172" s="29"/>
      <c r="F3172"/>
      <c r="G3172"/>
    </row>
    <row r="3173" spans="5:7" hidden="1" x14ac:dyDescent="0.35">
      <c r="E3173" s="29"/>
      <c r="F3173"/>
      <c r="G3173"/>
    </row>
    <row r="3174" spans="5:7" hidden="1" x14ac:dyDescent="0.35">
      <c r="E3174" s="29"/>
      <c r="F3174"/>
      <c r="G3174"/>
    </row>
    <row r="3175" spans="5:7" hidden="1" x14ac:dyDescent="0.35">
      <c r="E3175" s="29"/>
      <c r="F3175"/>
      <c r="G3175"/>
    </row>
    <row r="3176" spans="5:7" hidden="1" x14ac:dyDescent="0.35">
      <c r="E3176" s="29"/>
      <c r="F3176"/>
      <c r="G3176"/>
    </row>
    <row r="3177" spans="5:7" hidden="1" x14ac:dyDescent="0.35">
      <c r="E3177" s="29"/>
      <c r="F3177"/>
      <c r="G3177"/>
    </row>
    <row r="3178" spans="5:7" hidden="1" x14ac:dyDescent="0.35">
      <c r="E3178" s="29"/>
      <c r="F3178"/>
      <c r="G3178"/>
    </row>
    <row r="3179" spans="5:7" hidden="1" x14ac:dyDescent="0.35">
      <c r="E3179" s="29"/>
      <c r="F3179"/>
      <c r="G3179"/>
    </row>
    <row r="3180" spans="5:7" hidden="1" x14ac:dyDescent="0.35">
      <c r="E3180" s="29"/>
      <c r="F3180"/>
      <c r="G3180"/>
    </row>
    <row r="3181" spans="5:7" hidden="1" x14ac:dyDescent="0.35">
      <c r="E3181" s="29"/>
      <c r="F3181"/>
      <c r="G3181"/>
    </row>
    <row r="3182" spans="5:7" hidden="1" x14ac:dyDescent="0.35">
      <c r="E3182" s="29"/>
      <c r="F3182"/>
      <c r="G3182"/>
    </row>
    <row r="3183" spans="5:7" hidden="1" x14ac:dyDescent="0.35">
      <c r="E3183" s="29"/>
      <c r="F3183"/>
      <c r="G3183"/>
    </row>
    <row r="3184" spans="5:7" hidden="1" x14ac:dyDescent="0.35">
      <c r="E3184" s="29"/>
      <c r="F3184"/>
      <c r="G3184"/>
    </row>
    <row r="3185" spans="5:7" hidden="1" x14ac:dyDescent="0.35">
      <c r="E3185" s="29"/>
      <c r="F3185"/>
      <c r="G3185"/>
    </row>
    <row r="3186" spans="5:7" hidden="1" x14ac:dyDescent="0.35">
      <c r="E3186" s="29"/>
      <c r="F3186"/>
      <c r="G3186"/>
    </row>
    <row r="3187" spans="5:7" hidden="1" x14ac:dyDescent="0.35">
      <c r="E3187" s="29"/>
      <c r="F3187"/>
      <c r="G3187"/>
    </row>
    <row r="3188" spans="5:7" hidden="1" x14ac:dyDescent="0.35">
      <c r="E3188" s="29"/>
      <c r="F3188"/>
      <c r="G3188"/>
    </row>
    <row r="3189" spans="5:7" hidden="1" x14ac:dyDescent="0.35">
      <c r="E3189" s="29"/>
      <c r="F3189"/>
      <c r="G3189"/>
    </row>
    <row r="3190" spans="5:7" hidden="1" x14ac:dyDescent="0.35">
      <c r="E3190" s="29"/>
      <c r="F3190"/>
      <c r="G3190"/>
    </row>
    <row r="3191" spans="5:7" hidden="1" x14ac:dyDescent="0.35">
      <c r="E3191" s="29"/>
      <c r="F3191"/>
      <c r="G3191"/>
    </row>
    <row r="3192" spans="5:7" hidden="1" x14ac:dyDescent="0.35">
      <c r="E3192" s="29"/>
      <c r="F3192"/>
      <c r="G3192"/>
    </row>
    <row r="3193" spans="5:7" hidden="1" x14ac:dyDescent="0.35">
      <c r="E3193" s="29"/>
      <c r="F3193"/>
      <c r="G3193"/>
    </row>
    <row r="3194" spans="5:7" hidden="1" x14ac:dyDescent="0.35">
      <c r="E3194" s="29"/>
      <c r="F3194"/>
      <c r="G3194"/>
    </row>
    <row r="3195" spans="5:7" hidden="1" x14ac:dyDescent="0.35">
      <c r="E3195" s="29"/>
      <c r="F3195"/>
      <c r="G3195"/>
    </row>
    <row r="3196" spans="5:7" hidden="1" x14ac:dyDescent="0.35">
      <c r="E3196" s="29"/>
      <c r="F3196"/>
      <c r="G3196"/>
    </row>
    <row r="3197" spans="5:7" hidden="1" x14ac:dyDescent="0.35">
      <c r="E3197" s="29"/>
      <c r="F3197"/>
      <c r="G3197"/>
    </row>
    <row r="3198" spans="5:7" hidden="1" x14ac:dyDescent="0.35">
      <c r="E3198" s="29"/>
      <c r="F3198"/>
      <c r="G3198"/>
    </row>
    <row r="3199" spans="5:7" hidden="1" x14ac:dyDescent="0.35">
      <c r="E3199" s="29"/>
      <c r="F3199"/>
      <c r="G3199"/>
    </row>
    <row r="3200" spans="5:7" hidden="1" x14ac:dyDescent="0.35">
      <c r="E3200" s="29"/>
      <c r="F3200"/>
      <c r="G3200"/>
    </row>
    <row r="3201" spans="5:7" hidden="1" x14ac:dyDescent="0.35">
      <c r="E3201" s="29"/>
      <c r="F3201"/>
      <c r="G3201"/>
    </row>
    <row r="3202" spans="5:7" hidden="1" x14ac:dyDescent="0.35">
      <c r="E3202" s="29"/>
      <c r="F3202"/>
      <c r="G3202"/>
    </row>
    <row r="3203" spans="5:7" hidden="1" x14ac:dyDescent="0.35">
      <c r="E3203" s="29"/>
      <c r="F3203"/>
      <c r="G3203"/>
    </row>
    <row r="3204" spans="5:7" hidden="1" x14ac:dyDescent="0.35">
      <c r="E3204" s="29"/>
      <c r="F3204"/>
      <c r="G3204"/>
    </row>
    <row r="3205" spans="5:7" hidden="1" x14ac:dyDescent="0.35">
      <c r="E3205" s="29"/>
      <c r="F3205"/>
      <c r="G3205"/>
    </row>
    <row r="3206" spans="5:7" hidden="1" x14ac:dyDescent="0.35">
      <c r="E3206" s="29"/>
      <c r="F3206"/>
      <c r="G3206"/>
    </row>
    <row r="3207" spans="5:7" hidden="1" x14ac:dyDescent="0.35">
      <c r="E3207" s="29"/>
      <c r="F3207"/>
      <c r="G3207"/>
    </row>
    <row r="3208" spans="5:7" hidden="1" x14ac:dyDescent="0.35">
      <c r="E3208" s="29"/>
      <c r="F3208"/>
      <c r="G3208"/>
    </row>
    <row r="3209" spans="5:7" hidden="1" x14ac:dyDescent="0.35">
      <c r="E3209" s="29"/>
      <c r="F3209"/>
      <c r="G3209"/>
    </row>
    <row r="3210" spans="5:7" hidden="1" x14ac:dyDescent="0.35">
      <c r="E3210" s="29"/>
      <c r="F3210"/>
      <c r="G3210"/>
    </row>
    <row r="3211" spans="5:7" hidden="1" x14ac:dyDescent="0.35">
      <c r="E3211" s="29"/>
      <c r="F3211"/>
      <c r="G3211"/>
    </row>
    <row r="3212" spans="5:7" hidden="1" x14ac:dyDescent="0.35">
      <c r="E3212" s="29"/>
      <c r="F3212"/>
      <c r="G3212"/>
    </row>
    <row r="3213" spans="5:7" hidden="1" x14ac:dyDescent="0.35">
      <c r="E3213" s="29"/>
      <c r="F3213"/>
      <c r="G3213"/>
    </row>
    <row r="3214" spans="5:7" hidden="1" x14ac:dyDescent="0.35">
      <c r="E3214" s="29"/>
      <c r="F3214"/>
      <c r="G3214"/>
    </row>
    <row r="3215" spans="5:7" hidden="1" x14ac:dyDescent="0.35">
      <c r="E3215" s="29"/>
      <c r="F3215"/>
      <c r="G3215"/>
    </row>
    <row r="3216" spans="5:7" hidden="1" x14ac:dyDescent="0.35">
      <c r="E3216" s="29"/>
      <c r="F3216"/>
      <c r="G3216"/>
    </row>
    <row r="3217" spans="5:7" hidden="1" x14ac:dyDescent="0.35">
      <c r="E3217" s="29"/>
      <c r="F3217"/>
      <c r="G3217"/>
    </row>
    <row r="3218" spans="5:7" hidden="1" x14ac:dyDescent="0.35">
      <c r="E3218" s="29"/>
      <c r="F3218"/>
      <c r="G3218"/>
    </row>
    <row r="3219" spans="5:7" hidden="1" x14ac:dyDescent="0.35">
      <c r="E3219" s="29"/>
      <c r="F3219"/>
      <c r="G3219"/>
    </row>
    <row r="3220" spans="5:7" hidden="1" x14ac:dyDescent="0.35">
      <c r="E3220" s="29"/>
      <c r="F3220"/>
      <c r="G3220"/>
    </row>
    <row r="3221" spans="5:7" hidden="1" x14ac:dyDescent="0.35">
      <c r="E3221" s="29"/>
      <c r="F3221"/>
      <c r="G3221"/>
    </row>
    <row r="3222" spans="5:7" hidden="1" x14ac:dyDescent="0.35">
      <c r="E3222" s="29"/>
      <c r="F3222"/>
      <c r="G3222"/>
    </row>
    <row r="3223" spans="5:7" hidden="1" x14ac:dyDescent="0.35">
      <c r="E3223" s="29"/>
      <c r="F3223"/>
      <c r="G3223"/>
    </row>
    <row r="3224" spans="5:7" hidden="1" x14ac:dyDescent="0.35">
      <c r="E3224" s="29"/>
      <c r="F3224"/>
      <c r="G3224"/>
    </row>
    <row r="3225" spans="5:7" hidden="1" x14ac:dyDescent="0.35">
      <c r="E3225" s="29"/>
      <c r="F3225"/>
      <c r="G3225"/>
    </row>
    <row r="3226" spans="5:7" hidden="1" x14ac:dyDescent="0.35">
      <c r="E3226" s="29"/>
      <c r="F3226"/>
      <c r="G3226"/>
    </row>
    <row r="3227" spans="5:7" hidden="1" x14ac:dyDescent="0.35">
      <c r="E3227" s="29"/>
      <c r="F3227"/>
      <c r="G3227"/>
    </row>
    <row r="3228" spans="5:7" hidden="1" x14ac:dyDescent="0.35">
      <c r="E3228" s="29"/>
      <c r="F3228"/>
      <c r="G3228"/>
    </row>
    <row r="3229" spans="5:7" hidden="1" x14ac:dyDescent="0.35">
      <c r="E3229" s="29"/>
      <c r="F3229"/>
      <c r="G3229"/>
    </row>
    <row r="3230" spans="5:7" hidden="1" x14ac:dyDescent="0.35">
      <c r="E3230" s="29"/>
      <c r="F3230"/>
      <c r="G3230"/>
    </row>
    <row r="3231" spans="5:7" hidden="1" x14ac:dyDescent="0.35">
      <c r="E3231" s="29"/>
      <c r="F3231"/>
      <c r="G3231"/>
    </row>
    <row r="3232" spans="5:7" hidden="1" x14ac:dyDescent="0.35">
      <c r="E3232" s="29"/>
      <c r="F3232"/>
      <c r="G3232"/>
    </row>
    <row r="3233" spans="5:7" hidden="1" x14ac:dyDescent="0.35">
      <c r="E3233" s="29"/>
      <c r="F3233"/>
      <c r="G3233"/>
    </row>
    <row r="3234" spans="5:7" hidden="1" x14ac:dyDescent="0.35">
      <c r="E3234" s="29"/>
      <c r="F3234"/>
      <c r="G3234"/>
    </row>
    <row r="3235" spans="5:7" hidden="1" x14ac:dyDescent="0.35">
      <c r="E3235" s="29"/>
      <c r="F3235"/>
      <c r="G3235"/>
    </row>
    <row r="3236" spans="5:7" hidden="1" x14ac:dyDescent="0.35">
      <c r="E3236" s="29"/>
      <c r="F3236"/>
      <c r="G3236"/>
    </row>
    <row r="3237" spans="5:7" hidden="1" x14ac:dyDescent="0.35">
      <c r="E3237" s="29"/>
      <c r="F3237"/>
      <c r="G3237"/>
    </row>
    <row r="3238" spans="5:7" hidden="1" x14ac:dyDescent="0.35">
      <c r="E3238" s="29"/>
      <c r="F3238"/>
      <c r="G3238"/>
    </row>
    <row r="3239" spans="5:7" hidden="1" x14ac:dyDescent="0.35">
      <c r="E3239" s="29"/>
      <c r="F3239"/>
      <c r="G3239"/>
    </row>
    <row r="3240" spans="5:7" hidden="1" x14ac:dyDescent="0.35">
      <c r="E3240" s="29"/>
      <c r="F3240"/>
      <c r="G3240"/>
    </row>
    <row r="3241" spans="5:7" hidden="1" x14ac:dyDescent="0.35">
      <c r="E3241" s="29"/>
      <c r="F3241"/>
      <c r="G3241"/>
    </row>
    <row r="3242" spans="5:7" hidden="1" x14ac:dyDescent="0.35">
      <c r="E3242" s="29"/>
      <c r="F3242"/>
      <c r="G3242"/>
    </row>
    <row r="3243" spans="5:7" hidden="1" x14ac:dyDescent="0.35">
      <c r="E3243" s="29"/>
      <c r="F3243"/>
      <c r="G3243"/>
    </row>
    <row r="3244" spans="5:7" hidden="1" x14ac:dyDescent="0.35">
      <c r="E3244" s="29"/>
      <c r="F3244"/>
      <c r="G3244"/>
    </row>
    <row r="3245" spans="5:7" hidden="1" x14ac:dyDescent="0.35">
      <c r="E3245" s="29"/>
      <c r="F3245"/>
      <c r="G3245"/>
    </row>
    <row r="3246" spans="5:7" hidden="1" x14ac:dyDescent="0.35">
      <c r="E3246" s="29"/>
      <c r="F3246"/>
      <c r="G3246"/>
    </row>
    <row r="3247" spans="5:7" hidden="1" x14ac:dyDescent="0.35">
      <c r="E3247" s="29"/>
      <c r="F3247"/>
      <c r="G3247"/>
    </row>
    <row r="3248" spans="5:7" hidden="1" x14ac:dyDescent="0.35">
      <c r="E3248" s="29"/>
      <c r="F3248"/>
      <c r="G3248"/>
    </row>
    <row r="3249" spans="5:7" hidden="1" x14ac:dyDescent="0.35">
      <c r="E3249" s="29"/>
      <c r="F3249"/>
      <c r="G3249"/>
    </row>
    <row r="3250" spans="5:7" hidden="1" x14ac:dyDescent="0.35">
      <c r="E3250" s="29"/>
      <c r="F3250"/>
      <c r="G3250"/>
    </row>
    <row r="3251" spans="5:7" hidden="1" x14ac:dyDescent="0.35">
      <c r="E3251" s="29"/>
      <c r="F3251"/>
      <c r="G3251"/>
    </row>
    <row r="3252" spans="5:7" x14ac:dyDescent="0.35">
      <c r="F3252" s="28"/>
    </row>
    <row r="3253" spans="5:7" x14ac:dyDescent="0.35">
      <c r="F3253" s="28"/>
    </row>
    <row r="3254" spans="5:7" x14ac:dyDescent="0.35">
      <c r="F3254" s="28"/>
    </row>
    <row r="3255" spans="5:7" x14ac:dyDescent="0.35">
      <c r="F3255" s="28"/>
    </row>
    <row r="3256" spans="5:7" x14ac:dyDescent="0.35">
      <c r="F3256" s="28"/>
    </row>
    <row r="3257" spans="5:7" x14ac:dyDescent="0.35">
      <c r="F3257" s="28"/>
    </row>
    <row r="3258" spans="5:7" x14ac:dyDescent="0.35">
      <c r="F3258" s="28"/>
    </row>
    <row r="3259" spans="5:7" x14ac:dyDescent="0.35">
      <c r="F3259" s="28"/>
    </row>
    <row r="3260" spans="5:7" x14ac:dyDescent="0.35">
      <c r="F3260" s="28"/>
    </row>
    <row r="3261" spans="5:7" x14ac:dyDescent="0.35">
      <c r="F3261" s="28"/>
    </row>
    <row r="3262" spans="5:7" x14ac:dyDescent="0.35">
      <c r="F3262" s="28"/>
    </row>
    <row r="3263" spans="5:7" x14ac:dyDescent="0.35">
      <c r="F3263" s="28"/>
    </row>
    <row r="3264" spans="5:7" x14ac:dyDescent="0.35">
      <c r="F3264" s="28"/>
    </row>
    <row r="3265" spans="6:6" x14ac:dyDescent="0.35">
      <c r="F3265" s="28"/>
    </row>
    <row r="3266" spans="6:6" x14ac:dyDescent="0.35">
      <c r="F3266" s="28"/>
    </row>
    <row r="3267" spans="6:6" x14ac:dyDescent="0.35">
      <c r="F3267" s="28"/>
    </row>
    <row r="3268" spans="6:6" x14ac:dyDescent="0.35">
      <c r="F3268" s="28"/>
    </row>
    <row r="3269" spans="6:6" x14ac:dyDescent="0.35">
      <c r="F3269" s="28"/>
    </row>
    <row r="3270" spans="6:6" x14ac:dyDescent="0.35">
      <c r="F3270" s="28"/>
    </row>
    <row r="3271" spans="6:6" x14ac:dyDescent="0.35">
      <c r="F3271" s="28"/>
    </row>
    <row r="3272" spans="6:6" x14ac:dyDescent="0.35">
      <c r="F3272" s="28"/>
    </row>
    <row r="3273" spans="6:6" x14ac:dyDescent="0.35">
      <c r="F3273" s="28"/>
    </row>
    <row r="3274" spans="6:6" x14ac:dyDescent="0.35">
      <c r="F3274" s="28"/>
    </row>
    <row r="3275" spans="6:6" x14ac:dyDescent="0.35">
      <c r="F3275" s="28"/>
    </row>
    <row r="3276" spans="6:6" x14ac:dyDescent="0.35">
      <c r="F3276" s="28"/>
    </row>
    <row r="3277" spans="6:6" x14ac:dyDescent="0.35">
      <c r="F3277" s="28"/>
    </row>
    <row r="3278" spans="6:6" x14ac:dyDescent="0.35">
      <c r="F3278" s="28"/>
    </row>
    <row r="3279" spans="6:6" x14ac:dyDescent="0.35">
      <c r="F3279" s="28"/>
    </row>
    <row r="3280" spans="6:6" x14ac:dyDescent="0.35">
      <c r="F3280" s="28"/>
    </row>
    <row r="3281" spans="6:6" x14ac:dyDescent="0.35">
      <c r="F3281" s="28"/>
    </row>
    <row r="3282" spans="6:6" x14ac:dyDescent="0.35">
      <c r="F3282" s="28"/>
    </row>
    <row r="3283" spans="6:6" x14ac:dyDescent="0.35">
      <c r="F3283" s="28"/>
    </row>
    <row r="3284" spans="6:6" x14ac:dyDescent="0.35">
      <c r="F3284" s="28"/>
    </row>
    <row r="3285" spans="6:6" x14ac:dyDescent="0.35">
      <c r="F3285" s="28"/>
    </row>
    <row r="3286" spans="6:6" x14ac:dyDescent="0.35">
      <c r="F3286" s="28"/>
    </row>
    <row r="3287" spans="6:6" x14ac:dyDescent="0.35">
      <c r="F3287" s="28"/>
    </row>
    <row r="3288" spans="6:6" x14ac:dyDescent="0.35">
      <c r="F3288" s="28"/>
    </row>
    <row r="3289" spans="6:6" x14ac:dyDescent="0.35">
      <c r="F3289" s="28"/>
    </row>
    <row r="3290" spans="6:6" x14ac:dyDescent="0.35">
      <c r="F3290" s="28"/>
    </row>
    <row r="3291" spans="6:6" x14ac:dyDescent="0.35">
      <c r="F3291" s="28"/>
    </row>
    <row r="3292" spans="6:6" x14ac:dyDescent="0.35">
      <c r="F3292" s="28"/>
    </row>
    <row r="3293" spans="6:6" x14ac:dyDescent="0.35">
      <c r="F3293" s="28"/>
    </row>
    <row r="3294" spans="6:6" x14ac:dyDescent="0.35">
      <c r="F3294" s="28"/>
    </row>
    <row r="3295" spans="6:6" x14ac:dyDescent="0.35">
      <c r="F3295" s="28"/>
    </row>
    <row r="3296" spans="6:6" x14ac:dyDescent="0.35">
      <c r="F3296" s="28"/>
    </row>
    <row r="3297" spans="6:6" x14ac:dyDescent="0.35">
      <c r="F3297" s="28"/>
    </row>
    <row r="3298" spans="6:6" x14ac:dyDescent="0.35">
      <c r="F3298" s="28"/>
    </row>
    <row r="3299" spans="6:6" x14ac:dyDescent="0.35">
      <c r="F3299" s="28"/>
    </row>
    <row r="3300" spans="6:6" x14ac:dyDescent="0.35">
      <c r="F3300" s="28"/>
    </row>
    <row r="3301" spans="6:6" x14ac:dyDescent="0.35">
      <c r="F3301" s="28"/>
    </row>
    <row r="3302" spans="6:6" x14ac:dyDescent="0.35">
      <c r="F3302" s="28"/>
    </row>
    <row r="3303" spans="6:6" x14ac:dyDescent="0.35">
      <c r="F3303" s="28"/>
    </row>
    <row r="3304" spans="6:6" x14ac:dyDescent="0.35">
      <c r="F3304" s="28"/>
    </row>
    <row r="3305" spans="6:6" x14ac:dyDescent="0.35">
      <c r="F3305" s="28"/>
    </row>
    <row r="3306" spans="6:6" x14ac:dyDescent="0.35">
      <c r="F3306" s="28"/>
    </row>
    <row r="3307" spans="6:6" x14ac:dyDescent="0.35">
      <c r="F3307" s="28"/>
    </row>
    <row r="3308" spans="6:6" x14ac:dyDescent="0.35">
      <c r="F3308" s="28"/>
    </row>
    <row r="3309" spans="6:6" x14ac:dyDescent="0.35">
      <c r="F3309" s="28"/>
    </row>
    <row r="3310" spans="6:6" x14ac:dyDescent="0.35">
      <c r="F3310" s="28"/>
    </row>
    <row r="3311" spans="6:6" x14ac:dyDescent="0.35">
      <c r="F3311" s="28"/>
    </row>
    <row r="3312" spans="6:6" x14ac:dyDescent="0.35">
      <c r="F3312" s="28"/>
    </row>
    <row r="3313" spans="6:6" x14ac:dyDescent="0.35">
      <c r="F3313" s="28"/>
    </row>
    <row r="3314" spans="6:6" x14ac:dyDescent="0.35">
      <c r="F3314" s="28"/>
    </row>
    <row r="3315" spans="6:6" x14ac:dyDescent="0.35">
      <c r="F3315" s="28"/>
    </row>
    <row r="3316" spans="6:6" x14ac:dyDescent="0.35">
      <c r="F3316" s="28"/>
    </row>
    <row r="3317" spans="6:6" x14ac:dyDescent="0.35">
      <c r="F3317" s="28"/>
    </row>
    <row r="3318" spans="6:6" x14ac:dyDescent="0.35">
      <c r="F3318" s="28"/>
    </row>
    <row r="3319" spans="6:6" x14ac:dyDescent="0.35">
      <c r="F3319" s="28"/>
    </row>
    <row r="3320" spans="6:6" x14ac:dyDescent="0.35">
      <c r="F3320" s="28"/>
    </row>
    <row r="3321" spans="6:6" x14ac:dyDescent="0.35">
      <c r="F3321" s="28"/>
    </row>
    <row r="3322" spans="6:6" x14ac:dyDescent="0.35">
      <c r="F3322" s="28"/>
    </row>
    <row r="3323" spans="6:6" x14ac:dyDescent="0.35">
      <c r="F3323" s="28"/>
    </row>
    <row r="3324" spans="6:6" x14ac:dyDescent="0.35">
      <c r="F3324" s="28"/>
    </row>
    <row r="3325" spans="6:6" x14ac:dyDescent="0.35">
      <c r="F3325" s="28"/>
    </row>
    <row r="3326" spans="6:6" x14ac:dyDescent="0.35">
      <c r="F3326" s="28"/>
    </row>
    <row r="3327" spans="6:6" x14ac:dyDescent="0.35">
      <c r="F3327" s="28"/>
    </row>
    <row r="3328" spans="6:6" x14ac:dyDescent="0.35">
      <c r="F3328" s="28"/>
    </row>
    <row r="3329" spans="6:6" x14ac:dyDescent="0.35">
      <c r="F3329" s="28"/>
    </row>
    <row r="3330" spans="6:6" x14ac:dyDescent="0.35">
      <c r="F3330" s="28"/>
    </row>
    <row r="3331" spans="6:6" x14ac:dyDescent="0.35">
      <c r="F3331" s="28"/>
    </row>
    <row r="3332" spans="6:6" x14ac:dyDescent="0.35">
      <c r="F3332" s="28"/>
    </row>
    <row r="3333" spans="6:6" x14ac:dyDescent="0.35">
      <c r="F3333" s="28"/>
    </row>
    <row r="3334" spans="6:6" x14ac:dyDescent="0.35">
      <c r="F3334" s="28"/>
    </row>
    <row r="3335" spans="6:6" x14ac:dyDescent="0.35">
      <c r="F3335" s="28"/>
    </row>
    <row r="3336" spans="6:6" x14ac:dyDescent="0.35">
      <c r="F3336" s="28"/>
    </row>
    <row r="3337" spans="6:6" x14ac:dyDescent="0.35">
      <c r="F3337" s="28"/>
    </row>
    <row r="3338" spans="6:6" x14ac:dyDescent="0.35">
      <c r="F3338" s="28"/>
    </row>
    <row r="3339" spans="6:6" x14ac:dyDescent="0.35">
      <c r="F3339" s="28"/>
    </row>
    <row r="3340" spans="6:6" x14ac:dyDescent="0.35">
      <c r="F3340" s="28"/>
    </row>
    <row r="3341" spans="6:6" x14ac:dyDescent="0.35">
      <c r="F3341" s="28"/>
    </row>
    <row r="3342" spans="6:6" x14ac:dyDescent="0.35">
      <c r="F3342" s="28"/>
    </row>
    <row r="3343" spans="6:6" x14ac:dyDescent="0.35">
      <c r="F3343" s="28"/>
    </row>
    <row r="3344" spans="6:6" x14ac:dyDescent="0.35">
      <c r="F3344" s="28"/>
    </row>
    <row r="3345" spans="6:6" x14ac:dyDescent="0.35">
      <c r="F3345" s="28"/>
    </row>
    <row r="3346" spans="6:6" x14ac:dyDescent="0.35">
      <c r="F3346" s="28"/>
    </row>
    <row r="3347" spans="6:6" x14ac:dyDescent="0.35">
      <c r="F3347" s="28"/>
    </row>
    <row r="3348" spans="6:6" x14ac:dyDescent="0.35">
      <c r="F3348" s="28"/>
    </row>
    <row r="3349" spans="6:6" x14ac:dyDescent="0.35">
      <c r="F3349" s="28"/>
    </row>
    <row r="3350" spans="6:6" x14ac:dyDescent="0.35">
      <c r="F3350" s="28"/>
    </row>
    <row r="3351" spans="6:6" x14ac:dyDescent="0.35">
      <c r="F3351" s="28"/>
    </row>
    <row r="3352" spans="6:6" x14ac:dyDescent="0.35">
      <c r="F3352" s="28"/>
    </row>
    <row r="3353" spans="6:6" x14ac:dyDescent="0.35">
      <c r="F3353" s="28"/>
    </row>
    <row r="3354" spans="6:6" x14ac:dyDescent="0.35">
      <c r="F3354" s="28"/>
    </row>
    <row r="3355" spans="6:6" x14ac:dyDescent="0.35">
      <c r="F3355" s="28"/>
    </row>
    <row r="3356" spans="6:6" x14ac:dyDescent="0.35">
      <c r="F3356" s="28"/>
    </row>
    <row r="3357" spans="6:6" x14ac:dyDescent="0.35">
      <c r="F3357" s="28"/>
    </row>
    <row r="3358" spans="6:6" x14ac:dyDescent="0.35">
      <c r="F3358" s="28"/>
    </row>
    <row r="3359" spans="6:6" x14ac:dyDescent="0.35">
      <c r="F3359" s="28"/>
    </row>
    <row r="3360" spans="6:6" x14ac:dyDescent="0.35">
      <c r="F3360" s="28"/>
    </row>
    <row r="3361" spans="6:6" x14ac:dyDescent="0.35">
      <c r="F3361" s="28"/>
    </row>
    <row r="3362" spans="6:6" x14ac:dyDescent="0.35">
      <c r="F3362" s="28"/>
    </row>
    <row r="3363" spans="6:6" x14ac:dyDescent="0.35">
      <c r="F3363" s="28"/>
    </row>
    <row r="3364" spans="6:6" x14ac:dyDescent="0.35">
      <c r="F3364" s="28"/>
    </row>
    <row r="3365" spans="6:6" x14ac:dyDescent="0.35">
      <c r="F3365" s="28"/>
    </row>
    <row r="3366" spans="6:6" x14ac:dyDescent="0.35">
      <c r="F3366" s="28"/>
    </row>
    <row r="3367" spans="6:6" x14ac:dyDescent="0.35">
      <c r="F3367" s="28"/>
    </row>
    <row r="3368" spans="6:6" x14ac:dyDescent="0.35">
      <c r="F3368" s="28"/>
    </row>
    <row r="3369" spans="6:6" x14ac:dyDescent="0.35">
      <c r="F3369" s="28"/>
    </row>
    <row r="3370" spans="6:6" x14ac:dyDescent="0.35">
      <c r="F3370" s="28"/>
    </row>
    <row r="3371" spans="6:6" x14ac:dyDescent="0.35">
      <c r="F3371" s="28"/>
    </row>
    <row r="3372" spans="6:6" x14ac:dyDescent="0.35">
      <c r="F3372" s="28"/>
    </row>
    <row r="3373" spans="6:6" x14ac:dyDescent="0.35">
      <c r="F3373" s="28"/>
    </row>
    <row r="3374" spans="6:6" x14ac:dyDescent="0.35">
      <c r="F3374" s="28"/>
    </row>
    <row r="3375" spans="6:6" x14ac:dyDescent="0.35">
      <c r="F3375" s="28"/>
    </row>
    <row r="3376" spans="6:6" x14ac:dyDescent="0.35">
      <c r="F3376" s="28"/>
    </row>
    <row r="3377" spans="6:6" x14ac:dyDescent="0.35">
      <c r="F3377" s="28"/>
    </row>
    <row r="3378" spans="6:6" x14ac:dyDescent="0.35">
      <c r="F3378" s="28"/>
    </row>
    <row r="3379" spans="6:6" x14ac:dyDescent="0.35">
      <c r="F3379" s="28"/>
    </row>
    <row r="3380" spans="6:6" x14ac:dyDescent="0.35">
      <c r="F3380" s="28"/>
    </row>
    <row r="3381" spans="6:6" x14ac:dyDescent="0.35">
      <c r="F3381" s="28"/>
    </row>
    <row r="3382" spans="6:6" x14ac:dyDescent="0.35">
      <c r="F3382" s="28"/>
    </row>
    <row r="3383" spans="6:6" x14ac:dyDescent="0.35">
      <c r="F3383" s="28"/>
    </row>
    <row r="3384" spans="6:6" x14ac:dyDescent="0.35">
      <c r="F3384" s="28"/>
    </row>
    <row r="3385" spans="6:6" x14ac:dyDescent="0.35">
      <c r="F3385" s="28"/>
    </row>
    <row r="3386" spans="6:6" x14ac:dyDescent="0.35">
      <c r="F3386" s="28"/>
    </row>
    <row r="3387" spans="6:6" x14ac:dyDescent="0.35">
      <c r="F3387" s="28"/>
    </row>
    <row r="3388" spans="6:6" x14ac:dyDescent="0.35">
      <c r="F3388" s="28"/>
    </row>
    <row r="3389" spans="6:6" x14ac:dyDescent="0.35">
      <c r="F3389" s="28"/>
    </row>
    <row r="3390" spans="6:6" x14ac:dyDescent="0.35">
      <c r="F3390" s="28"/>
    </row>
    <row r="3391" spans="6:6" x14ac:dyDescent="0.35">
      <c r="F3391" s="28"/>
    </row>
    <row r="3392" spans="6:6" x14ac:dyDescent="0.35">
      <c r="F3392" s="28"/>
    </row>
    <row r="3393" spans="6:6" x14ac:dyDescent="0.35">
      <c r="F3393" s="28"/>
    </row>
    <row r="3394" spans="6:6" x14ac:dyDescent="0.35">
      <c r="F3394" s="28"/>
    </row>
    <row r="3395" spans="6:6" x14ac:dyDescent="0.35">
      <c r="F3395" s="28"/>
    </row>
    <row r="3396" spans="6:6" x14ac:dyDescent="0.35">
      <c r="F3396" s="28"/>
    </row>
    <row r="3397" spans="6:6" x14ac:dyDescent="0.35">
      <c r="F3397" s="28"/>
    </row>
    <row r="3398" spans="6:6" x14ac:dyDescent="0.35">
      <c r="F3398" s="28"/>
    </row>
    <row r="3399" spans="6:6" x14ac:dyDescent="0.35">
      <c r="F3399" s="28"/>
    </row>
    <row r="3400" spans="6:6" x14ac:dyDescent="0.35">
      <c r="F3400" s="28"/>
    </row>
    <row r="3401" spans="6:6" x14ac:dyDescent="0.35">
      <c r="F3401" s="28"/>
    </row>
    <row r="3402" spans="6:6" x14ac:dyDescent="0.35">
      <c r="F3402" s="28"/>
    </row>
    <row r="3403" spans="6:6" x14ac:dyDescent="0.35">
      <c r="F3403" s="28"/>
    </row>
    <row r="3404" spans="6:6" x14ac:dyDescent="0.35">
      <c r="F3404" s="28"/>
    </row>
    <row r="3405" spans="6:6" x14ac:dyDescent="0.35">
      <c r="F3405" s="28"/>
    </row>
    <row r="3406" spans="6:6" x14ac:dyDescent="0.35">
      <c r="F3406" s="28"/>
    </row>
    <row r="3407" spans="6:6" x14ac:dyDescent="0.35">
      <c r="F3407" s="28"/>
    </row>
    <row r="3408" spans="6:6" x14ac:dyDescent="0.35">
      <c r="F3408" s="28"/>
    </row>
    <row r="3409" spans="6:6" x14ac:dyDescent="0.35">
      <c r="F3409" s="28"/>
    </row>
    <row r="3410" spans="6:6" x14ac:dyDescent="0.35">
      <c r="F3410" s="28"/>
    </row>
    <row r="3411" spans="6:6" x14ac:dyDescent="0.35">
      <c r="F3411" s="28"/>
    </row>
    <row r="3412" spans="6:6" x14ac:dyDescent="0.35">
      <c r="F3412" s="28"/>
    </row>
    <row r="3413" spans="6:6" x14ac:dyDescent="0.35">
      <c r="F3413" s="28"/>
    </row>
    <row r="3414" spans="6:6" x14ac:dyDescent="0.35">
      <c r="F3414" s="28"/>
    </row>
    <row r="3415" spans="6:6" x14ac:dyDescent="0.35">
      <c r="F3415" s="28"/>
    </row>
    <row r="3416" spans="6:6" x14ac:dyDescent="0.35">
      <c r="F3416" s="28"/>
    </row>
    <row r="3417" spans="6:6" x14ac:dyDescent="0.35">
      <c r="F3417" s="28"/>
    </row>
    <row r="3418" spans="6:6" x14ac:dyDescent="0.35">
      <c r="F3418" s="28"/>
    </row>
    <row r="3419" spans="6:6" x14ac:dyDescent="0.35">
      <c r="F3419" s="28"/>
    </row>
    <row r="3420" spans="6:6" x14ac:dyDescent="0.35">
      <c r="F3420" s="28"/>
    </row>
    <row r="3421" spans="6:6" x14ac:dyDescent="0.35">
      <c r="F3421" s="28"/>
    </row>
    <row r="3422" spans="6:6" x14ac:dyDescent="0.35">
      <c r="F3422" s="28"/>
    </row>
    <row r="3423" spans="6:6" x14ac:dyDescent="0.35">
      <c r="F3423" s="28"/>
    </row>
    <row r="3424" spans="6:6" x14ac:dyDescent="0.35">
      <c r="F3424" s="28"/>
    </row>
    <row r="3425" spans="6:6" x14ac:dyDescent="0.35">
      <c r="F3425" s="28"/>
    </row>
    <row r="3426" spans="6:6" x14ac:dyDescent="0.35">
      <c r="F3426" s="28"/>
    </row>
    <row r="3427" spans="6:6" x14ac:dyDescent="0.35">
      <c r="F3427" s="28"/>
    </row>
    <row r="3428" spans="6:6" x14ac:dyDescent="0.35">
      <c r="F3428" s="28"/>
    </row>
    <row r="3429" spans="6:6" x14ac:dyDescent="0.35">
      <c r="F3429" s="28"/>
    </row>
    <row r="3430" spans="6:6" x14ac:dyDescent="0.35">
      <c r="F3430" s="28"/>
    </row>
    <row r="3431" spans="6:6" x14ac:dyDescent="0.35">
      <c r="F3431" s="28"/>
    </row>
    <row r="3432" spans="6:6" x14ac:dyDescent="0.35">
      <c r="F3432" s="28"/>
    </row>
    <row r="3433" spans="6:6" x14ac:dyDescent="0.35">
      <c r="F3433" s="28"/>
    </row>
    <row r="3434" spans="6:6" x14ac:dyDescent="0.35">
      <c r="F3434" s="28"/>
    </row>
    <row r="3435" spans="6:6" x14ac:dyDescent="0.35">
      <c r="F3435" s="28"/>
    </row>
    <row r="3436" spans="6:6" x14ac:dyDescent="0.35">
      <c r="F3436" s="28"/>
    </row>
    <row r="3437" spans="6:6" x14ac:dyDescent="0.35">
      <c r="F3437" s="28"/>
    </row>
    <row r="3438" spans="6:6" x14ac:dyDescent="0.35">
      <c r="F3438" s="28"/>
    </row>
    <row r="3439" spans="6:6" x14ac:dyDescent="0.35">
      <c r="F3439" s="28"/>
    </row>
    <row r="3440" spans="6:6" x14ac:dyDescent="0.35">
      <c r="F3440" s="28"/>
    </row>
    <row r="3441" spans="6:6" x14ac:dyDescent="0.35">
      <c r="F3441" s="28"/>
    </row>
    <row r="3442" spans="6:6" x14ac:dyDescent="0.35">
      <c r="F3442" s="28"/>
    </row>
    <row r="3443" spans="6:6" x14ac:dyDescent="0.35">
      <c r="F3443" s="28"/>
    </row>
  </sheetData>
  <sheetProtection password="CE4B" sheet="1" objects="1" scenarios="1"/>
  <pageMargins left="0.7" right="0.7" top="0.75" bottom="0.75" header="0.3" footer="0.3"/>
  <pageSetup paperSize="9" orientation="portrait" verticalDpi="597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Login_Logout</vt:lpstr>
      <vt:lpstr>Dimensionement</vt:lpstr>
      <vt:lpstr>matrice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created xsi:type="dcterms:W3CDTF">2010-11-23T11:22:55Z</dcterms:created>
  <dcterms:modified xsi:type="dcterms:W3CDTF">2018-10-11T03:26:57Z</dcterms:modified>
</cp:coreProperties>
</file>