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Segments" sheetId="2" r:id="rId1"/>
    <sheet name="Feuil1" sheetId="1" r:id="rId2"/>
  </sheets>
  <definedNames>
    <definedName name="_xlnm._FilterDatabase" localSheetId="0" hidden="1">Segments!$A$1:$G$17</definedName>
  </definedName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9" i="1"/>
  <c r="F6" i="1"/>
  <c r="E12" i="1" l="1"/>
  <c r="E9" i="1"/>
  <c r="E6" i="1"/>
  <c r="E17" i="1" l="1"/>
  <c r="E20" i="1"/>
  <c r="C14" i="1"/>
  <c r="C13" i="1"/>
  <c r="C11" i="1"/>
  <c r="C10" i="1"/>
  <c r="C8" i="1"/>
  <c r="C7" i="1"/>
  <c r="C5" i="1"/>
  <c r="C4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2" i="2"/>
</calcChain>
</file>

<file path=xl/sharedStrings.xml><?xml version="1.0" encoding="utf-8"?>
<sst xmlns="http://schemas.openxmlformats.org/spreadsheetml/2006/main" count="87" uniqueCount="24">
  <si>
    <t>Tronçon</t>
  </si>
  <si>
    <t>A</t>
  </si>
  <si>
    <t>Mairie Ste - Anne</t>
  </si>
  <si>
    <t>D</t>
  </si>
  <si>
    <t>X</t>
  </si>
  <si>
    <t>Galbas</t>
  </si>
  <si>
    <t>Galbas 2</t>
  </si>
  <si>
    <t>Dupré 2</t>
  </si>
  <si>
    <t xml:space="preserve">Date </t>
  </si>
  <si>
    <t>sens</t>
  </si>
  <si>
    <t>arret</t>
  </si>
  <si>
    <t>réel</t>
  </si>
  <si>
    <t>N° segment</t>
  </si>
  <si>
    <t>Date</t>
  </si>
  <si>
    <t>T parcours</t>
  </si>
  <si>
    <t>T Roulage</t>
  </si>
  <si>
    <t>Tpause</t>
  </si>
  <si>
    <t>heure départ</t>
  </si>
  <si>
    <t>jour</t>
  </si>
  <si>
    <t>T&amp;s</t>
  </si>
  <si>
    <t>Étiquettes de lignes</t>
  </si>
  <si>
    <t>Total général</t>
  </si>
  <si>
    <t>Étiquettes de colonnes</t>
  </si>
  <si>
    <t>Somme de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</si>
</sst>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1" fillId="0" borderId="0" xfId="1"/>
    <xf numFmtId="14" fontId="0" fillId="0" borderId="0" xfId="0" applyNumberFormat="1"/>
    <xf numFmtId="20" fontId="0" fillId="0" borderId="0" xfId="0" applyNumberFormat="1"/>
    <xf numFmtId="0" fontId="2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1" fontId="0" fillId="0" borderId="0" xfId="0" applyNumberFormat="1"/>
    <xf numFmtId="14" fontId="0" fillId="0" borderId="0" xfId="0" applyNumberFormat="1" applyAlignment="1">
      <alignment vertical="center"/>
    </xf>
    <xf numFmtId="164" fontId="0" fillId="0" borderId="0" xfId="0" applyNumberFormat="1"/>
    <xf numFmtId="20" fontId="0" fillId="5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21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45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2.122656481479" createdVersion="5" refreshedVersion="5" minRefreshableVersion="3" recordCount="16">
  <cacheSource type="worksheet">
    <worksheetSource ref="A1:G17" sheet="Segments"/>
  </cacheSource>
  <cacheFields count="7">
    <cacheField name="Date " numFmtId="14">
      <sharedItems containsSemiMixedTypes="0" containsNonDate="0" containsDate="1" containsString="0" minDate="2018-07-26T00:00:00" maxDate="2018-07-28T00:00:00" count="2">
        <d v="2018-07-26T00:00:00"/>
        <d v="2018-07-27T00:00:00"/>
      </sharedItems>
    </cacheField>
    <cacheField name="Tronçon" numFmtId="0">
      <sharedItems containsSemiMixedTypes="0" containsString="0" containsNumber="1" containsInteger="1" minValue="1802" maxValue="2802" count="4">
        <n v="2220"/>
        <n v="1885"/>
        <n v="2802"/>
        <n v="1802"/>
      </sharedItems>
    </cacheField>
    <cacheField name="sens" numFmtId="0">
      <sharedItems count="2">
        <s v="A"/>
        <s v="D"/>
      </sharedItems>
    </cacheField>
    <cacheField name="T&amp;s" numFmtId="0">
      <sharedItems/>
    </cacheField>
    <cacheField name="arret" numFmtId="0">
      <sharedItems count="4">
        <s v="Mairie Ste - Anne"/>
        <s v="Galbas"/>
        <s v="Galbas 2"/>
        <s v="Dupré 2"/>
      </sharedItems>
    </cacheField>
    <cacheField name="réel" numFmtId="20">
      <sharedItems containsSemiMixedTypes="0" containsNonDate="0" containsDate="1" containsString="0" minDate="1899-12-30T05:00:00" maxDate="1899-12-30T06:05:00"/>
    </cacheField>
    <cacheField name="N° segment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s v="2220A"/>
    <x v="0"/>
    <d v="1899-12-30T05:00:00"/>
    <n v="1"/>
  </r>
  <r>
    <x v="0"/>
    <x v="0"/>
    <x v="1"/>
    <s v="2220D"/>
    <x v="0"/>
    <d v="1899-12-30T05:00:00"/>
    <n v="1"/>
  </r>
  <r>
    <x v="0"/>
    <x v="1"/>
    <x v="0"/>
    <s v="1885A"/>
    <x v="1"/>
    <d v="1899-12-30T05:01:00"/>
    <n v="1"/>
  </r>
  <r>
    <x v="0"/>
    <x v="1"/>
    <x v="1"/>
    <s v="1885D"/>
    <x v="1"/>
    <d v="1899-12-30T05:01:00"/>
    <n v="1"/>
  </r>
  <r>
    <x v="0"/>
    <x v="2"/>
    <x v="0"/>
    <s v="2802A"/>
    <x v="2"/>
    <d v="1899-12-30T05:03:00"/>
    <n v="1"/>
  </r>
  <r>
    <x v="0"/>
    <x v="2"/>
    <x v="1"/>
    <s v="2802D"/>
    <x v="2"/>
    <d v="1899-12-30T05:03:00"/>
    <n v="1"/>
  </r>
  <r>
    <x v="0"/>
    <x v="3"/>
    <x v="0"/>
    <s v="1802A"/>
    <x v="3"/>
    <d v="1899-12-30T05:05:00"/>
    <n v="1"/>
  </r>
  <r>
    <x v="0"/>
    <x v="3"/>
    <x v="1"/>
    <s v="1802D"/>
    <x v="3"/>
    <d v="1899-12-30T05:05:00"/>
    <n v="1"/>
  </r>
  <r>
    <x v="1"/>
    <x v="0"/>
    <x v="0"/>
    <s v="2220A"/>
    <x v="0"/>
    <d v="1899-12-30T06:00:00"/>
    <n v="2"/>
  </r>
  <r>
    <x v="1"/>
    <x v="0"/>
    <x v="1"/>
    <s v="2220D"/>
    <x v="0"/>
    <d v="1899-12-30T06:00:00"/>
    <n v="2"/>
  </r>
  <r>
    <x v="1"/>
    <x v="1"/>
    <x v="0"/>
    <s v="1885A"/>
    <x v="1"/>
    <d v="1899-12-30T06:01:00"/>
    <n v="2"/>
  </r>
  <r>
    <x v="1"/>
    <x v="1"/>
    <x v="1"/>
    <s v="1885D"/>
    <x v="1"/>
    <d v="1899-12-30T06:01:00"/>
    <n v="2"/>
  </r>
  <r>
    <x v="1"/>
    <x v="2"/>
    <x v="0"/>
    <s v="2802A"/>
    <x v="2"/>
    <d v="1899-12-30T06:03:00"/>
    <n v="2"/>
  </r>
  <r>
    <x v="1"/>
    <x v="2"/>
    <x v="1"/>
    <s v="2802D"/>
    <x v="2"/>
    <d v="1899-12-30T06:03:00"/>
    <n v="2"/>
  </r>
  <r>
    <x v="1"/>
    <x v="3"/>
    <x v="0"/>
    <s v="1802A"/>
    <x v="3"/>
    <d v="1899-12-30T06:05:00"/>
    <n v="2"/>
  </r>
  <r>
    <x v="1"/>
    <x v="3"/>
    <x v="1"/>
    <s v="1802D"/>
    <x v="3"/>
    <d v="1899-12-30T06:05:0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1:L23" firstHeaderRow="1" firstDataRow="2" firstDataCol="1"/>
  <pivotFields count="7">
    <pivotField axis="axisCol" numFmtId="14" showAll="0" defaultSubtotal="0">
      <items count="2">
        <item x="0"/>
        <item x="1"/>
      </items>
    </pivotField>
    <pivotField axis="axisRow" showAll="0" defaultSubtotal="0">
      <items count="4">
        <item x="3"/>
        <item x="1"/>
        <item x="0"/>
        <item x="2"/>
      </items>
    </pivotField>
    <pivotField axis="axisRow" showAll="0" defaultSubtotal="0">
      <items count="2">
        <item x="0"/>
        <item x="1"/>
      </items>
    </pivotField>
    <pivotField showAll="0" defaultSubtotal="0"/>
    <pivotField axis="axisRow" showAll="0" defaultSubtotal="0">
      <items count="4">
        <item x="3"/>
        <item x="1"/>
        <item x="2"/>
        <item x="0"/>
      </items>
    </pivotField>
    <pivotField dataField="1" numFmtId="20" showAll="0" defaultSubtotal="0"/>
    <pivotField showAll="0" defaultSubtotal="0"/>
  </pivotFields>
  <rowFields count="3">
    <field x="1"/>
    <field x="2"/>
    <field x="4"/>
  </rowFields>
  <rowItems count="21">
    <i>
      <x/>
    </i>
    <i r="1">
      <x/>
    </i>
    <i r="2">
      <x/>
    </i>
    <i r="1">
      <x v="1"/>
    </i>
    <i r="2">
      <x/>
    </i>
    <i>
      <x v="1"/>
    </i>
    <i r="1">
      <x/>
    </i>
    <i r="2">
      <x v="1"/>
    </i>
    <i r="1">
      <x v="1"/>
    </i>
    <i r="2">
      <x v="1"/>
    </i>
    <i>
      <x v="2"/>
    </i>
    <i r="1">
      <x/>
    </i>
    <i r="2">
      <x v="3"/>
    </i>
    <i r="1">
      <x v="1"/>
    </i>
    <i r="2">
      <x v="3"/>
    </i>
    <i>
      <x v="3"/>
    </i>
    <i r="1">
      <x/>
    </i>
    <i r="2">
      <x v="2"/>
    </i>
    <i r="1">
      <x v="1"/>
    </i>
    <i r="2">
      <x v="2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réel" fld="5" baseField="1" baseItem="0" numFmtId="4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workbookViewId="0">
      <selection activeCell="D2" sqref="D2"/>
    </sheetView>
  </sheetViews>
  <sheetFormatPr baseColWidth="10" defaultRowHeight="14.5" x14ac:dyDescent="0.35"/>
  <cols>
    <col min="3" max="3" width="4.54296875" bestFit="1" customWidth="1"/>
    <col min="4" max="4" width="8.6328125" bestFit="1" customWidth="1"/>
    <col min="5" max="5" width="14.90625" bestFit="1" customWidth="1"/>
  </cols>
  <sheetData>
    <row r="1" spans="1:7" x14ac:dyDescent="0.35">
      <c r="A1" s="7" t="s">
        <v>8</v>
      </c>
      <c r="B1" s="7" t="s">
        <v>0</v>
      </c>
      <c r="C1" s="7" t="s">
        <v>9</v>
      </c>
      <c r="D1" s="7" t="s">
        <v>19</v>
      </c>
      <c r="E1" s="7" t="s">
        <v>10</v>
      </c>
      <c r="F1" s="7" t="s">
        <v>11</v>
      </c>
      <c r="G1" s="7" t="s">
        <v>12</v>
      </c>
    </row>
    <row r="2" spans="1:7" x14ac:dyDescent="0.35">
      <c r="A2" s="5">
        <v>43307</v>
      </c>
      <c r="B2" s="3">
        <v>2220</v>
      </c>
      <c r="C2" s="4" t="s">
        <v>1</v>
      </c>
      <c r="D2" s="4" t="str">
        <f>CONCATENATE(B2,C2)</f>
        <v>2220A</v>
      </c>
      <c r="E2" s="3" t="s">
        <v>2</v>
      </c>
      <c r="F2" s="6">
        <v>0.20833333333333334</v>
      </c>
      <c r="G2">
        <v>1</v>
      </c>
    </row>
    <row r="3" spans="1:7" x14ac:dyDescent="0.35">
      <c r="A3" s="5">
        <v>43307</v>
      </c>
      <c r="B3" s="4">
        <v>2220</v>
      </c>
      <c r="C3" s="4" t="s">
        <v>3</v>
      </c>
      <c r="D3" s="4" t="str">
        <f t="shared" ref="D3:D17" si="0">CONCATENATE(B3,C3)</f>
        <v>2220D</v>
      </c>
      <c r="E3" s="4" t="s">
        <v>2</v>
      </c>
      <c r="F3" s="6">
        <v>0.20833333333333334</v>
      </c>
      <c r="G3">
        <v>1</v>
      </c>
    </row>
    <row r="4" spans="1:7" x14ac:dyDescent="0.35">
      <c r="A4" s="5">
        <v>43307</v>
      </c>
      <c r="B4" s="4">
        <v>1885</v>
      </c>
      <c r="C4" s="4" t="s">
        <v>1</v>
      </c>
      <c r="D4" s="4" t="str">
        <f t="shared" si="0"/>
        <v>1885A</v>
      </c>
      <c r="E4" s="4" t="s">
        <v>5</v>
      </c>
      <c r="F4" s="6">
        <v>0.20902777777777778</v>
      </c>
      <c r="G4">
        <v>1</v>
      </c>
    </row>
    <row r="5" spans="1:7" x14ac:dyDescent="0.35">
      <c r="A5" s="5">
        <v>43307</v>
      </c>
      <c r="B5" s="4">
        <v>1885</v>
      </c>
      <c r="C5" s="4" t="s">
        <v>3</v>
      </c>
      <c r="D5" s="4" t="str">
        <f t="shared" si="0"/>
        <v>1885D</v>
      </c>
      <c r="E5" s="4" t="s">
        <v>5</v>
      </c>
      <c r="F5" s="6">
        <v>0.20902777777777778</v>
      </c>
      <c r="G5">
        <v>1</v>
      </c>
    </row>
    <row r="6" spans="1:7" x14ac:dyDescent="0.35">
      <c r="A6" s="5">
        <v>43307</v>
      </c>
      <c r="B6" s="4">
        <v>2802</v>
      </c>
      <c r="C6" s="4" t="s">
        <v>1</v>
      </c>
      <c r="D6" s="4" t="str">
        <f t="shared" si="0"/>
        <v>2802A</v>
      </c>
      <c r="E6" s="4" t="s">
        <v>6</v>
      </c>
      <c r="F6" s="6">
        <v>0.21041666666666667</v>
      </c>
      <c r="G6">
        <v>1</v>
      </c>
    </row>
    <row r="7" spans="1:7" x14ac:dyDescent="0.35">
      <c r="A7" s="5">
        <v>43307</v>
      </c>
      <c r="B7" s="4">
        <v>2802</v>
      </c>
      <c r="C7" s="4" t="s">
        <v>3</v>
      </c>
      <c r="D7" s="4" t="str">
        <f t="shared" si="0"/>
        <v>2802D</v>
      </c>
      <c r="E7" s="4" t="s">
        <v>6</v>
      </c>
      <c r="F7" s="6">
        <v>0.21041666666666667</v>
      </c>
      <c r="G7">
        <v>1</v>
      </c>
    </row>
    <row r="8" spans="1:7" x14ac:dyDescent="0.35">
      <c r="A8" s="5">
        <v>43307</v>
      </c>
      <c r="B8" s="4">
        <v>1802</v>
      </c>
      <c r="C8" s="4" t="s">
        <v>1</v>
      </c>
      <c r="D8" s="4" t="str">
        <f t="shared" si="0"/>
        <v>1802A</v>
      </c>
      <c r="E8" s="4" t="s">
        <v>7</v>
      </c>
      <c r="F8" s="6">
        <v>0.21180555555555555</v>
      </c>
      <c r="G8">
        <v>1</v>
      </c>
    </row>
    <row r="9" spans="1:7" x14ac:dyDescent="0.35">
      <c r="A9" s="5">
        <v>43307</v>
      </c>
      <c r="B9" s="4">
        <v>1802</v>
      </c>
      <c r="C9" s="4" t="s">
        <v>3</v>
      </c>
      <c r="D9" s="4" t="str">
        <f t="shared" si="0"/>
        <v>1802D</v>
      </c>
      <c r="E9" s="4" t="s">
        <v>7</v>
      </c>
      <c r="F9" s="6">
        <v>0.21180555555555555</v>
      </c>
      <c r="G9">
        <v>1</v>
      </c>
    </row>
    <row r="10" spans="1:7" x14ac:dyDescent="0.35">
      <c r="A10" s="5">
        <v>43308</v>
      </c>
      <c r="B10" s="3">
        <v>2220</v>
      </c>
      <c r="C10" s="4" t="s">
        <v>1</v>
      </c>
      <c r="D10" s="4" t="str">
        <f t="shared" si="0"/>
        <v>2220A</v>
      </c>
      <c r="E10" s="3" t="s">
        <v>2</v>
      </c>
      <c r="F10" s="6">
        <v>0.25</v>
      </c>
      <c r="G10">
        <v>2</v>
      </c>
    </row>
    <row r="11" spans="1:7" x14ac:dyDescent="0.35">
      <c r="A11" s="5">
        <v>43308</v>
      </c>
      <c r="B11" s="4">
        <v>2220</v>
      </c>
      <c r="C11" s="4" t="s">
        <v>3</v>
      </c>
      <c r="D11" s="4" t="str">
        <f t="shared" si="0"/>
        <v>2220D</v>
      </c>
      <c r="E11" s="4" t="s">
        <v>2</v>
      </c>
      <c r="F11" s="6">
        <v>0.25</v>
      </c>
      <c r="G11">
        <v>2</v>
      </c>
    </row>
    <row r="12" spans="1:7" x14ac:dyDescent="0.35">
      <c r="A12" s="5">
        <v>43308</v>
      </c>
      <c r="B12" s="4">
        <v>1885</v>
      </c>
      <c r="C12" s="4" t="s">
        <v>1</v>
      </c>
      <c r="D12" s="4" t="str">
        <f t="shared" si="0"/>
        <v>1885A</v>
      </c>
      <c r="E12" s="4" t="s">
        <v>5</v>
      </c>
      <c r="F12" s="6">
        <v>0.25069444444444444</v>
      </c>
      <c r="G12">
        <v>2</v>
      </c>
    </row>
    <row r="13" spans="1:7" x14ac:dyDescent="0.35">
      <c r="A13" s="5">
        <v>43308</v>
      </c>
      <c r="B13" s="4">
        <v>1885</v>
      </c>
      <c r="C13" s="4" t="s">
        <v>3</v>
      </c>
      <c r="D13" s="4" t="str">
        <f t="shared" si="0"/>
        <v>1885D</v>
      </c>
      <c r="E13" s="4" t="s">
        <v>5</v>
      </c>
      <c r="F13" s="6">
        <v>0.25069444444444444</v>
      </c>
      <c r="G13">
        <v>2</v>
      </c>
    </row>
    <row r="14" spans="1:7" x14ac:dyDescent="0.35">
      <c r="A14" s="5">
        <v>43308</v>
      </c>
      <c r="B14" s="4">
        <v>2802</v>
      </c>
      <c r="C14" s="4" t="s">
        <v>1</v>
      </c>
      <c r="D14" s="4" t="str">
        <f t="shared" si="0"/>
        <v>2802A</v>
      </c>
      <c r="E14" s="4" t="s">
        <v>6</v>
      </c>
      <c r="F14" s="6">
        <v>0.25208333333333333</v>
      </c>
      <c r="G14">
        <v>2</v>
      </c>
    </row>
    <row r="15" spans="1:7" x14ac:dyDescent="0.35">
      <c r="A15" s="5">
        <v>43308</v>
      </c>
      <c r="B15" s="4">
        <v>2802</v>
      </c>
      <c r="C15" s="4" t="s">
        <v>3</v>
      </c>
      <c r="D15" s="4" t="str">
        <f t="shared" si="0"/>
        <v>2802D</v>
      </c>
      <c r="E15" s="4" t="s">
        <v>6</v>
      </c>
      <c r="F15" s="6">
        <v>0.25208333333333333</v>
      </c>
      <c r="G15">
        <v>2</v>
      </c>
    </row>
    <row r="16" spans="1:7" x14ac:dyDescent="0.35">
      <c r="A16" s="5">
        <v>43308</v>
      </c>
      <c r="B16" s="4">
        <v>1802</v>
      </c>
      <c r="C16" s="4" t="s">
        <v>1</v>
      </c>
      <c r="D16" s="4" t="str">
        <f t="shared" si="0"/>
        <v>1802A</v>
      </c>
      <c r="E16" s="4" t="s">
        <v>7</v>
      </c>
      <c r="F16" s="6">
        <v>0.25347222222222221</v>
      </c>
      <c r="G16">
        <v>2</v>
      </c>
    </row>
    <row r="17" spans="1:7" x14ac:dyDescent="0.35">
      <c r="A17" s="5">
        <v>43308</v>
      </c>
      <c r="B17" s="4">
        <v>1802</v>
      </c>
      <c r="C17" s="4" t="s">
        <v>3</v>
      </c>
      <c r="D17" s="4" t="str">
        <f t="shared" si="0"/>
        <v>1802D</v>
      </c>
      <c r="E17" s="4" t="s">
        <v>7</v>
      </c>
      <c r="F17" s="6">
        <v>0.25347222222222221</v>
      </c>
      <c r="G17">
        <v>2</v>
      </c>
    </row>
  </sheetData>
  <autoFilter ref="A1:G1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2"/>
  <sheetViews>
    <sheetView tabSelected="1" topLeftCell="E1" workbookViewId="0">
      <selection activeCell="I1" sqref="I1"/>
    </sheetView>
  </sheetViews>
  <sheetFormatPr baseColWidth="10" defaultRowHeight="14.5" x14ac:dyDescent="0.35"/>
  <cols>
    <col min="4" max="4" width="14.90625" bestFit="1" customWidth="1"/>
    <col min="9" max="9" width="21" bestFit="1" customWidth="1"/>
    <col min="10" max="10" width="22.26953125" bestFit="1" customWidth="1"/>
    <col min="11" max="11" width="10.453125" customWidth="1"/>
    <col min="12" max="12" width="11.7265625" customWidth="1"/>
  </cols>
  <sheetData>
    <row r="1" spans="1:12" x14ac:dyDescent="0.35">
      <c r="E1" s="14" t="s">
        <v>13</v>
      </c>
      <c r="I1" s="19" t="s">
        <v>23</v>
      </c>
      <c r="J1" s="19" t="s">
        <v>22</v>
      </c>
    </row>
    <row r="2" spans="1:12" x14ac:dyDescent="0.35">
      <c r="E2" s="16">
        <v>43307</v>
      </c>
      <c r="F2" s="16">
        <v>43308</v>
      </c>
      <c r="I2" s="19" t="s">
        <v>20</v>
      </c>
      <c r="J2" s="5">
        <v>43307</v>
      </c>
      <c r="K2" s="5">
        <v>43308</v>
      </c>
      <c r="L2" s="5" t="s">
        <v>21</v>
      </c>
    </row>
    <row r="3" spans="1:12" x14ac:dyDescent="0.35">
      <c r="A3" s="1" t="s">
        <v>0</v>
      </c>
      <c r="B3" s="2"/>
      <c r="C3" s="2"/>
      <c r="I3" s="20">
        <v>1802</v>
      </c>
      <c r="J3" s="23"/>
      <c r="K3" s="23"/>
      <c r="L3" s="23"/>
    </row>
    <row r="4" spans="1:12" x14ac:dyDescent="0.35">
      <c r="A4" s="3">
        <v>2220</v>
      </c>
      <c r="B4" s="4" t="s">
        <v>1</v>
      </c>
      <c r="C4" s="4" t="str">
        <f>CONCATENATE(A4,B4)</f>
        <v>2220A</v>
      </c>
      <c r="D4" s="3" t="s">
        <v>2</v>
      </c>
      <c r="E4" s="12">
        <v>0.20833333333333334</v>
      </c>
      <c r="F4" s="12">
        <v>0.25</v>
      </c>
      <c r="I4" s="21" t="s">
        <v>1</v>
      </c>
      <c r="J4" s="23"/>
      <c r="K4" s="23"/>
      <c r="L4" s="23"/>
    </row>
    <row r="5" spans="1:12" x14ac:dyDescent="0.35">
      <c r="A5" s="4">
        <v>2220</v>
      </c>
      <c r="B5" s="4" t="s">
        <v>3</v>
      </c>
      <c r="C5" s="4" t="str">
        <f>CONCATENATE(A5,B5)</f>
        <v>2220D</v>
      </c>
      <c r="D5" s="4" t="s">
        <v>2</v>
      </c>
      <c r="E5" s="12">
        <v>0.20833333333333334</v>
      </c>
      <c r="F5" s="12">
        <v>0.25</v>
      </c>
      <c r="I5" s="22" t="s">
        <v>7</v>
      </c>
      <c r="J5" s="23">
        <v>0.21180555555555555</v>
      </c>
      <c r="K5" s="23">
        <v>0.25347222222222221</v>
      </c>
      <c r="L5" s="23">
        <v>0.46527777777777779</v>
      </c>
    </row>
    <row r="6" spans="1:12" x14ac:dyDescent="0.35">
      <c r="A6" s="4"/>
      <c r="B6" s="4"/>
      <c r="C6" s="4"/>
      <c r="D6" s="4"/>
      <c r="E6" s="8">
        <f>E5-E4</f>
        <v>0</v>
      </c>
      <c r="F6" s="8">
        <f>F5-F4</f>
        <v>0</v>
      </c>
      <c r="I6" s="21" t="s">
        <v>3</v>
      </c>
      <c r="J6" s="23"/>
      <c r="K6" s="23"/>
      <c r="L6" s="23"/>
    </row>
    <row r="7" spans="1:12" x14ac:dyDescent="0.35">
      <c r="A7" s="4">
        <v>1885</v>
      </c>
      <c r="B7" s="4" t="s">
        <v>1</v>
      </c>
      <c r="C7" s="4" t="str">
        <f>CONCATENATE(A7,B7)</f>
        <v>1885A</v>
      </c>
      <c r="D7" s="4" t="s">
        <v>5</v>
      </c>
      <c r="E7" s="12">
        <v>0.20902777777777778</v>
      </c>
      <c r="F7" s="12">
        <v>0.25069444444444444</v>
      </c>
      <c r="I7" s="22" t="s">
        <v>7</v>
      </c>
      <c r="J7" s="23">
        <v>0.21180555555555555</v>
      </c>
      <c r="K7" s="23">
        <v>0.25347222222222221</v>
      </c>
      <c r="L7" s="23">
        <v>0.46527777777777779</v>
      </c>
    </row>
    <row r="8" spans="1:12" x14ac:dyDescent="0.35">
      <c r="A8" s="4">
        <v>1885</v>
      </c>
      <c r="B8" s="4" t="s">
        <v>3</v>
      </c>
      <c r="C8" s="4" t="str">
        <f>CONCATENATE(A8,B8)</f>
        <v>1885D</v>
      </c>
      <c r="D8" s="4" t="s">
        <v>5</v>
      </c>
      <c r="E8" s="12">
        <v>0.20902777777777778</v>
      </c>
      <c r="F8" s="12">
        <v>0.25069444444444444</v>
      </c>
      <c r="I8" s="20">
        <v>1885</v>
      </c>
      <c r="J8" s="23"/>
      <c r="K8" s="23"/>
      <c r="L8" s="23"/>
    </row>
    <row r="9" spans="1:12" x14ac:dyDescent="0.35">
      <c r="A9" s="4" t="s">
        <v>4</v>
      </c>
      <c r="B9" s="4"/>
      <c r="C9" s="4"/>
      <c r="D9" s="4"/>
      <c r="E9" s="8">
        <f>E8-E7</f>
        <v>0</v>
      </c>
      <c r="F9" s="8">
        <f>F8-F7</f>
        <v>0</v>
      </c>
      <c r="I9" s="21" t="s">
        <v>1</v>
      </c>
      <c r="J9" s="23"/>
      <c r="K9" s="23"/>
      <c r="L9" s="23"/>
    </row>
    <row r="10" spans="1:12" x14ac:dyDescent="0.35">
      <c r="A10" s="4">
        <v>2802</v>
      </c>
      <c r="B10" s="4" t="s">
        <v>1</v>
      </c>
      <c r="C10" s="4" t="str">
        <f>CONCATENATE(A10,B10)</f>
        <v>2802A</v>
      </c>
      <c r="D10" s="4" t="s">
        <v>6</v>
      </c>
      <c r="E10" s="12">
        <v>0.21041666666666667</v>
      </c>
      <c r="F10" s="12">
        <v>0.25208333333333333</v>
      </c>
      <c r="I10" s="22" t="s">
        <v>5</v>
      </c>
      <c r="J10" s="23">
        <v>0.20902777777777778</v>
      </c>
      <c r="K10" s="23">
        <v>0.25069444444444444</v>
      </c>
      <c r="L10" s="23">
        <v>0.45972222222222225</v>
      </c>
    </row>
    <row r="11" spans="1:12" x14ac:dyDescent="0.35">
      <c r="A11" s="4">
        <v>2802</v>
      </c>
      <c r="B11" s="4" t="s">
        <v>3</v>
      </c>
      <c r="C11" s="4" t="str">
        <f>CONCATENATE(A11,B11)</f>
        <v>2802D</v>
      </c>
      <c r="D11" s="4" t="s">
        <v>6</v>
      </c>
      <c r="E11" s="12">
        <v>0.21041666666666667</v>
      </c>
      <c r="F11" s="12">
        <v>0.25208333333333333</v>
      </c>
      <c r="I11" s="21" t="s">
        <v>3</v>
      </c>
      <c r="J11" s="23"/>
      <c r="K11" s="23"/>
      <c r="L11" s="23"/>
    </row>
    <row r="12" spans="1:12" x14ac:dyDescent="0.35">
      <c r="A12" s="4" t="s">
        <v>4</v>
      </c>
      <c r="B12" s="4"/>
      <c r="C12" s="4"/>
      <c r="D12" s="4"/>
      <c r="E12" s="8">
        <f>E11-E10</f>
        <v>0</v>
      </c>
      <c r="F12" s="8">
        <f>F11-F10</f>
        <v>0</v>
      </c>
      <c r="I12" s="22" t="s">
        <v>5</v>
      </c>
      <c r="J12" s="23">
        <v>0.20902777777777778</v>
      </c>
      <c r="K12" s="23">
        <v>0.25069444444444444</v>
      </c>
      <c r="L12" s="23">
        <v>0.45972222222222225</v>
      </c>
    </row>
    <row r="13" spans="1:12" x14ac:dyDescent="0.35">
      <c r="A13" s="4">
        <v>1802</v>
      </c>
      <c r="B13" s="4" t="s">
        <v>1</v>
      </c>
      <c r="C13" s="4" t="str">
        <f>CONCATENATE(A13,B13)</f>
        <v>1802A</v>
      </c>
      <c r="D13" s="4" t="s">
        <v>7</v>
      </c>
      <c r="E13" s="12">
        <v>0.21180555555555555</v>
      </c>
      <c r="F13" s="12">
        <v>0.25347222222222221</v>
      </c>
      <c r="I13" s="20">
        <v>2220</v>
      </c>
      <c r="J13" s="23"/>
      <c r="K13" s="23"/>
      <c r="L13" s="23"/>
    </row>
    <row r="14" spans="1:12" x14ac:dyDescent="0.35">
      <c r="A14" s="4">
        <v>1802</v>
      </c>
      <c r="B14" s="4" t="s">
        <v>3</v>
      </c>
      <c r="C14" s="4" t="str">
        <f>CONCATENATE(A14,B14)</f>
        <v>1802D</v>
      </c>
      <c r="D14" s="4" t="s">
        <v>7</v>
      </c>
      <c r="E14" s="12">
        <v>0.21180555555555555</v>
      </c>
      <c r="F14" s="12">
        <v>0.25347222222222221</v>
      </c>
      <c r="I14" s="21" t="s">
        <v>1</v>
      </c>
      <c r="J14" s="23"/>
      <c r="K14" s="23"/>
      <c r="L14" s="23"/>
    </row>
    <row r="15" spans="1:12" x14ac:dyDescent="0.35">
      <c r="A15" s="4" t="s">
        <v>4</v>
      </c>
      <c r="B15" s="4"/>
      <c r="C15" s="4"/>
      <c r="D15" s="4"/>
      <c r="E15" s="8"/>
      <c r="I15" s="22" t="s">
        <v>2</v>
      </c>
      <c r="J15" s="23">
        <v>0.20833333333333334</v>
      </c>
      <c r="K15" s="23">
        <v>0.25</v>
      </c>
      <c r="L15" s="23">
        <v>0.45833333333333337</v>
      </c>
    </row>
    <row r="16" spans="1:12" x14ac:dyDescent="0.35">
      <c r="I16" s="21" t="s">
        <v>3</v>
      </c>
      <c r="J16" s="23"/>
      <c r="K16" s="23"/>
      <c r="L16" s="23"/>
    </row>
    <row r="17" spans="4:12" x14ac:dyDescent="0.35">
      <c r="D17" t="s">
        <v>8</v>
      </c>
      <c r="E17" s="15">
        <f>E2</f>
        <v>43307</v>
      </c>
      <c r="F17" s="13">
        <v>43308</v>
      </c>
      <c r="I17" s="22" t="s">
        <v>2</v>
      </c>
      <c r="J17" s="23">
        <v>0.20833333333333334</v>
      </c>
      <c r="K17" s="23">
        <v>0.25</v>
      </c>
      <c r="L17" s="23">
        <v>0.45833333333333337</v>
      </c>
    </row>
    <row r="18" spans="4:12" x14ac:dyDescent="0.35">
      <c r="D18" t="s">
        <v>18</v>
      </c>
      <c r="E18" s="15"/>
      <c r="F18" s="13"/>
      <c r="I18" s="20">
        <v>2802</v>
      </c>
      <c r="J18" s="23"/>
      <c r="K18" s="23"/>
      <c r="L18" s="23"/>
    </row>
    <row r="19" spans="4:12" x14ac:dyDescent="0.35">
      <c r="D19" t="s">
        <v>17</v>
      </c>
      <c r="E19" s="15"/>
      <c r="F19" s="13"/>
      <c r="I19" s="21" t="s">
        <v>1</v>
      </c>
      <c r="J19" s="23"/>
      <c r="K19" s="23"/>
      <c r="L19" s="23"/>
    </row>
    <row r="20" spans="4:12" x14ac:dyDescent="0.35">
      <c r="D20" t="s">
        <v>14</v>
      </c>
      <c r="E20" s="8">
        <f>E14-E4</f>
        <v>3.4722222222222099E-3</v>
      </c>
      <c r="F20" s="17">
        <v>4.8611111111111112E-3</v>
      </c>
      <c r="I20" s="22" t="s">
        <v>6</v>
      </c>
      <c r="J20" s="23">
        <v>0.21041666666666667</v>
      </c>
      <c r="K20" s="23">
        <v>0.25208333333333333</v>
      </c>
      <c r="L20" s="23">
        <v>0.46250000000000002</v>
      </c>
    </row>
    <row r="21" spans="4:12" x14ac:dyDescent="0.35">
      <c r="D21" t="s">
        <v>15</v>
      </c>
      <c r="E21" s="18">
        <v>2.0833333333333333E-3</v>
      </c>
      <c r="F21" s="17">
        <v>3.472222222222222E-3</v>
      </c>
      <c r="I21" s="21" t="s">
        <v>3</v>
      </c>
      <c r="J21" s="23"/>
      <c r="K21" s="23"/>
      <c r="L21" s="23"/>
    </row>
    <row r="22" spans="4:12" x14ac:dyDescent="0.35">
      <c r="D22" t="s">
        <v>16</v>
      </c>
      <c r="E22" s="18">
        <v>1.3888888888888889E-3</v>
      </c>
      <c r="F22" s="17">
        <v>1.3888888888888889E-3</v>
      </c>
      <c r="I22" s="22" t="s">
        <v>6</v>
      </c>
      <c r="J22" s="23">
        <v>0.21041666666666667</v>
      </c>
      <c r="K22" s="23">
        <v>0.25208333333333333</v>
      </c>
      <c r="L22" s="23">
        <v>0.46250000000000002</v>
      </c>
    </row>
    <row r="23" spans="4:12" x14ac:dyDescent="0.35">
      <c r="I23" s="20" t="s">
        <v>21</v>
      </c>
      <c r="J23" s="23">
        <v>1.6791666666666667</v>
      </c>
      <c r="K23" s="23">
        <v>2.0124999999999997</v>
      </c>
      <c r="L23" s="23">
        <v>3.6916666666666669</v>
      </c>
    </row>
    <row r="27" spans="4:12" x14ac:dyDescent="0.35">
      <c r="D27" s="10"/>
      <c r="E27" s="11"/>
    </row>
    <row r="28" spans="4:12" x14ac:dyDescent="0.35">
      <c r="D28" s="5"/>
      <c r="E28" s="9"/>
    </row>
    <row r="41" spans="2:3" x14ac:dyDescent="0.35">
      <c r="B41" s="10"/>
      <c r="C41" s="8"/>
    </row>
    <row r="42" spans="2:3" x14ac:dyDescent="0.35">
      <c r="B42" s="5"/>
      <c r="C42" s="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Segments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StacMethodes</dc:creator>
  <cp:lastModifiedBy>Michel</cp:lastModifiedBy>
  <dcterms:created xsi:type="dcterms:W3CDTF">2018-07-27T22:05:29Z</dcterms:created>
  <dcterms:modified xsi:type="dcterms:W3CDTF">2018-07-31T00:58:28Z</dcterms:modified>
</cp:coreProperties>
</file>