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060" activeTab="1"/>
  </bookViews>
  <sheets>
    <sheet name="Stockage" sheetId="1" r:id="rId1"/>
    <sheet name="Articles" sheetId="2" r:id="rId2"/>
  </sheets>
  <definedNames>
    <definedName name="_xlnm._FilterDatabase" localSheetId="1" hidden="1">Articles!$B$2:$B$57</definedName>
  </definedNames>
  <calcPr calcId="152511"/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3" i="2"/>
  <c r="C4" i="2"/>
  <c r="D4" i="2"/>
  <c r="C5" i="2"/>
  <c r="D5" i="2"/>
  <c r="C6" i="2"/>
  <c r="D6" i="2"/>
  <c r="C7" i="2"/>
  <c r="D7" i="2"/>
  <c r="C8" i="2"/>
  <c r="D8" i="2"/>
  <c r="C9" i="2"/>
  <c r="D9" i="2"/>
  <c r="C10" i="2"/>
  <c r="D10" i="2"/>
  <c r="C11" i="2"/>
  <c r="D11" i="2"/>
  <c r="C12" i="2"/>
  <c r="D12" i="2"/>
  <c r="C13" i="2"/>
  <c r="D13" i="2"/>
  <c r="C14" i="2"/>
  <c r="D14" i="2"/>
  <c r="C15" i="2"/>
  <c r="D15" i="2"/>
  <c r="C16" i="2"/>
  <c r="D16" i="2"/>
  <c r="C17" i="2"/>
  <c r="D17" i="2"/>
  <c r="C18" i="2"/>
  <c r="D18" i="2"/>
  <c r="C19" i="2"/>
  <c r="D19" i="2"/>
  <c r="C20" i="2"/>
  <c r="D20" i="2"/>
  <c r="C21" i="2"/>
  <c r="D21" i="2"/>
  <c r="C22" i="2"/>
  <c r="D22" i="2"/>
  <c r="C23" i="2"/>
  <c r="D23" i="2"/>
  <c r="C24" i="2"/>
  <c r="D24" i="2"/>
  <c r="C25" i="2"/>
  <c r="D25" i="2"/>
  <c r="C26" i="2"/>
  <c r="D26" i="2"/>
  <c r="C27" i="2"/>
  <c r="D27" i="2"/>
  <c r="C28" i="2"/>
  <c r="D28" i="2"/>
  <c r="C29" i="2"/>
  <c r="D29" i="2"/>
  <c r="C30" i="2"/>
  <c r="D30" i="2"/>
  <c r="C31" i="2"/>
  <c r="D31" i="2"/>
  <c r="C32" i="2"/>
  <c r="D32" i="2"/>
  <c r="C33" i="2"/>
  <c r="D33" i="2"/>
  <c r="C34" i="2"/>
  <c r="D34" i="2"/>
  <c r="C35" i="2"/>
  <c r="D35" i="2"/>
  <c r="C36" i="2"/>
  <c r="D36" i="2"/>
  <c r="C37" i="2"/>
  <c r="D37" i="2"/>
  <c r="C38" i="2"/>
  <c r="D38" i="2"/>
  <c r="C39" i="2"/>
  <c r="D39" i="2"/>
  <c r="C40" i="2"/>
  <c r="D40" i="2"/>
  <c r="C41" i="2"/>
  <c r="D41" i="2"/>
  <c r="C42" i="2"/>
  <c r="D42" i="2"/>
  <c r="C43" i="2"/>
  <c r="D43" i="2"/>
  <c r="C44" i="2"/>
  <c r="D44" i="2"/>
  <c r="C45" i="2"/>
  <c r="D45" i="2"/>
  <c r="C46" i="2"/>
  <c r="D46" i="2"/>
  <c r="C47" i="2"/>
  <c r="D47" i="2"/>
  <c r="C48" i="2"/>
  <c r="D48" i="2"/>
  <c r="C49" i="2"/>
  <c r="D49" i="2"/>
  <c r="C50" i="2"/>
  <c r="D50" i="2"/>
  <c r="C51" i="2"/>
  <c r="D51" i="2"/>
  <c r="C52" i="2"/>
  <c r="D52" i="2"/>
  <c r="C53" i="2"/>
  <c r="D53" i="2"/>
  <c r="C54" i="2"/>
  <c r="D54" i="2"/>
  <c r="C55" i="2"/>
  <c r="D55" i="2"/>
  <c r="C56" i="2"/>
  <c r="D56" i="2"/>
  <c r="C57" i="2"/>
  <c r="D57" i="2"/>
  <c r="D3" i="2"/>
  <c r="C3" i="2"/>
  <c r="G3" i="2" s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H30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H22" i="2" l="1"/>
  <c r="H14" i="2"/>
  <c r="H54" i="2"/>
  <c r="H46" i="2"/>
  <c r="H38" i="2"/>
  <c r="H6" i="2"/>
  <c r="H52" i="2"/>
  <c r="H44" i="2"/>
  <c r="H36" i="2"/>
  <c r="H28" i="2"/>
  <c r="H20" i="2"/>
  <c r="H12" i="2"/>
  <c r="H4" i="2"/>
  <c r="H50" i="2"/>
  <c r="H42" i="2"/>
  <c r="H34" i="2"/>
  <c r="H26" i="2"/>
  <c r="H18" i="2"/>
  <c r="H10" i="2"/>
  <c r="H56" i="2"/>
  <c r="H48" i="2"/>
  <c r="H40" i="2"/>
  <c r="H32" i="2"/>
  <c r="H24" i="2"/>
  <c r="H16" i="2"/>
  <c r="H8" i="2"/>
  <c r="H3" i="2"/>
  <c r="H37" i="2"/>
  <c r="H57" i="2"/>
  <c r="H55" i="2"/>
  <c r="H53" i="2"/>
  <c r="H51" i="2"/>
  <c r="H49" i="2"/>
  <c r="H47" i="2"/>
  <c r="H45" i="2"/>
  <c r="H43" i="2"/>
  <c r="H41" i="2"/>
  <c r="H39" i="2"/>
  <c r="H35" i="2"/>
  <c r="H33" i="2"/>
  <c r="H31" i="2"/>
  <c r="H29" i="2"/>
  <c r="H27" i="2"/>
  <c r="H25" i="2"/>
  <c r="H23" i="2"/>
  <c r="H21" i="2"/>
  <c r="H19" i="2"/>
  <c r="H17" i="2"/>
  <c r="H15" i="2"/>
  <c r="H13" i="2"/>
  <c r="H11" i="2"/>
  <c r="H9" i="2"/>
  <c r="H7" i="2"/>
  <c r="H5" i="2"/>
</calcChain>
</file>

<file path=xl/sharedStrings.xml><?xml version="1.0" encoding="utf-8"?>
<sst xmlns="http://schemas.openxmlformats.org/spreadsheetml/2006/main" count="46" uniqueCount="4">
  <si>
    <t>A</t>
  </si>
  <si>
    <t>B</t>
  </si>
  <si>
    <t>C</t>
  </si>
  <si>
    <t>Refs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</si>
</sst>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482600</xdr:colOff>
      <xdr:row>8</xdr:row>
      <xdr:rowOff>57150</xdr:rowOff>
    </xdr:from>
    <xdr:to>
      <xdr:col>16</xdr:col>
      <xdr:colOff>114300</xdr:colOff>
      <xdr:row>12</xdr:row>
      <xdr:rowOff>88900</xdr:rowOff>
    </xdr:to>
    <xdr:sp macro="" textlink="">
      <xdr:nvSpPr>
        <xdr:cNvPr id="2" name="ZoneTexte 1"/>
        <xdr:cNvSpPr txBox="1"/>
      </xdr:nvSpPr>
      <xdr:spPr>
        <a:xfrm>
          <a:off x="5537200" y="1530350"/>
          <a:ext cx="4203700" cy="76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en indiquant avec une formule la ref, il m'indique l'endroit où elle se situe dans le palettier.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: je recherche la ref 102589, il doit m'indiquer qu'elle se trouve en 1-A-10.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6"/>
  <sheetViews>
    <sheetView workbookViewId="0">
      <selection activeCell="AJ6" sqref="AJ6"/>
    </sheetView>
  </sheetViews>
  <sheetFormatPr baseColWidth="10" defaultColWidth="8.90625" defaultRowHeight="14.5" x14ac:dyDescent="0.35"/>
  <cols>
    <col min="2" max="46" width="7.81640625" customWidth="1"/>
  </cols>
  <sheetData>
    <row r="1" spans="1:46" x14ac:dyDescent="0.35">
      <c r="B1" s="5">
        <v>1</v>
      </c>
      <c r="C1" s="6"/>
      <c r="D1" s="7"/>
      <c r="E1" s="5">
        <v>2</v>
      </c>
      <c r="F1" s="6"/>
      <c r="G1" s="7"/>
      <c r="H1" s="5">
        <v>3</v>
      </c>
      <c r="I1" s="6"/>
      <c r="J1" s="7"/>
      <c r="K1" s="5">
        <v>4</v>
      </c>
      <c r="L1" s="6"/>
      <c r="M1" s="7"/>
      <c r="N1" s="5">
        <v>5</v>
      </c>
      <c r="O1" s="6"/>
      <c r="P1" s="7"/>
      <c r="Q1" s="5">
        <v>6</v>
      </c>
      <c r="R1" s="6"/>
      <c r="S1" s="7"/>
      <c r="T1" s="5">
        <v>7</v>
      </c>
      <c r="U1" s="6"/>
      <c r="V1" s="7"/>
      <c r="W1" s="5">
        <v>8</v>
      </c>
      <c r="X1" s="6"/>
      <c r="Y1" s="7"/>
      <c r="Z1" s="5">
        <v>9</v>
      </c>
      <c r="AA1" s="6"/>
      <c r="AB1" s="7"/>
      <c r="AC1" s="5">
        <v>10</v>
      </c>
      <c r="AD1" s="6"/>
      <c r="AE1" s="7"/>
      <c r="AF1" s="5">
        <v>11</v>
      </c>
      <c r="AG1" s="6"/>
      <c r="AH1" s="7"/>
      <c r="AI1" s="5">
        <v>12</v>
      </c>
      <c r="AJ1" s="6"/>
      <c r="AK1" s="7"/>
      <c r="AL1" s="5">
        <v>13</v>
      </c>
      <c r="AM1" s="6"/>
      <c r="AN1" s="7"/>
      <c r="AO1" s="5">
        <v>14</v>
      </c>
      <c r="AP1" s="6"/>
      <c r="AQ1" s="7"/>
      <c r="AR1" s="5">
        <v>15</v>
      </c>
      <c r="AS1" s="6"/>
      <c r="AT1" s="7"/>
    </row>
    <row r="2" spans="1:46" x14ac:dyDescent="0.35">
      <c r="B2" s="1" t="s">
        <v>0</v>
      </c>
      <c r="C2" s="1" t="s">
        <v>1</v>
      </c>
      <c r="D2" s="1" t="s">
        <v>2</v>
      </c>
      <c r="E2" s="1" t="s">
        <v>0</v>
      </c>
      <c r="F2" s="1" t="s">
        <v>1</v>
      </c>
      <c r="G2" s="1" t="s">
        <v>2</v>
      </c>
      <c r="H2" s="1" t="s">
        <v>0</v>
      </c>
      <c r="I2" s="1" t="s">
        <v>1</v>
      </c>
      <c r="J2" s="1" t="s">
        <v>2</v>
      </c>
      <c r="K2" s="1" t="s">
        <v>0</v>
      </c>
      <c r="L2" s="1" t="s">
        <v>1</v>
      </c>
      <c r="M2" s="1" t="s">
        <v>2</v>
      </c>
      <c r="N2" s="1" t="s">
        <v>0</v>
      </c>
      <c r="O2" s="1" t="s">
        <v>1</v>
      </c>
      <c r="P2" s="1" t="s">
        <v>2</v>
      </c>
      <c r="Q2" s="1" t="s">
        <v>0</v>
      </c>
      <c r="R2" s="1" t="s">
        <v>1</v>
      </c>
      <c r="S2" s="1" t="s">
        <v>2</v>
      </c>
      <c r="T2" s="1" t="s">
        <v>0</v>
      </c>
      <c r="U2" s="1" t="s">
        <v>1</v>
      </c>
      <c r="V2" s="1" t="s">
        <v>2</v>
      </c>
      <c r="W2" s="1" t="s">
        <v>0</v>
      </c>
      <c r="X2" s="1" t="s">
        <v>1</v>
      </c>
      <c r="Y2" s="1" t="s">
        <v>2</v>
      </c>
      <c r="Z2" s="1" t="s">
        <v>0</v>
      </c>
      <c r="AA2" s="1" t="s">
        <v>1</v>
      </c>
      <c r="AB2" s="1" t="s">
        <v>2</v>
      </c>
      <c r="AC2" s="1" t="s">
        <v>0</v>
      </c>
      <c r="AD2" s="1" t="s">
        <v>1</v>
      </c>
      <c r="AE2" s="1" t="s">
        <v>2</v>
      </c>
      <c r="AF2" s="1" t="s">
        <v>0</v>
      </c>
      <c r="AG2" s="1" t="s">
        <v>1</v>
      </c>
      <c r="AH2" s="1" t="s">
        <v>2</v>
      </c>
      <c r="AI2" s="1" t="s">
        <v>0</v>
      </c>
      <c r="AJ2" s="1" t="s">
        <v>1</v>
      </c>
      <c r="AK2" s="1" t="s">
        <v>2</v>
      </c>
      <c r="AL2" s="1" t="s">
        <v>0</v>
      </c>
      <c r="AM2" s="1" t="s">
        <v>1</v>
      </c>
      <c r="AN2" s="1" t="s">
        <v>2</v>
      </c>
      <c r="AO2" s="1" t="s">
        <v>0</v>
      </c>
      <c r="AP2" s="1" t="s">
        <v>1</v>
      </c>
      <c r="AQ2" s="1" t="s">
        <v>2</v>
      </c>
      <c r="AR2" s="1" t="s">
        <v>0</v>
      </c>
      <c r="AS2" s="1" t="s">
        <v>1</v>
      </c>
      <c r="AT2" s="1" t="s">
        <v>2</v>
      </c>
    </row>
    <row r="3" spans="1:46" x14ac:dyDescent="0.35">
      <c r="A3">
        <v>30</v>
      </c>
      <c r="B3" s="1">
        <v>789123</v>
      </c>
      <c r="C3" s="1"/>
      <c r="D3" s="1"/>
      <c r="E3" s="1"/>
      <c r="F3" s="1"/>
      <c r="G3" s="1"/>
      <c r="H3" s="1">
        <v>325897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35">
      <c r="A4">
        <v>20</v>
      </c>
      <c r="B4" s="1">
        <v>458237</v>
      </c>
      <c r="C4" s="1"/>
      <c r="D4" s="1"/>
      <c r="E4" s="1">
        <v>854256</v>
      </c>
      <c r="F4" s="1"/>
      <c r="G4" s="1"/>
      <c r="H4" s="1"/>
      <c r="I4" s="1"/>
      <c r="J4" s="1">
        <v>128754</v>
      </c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</row>
    <row r="5" spans="1:46" x14ac:dyDescent="0.35">
      <c r="A5">
        <v>10</v>
      </c>
      <c r="B5" s="1">
        <v>102589</v>
      </c>
      <c r="C5" s="1"/>
      <c r="D5" s="1"/>
      <c r="E5" s="1"/>
      <c r="F5" s="1"/>
      <c r="G5" s="1">
        <v>124568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6" spans="1:46" x14ac:dyDescent="0.35">
      <c r="A6">
        <v>0</v>
      </c>
      <c r="B6" s="1">
        <v>515515</v>
      </c>
      <c r="C6" s="1">
        <v>320320</v>
      </c>
      <c r="D6" s="1">
        <v>110110</v>
      </c>
      <c r="E6" s="1">
        <v>220220</v>
      </c>
      <c r="F6" s="1">
        <v>330330</v>
      </c>
      <c r="G6" s="1">
        <v>440440</v>
      </c>
      <c r="H6" s="1">
        <v>299299</v>
      </c>
      <c r="I6" s="1">
        <v>292578</v>
      </c>
      <c r="J6" s="1">
        <v>285857</v>
      </c>
      <c r="K6" s="1">
        <v>279136</v>
      </c>
      <c r="L6" s="1">
        <v>272415</v>
      </c>
      <c r="M6" s="1">
        <v>265694</v>
      </c>
      <c r="N6" s="1">
        <v>258973</v>
      </c>
      <c r="O6" s="1">
        <v>252252</v>
      </c>
      <c r="P6" s="1">
        <v>245531</v>
      </c>
      <c r="Q6" s="1">
        <v>238810</v>
      </c>
      <c r="R6" s="1">
        <v>232089</v>
      </c>
      <c r="S6" s="1">
        <v>225368</v>
      </c>
      <c r="T6" s="1">
        <v>218647</v>
      </c>
      <c r="U6" s="1">
        <v>211926</v>
      </c>
      <c r="V6" s="1">
        <v>205205</v>
      </c>
      <c r="W6" s="1">
        <v>198484</v>
      </c>
      <c r="X6" s="1">
        <v>191763</v>
      </c>
      <c r="Y6" s="1">
        <v>185042</v>
      </c>
      <c r="Z6" s="1">
        <v>178321</v>
      </c>
      <c r="AA6" s="1">
        <v>171600</v>
      </c>
      <c r="AB6" s="1">
        <v>164879</v>
      </c>
      <c r="AC6" s="1">
        <v>158158</v>
      </c>
      <c r="AD6" s="1">
        <v>151437</v>
      </c>
      <c r="AE6" s="1">
        <v>144716</v>
      </c>
      <c r="AF6" s="1">
        <v>137995</v>
      </c>
      <c r="AG6" s="1">
        <v>131274</v>
      </c>
      <c r="AH6" s="1">
        <v>124553</v>
      </c>
      <c r="AI6" s="1">
        <v>117832</v>
      </c>
      <c r="AJ6" s="1">
        <v>111111</v>
      </c>
      <c r="AK6" s="1">
        <v>104390</v>
      </c>
      <c r="AL6" s="1">
        <v>97669</v>
      </c>
      <c r="AM6" s="1">
        <v>90948</v>
      </c>
      <c r="AN6" s="1">
        <v>84227</v>
      </c>
      <c r="AO6" s="1">
        <v>77506</v>
      </c>
      <c r="AP6" s="1">
        <v>70785</v>
      </c>
      <c r="AQ6" s="1">
        <v>64064</v>
      </c>
      <c r="AR6" s="1">
        <v>57343</v>
      </c>
      <c r="AS6" s="1">
        <v>50622</v>
      </c>
      <c r="AT6" s="1">
        <v>43901</v>
      </c>
    </row>
  </sheetData>
  <mergeCells count="15">
    <mergeCell ref="Q1:S1"/>
    <mergeCell ref="B1:D1"/>
    <mergeCell ref="E1:G1"/>
    <mergeCell ref="H1:J1"/>
    <mergeCell ref="K1:M1"/>
    <mergeCell ref="N1:P1"/>
    <mergeCell ref="AL1:AN1"/>
    <mergeCell ref="AO1:AQ1"/>
    <mergeCell ref="AR1:AT1"/>
    <mergeCell ref="T1:V1"/>
    <mergeCell ref="W1:Y1"/>
    <mergeCell ref="Z1:AB1"/>
    <mergeCell ref="AC1:AE1"/>
    <mergeCell ref="AF1:AH1"/>
    <mergeCell ref="AI1:A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57"/>
  <sheetViews>
    <sheetView tabSelected="1" workbookViewId="0">
      <selection activeCell="I4" sqref="I4"/>
    </sheetView>
  </sheetViews>
  <sheetFormatPr baseColWidth="10" defaultRowHeight="14.5" x14ac:dyDescent="0.35"/>
  <cols>
    <col min="2" max="2" width="11.54296875" style="2"/>
    <col min="3" max="7" width="4.36328125" style="2" customWidth="1"/>
    <col min="8" max="8" width="11.54296875" customWidth="1"/>
  </cols>
  <sheetData>
    <row r="2" spans="2:8" x14ac:dyDescent="0.35">
      <c r="B2" s="3" t="s">
        <v>3</v>
      </c>
    </row>
    <row r="3" spans="2:8" x14ac:dyDescent="0.35">
      <c r="B3" s="3">
        <v>102589</v>
      </c>
      <c r="C3" s="2">
        <f>SUMPRODUCT((Stockage!$B$3:AT$6=Articles!B3)*(ROW(Stockage!$3:$6)))</f>
        <v>5</v>
      </c>
      <c r="D3" s="2">
        <f>SUMPRODUCT((Stockage!$B$3:AT$6=Articles!B3)*(COLUMN(Stockage!$B:$AT)))</f>
        <v>2</v>
      </c>
      <c r="E3" s="2">
        <f>INDEX(Stockage!$1:$1,Articles!D3)</f>
        <v>1</v>
      </c>
      <c r="F3" s="2" t="str">
        <f>INDEX(Stockage!$2:$2,Articles!D3)</f>
        <v>A</v>
      </c>
      <c r="G3" s="2">
        <f>INDEX(Stockage!A:A,Articles!C3)</f>
        <v>10</v>
      </c>
      <c r="H3" t="str">
        <f>E3&amp;"-"&amp;F3&amp;"-"&amp;G3</f>
        <v>1-A-10</v>
      </c>
    </row>
    <row r="4" spans="2:8" x14ac:dyDescent="0.35">
      <c r="B4" s="3">
        <v>104390</v>
      </c>
      <c r="C4" s="2">
        <f>SUMPRODUCT((Stockage!$B$3:AT$6=Articles!B4)*(ROW(Stockage!$3:$6)))</f>
        <v>6</v>
      </c>
      <c r="D4" s="2">
        <f>SUMPRODUCT((Stockage!$B$3:AT$6=Articles!B4)*(COLUMN(Stockage!$B:$AT)))</f>
        <v>37</v>
      </c>
      <c r="E4" s="2">
        <f>INDEX(Stockage!$1:$1,Articles!D4)</f>
        <v>0</v>
      </c>
      <c r="F4" s="2" t="str">
        <f>INDEX(Stockage!$2:$2,Articles!D4)</f>
        <v>C</v>
      </c>
      <c r="G4" s="2">
        <f>INDEX(Stockage!A:A,Articles!C4)</f>
        <v>0</v>
      </c>
      <c r="H4" t="str">
        <f t="shared" ref="H4:H57" si="0">E4&amp;"-"&amp;F4&amp;"-"&amp;G4</f>
        <v>0-C-0</v>
      </c>
    </row>
    <row r="5" spans="2:8" x14ac:dyDescent="0.35">
      <c r="B5" s="3">
        <v>110110</v>
      </c>
      <c r="C5" s="2">
        <f>SUMPRODUCT((Stockage!$B$3:AT$6=Articles!B5)*(ROW(Stockage!$3:$6)))</f>
        <v>6</v>
      </c>
      <c r="D5" s="2">
        <f>SUMPRODUCT((Stockage!$B$3:AT$6=Articles!B5)*(COLUMN(Stockage!$B:$AT)))</f>
        <v>4</v>
      </c>
      <c r="E5" s="2">
        <f>INDEX(Stockage!$1:$1,Articles!D5)</f>
        <v>0</v>
      </c>
      <c r="F5" s="2" t="str">
        <f>INDEX(Stockage!$2:$2,Articles!D5)</f>
        <v>C</v>
      </c>
      <c r="G5" s="2">
        <f>INDEX(Stockage!A:A,Articles!C5)</f>
        <v>0</v>
      </c>
      <c r="H5" t="str">
        <f t="shared" si="0"/>
        <v>0-C-0</v>
      </c>
    </row>
    <row r="6" spans="2:8" x14ac:dyDescent="0.35">
      <c r="B6" s="3">
        <v>110110</v>
      </c>
      <c r="C6" s="2">
        <f>SUMPRODUCT((Stockage!$B$3:AT$6=Articles!B6)*(ROW(Stockage!$3:$6)))</f>
        <v>6</v>
      </c>
      <c r="D6" s="2">
        <f>SUMPRODUCT((Stockage!$B$3:AT$6=Articles!B6)*(COLUMN(Stockage!$B:$AT)))</f>
        <v>4</v>
      </c>
      <c r="E6" s="2">
        <f>INDEX(Stockage!$1:$1,Articles!D6)</f>
        <v>0</v>
      </c>
      <c r="F6" s="2" t="str">
        <f>INDEX(Stockage!$2:$2,Articles!D6)</f>
        <v>C</v>
      </c>
      <c r="G6" s="2">
        <f>INDEX(Stockage!A:A,Articles!C6)</f>
        <v>0</v>
      </c>
      <c r="H6" t="str">
        <f t="shared" si="0"/>
        <v>0-C-0</v>
      </c>
    </row>
    <row r="7" spans="2:8" x14ac:dyDescent="0.35">
      <c r="B7" s="3">
        <v>111111</v>
      </c>
      <c r="C7" s="2">
        <f>SUMPRODUCT((Stockage!$B$3:AT$6=Articles!B7)*(ROW(Stockage!$3:$6)))</f>
        <v>6</v>
      </c>
      <c r="D7" s="2">
        <f>SUMPRODUCT((Stockage!$B$3:AT$6=Articles!B7)*(COLUMN(Stockage!$B:$AT)))</f>
        <v>36</v>
      </c>
      <c r="E7" s="2">
        <f>INDEX(Stockage!$1:$1,Articles!D7)</f>
        <v>0</v>
      </c>
      <c r="F7" s="2" t="str">
        <f>INDEX(Stockage!$2:$2,Articles!D7)</f>
        <v>B</v>
      </c>
      <c r="G7" s="2">
        <f>INDEX(Stockage!A:A,Articles!C7)</f>
        <v>0</v>
      </c>
      <c r="H7" t="str">
        <f t="shared" si="0"/>
        <v>0-B-0</v>
      </c>
    </row>
    <row r="8" spans="2:8" x14ac:dyDescent="0.35">
      <c r="B8" s="3">
        <v>117832</v>
      </c>
      <c r="C8" s="2">
        <f>SUMPRODUCT((Stockage!$B$3:AT$6=Articles!B8)*(ROW(Stockage!$3:$6)))</f>
        <v>6</v>
      </c>
      <c r="D8" s="2">
        <f>SUMPRODUCT((Stockage!$B$3:AT$6=Articles!B8)*(COLUMN(Stockage!$B:$AT)))</f>
        <v>35</v>
      </c>
      <c r="E8" s="2">
        <f>INDEX(Stockage!$1:$1,Articles!D8)</f>
        <v>12</v>
      </c>
      <c r="F8" s="2" t="str">
        <f>INDEX(Stockage!$2:$2,Articles!D8)</f>
        <v>A</v>
      </c>
      <c r="G8" s="2">
        <f>INDEX(Stockage!A:A,Articles!C8)</f>
        <v>0</v>
      </c>
      <c r="H8" t="str">
        <f t="shared" si="0"/>
        <v>12-A-0</v>
      </c>
    </row>
    <row r="9" spans="2:8" x14ac:dyDescent="0.35">
      <c r="B9" s="3">
        <v>124553</v>
      </c>
      <c r="C9" s="2">
        <f>SUMPRODUCT((Stockage!$B$3:AT$6=Articles!B9)*(ROW(Stockage!$3:$6)))</f>
        <v>6</v>
      </c>
      <c r="D9" s="2">
        <f>SUMPRODUCT((Stockage!$B$3:AT$6=Articles!B9)*(COLUMN(Stockage!$B:$AT)))</f>
        <v>34</v>
      </c>
      <c r="E9" s="2">
        <f>INDEX(Stockage!$1:$1,Articles!D9)</f>
        <v>0</v>
      </c>
      <c r="F9" s="2" t="str">
        <f>INDEX(Stockage!$2:$2,Articles!D9)</f>
        <v>C</v>
      </c>
      <c r="G9" s="2">
        <f>INDEX(Stockage!A:A,Articles!C9)</f>
        <v>0</v>
      </c>
      <c r="H9" t="str">
        <f t="shared" si="0"/>
        <v>0-C-0</v>
      </c>
    </row>
    <row r="10" spans="2:8" x14ac:dyDescent="0.35">
      <c r="B10" s="4">
        <v>124568</v>
      </c>
      <c r="C10" s="2">
        <f>SUMPRODUCT((Stockage!$B$3:AT$6=Articles!B10)*(ROW(Stockage!$3:$6)))</f>
        <v>5</v>
      </c>
      <c r="D10" s="2">
        <f>SUMPRODUCT((Stockage!$B$3:AT$6=Articles!B10)*(COLUMN(Stockage!$B:$AT)))</f>
        <v>7</v>
      </c>
      <c r="E10" s="2">
        <f>INDEX(Stockage!$1:$1,Articles!D10)</f>
        <v>0</v>
      </c>
      <c r="F10" s="2" t="str">
        <f>INDEX(Stockage!$2:$2,Articles!D10)</f>
        <v>C</v>
      </c>
      <c r="G10" s="2">
        <f>INDEX(Stockage!A:A,Articles!C10)</f>
        <v>10</v>
      </c>
      <c r="H10" t="str">
        <f t="shared" si="0"/>
        <v>0-C-10</v>
      </c>
    </row>
    <row r="11" spans="2:8" x14ac:dyDescent="0.35">
      <c r="B11" s="3">
        <v>128754</v>
      </c>
      <c r="C11" s="2">
        <f>SUMPRODUCT((Stockage!$B$3:AT$6=Articles!B11)*(ROW(Stockage!$3:$6)))</f>
        <v>4</v>
      </c>
      <c r="D11" s="2">
        <f>SUMPRODUCT((Stockage!$B$3:AT$6=Articles!B11)*(COLUMN(Stockage!$B:$AT)))</f>
        <v>10</v>
      </c>
      <c r="E11" s="2">
        <f>INDEX(Stockage!$1:$1,Articles!D11)</f>
        <v>0</v>
      </c>
      <c r="F11" s="2" t="str">
        <f>INDEX(Stockage!$2:$2,Articles!D11)</f>
        <v>C</v>
      </c>
      <c r="G11" s="2">
        <f>INDEX(Stockage!A:A,Articles!C11)</f>
        <v>20</v>
      </c>
      <c r="H11" t="str">
        <f t="shared" si="0"/>
        <v>0-C-20</v>
      </c>
    </row>
    <row r="12" spans="2:8" x14ac:dyDescent="0.35">
      <c r="B12" s="3">
        <v>131274</v>
      </c>
      <c r="C12" s="2">
        <f>SUMPRODUCT((Stockage!$B$3:AT$6=Articles!B12)*(ROW(Stockage!$3:$6)))</f>
        <v>6</v>
      </c>
      <c r="D12" s="2">
        <f>SUMPRODUCT((Stockage!$B$3:AT$6=Articles!B12)*(COLUMN(Stockage!$B:$AT)))</f>
        <v>33</v>
      </c>
      <c r="E12" s="2">
        <f>INDEX(Stockage!$1:$1,Articles!D12)</f>
        <v>0</v>
      </c>
      <c r="F12" s="2" t="str">
        <f>INDEX(Stockage!$2:$2,Articles!D12)</f>
        <v>B</v>
      </c>
      <c r="G12" s="2">
        <f>INDEX(Stockage!A:A,Articles!C12)</f>
        <v>0</v>
      </c>
      <c r="H12" t="str">
        <f t="shared" si="0"/>
        <v>0-B-0</v>
      </c>
    </row>
    <row r="13" spans="2:8" x14ac:dyDescent="0.35">
      <c r="B13" s="3">
        <v>137995</v>
      </c>
      <c r="C13" s="2">
        <f>SUMPRODUCT((Stockage!$B$3:AT$6=Articles!B13)*(ROW(Stockage!$3:$6)))</f>
        <v>6</v>
      </c>
      <c r="D13" s="2">
        <f>SUMPRODUCT((Stockage!$B$3:AT$6=Articles!B13)*(COLUMN(Stockage!$B:$AT)))</f>
        <v>32</v>
      </c>
      <c r="E13" s="2">
        <f>INDEX(Stockage!$1:$1,Articles!D13)</f>
        <v>11</v>
      </c>
      <c r="F13" s="2" t="str">
        <f>INDEX(Stockage!$2:$2,Articles!D13)</f>
        <v>A</v>
      </c>
      <c r="G13" s="2">
        <f>INDEX(Stockage!A:A,Articles!C13)</f>
        <v>0</v>
      </c>
      <c r="H13" t="str">
        <f t="shared" si="0"/>
        <v>11-A-0</v>
      </c>
    </row>
    <row r="14" spans="2:8" x14ac:dyDescent="0.35">
      <c r="B14" s="3">
        <v>144716</v>
      </c>
      <c r="C14" s="2">
        <f>SUMPRODUCT((Stockage!$B$3:AT$6=Articles!B14)*(ROW(Stockage!$3:$6)))</f>
        <v>6</v>
      </c>
      <c r="D14" s="2">
        <f>SUMPRODUCT((Stockage!$B$3:AT$6=Articles!B14)*(COLUMN(Stockage!$B:$AT)))</f>
        <v>31</v>
      </c>
      <c r="E14" s="2">
        <f>INDEX(Stockage!$1:$1,Articles!D14)</f>
        <v>0</v>
      </c>
      <c r="F14" s="2" t="str">
        <f>INDEX(Stockage!$2:$2,Articles!D14)</f>
        <v>C</v>
      </c>
      <c r="G14" s="2">
        <f>INDEX(Stockage!A:A,Articles!C14)</f>
        <v>0</v>
      </c>
      <c r="H14" t="str">
        <f t="shared" si="0"/>
        <v>0-C-0</v>
      </c>
    </row>
    <row r="15" spans="2:8" x14ac:dyDescent="0.35">
      <c r="B15" s="3">
        <v>151437</v>
      </c>
      <c r="C15" s="2">
        <f>SUMPRODUCT((Stockage!$B$3:AT$6=Articles!B15)*(ROW(Stockage!$3:$6)))</f>
        <v>6</v>
      </c>
      <c r="D15" s="2">
        <f>SUMPRODUCT((Stockage!$B$3:AT$6=Articles!B15)*(COLUMN(Stockage!$B:$AT)))</f>
        <v>30</v>
      </c>
      <c r="E15" s="2">
        <f>INDEX(Stockage!$1:$1,Articles!D15)</f>
        <v>0</v>
      </c>
      <c r="F15" s="2" t="str">
        <f>INDEX(Stockage!$2:$2,Articles!D15)</f>
        <v>B</v>
      </c>
      <c r="G15" s="2">
        <f>INDEX(Stockage!A:A,Articles!C15)</f>
        <v>0</v>
      </c>
      <c r="H15" t="str">
        <f t="shared" si="0"/>
        <v>0-B-0</v>
      </c>
    </row>
    <row r="16" spans="2:8" x14ac:dyDescent="0.35">
      <c r="B16" s="3">
        <v>158158</v>
      </c>
      <c r="C16" s="2">
        <f>SUMPRODUCT((Stockage!$B$3:AT$6=Articles!B16)*(ROW(Stockage!$3:$6)))</f>
        <v>6</v>
      </c>
      <c r="D16" s="2">
        <f>SUMPRODUCT((Stockage!$B$3:AT$6=Articles!B16)*(COLUMN(Stockage!$B:$AT)))</f>
        <v>29</v>
      </c>
      <c r="E16" s="2">
        <f>INDEX(Stockage!$1:$1,Articles!D16)</f>
        <v>10</v>
      </c>
      <c r="F16" s="2" t="str">
        <f>INDEX(Stockage!$2:$2,Articles!D16)</f>
        <v>A</v>
      </c>
      <c r="G16" s="2">
        <f>INDEX(Stockage!A:A,Articles!C16)</f>
        <v>0</v>
      </c>
      <c r="H16" t="str">
        <f t="shared" si="0"/>
        <v>10-A-0</v>
      </c>
    </row>
    <row r="17" spans="2:8" x14ac:dyDescent="0.35">
      <c r="B17" s="3">
        <v>164879</v>
      </c>
      <c r="C17" s="2">
        <f>SUMPRODUCT((Stockage!$B$3:AT$6=Articles!B17)*(ROW(Stockage!$3:$6)))</f>
        <v>6</v>
      </c>
      <c r="D17" s="2">
        <f>SUMPRODUCT((Stockage!$B$3:AT$6=Articles!B17)*(COLUMN(Stockage!$B:$AT)))</f>
        <v>28</v>
      </c>
      <c r="E17" s="2">
        <f>INDEX(Stockage!$1:$1,Articles!D17)</f>
        <v>0</v>
      </c>
      <c r="F17" s="2" t="str">
        <f>INDEX(Stockage!$2:$2,Articles!D17)</f>
        <v>C</v>
      </c>
      <c r="G17" s="2">
        <f>INDEX(Stockage!A:A,Articles!C17)</f>
        <v>0</v>
      </c>
      <c r="H17" t="str">
        <f t="shared" si="0"/>
        <v>0-C-0</v>
      </c>
    </row>
    <row r="18" spans="2:8" x14ac:dyDescent="0.35">
      <c r="B18" s="3">
        <v>171600</v>
      </c>
      <c r="C18" s="2">
        <f>SUMPRODUCT((Stockage!$B$3:AT$6=Articles!B18)*(ROW(Stockage!$3:$6)))</f>
        <v>6</v>
      </c>
      <c r="D18" s="2">
        <f>SUMPRODUCT((Stockage!$B$3:AT$6=Articles!B18)*(COLUMN(Stockage!$B:$AT)))</f>
        <v>27</v>
      </c>
      <c r="E18" s="2">
        <f>INDEX(Stockage!$1:$1,Articles!D18)</f>
        <v>0</v>
      </c>
      <c r="F18" s="2" t="str">
        <f>INDEX(Stockage!$2:$2,Articles!D18)</f>
        <v>B</v>
      </c>
      <c r="G18" s="2">
        <f>INDEX(Stockage!A:A,Articles!C18)</f>
        <v>0</v>
      </c>
      <c r="H18" t="str">
        <f t="shared" si="0"/>
        <v>0-B-0</v>
      </c>
    </row>
    <row r="19" spans="2:8" x14ac:dyDescent="0.35">
      <c r="B19" s="3">
        <v>178321</v>
      </c>
      <c r="C19" s="2">
        <f>SUMPRODUCT((Stockage!$B$3:AT$6=Articles!B19)*(ROW(Stockage!$3:$6)))</f>
        <v>6</v>
      </c>
      <c r="D19" s="2">
        <f>SUMPRODUCT((Stockage!$B$3:AT$6=Articles!B19)*(COLUMN(Stockage!$B:$AT)))</f>
        <v>26</v>
      </c>
      <c r="E19" s="2">
        <f>INDEX(Stockage!$1:$1,Articles!D19)</f>
        <v>9</v>
      </c>
      <c r="F19" s="2" t="str">
        <f>INDEX(Stockage!$2:$2,Articles!D19)</f>
        <v>A</v>
      </c>
      <c r="G19" s="2">
        <f>INDEX(Stockage!A:A,Articles!C19)</f>
        <v>0</v>
      </c>
      <c r="H19" t="str">
        <f t="shared" si="0"/>
        <v>9-A-0</v>
      </c>
    </row>
    <row r="20" spans="2:8" x14ac:dyDescent="0.35">
      <c r="B20" s="3">
        <v>185042</v>
      </c>
      <c r="C20" s="2">
        <f>SUMPRODUCT((Stockage!$B$3:AT$6=Articles!B20)*(ROW(Stockage!$3:$6)))</f>
        <v>6</v>
      </c>
      <c r="D20" s="2">
        <f>SUMPRODUCT((Stockage!$B$3:AT$6=Articles!B20)*(COLUMN(Stockage!$B:$AT)))</f>
        <v>25</v>
      </c>
      <c r="E20" s="2">
        <f>INDEX(Stockage!$1:$1,Articles!D20)</f>
        <v>0</v>
      </c>
      <c r="F20" s="2" t="str">
        <f>INDEX(Stockage!$2:$2,Articles!D20)</f>
        <v>C</v>
      </c>
      <c r="G20" s="2">
        <f>INDEX(Stockage!A:A,Articles!C20)</f>
        <v>0</v>
      </c>
      <c r="H20" t="str">
        <f t="shared" si="0"/>
        <v>0-C-0</v>
      </c>
    </row>
    <row r="21" spans="2:8" x14ac:dyDescent="0.35">
      <c r="B21" s="3">
        <v>191763</v>
      </c>
      <c r="C21" s="2">
        <f>SUMPRODUCT((Stockage!$B$3:AT$6=Articles!B21)*(ROW(Stockage!$3:$6)))</f>
        <v>6</v>
      </c>
      <c r="D21" s="2">
        <f>SUMPRODUCT((Stockage!$B$3:AT$6=Articles!B21)*(COLUMN(Stockage!$B:$AT)))</f>
        <v>24</v>
      </c>
      <c r="E21" s="2">
        <f>INDEX(Stockage!$1:$1,Articles!D21)</f>
        <v>0</v>
      </c>
      <c r="F21" s="2" t="str">
        <f>INDEX(Stockage!$2:$2,Articles!D21)</f>
        <v>B</v>
      </c>
      <c r="G21" s="2">
        <f>INDEX(Stockage!A:A,Articles!C21)</f>
        <v>0</v>
      </c>
      <c r="H21" t="str">
        <f t="shared" si="0"/>
        <v>0-B-0</v>
      </c>
    </row>
    <row r="22" spans="2:8" x14ac:dyDescent="0.35">
      <c r="B22" s="3">
        <v>198484</v>
      </c>
      <c r="C22" s="2">
        <f>SUMPRODUCT((Stockage!$B$3:AT$6=Articles!B22)*(ROW(Stockage!$3:$6)))</f>
        <v>6</v>
      </c>
      <c r="D22" s="2">
        <f>SUMPRODUCT((Stockage!$B$3:AT$6=Articles!B22)*(COLUMN(Stockage!$B:$AT)))</f>
        <v>23</v>
      </c>
      <c r="E22" s="2">
        <f>INDEX(Stockage!$1:$1,Articles!D22)</f>
        <v>8</v>
      </c>
      <c r="F22" s="2" t="str">
        <f>INDEX(Stockage!$2:$2,Articles!D22)</f>
        <v>A</v>
      </c>
      <c r="G22" s="2">
        <f>INDEX(Stockage!A:A,Articles!C22)</f>
        <v>0</v>
      </c>
      <c r="H22" t="str">
        <f t="shared" si="0"/>
        <v>8-A-0</v>
      </c>
    </row>
    <row r="23" spans="2:8" x14ac:dyDescent="0.35">
      <c r="B23" s="3">
        <v>205205</v>
      </c>
      <c r="C23" s="2">
        <f>SUMPRODUCT((Stockage!$B$3:AT$6=Articles!B23)*(ROW(Stockage!$3:$6)))</f>
        <v>6</v>
      </c>
      <c r="D23" s="2">
        <f>SUMPRODUCT((Stockage!$B$3:AT$6=Articles!B23)*(COLUMN(Stockage!$B:$AT)))</f>
        <v>22</v>
      </c>
      <c r="E23" s="2">
        <f>INDEX(Stockage!$1:$1,Articles!D23)</f>
        <v>0</v>
      </c>
      <c r="F23" s="2" t="str">
        <f>INDEX(Stockage!$2:$2,Articles!D23)</f>
        <v>C</v>
      </c>
      <c r="G23" s="2">
        <f>INDEX(Stockage!A:A,Articles!C23)</f>
        <v>0</v>
      </c>
      <c r="H23" t="str">
        <f t="shared" si="0"/>
        <v>0-C-0</v>
      </c>
    </row>
    <row r="24" spans="2:8" x14ac:dyDescent="0.35">
      <c r="B24" s="3">
        <v>211926</v>
      </c>
      <c r="C24" s="2">
        <f>SUMPRODUCT((Stockage!$B$3:AT$6=Articles!B24)*(ROW(Stockage!$3:$6)))</f>
        <v>6</v>
      </c>
      <c r="D24" s="2">
        <f>SUMPRODUCT((Stockage!$B$3:AT$6=Articles!B24)*(COLUMN(Stockage!$B:$AT)))</f>
        <v>21</v>
      </c>
      <c r="E24" s="2">
        <f>INDEX(Stockage!$1:$1,Articles!D24)</f>
        <v>0</v>
      </c>
      <c r="F24" s="2" t="str">
        <f>INDEX(Stockage!$2:$2,Articles!D24)</f>
        <v>B</v>
      </c>
      <c r="G24" s="2">
        <f>INDEX(Stockage!A:A,Articles!C24)</f>
        <v>0</v>
      </c>
      <c r="H24" t="str">
        <f t="shared" si="0"/>
        <v>0-B-0</v>
      </c>
    </row>
    <row r="25" spans="2:8" x14ac:dyDescent="0.35">
      <c r="B25" s="3">
        <v>218647</v>
      </c>
      <c r="C25" s="2">
        <f>SUMPRODUCT((Stockage!$B$3:AT$6=Articles!B25)*(ROW(Stockage!$3:$6)))</f>
        <v>6</v>
      </c>
      <c r="D25" s="2">
        <f>SUMPRODUCT((Stockage!$B$3:AT$6=Articles!B25)*(COLUMN(Stockage!$B:$AT)))</f>
        <v>20</v>
      </c>
      <c r="E25" s="2">
        <f>INDEX(Stockage!$1:$1,Articles!D25)</f>
        <v>7</v>
      </c>
      <c r="F25" s="2" t="str">
        <f>INDEX(Stockage!$2:$2,Articles!D25)</f>
        <v>A</v>
      </c>
      <c r="G25" s="2">
        <f>INDEX(Stockage!A:A,Articles!C25)</f>
        <v>0</v>
      </c>
      <c r="H25" t="str">
        <f t="shared" si="0"/>
        <v>7-A-0</v>
      </c>
    </row>
    <row r="26" spans="2:8" x14ac:dyDescent="0.35">
      <c r="B26" s="3">
        <v>220220</v>
      </c>
      <c r="C26" s="2">
        <f>SUMPRODUCT((Stockage!$B$3:AT$6=Articles!B26)*(ROW(Stockage!$3:$6)))</f>
        <v>6</v>
      </c>
      <c r="D26" s="2">
        <f>SUMPRODUCT((Stockage!$B$3:AT$6=Articles!B26)*(COLUMN(Stockage!$B:$AT)))</f>
        <v>5</v>
      </c>
      <c r="E26" s="2">
        <f>INDEX(Stockage!$1:$1,Articles!D26)</f>
        <v>2</v>
      </c>
      <c r="F26" s="2" t="str">
        <f>INDEX(Stockage!$2:$2,Articles!D26)</f>
        <v>A</v>
      </c>
      <c r="G26" s="2">
        <f>INDEX(Stockage!A:A,Articles!C26)</f>
        <v>0</v>
      </c>
      <c r="H26" t="str">
        <f t="shared" si="0"/>
        <v>2-A-0</v>
      </c>
    </row>
    <row r="27" spans="2:8" x14ac:dyDescent="0.35">
      <c r="B27" s="3">
        <v>220220</v>
      </c>
      <c r="C27" s="2">
        <f>SUMPRODUCT((Stockage!$B$3:AT$6=Articles!B27)*(ROW(Stockage!$3:$6)))</f>
        <v>6</v>
      </c>
      <c r="D27" s="2">
        <f>SUMPRODUCT((Stockage!$B$3:AT$6=Articles!B27)*(COLUMN(Stockage!$B:$AT)))</f>
        <v>5</v>
      </c>
      <c r="E27" s="2">
        <f>INDEX(Stockage!$1:$1,Articles!D27)</f>
        <v>2</v>
      </c>
      <c r="F27" s="2" t="str">
        <f>INDEX(Stockage!$2:$2,Articles!D27)</f>
        <v>A</v>
      </c>
      <c r="G27" s="2">
        <f>INDEX(Stockage!A:A,Articles!C27)</f>
        <v>0</v>
      </c>
      <c r="H27" t="str">
        <f t="shared" si="0"/>
        <v>2-A-0</v>
      </c>
    </row>
    <row r="28" spans="2:8" x14ac:dyDescent="0.35">
      <c r="B28" s="3">
        <v>225368</v>
      </c>
      <c r="C28" s="2">
        <f>SUMPRODUCT((Stockage!$B$3:AT$6=Articles!B28)*(ROW(Stockage!$3:$6)))</f>
        <v>6</v>
      </c>
      <c r="D28" s="2">
        <f>SUMPRODUCT((Stockage!$B$3:AT$6=Articles!B28)*(COLUMN(Stockage!$B:$AT)))</f>
        <v>19</v>
      </c>
      <c r="E28" s="2">
        <f>INDEX(Stockage!$1:$1,Articles!D28)</f>
        <v>0</v>
      </c>
      <c r="F28" s="2" t="str">
        <f>INDEX(Stockage!$2:$2,Articles!D28)</f>
        <v>C</v>
      </c>
      <c r="G28" s="2">
        <f>INDEX(Stockage!A:A,Articles!C28)</f>
        <v>0</v>
      </c>
      <c r="H28" t="str">
        <f t="shared" si="0"/>
        <v>0-C-0</v>
      </c>
    </row>
    <row r="29" spans="2:8" x14ac:dyDescent="0.35">
      <c r="B29" s="3">
        <v>232089</v>
      </c>
      <c r="C29" s="2">
        <f>SUMPRODUCT((Stockage!$B$3:AT$6=Articles!B29)*(ROW(Stockage!$3:$6)))</f>
        <v>6</v>
      </c>
      <c r="D29" s="2">
        <f>SUMPRODUCT((Stockage!$B$3:AT$6=Articles!B29)*(COLUMN(Stockage!$B:$AT)))</f>
        <v>18</v>
      </c>
      <c r="E29" s="2">
        <f>INDEX(Stockage!$1:$1,Articles!D29)</f>
        <v>0</v>
      </c>
      <c r="F29" s="2" t="str">
        <f>INDEX(Stockage!$2:$2,Articles!D29)</f>
        <v>B</v>
      </c>
      <c r="G29" s="2">
        <f>INDEX(Stockage!A:A,Articles!C29)</f>
        <v>0</v>
      </c>
      <c r="H29" t="str">
        <f t="shared" si="0"/>
        <v>0-B-0</v>
      </c>
    </row>
    <row r="30" spans="2:8" x14ac:dyDescent="0.35">
      <c r="B30" s="3">
        <v>238810</v>
      </c>
      <c r="C30" s="2">
        <f>SUMPRODUCT((Stockage!$B$3:AT$6=Articles!B30)*(ROW(Stockage!$3:$6)))</f>
        <v>6</v>
      </c>
      <c r="D30" s="2">
        <f>SUMPRODUCT((Stockage!$B$3:AT$6=Articles!B30)*(COLUMN(Stockage!$B:$AT)))</f>
        <v>17</v>
      </c>
      <c r="E30" s="2">
        <f>INDEX(Stockage!$1:$1,Articles!D30)</f>
        <v>6</v>
      </c>
      <c r="F30" s="2" t="str">
        <f>INDEX(Stockage!$2:$2,Articles!D30)</f>
        <v>A</v>
      </c>
      <c r="G30" s="2">
        <f>INDEX(Stockage!A:A,Articles!C30)</f>
        <v>0</v>
      </c>
      <c r="H30" t="str">
        <f t="shared" si="0"/>
        <v>6-A-0</v>
      </c>
    </row>
    <row r="31" spans="2:8" x14ac:dyDescent="0.35">
      <c r="B31" s="3">
        <v>245531</v>
      </c>
      <c r="C31" s="2">
        <f>SUMPRODUCT((Stockage!$B$3:AT$6=Articles!B31)*(ROW(Stockage!$3:$6)))</f>
        <v>6</v>
      </c>
      <c r="D31" s="2">
        <f>SUMPRODUCT((Stockage!$B$3:AT$6=Articles!B31)*(COLUMN(Stockage!$B:$AT)))</f>
        <v>16</v>
      </c>
      <c r="E31" s="2">
        <f>INDEX(Stockage!$1:$1,Articles!D31)</f>
        <v>0</v>
      </c>
      <c r="F31" s="2" t="str">
        <f>INDEX(Stockage!$2:$2,Articles!D31)</f>
        <v>C</v>
      </c>
      <c r="G31" s="2">
        <f>INDEX(Stockage!A:A,Articles!C31)</f>
        <v>0</v>
      </c>
      <c r="H31" t="str">
        <f t="shared" si="0"/>
        <v>0-C-0</v>
      </c>
    </row>
    <row r="32" spans="2:8" x14ac:dyDescent="0.35">
      <c r="B32" s="3">
        <v>252252</v>
      </c>
      <c r="C32" s="2">
        <f>SUMPRODUCT((Stockage!$B$3:AT$6=Articles!B32)*(ROW(Stockage!$3:$6)))</f>
        <v>6</v>
      </c>
      <c r="D32" s="2">
        <f>SUMPRODUCT((Stockage!$B$3:AT$6=Articles!B32)*(COLUMN(Stockage!$B:$AT)))</f>
        <v>15</v>
      </c>
      <c r="E32" s="2">
        <f>INDEX(Stockage!$1:$1,Articles!D32)</f>
        <v>0</v>
      </c>
      <c r="F32" s="2" t="str">
        <f>INDEX(Stockage!$2:$2,Articles!D32)</f>
        <v>B</v>
      </c>
      <c r="G32" s="2">
        <f>INDEX(Stockage!A:A,Articles!C32)</f>
        <v>0</v>
      </c>
      <c r="H32" t="str">
        <f t="shared" si="0"/>
        <v>0-B-0</v>
      </c>
    </row>
    <row r="33" spans="2:8" x14ac:dyDescent="0.35">
      <c r="B33" s="3">
        <v>258973</v>
      </c>
      <c r="C33" s="2">
        <f>SUMPRODUCT((Stockage!$B$3:AT$6=Articles!B33)*(ROW(Stockage!$3:$6)))</f>
        <v>6</v>
      </c>
      <c r="D33" s="2">
        <f>SUMPRODUCT((Stockage!$B$3:AT$6=Articles!B33)*(COLUMN(Stockage!$B:$AT)))</f>
        <v>14</v>
      </c>
      <c r="E33" s="2">
        <f>INDEX(Stockage!$1:$1,Articles!D33)</f>
        <v>5</v>
      </c>
      <c r="F33" s="2" t="str">
        <f>INDEX(Stockage!$2:$2,Articles!D33)</f>
        <v>A</v>
      </c>
      <c r="G33" s="2">
        <f>INDEX(Stockage!A:A,Articles!C33)</f>
        <v>0</v>
      </c>
      <c r="H33" t="str">
        <f t="shared" si="0"/>
        <v>5-A-0</v>
      </c>
    </row>
    <row r="34" spans="2:8" x14ac:dyDescent="0.35">
      <c r="B34" s="3">
        <v>265694</v>
      </c>
      <c r="C34" s="2">
        <f>SUMPRODUCT((Stockage!$B$3:AT$6=Articles!B34)*(ROW(Stockage!$3:$6)))</f>
        <v>6</v>
      </c>
      <c r="D34" s="2">
        <f>SUMPRODUCT((Stockage!$B$3:AT$6=Articles!B34)*(COLUMN(Stockage!$B:$AT)))</f>
        <v>13</v>
      </c>
      <c r="E34" s="2">
        <f>INDEX(Stockage!$1:$1,Articles!D34)</f>
        <v>0</v>
      </c>
      <c r="F34" s="2" t="str">
        <f>INDEX(Stockage!$2:$2,Articles!D34)</f>
        <v>C</v>
      </c>
      <c r="G34" s="2">
        <f>INDEX(Stockage!A:A,Articles!C34)</f>
        <v>0</v>
      </c>
      <c r="H34" t="str">
        <f t="shared" si="0"/>
        <v>0-C-0</v>
      </c>
    </row>
    <row r="35" spans="2:8" x14ac:dyDescent="0.35">
      <c r="B35" s="3">
        <v>272415</v>
      </c>
      <c r="C35" s="2">
        <f>SUMPRODUCT((Stockage!$B$3:AT$6=Articles!B35)*(ROW(Stockage!$3:$6)))</f>
        <v>6</v>
      </c>
      <c r="D35" s="2">
        <f>SUMPRODUCT((Stockage!$B$3:AT$6=Articles!B35)*(COLUMN(Stockage!$B:$AT)))</f>
        <v>12</v>
      </c>
      <c r="E35" s="2">
        <f>INDEX(Stockage!$1:$1,Articles!D35)</f>
        <v>0</v>
      </c>
      <c r="F35" s="2" t="str">
        <f>INDEX(Stockage!$2:$2,Articles!D35)</f>
        <v>B</v>
      </c>
      <c r="G35" s="2">
        <f>INDEX(Stockage!A:A,Articles!C35)</f>
        <v>0</v>
      </c>
      <c r="H35" t="str">
        <f t="shared" si="0"/>
        <v>0-B-0</v>
      </c>
    </row>
    <row r="36" spans="2:8" x14ac:dyDescent="0.35">
      <c r="B36" s="3">
        <v>279136</v>
      </c>
      <c r="C36" s="2">
        <f>SUMPRODUCT((Stockage!$B$3:AT$6=Articles!B36)*(ROW(Stockage!$3:$6)))</f>
        <v>6</v>
      </c>
      <c r="D36" s="2">
        <f>SUMPRODUCT((Stockage!$B$3:AT$6=Articles!B36)*(COLUMN(Stockage!$B:$AT)))</f>
        <v>11</v>
      </c>
      <c r="E36" s="2">
        <f>INDEX(Stockage!$1:$1,Articles!D36)</f>
        <v>4</v>
      </c>
      <c r="F36" s="2" t="str">
        <f>INDEX(Stockage!$2:$2,Articles!D36)</f>
        <v>A</v>
      </c>
      <c r="G36" s="2">
        <f>INDEX(Stockage!A:A,Articles!C36)</f>
        <v>0</v>
      </c>
      <c r="H36" t="str">
        <f t="shared" si="0"/>
        <v>4-A-0</v>
      </c>
    </row>
    <row r="37" spans="2:8" x14ac:dyDescent="0.35">
      <c r="B37" s="3">
        <v>285857</v>
      </c>
      <c r="C37" s="2">
        <f>SUMPRODUCT((Stockage!$B$3:AT$6=Articles!B37)*(ROW(Stockage!$3:$6)))</f>
        <v>6</v>
      </c>
      <c r="D37" s="2">
        <f>SUMPRODUCT((Stockage!$B$3:AT$6=Articles!B37)*(COLUMN(Stockage!$B:$AT)))</f>
        <v>10</v>
      </c>
      <c r="E37" s="2">
        <f>INDEX(Stockage!$1:$1,Articles!D37)</f>
        <v>0</v>
      </c>
      <c r="F37" s="2" t="str">
        <f>INDEX(Stockage!$2:$2,Articles!D37)</f>
        <v>C</v>
      </c>
      <c r="G37" s="2">
        <f>INDEX(Stockage!A:A,Articles!C37)</f>
        <v>0</v>
      </c>
      <c r="H37" t="str">
        <f t="shared" si="0"/>
        <v>0-C-0</v>
      </c>
    </row>
    <row r="38" spans="2:8" x14ac:dyDescent="0.35">
      <c r="B38" s="3">
        <v>292578</v>
      </c>
      <c r="C38" s="2">
        <f>SUMPRODUCT((Stockage!$B$3:AT$6=Articles!B38)*(ROW(Stockage!$3:$6)))</f>
        <v>6</v>
      </c>
      <c r="D38" s="2">
        <f>SUMPRODUCT((Stockage!$B$3:AT$6=Articles!B38)*(COLUMN(Stockage!$B:$AT)))</f>
        <v>9</v>
      </c>
      <c r="E38" s="2">
        <f>INDEX(Stockage!$1:$1,Articles!D38)</f>
        <v>0</v>
      </c>
      <c r="F38" s="2" t="str">
        <f>INDEX(Stockage!$2:$2,Articles!D38)</f>
        <v>B</v>
      </c>
      <c r="G38" s="2">
        <f>INDEX(Stockage!A:A,Articles!C38)</f>
        <v>0</v>
      </c>
      <c r="H38" t="str">
        <f t="shared" si="0"/>
        <v>0-B-0</v>
      </c>
    </row>
    <row r="39" spans="2:8" x14ac:dyDescent="0.35">
      <c r="B39" s="3">
        <v>299299</v>
      </c>
      <c r="C39" s="2">
        <f>SUMPRODUCT((Stockage!$B$3:AT$6=Articles!B39)*(ROW(Stockage!$3:$6)))</f>
        <v>6</v>
      </c>
      <c r="D39" s="2">
        <f>SUMPRODUCT((Stockage!$B$3:AT$6=Articles!B39)*(COLUMN(Stockage!$B:$AT)))</f>
        <v>8</v>
      </c>
      <c r="E39" s="2">
        <f>INDEX(Stockage!$1:$1,Articles!D39)</f>
        <v>3</v>
      </c>
      <c r="F39" s="2" t="str">
        <f>INDEX(Stockage!$2:$2,Articles!D39)</f>
        <v>A</v>
      </c>
      <c r="G39" s="2">
        <f>INDEX(Stockage!A:A,Articles!C39)</f>
        <v>0</v>
      </c>
      <c r="H39" t="str">
        <f t="shared" si="0"/>
        <v>3-A-0</v>
      </c>
    </row>
    <row r="40" spans="2:8" x14ac:dyDescent="0.35">
      <c r="B40" s="3">
        <v>320320</v>
      </c>
      <c r="C40" s="2">
        <f>SUMPRODUCT((Stockage!$B$3:AT$6=Articles!B40)*(ROW(Stockage!$3:$6)))</f>
        <v>6</v>
      </c>
      <c r="D40" s="2">
        <f>SUMPRODUCT((Stockage!$B$3:AT$6=Articles!B40)*(COLUMN(Stockage!$B:$AT)))</f>
        <v>3</v>
      </c>
      <c r="E40" s="2">
        <f>INDEX(Stockage!$1:$1,Articles!D40)</f>
        <v>0</v>
      </c>
      <c r="F40" s="2" t="str">
        <f>INDEX(Stockage!$2:$2,Articles!D40)</f>
        <v>B</v>
      </c>
      <c r="G40" s="2">
        <f>INDEX(Stockage!A:A,Articles!C40)</f>
        <v>0</v>
      </c>
      <c r="H40" t="str">
        <f t="shared" si="0"/>
        <v>0-B-0</v>
      </c>
    </row>
    <row r="41" spans="2:8" x14ac:dyDescent="0.35">
      <c r="B41" s="4">
        <v>325897</v>
      </c>
      <c r="C41" s="2">
        <f>SUMPRODUCT((Stockage!$B$3:AT$6=Articles!B41)*(ROW(Stockage!$3:$6)))</f>
        <v>3</v>
      </c>
      <c r="D41" s="2">
        <f>SUMPRODUCT((Stockage!$B$3:AT$6=Articles!B41)*(COLUMN(Stockage!$B:$AT)))</f>
        <v>8</v>
      </c>
      <c r="E41" s="2">
        <f>INDEX(Stockage!$1:$1,Articles!D41)</f>
        <v>3</v>
      </c>
      <c r="F41" s="2" t="str">
        <f>INDEX(Stockage!$2:$2,Articles!D41)</f>
        <v>A</v>
      </c>
      <c r="G41" s="2">
        <f>INDEX(Stockage!A:A,Articles!C41)</f>
        <v>30</v>
      </c>
      <c r="H41" t="str">
        <f t="shared" si="0"/>
        <v>3-A-30</v>
      </c>
    </row>
    <row r="42" spans="2:8" x14ac:dyDescent="0.35">
      <c r="B42" s="3">
        <v>330330</v>
      </c>
      <c r="C42" s="2">
        <f>SUMPRODUCT((Stockage!$B$3:AT$6=Articles!B42)*(ROW(Stockage!$3:$6)))</f>
        <v>6</v>
      </c>
      <c r="D42" s="2">
        <f>SUMPRODUCT((Stockage!$B$3:AT$6=Articles!B42)*(COLUMN(Stockage!$B:$AT)))</f>
        <v>6</v>
      </c>
      <c r="E42" s="2">
        <f>INDEX(Stockage!$1:$1,Articles!D42)</f>
        <v>0</v>
      </c>
      <c r="F42" s="2" t="str">
        <f>INDEX(Stockage!$2:$2,Articles!D42)</f>
        <v>B</v>
      </c>
      <c r="G42" s="2">
        <f>INDEX(Stockage!A:A,Articles!C42)</f>
        <v>0</v>
      </c>
      <c r="H42" t="str">
        <f t="shared" si="0"/>
        <v>0-B-0</v>
      </c>
    </row>
    <row r="43" spans="2:8" x14ac:dyDescent="0.35">
      <c r="B43" s="3">
        <v>439010</v>
      </c>
      <c r="C43" s="2">
        <f>SUMPRODUCT((Stockage!$B$3:AT$6=Articles!B43)*(ROW(Stockage!$3:$6)))</f>
        <v>0</v>
      </c>
      <c r="D43" s="2">
        <f>SUMPRODUCT((Stockage!$B$3:AT$6=Articles!B43)*(COLUMN(Stockage!$B:$AT)))</f>
        <v>0</v>
      </c>
      <c r="E43" s="2">
        <f>INDEX(Stockage!$1:$1,Articles!D43)</f>
        <v>2</v>
      </c>
      <c r="F43" s="2" t="str">
        <f>INDEX(Stockage!$2:$2,Articles!D43)</f>
        <v>B</v>
      </c>
      <c r="G43" s="2">
        <f>INDEX(Stockage!A:A,Articles!C43)</f>
        <v>0</v>
      </c>
      <c r="H43" t="str">
        <f t="shared" si="0"/>
        <v>2-B-0</v>
      </c>
    </row>
    <row r="44" spans="2:8" x14ac:dyDescent="0.35">
      <c r="B44" s="3">
        <v>440440</v>
      </c>
      <c r="C44" s="2">
        <f>SUMPRODUCT((Stockage!$B$3:AT$6=Articles!B44)*(ROW(Stockage!$3:$6)))</f>
        <v>6</v>
      </c>
      <c r="D44" s="2">
        <f>SUMPRODUCT((Stockage!$B$3:AT$6=Articles!B44)*(COLUMN(Stockage!$B:$AT)))</f>
        <v>7</v>
      </c>
      <c r="E44" s="2">
        <f>INDEX(Stockage!$1:$1,Articles!D44)</f>
        <v>0</v>
      </c>
      <c r="F44" s="2" t="str">
        <f>INDEX(Stockage!$2:$2,Articles!D44)</f>
        <v>C</v>
      </c>
      <c r="G44" s="2">
        <f>INDEX(Stockage!A:A,Articles!C44)</f>
        <v>0</v>
      </c>
      <c r="H44" t="str">
        <f t="shared" si="0"/>
        <v>0-C-0</v>
      </c>
    </row>
    <row r="45" spans="2:8" x14ac:dyDescent="0.35">
      <c r="B45" s="3">
        <v>458237</v>
      </c>
      <c r="C45" s="2">
        <f>SUMPRODUCT((Stockage!$B$3:AT$6=Articles!B45)*(ROW(Stockage!$3:$6)))</f>
        <v>4</v>
      </c>
      <c r="D45" s="2">
        <f>SUMPRODUCT((Stockage!$B$3:AT$6=Articles!B45)*(COLUMN(Stockage!$B:$AT)))</f>
        <v>2</v>
      </c>
      <c r="E45" s="2">
        <f>INDEX(Stockage!$1:$1,Articles!D45)</f>
        <v>1</v>
      </c>
      <c r="F45" s="2" t="str">
        <f>INDEX(Stockage!$2:$2,Articles!D45)</f>
        <v>A</v>
      </c>
      <c r="G45" s="2">
        <f>INDEX(Stockage!A:A,Articles!C45)</f>
        <v>20</v>
      </c>
      <c r="H45" t="str">
        <f t="shared" si="0"/>
        <v>1-A-20</v>
      </c>
    </row>
    <row r="46" spans="2:8" x14ac:dyDescent="0.35">
      <c r="B46" s="3">
        <v>506220</v>
      </c>
      <c r="C46" s="2">
        <f>SUMPRODUCT((Stockage!$B$3:AT$6=Articles!B46)*(ROW(Stockage!$3:$6)))</f>
        <v>0</v>
      </c>
      <c r="D46" s="2">
        <f>SUMPRODUCT((Stockage!$B$3:AT$6=Articles!B46)*(COLUMN(Stockage!$B:$AT)))</f>
        <v>0</v>
      </c>
      <c r="E46" s="2">
        <f>INDEX(Stockage!$1:$1,Articles!D46)</f>
        <v>2</v>
      </c>
      <c r="F46" s="2" t="str">
        <f>INDEX(Stockage!$2:$2,Articles!D46)</f>
        <v>B</v>
      </c>
      <c r="G46" s="2">
        <f>INDEX(Stockage!A:A,Articles!C46)</f>
        <v>0</v>
      </c>
      <c r="H46" t="str">
        <f t="shared" si="0"/>
        <v>2-B-0</v>
      </c>
    </row>
    <row r="47" spans="2:8" x14ac:dyDescent="0.35">
      <c r="B47" s="3">
        <v>515515</v>
      </c>
      <c r="C47" s="2">
        <f>SUMPRODUCT((Stockage!$B$3:AT$6=Articles!B47)*(ROW(Stockage!$3:$6)))</f>
        <v>6</v>
      </c>
      <c r="D47" s="2">
        <f>SUMPRODUCT((Stockage!$B$3:AT$6=Articles!B47)*(COLUMN(Stockage!$B:$AT)))</f>
        <v>2</v>
      </c>
      <c r="E47" s="2">
        <f>INDEX(Stockage!$1:$1,Articles!D47)</f>
        <v>1</v>
      </c>
      <c r="F47" s="2" t="str">
        <f>INDEX(Stockage!$2:$2,Articles!D47)</f>
        <v>A</v>
      </c>
      <c r="G47" s="2">
        <f>INDEX(Stockage!A:A,Articles!C47)</f>
        <v>0</v>
      </c>
      <c r="H47" t="str">
        <f t="shared" si="0"/>
        <v>1-A-0</v>
      </c>
    </row>
    <row r="48" spans="2:8" x14ac:dyDescent="0.35">
      <c r="B48" s="3">
        <v>515515</v>
      </c>
      <c r="C48" s="2">
        <f>SUMPRODUCT((Stockage!$B$3:AT$6=Articles!B48)*(ROW(Stockage!$3:$6)))</f>
        <v>6</v>
      </c>
      <c r="D48" s="2">
        <f>SUMPRODUCT((Stockage!$B$3:AT$6=Articles!B48)*(COLUMN(Stockage!$B:$AT)))</f>
        <v>2</v>
      </c>
      <c r="E48" s="2">
        <f>INDEX(Stockage!$1:$1,Articles!D48)</f>
        <v>1</v>
      </c>
      <c r="F48" s="2" t="str">
        <f>INDEX(Stockage!$2:$2,Articles!D48)</f>
        <v>A</v>
      </c>
      <c r="G48" s="2">
        <f>INDEX(Stockage!A:A,Articles!C48)</f>
        <v>0</v>
      </c>
      <c r="H48" t="str">
        <f t="shared" si="0"/>
        <v>1-A-0</v>
      </c>
    </row>
    <row r="49" spans="2:8" x14ac:dyDescent="0.35">
      <c r="B49" s="3">
        <v>573430</v>
      </c>
      <c r="C49" s="2">
        <f>SUMPRODUCT((Stockage!$B$3:AT$6=Articles!B49)*(ROW(Stockage!$3:$6)))</f>
        <v>0</v>
      </c>
      <c r="D49" s="2">
        <f>SUMPRODUCT((Stockage!$B$3:AT$6=Articles!B49)*(COLUMN(Stockage!$B:$AT)))</f>
        <v>0</v>
      </c>
      <c r="E49" s="2">
        <f>INDEX(Stockage!$1:$1,Articles!D49)</f>
        <v>2</v>
      </c>
      <c r="F49" s="2" t="str">
        <f>INDEX(Stockage!$2:$2,Articles!D49)</f>
        <v>B</v>
      </c>
      <c r="G49" s="2">
        <f>INDEX(Stockage!A:A,Articles!C49)</f>
        <v>0</v>
      </c>
      <c r="H49" t="str">
        <f t="shared" si="0"/>
        <v>2-B-0</v>
      </c>
    </row>
    <row r="50" spans="2:8" x14ac:dyDescent="0.35">
      <c r="B50" s="3">
        <v>640640</v>
      </c>
      <c r="C50" s="2">
        <f>SUMPRODUCT((Stockage!$B$3:AT$6=Articles!B50)*(ROW(Stockage!$3:$6)))</f>
        <v>0</v>
      </c>
      <c r="D50" s="2">
        <f>SUMPRODUCT((Stockage!$B$3:AT$6=Articles!B50)*(COLUMN(Stockage!$B:$AT)))</f>
        <v>0</v>
      </c>
      <c r="E50" s="2">
        <f>INDEX(Stockage!$1:$1,Articles!D50)</f>
        <v>2</v>
      </c>
      <c r="F50" s="2" t="str">
        <f>INDEX(Stockage!$2:$2,Articles!D50)</f>
        <v>B</v>
      </c>
      <c r="G50" s="2">
        <f>INDEX(Stockage!A:A,Articles!C50)</f>
        <v>0</v>
      </c>
      <c r="H50" t="str">
        <f t="shared" si="0"/>
        <v>2-B-0</v>
      </c>
    </row>
    <row r="51" spans="2:8" x14ac:dyDescent="0.35">
      <c r="B51" s="3">
        <v>707850</v>
      </c>
      <c r="C51" s="2">
        <f>SUMPRODUCT((Stockage!$B$3:AT$6=Articles!B51)*(ROW(Stockage!$3:$6)))</f>
        <v>0</v>
      </c>
      <c r="D51" s="2">
        <f>SUMPRODUCT((Stockage!$B$3:AT$6=Articles!B51)*(COLUMN(Stockage!$B:$AT)))</f>
        <v>0</v>
      </c>
      <c r="E51" s="2">
        <f>INDEX(Stockage!$1:$1,Articles!D51)</f>
        <v>2</v>
      </c>
      <c r="F51" s="2" t="str">
        <f>INDEX(Stockage!$2:$2,Articles!D51)</f>
        <v>B</v>
      </c>
      <c r="G51" s="2">
        <f>INDEX(Stockage!A:A,Articles!C51)</f>
        <v>0</v>
      </c>
      <c r="H51" t="str">
        <f t="shared" si="0"/>
        <v>2-B-0</v>
      </c>
    </row>
    <row r="52" spans="2:8" x14ac:dyDescent="0.35">
      <c r="B52" s="3">
        <v>775060</v>
      </c>
      <c r="C52" s="2">
        <f>SUMPRODUCT((Stockage!$B$3:AT$6=Articles!B52)*(ROW(Stockage!$3:$6)))</f>
        <v>0</v>
      </c>
      <c r="D52" s="2">
        <f>SUMPRODUCT((Stockage!$B$3:AT$6=Articles!B52)*(COLUMN(Stockage!$B:$AT)))</f>
        <v>0</v>
      </c>
      <c r="E52" s="2">
        <f>INDEX(Stockage!$1:$1,Articles!D52)</f>
        <v>2</v>
      </c>
      <c r="F52" s="2" t="str">
        <f>INDEX(Stockage!$2:$2,Articles!D52)</f>
        <v>B</v>
      </c>
      <c r="G52" s="2">
        <f>INDEX(Stockage!A:A,Articles!C52)</f>
        <v>0</v>
      </c>
      <c r="H52" t="str">
        <f t="shared" si="0"/>
        <v>2-B-0</v>
      </c>
    </row>
    <row r="53" spans="2:8" x14ac:dyDescent="0.35">
      <c r="B53" s="3">
        <v>789123</v>
      </c>
      <c r="C53" s="2">
        <f>SUMPRODUCT((Stockage!$B$3:AT$6=Articles!B53)*(ROW(Stockage!$3:$6)))</f>
        <v>3</v>
      </c>
      <c r="D53" s="2">
        <f>SUMPRODUCT((Stockage!$B$3:AT$6=Articles!B53)*(COLUMN(Stockage!$B:$AT)))</f>
        <v>2</v>
      </c>
      <c r="E53" s="2">
        <f>INDEX(Stockage!$1:$1,Articles!D53)</f>
        <v>1</v>
      </c>
      <c r="F53" s="2" t="str">
        <f>INDEX(Stockage!$2:$2,Articles!D53)</f>
        <v>A</v>
      </c>
      <c r="G53" s="2">
        <f>INDEX(Stockage!A:A,Articles!C53)</f>
        <v>30</v>
      </c>
      <c r="H53" t="str">
        <f t="shared" si="0"/>
        <v>1-A-30</v>
      </c>
    </row>
    <row r="54" spans="2:8" x14ac:dyDescent="0.35">
      <c r="B54" s="3">
        <v>842270</v>
      </c>
      <c r="C54" s="2">
        <f>SUMPRODUCT((Stockage!$B$3:AT$6=Articles!B54)*(ROW(Stockage!$3:$6)))</f>
        <v>0</v>
      </c>
      <c r="D54" s="2">
        <f>SUMPRODUCT((Stockage!$B$3:AT$6=Articles!B54)*(COLUMN(Stockage!$B:$AT)))</f>
        <v>0</v>
      </c>
      <c r="E54" s="2">
        <f>INDEX(Stockage!$1:$1,Articles!D54)</f>
        <v>2</v>
      </c>
      <c r="F54" s="2" t="str">
        <f>INDEX(Stockage!$2:$2,Articles!D54)</f>
        <v>B</v>
      </c>
      <c r="G54" s="2">
        <f>INDEX(Stockage!A:A,Articles!C54)</f>
        <v>0</v>
      </c>
      <c r="H54" t="str">
        <f t="shared" si="0"/>
        <v>2-B-0</v>
      </c>
    </row>
    <row r="55" spans="2:8" x14ac:dyDescent="0.35">
      <c r="B55" s="4">
        <v>854256</v>
      </c>
      <c r="C55" s="2">
        <f>SUMPRODUCT((Stockage!$B$3:AT$6=Articles!B55)*(ROW(Stockage!$3:$6)))</f>
        <v>4</v>
      </c>
      <c r="D55" s="2">
        <f>SUMPRODUCT((Stockage!$B$3:AT$6=Articles!B55)*(COLUMN(Stockage!$B:$AT)))</f>
        <v>5</v>
      </c>
      <c r="E55" s="2">
        <f>INDEX(Stockage!$1:$1,Articles!D55)</f>
        <v>2</v>
      </c>
      <c r="F55" s="2" t="str">
        <f>INDEX(Stockage!$2:$2,Articles!D55)</f>
        <v>A</v>
      </c>
      <c r="G55" s="2">
        <f>INDEX(Stockage!A:A,Articles!C55)</f>
        <v>20</v>
      </c>
      <c r="H55" t="str">
        <f t="shared" si="0"/>
        <v>2-A-20</v>
      </c>
    </row>
    <row r="56" spans="2:8" x14ac:dyDescent="0.35">
      <c r="B56" s="3">
        <v>909480</v>
      </c>
      <c r="C56" s="2">
        <f>SUMPRODUCT((Stockage!$B$3:AT$6=Articles!B56)*(ROW(Stockage!$3:$6)))</f>
        <v>0</v>
      </c>
      <c r="D56" s="2">
        <f>SUMPRODUCT((Stockage!$B$3:AT$6=Articles!B56)*(COLUMN(Stockage!$B:$AT)))</f>
        <v>0</v>
      </c>
      <c r="E56" s="2">
        <f>INDEX(Stockage!$1:$1,Articles!D56)</f>
        <v>2</v>
      </c>
      <c r="F56" s="2" t="str">
        <f>INDEX(Stockage!$2:$2,Articles!D56)</f>
        <v>B</v>
      </c>
      <c r="G56" s="2">
        <f>INDEX(Stockage!A:A,Articles!C56)</f>
        <v>0</v>
      </c>
      <c r="H56" t="str">
        <f t="shared" si="0"/>
        <v>2-B-0</v>
      </c>
    </row>
    <row r="57" spans="2:8" x14ac:dyDescent="0.35">
      <c r="B57" s="3">
        <v>976690</v>
      </c>
      <c r="C57" s="2">
        <f>SUMPRODUCT((Stockage!$B$3:AT$6=Articles!B57)*(ROW(Stockage!$3:$6)))</f>
        <v>0</v>
      </c>
      <c r="D57" s="2">
        <f>SUMPRODUCT((Stockage!$B$3:AT$6=Articles!B57)*(COLUMN(Stockage!$B:$AT)))</f>
        <v>0</v>
      </c>
      <c r="E57" s="2">
        <f>INDEX(Stockage!$1:$1,Articles!D57)</f>
        <v>2</v>
      </c>
      <c r="F57" s="2" t="str">
        <f>INDEX(Stockage!$2:$2,Articles!D57)</f>
        <v>B</v>
      </c>
      <c r="G57" s="2">
        <f>INDEX(Stockage!A:A,Articles!C57)</f>
        <v>0</v>
      </c>
      <c r="H57" t="str">
        <f t="shared" si="0"/>
        <v>2-B-0</v>
      </c>
    </row>
  </sheetData>
  <autoFilter ref="B2:B57">
    <sortState ref="B3:B57">
      <sortCondition ref="B2:B57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Stockage</vt:lpstr>
      <vt:lpstr>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2015-04-16T16:29:56Z</dcterms:modified>
</cp:coreProperties>
</file>