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I15" i="1" l="1" a="1"/>
  <c r="I15" i="1" s="1"/>
  <c r="I16" i="1" a="1"/>
  <c r="I16" i="1"/>
  <c r="I17" i="1" a="1"/>
  <c r="I17" i="1" s="1"/>
  <c r="I18" i="1" a="1"/>
  <c r="I18" i="1"/>
  <c r="I19" i="1" a="1"/>
  <c r="I19" i="1" s="1"/>
  <c r="I20" i="1" a="1"/>
  <c r="I20" i="1"/>
  <c r="I14" i="1" a="1"/>
  <c r="I14" i="1" s="1"/>
  <c r="I28" i="1" a="1"/>
  <c r="I28" i="1" s="1"/>
  <c r="I29" i="1" a="1"/>
  <c r="I29" i="1" s="1"/>
  <c r="I24" i="1" a="1"/>
  <c r="I24" i="1" s="1"/>
  <c r="I25" i="1" a="1"/>
  <c r="I25" i="1" s="1"/>
  <c r="I26" i="1" a="1"/>
  <c r="I26" i="1" s="1"/>
  <c r="I27" i="1" a="1"/>
  <c r="I27" i="1" s="1"/>
  <c r="I23" i="1" a="1"/>
  <c r="I23" i="1" s="1"/>
  <c r="I5" i="1" a="1"/>
  <c r="I5" i="1"/>
  <c r="I6" i="1" a="1"/>
  <c r="I6" i="1" s="1"/>
  <c r="I7" i="1" a="1"/>
  <c r="I7" i="1" s="1"/>
  <c r="I8" i="1" a="1"/>
  <c r="I8" i="1" s="1"/>
  <c r="I9" i="1" a="1"/>
  <c r="I9" i="1"/>
  <c r="I10" i="1" a="1"/>
  <c r="I10" i="1" s="1"/>
  <c r="I4" i="1" a="1"/>
  <c r="I4" i="1" s="1"/>
  <c r="A18" i="1"/>
  <c r="A19" i="1"/>
  <c r="A20" i="1"/>
  <c r="A21" i="1"/>
  <c r="A22" i="1"/>
  <c r="A23" i="1"/>
  <c r="A13" i="1"/>
  <c r="A14" i="1"/>
  <c r="A15" i="1"/>
  <c r="A16" i="1"/>
  <c r="A17" i="1"/>
  <c r="A8" i="1"/>
  <c r="A9" i="1"/>
  <c r="A10" i="1"/>
  <c r="A11" i="1"/>
  <c r="A12" i="1"/>
  <c r="A7" i="1"/>
</calcChain>
</file>

<file path=xl/sharedStrings.xml><?xml version="1.0" encoding="utf-8"?>
<sst xmlns="http://schemas.openxmlformats.org/spreadsheetml/2006/main" count="90" uniqueCount="37">
  <si>
    <t>CH</t>
  </si>
  <si>
    <t>NOM</t>
  </si>
  <si>
    <t>Tartenption</t>
  </si>
  <si>
    <t>ECHELLE</t>
  </si>
  <si>
    <t xml:space="preserve">TEXTURE </t>
  </si>
  <si>
    <t>Entrée
Mixée</t>
  </si>
  <si>
    <t>MIDI</t>
  </si>
  <si>
    <t>SOIR</t>
  </si>
  <si>
    <t>HC</t>
  </si>
  <si>
    <t>oui</t>
  </si>
  <si>
    <t>M</t>
  </si>
  <si>
    <t>1-si-dur</t>
  </si>
  <si>
    <t>Tartenption2</t>
  </si>
  <si>
    <t>Tartenption3</t>
  </si>
  <si>
    <t>Tartenption4</t>
  </si>
  <si>
    <t>Tartenption5</t>
  </si>
  <si>
    <t>Tartenption6</t>
  </si>
  <si>
    <t>Tartenption7</t>
  </si>
  <si>
    <t>Tartenption8</t>
  </si>
  <si>
    <t>Tartenption9</t>
  </si>
  <si>
    <t>Tartenption10</t>
  </si>
  <si>
    <t>Tartenption11</t>
  </si>
  <si>
    <r>
      <t xml:space="preserve">LISTE ENTREE </t>
    </r>
    <r>
      <rPr>
        <b/>
        <u/>
        <sz val="10"/>
        <color rgb="FFFF0000"/>
        <rFont val="Calibri"/>
        <family val="2"/>
      </rPr>
      <t xml:space="preserve">MIXEE SI DUR </t>
    </r>
    <r>
      <rPr>
        <b/>
        <sz val="10"/>
        <rFont val="Calibri"/>
        <family val="2"/>
      </rPr>
      <t>SUR ECHELLE</t>
    </r>
  </si>
  <si>
    <r>
      <t xml:space="preserve">LISTE ENTREE </t>
    </r>
    <r>
      <rPr>
        <b/>
        <u/>
        <sz val="10"/>
        <color rgb="FFFF0000"/>
        <rFont val="Calibri"/>
        <family val="2"/>
      </rPr>
      <t xml:space="preserve">MIXEE </t>
    </r>
    <r>
      <rPr>
        <b/>
        <sz val="10"/>
        <rFont val="Calibri"/>
        <family val="2"/>
      </rPr>
      <t>SUR ECHELLE</t>
    </r>
  </si>
  <si>
    <t>condition si la colonne D contient 1</t>
  </si>
  <si>
    <t>condition si la colonne D contient 1-si-dur</t>
  </si>
  <si>
    <r>
      <t xml:space="preserve">LISTE ENTREE </t>
    </r>
    <r>
      <rPr>
        <b/>
        <u/>
        <sz val="10"/>
        <color rgb="FFFF0000"/>
        <rFont val="Calibri"/>
        <family val="2"/>
      </rPr>
      <t xml:space="preserve">NORMALE </t>
    </r>
    <r>
      <rPr>
        <b/>
        <sz val="10"/>
        <rFont val="Calibri"/>
        <family val="2"/>
      </rPr>
      <t>SUR ECHELLE</t>
    </r>
  </si>
  <si>
    <t>Condition si colonne D vide</t>
  </si>
  <si>
    <t>Fonctionne si texte</t>
  </si>
  <si>
    <t>Ne fonctionne pas si chiffre</t>
  </si>
  <si>
    <t>Fonction si vide</t>
  </si>
  <si>
    <t>Tartenption12</t>
  </si>
  <si>
    <t>Tartenption13</t>
  </si>
  <si>
    <t>Tartenption14</t>
  </si>
  <si>
    <t>Tartenption15</t>
  </si>
  <si>
    <t>Tartenption16</t>
  </si>
  <si>
    <t>Tartenption17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</si>
</sst>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7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0"/>
      <name val="Calibri"/>
      <family val="2"/>
    </font>
    <font>
      <sz val="10"/>
      <name val="Arial"/>
      <family val="2"/>
    </font>
    <font>
      <b/>
      <u/>
      <sz val="10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5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vertical="center"/>
    </xf>
    <xf numFmtId="0" fontId="0" fillId="0" borderId="15" xfId="0" applyBorder="1"/>
    <xf numFmtId="0" fontId="0" fillId="0" borderId="15" xfId="0" applyBorder="1" applyAlignment="1">
      <alignment horizontal="center"/>
    </xf>
    <xf numFmtId="0" fontId="5" fillId="4" borderId="0" xfId="0" applyFont="1" applyFill="1" applyAlignment="1">
      <alignment vertical="top"/>
    </xf>
    <xf numFmtId="0" fontId="6" fillId="4" borderId="0" xfId="0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left" vertical="top" wrapText="1"/>
    </xf>
    <xf numFmtId="0" fontId="7" fillId="4" borderId="0" xfId="0" applyFont="1" applyFill="1" applyBorder="1" applyAlignment="1">
      <alignment vertical="top" wrapText="1"/>
    </xf>
    <xf numFmtId="0" fontId="0" fillId="4" borderId="0" xfId="0" applyFill="1" applyBorder="1" applyAlignment="1">
      <alignment horizontal="left" vertical="top" wrapText="1"/>
    </xf>
    <xf numFmtId="0" fontId="0" fillId="4" borderId="0" xfId="0" applyFill="1"/>
    <xf numFmtId="0" fontId="6" fillId="4" borderId="17" xfId="0" applyFont="1" applyFill="1" applyBorder="1" applyAlignment="1">
      <alignment horizontal="center" vertical="top" wrapText="1"/>
    </xf>
    <xf numFmtId="0" fontId="1" fillId="2" borderId="9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1%20-%20EHPAD\EHPAD%202020\1%20-%20RESIDENTS%20DE%20L%20EHPAD%20-%20JANVIER%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"/>
      <sheetName val="GALERNE"/>
      <sheetName val="MISTRAL"/>
      <sheetName val="GALE-2"/>
      <sheetName val="MIS-2"/>
      <sheetName val="ALIZEE"/>
      <sheetName val="SIRROCO"/>
      <sheetName val="ALIZ-2"/>
      <sheetName val="SIR-2"/>
      <sheetName val="ALIZ-REPAS"/>
      <sheetName val="SIR-REPAS"/>
      <sheetName val="TRAM"/>
      <sheetName val="JOR"/>
      <sheetName val="ZEP"/>
      <sheetName val=" REPAS VIERGE"/>
      <sheetName val="commande REPAS ALIZE"/>
      <sheetName val="TABLE"/>
      <sheetName val="PRESCRIPTION"/>
      <sheetName val="BDD"/>
    </sheetNames>
    <sheetDataSet>
      <sheetData sheetId="0"/>
      <sheetData sheetId="1">
        <row r="13">
          <cell r="A13">
            <v>138</v>
          </cell>
        </row>
        <row r="14">
          <cell r="A14">
            <v>139</v>
          </cell>
        </row>
        <row r="15">
          <cell r="A15">
            <v>140</v>
          </cell>
        </row>
        <row r="16">
          <cell r="A16">
            <v>141</v>
          </cell>
        </row>
        <row r="17">
          <cell r="A17">
            <v>142</v>
          </cell>
        </row>
        <row r="18">
          <cell r="A18">
            <v>143</v>
          </cell>
        </row>
        <row r="19">
          <cell r="A19">
            <v>144</v>
          </cell>
        </row>
        <row r="20">
          <cell r="A20">
            <v>145</v>
          </cell>
        </row>
        <row r="21">
          <cell r="A21">
            <v>146</v>
          </cell>
        </row>
        <row r="22">
          <cell r="A22">
            <v>147</v>
          </cell>
        </row>
        <row r="23">
          <cell r="A23">
            <v>147</v>
          </cell>
        </row>
        <row r="24">
          <cell r="A24">
            <v>148</v>
          </cell>
        </row>
        <row r="25">
          <cell r="A25">
            <v>149</v>
          </cell>
        </row>
        <row r="26">
          <cell r="A26">
            <v>150</v>
          </cell>
        </row>
        <row r="27">
          <cell r="A27">
            <v>151</v>
          </cell>
        </row>
        <row r="28">
          <cell r="A28">
            <v>152</v>
          </cell>
        </row>
        <row r="29">
          <cell r="A29">
            <v>153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29"/>
  <sheetViews>
    <sheetView tabSelected="1" workbookViewId="0">
      <selection activeCell="I14" sqref="I14"/>
    </sheetView>
  </sheetViews>
  <sheetFormatPr baseColWidth="10" defaultRowHeight="14.5" x14ac:dyDescent="0.35"/>
  <cols>
    <col min="2" max="2" width="18.7265625" customWidth="1"/>
  </cols>
  <sheetData>
    <row r="3" spans="1:12" ht="15.75" customHeight="1" thickBot="1" x14ac:dyDescent="0.4">
      <c r="I3" s="11" t="s">
        <v>22</v>
      </c>
      <c r="J3" s="11"/>
      <c r="K3" s="11"/>
      <c r="L3" t="s">
        <v>25</v>
      </c>
    </row>
    <row r="4" spans="1:12" ht="16.5" customHeight="1" thickBot="1" x14ac:dyDescent="0.4">
      <c r="A4" s="16" t="s">
        <v>0</v>
      </c>
      <c r="B4" s="19" t="s">
        <v>1</v>
      </c>
      <c r="C4" s="22"/>
      <c r="D4" s="22"/>
      <c r="E4" s="23" t="s">
        <v>3</v>
      </c>
      <c r="F4" s="24"/>
      <c r="I4" s="5" t="str">
        <f t="array" ref="I4">IFERROR(INDEX($B$1:$B$23,SMALL(IF(($D$7:$D$23="1-si-dur")*($E$7:$E$23="oui"),ROW($E$7:$E$23)),ROW(A1))),"")</f>
        <v>Tartenption3</v>
      </c>
      <c r="J4" s="6"/>
      <c r="K4" s="6"/>
      <c r="L4" t="s">
        <v>28</v>
      </c>
    </row>
    <row r="5" spans="1:12" ht="15" customHeight="1" x14ac:dyDescent="0.35">
      <c r="A5" s="17"/>
      <c r="B5" s="20"/>
      <c r="C5" s="25" t="s">
        <v>4</v>
      </c>
      <c r="D5" s="27" t="s">
        <v>5</v>
      </c>
      <c r="E5" s="12" t="s">
        <v>6</v>
      </c>
      <c r="F5" s="14" t="s">
        <v>7</v>
      </c>
      <c r="I5" s="5" t="str">
        <f t="array" ref="I5">IFERROR(INDEX($B$1:$B$23,SMALL(IF(($D$7:$D$23="1-si-dur")*($E$7:$E$23="oui"),ROW($E$7:$E$23)),ROW(A2))),"")</f>
        <v>Tartenption9</v>
      </c>
      <c r="J5" s="7"/>
      <c r="K5" s="7"/>
    </row>
    <row r="6" spans="1:12" ht="15" thickBot="1" x14ac:dyDescent="0.4">
      <c r="A6" s="18"/>
      <c r="B6" s="21"/>
      <c r="C6" s="26"/>
      <c r="D6" s="28"/>
      <c r="E6" s="13"/>
      <c r="F6" s="15"/>
      <c r="I6" s="5" t="str">
        <f t="array" ref="I6">IFERROR(INDEX($B$1:$B$23,SMALL(IF(($D$7:$D$23="1-si-dur")*($E$7:$E$23="oui"),ROW($E$7:$E$23)),ROW(A3))),"")</f>
        <v>Tartenption11</v>
      </c>
      <c r="J6" s="8"/>
      <c r="K6" s="9"/>
    </row>
    <row r="7" spans="1:12" x14ac:dyDescent="0.35">
      <c r="A7" s="1">
        <f>[1]GALERNE!A13</f>
        <v>138</v>
      </c>
      <c r="B7" s="2" t="s">
        <v>2</v>
      </c>
      <c r="C7" s="3" t="s">
        <v>8</v>
      </c>
      <c r="D7" s="4">
        <v>1</v>
      </c>
      <c r="E7" s="3" t="s">
        <v>9</v>
      </c>
      <c r="F7" s="3" t="s">
        <v>9</v>
      </c>
      <c r="I7" s="5" t="str">
        <f t="array" ref="I7">IFERROR(INDEX($B$1:$B$23,SMALL(IF(($D$7:$D$23="1-si-dur")*($E$7:$E$23="oui"),ROW($E$7:$E$23)),ROW(A4))),"")</f>
        <v>Tartenption13</v>
      </c>
      <c r="J7" s="10"/>
      <c r="K7" s="10"/>
    </row>
    <row r="8" spans="1:12" ht="15" customHeight="1" x14ac:dyDescent="0.35">
      <c r="A8" s="1">
        <f>[1]GALERNE!A14</f>
        <v>139</v>
      </c>
      <c r="B8" s="2" t="s">
        <v>12</v>
      </c>
      <c r="C8" s="3" t="s">
        <v>10</v>
      </c>
      <c r="D8" s="4" t="s">
        <v>11</v>
      </c>
      <c r="E8" s="3"/>
      <c r="F8" s="3" t="s">
        <v>9</v>
      </c>
      <c r="I8" s="5" t="str">
        <f t="array" ref="I8">IFERROR(INDEX($B$1:$B$23,SMALL(IF(($D$7:$D$23="1-si-dur")*($E$7:$E$23="oui"),ROW($E$7:$E$23)),ROW(A5))),"")</f>
        <v>Tartenption15</v>
      </c>
      <c r="J8" s="10"/>
      <c r="K8" s="10"/>
    </row>
    <row r="9" spans="1:12" ht="15" customHeight="1" x14ac:dyDescent="0.35">
      <c r="A9" s="1">
        <f>[1]GALERNE!A15</f>
        <v>140</v>
      </c>
      <c r="B9" s="2" t="s">
        <v>13</v>
      </c>
      <c r="C9" s="3" t="s">
        <v>8</v>
      </c>
      <c r="D9" s="4" t="s">
        <v>11</v>
      </c>
      <c r="E9" s="3" t="s">
        <v>9</v>
      </c>
      <c r="F9" s="3" t="s">
        <v>9</v>
      </c>
      <c r="I9" s="5" t="str">
        <f t="array" ref="I9">IFERROR(INDEX($B$1:$B$23,SMALL(IF(($D$7:$D$23="1-si-dur")*($E$7:$E$23="oui"),ROW($E$7:$E$23)),ROW(A6))),"")</f>
        <v>Tartenption17</v>
      </c>
      <c r="J9" s="10"/>
      <c r="K9" s="10"/>
    </row>
    <row r="10" spans="1:12" ht="15" customHeight="1" x14ac:dyDescent="0.35">
      <c r="A10" s="1">
        <f>[1]GALERNE!A16</f>
        <v>141</v>
      </c>
      <c r="B10" s="2" t="s">
        <v>14</v>
      </c>
      <c r="C10" s="3" t="s">
        <v>8</v>
      </c>
      <c r="D10" s="4"/>
      <c r="E10" s="3" t="s">
        <v>9</v>
      </c>
      <c r="F10" s="3" t="s">
        <v>9</v>
      </c>
      <c r="I10" s="5" t="str">
        <f t="array" ref="I10">IFERROR(INDEX($B$1:$B$23,SMALL(IF(($D$7:$D$23="1-si-dur")*($E$7:$E$23="oui"),ROW($E$7:$E$23)),ROW(A7))),"")</f>
        <v/>
      </c>
      <c r="J10" s="10"/>
      <c r="K10" s="10"/>
    </row>
    <row r="11" spans="1:12" ht="15" customHeight="1" x14ac:dyDescent="0.35">
      <c r="A11" s="1">
        <f>[1]GALERNE!A17</f>
        <v>142</v>
      </c>
      <c r="B11" s="2" t="s">
        <v>15</v>
      </c>
      <c r="C11" s="3" t="s">
        <v>8</v>
      </c>
      <c r="D11" s="4"/>
      <c r="E11" s="3" t="s">
        <v>9</v>
      </c>
      <c r="F11" s="3" t="s">
        <v>9</v>
      </c>
    </row>
    <row r="12" spans="1:12" ht="15" customHeight="1" x14ac:dyDescent="0.35">
      <c r="A12" s="1">
        <f>[1]GALERNE!A18</f>
        <v>143</v>
      </c>
      <c r="B12" s="2" t="s">
        <v>16</v>
      </c>
      <c r="C12" s="3" t="s">
        <v>8</v>
      </c>
      <c r="D12" s="4">
        <v>1</v>
      </c>
      <c r="E12" s="3" t="s">
        <v>9</v>
      </c>
      <c r="F12" s="3" t="s">
        <v>9</v>
      </c>
    </row>
    <row r="13" spans="1:12" ht="15" customHeight="1" x14ac:dyDescent="0.35">
      <c r="A13" s="1">
        <f>[1]GALERNE!A19</f>
        <v>144</v>
      </c>
      <c r="B13" s="2" t="s">
        <v>17</v>
      </c>
      <c r="C13" s="3" t="s">
        <v>8</v>
      </c>
      <c r="D13" s="4" t="s">
        <v>11</v>
      </c>
      <c r="E13" s="3"/>
      <c r="F13" s="3" t="s">
        <v>9</v>
      </c>
      <c r="I13" s="11" t="s">
        <v>23</v>
      </c>
      <c r="J13" s="11"/>
      <c r="K13" s="11"/>
      <c r="L13" t="s">
        <v>24</v>
      </c>
    </row>
    <row r="14" spans="1:12" ht="15" customHeight="1" x14ac:dyDescent="0.35">
      <c r="A14" s="1">
        <f>[1]GALERNE!A20</f>
        <v>145</v>
      </c>
      <c r="B14" s="2" t="s">
        <v>18</v>
      </c>
      <c r="C14" s="3" t="s">
        <v>8</v>
      </c>
      <c r="D14" s="4">
        <v>1</v>
      </c>
      <c r="E14" s="3" t="s">
        <v>9</v>
      </c>
      <c r="F14" s="3" t="s">
        <v>9</v>
      </c>
      <c r="I14" s="5" t="str">
        <f t="array" ref="I14">IFERROR(INDEX($B$1:$B$23,SMALL(IF(($D$7:$D$23=1)*($E$7:$E$23="oui"),ROW($E$7:$E$23)),ROW(A1))),"")</f>
        <v>Tartenption</v>
      </c>
      <c r="J14" s="6"/>
      <c r="K14" s="6"/>
      <c r="L14" t="s">
        <v>29</v>
      </c>
    </row>
    <row r="15" spans="1:12" ht="15" customHeight="1" x14ac:dyDescent="0.35">
      <c r="A15" s="1">
        <f>[1]GALERNE!A21</f>
        <v>146</v>
      </c>
      <c r="B15" s="2" t="s">
        <v>19</v>
      </c>
      <c r="C15" s="3" t="s">
        <v>8</v>
      </c>
      <c r="D15" s="4" t="s">
        <v>11</v>
      </c>
      <c r="E15" s="3" t="s">
        <v>9</v>
      </c>
      <c r="F15" s="3" t="s">
        <v>9</v>
      </c>
      <c r="I15" s="5" t="str">
        <f t="array" ref="I15">IFERROR(INDEX($B$1:$B$23,SMALL(IF(($D$7:$D$23=1)*($E$7:$E$23="oui"),ROW($E$7:$E$23)),ROW(A2))),"")</f>
        <v>Tartenption6</v>
      </c>
      <c r="J15" s="7"/>
      <c r="K15" s="7"/>
    </row>
    <row r="16" spans="1:12" ht="15" customHeight="1" x14ac:dyDescent="0.35">
      <c r="A16" s="1">
        <f>[1]GALERNE!A22</f>
        <v>147</v>
      </c>
      <c r="B16" s="2" t="s">
        <v>20</v>
      </c>
      <c r="C16" s="3" t="s">
        <v>8</v>
      </c>
      <c r="D16" s="4">
        <v>1</v>
      </c>
      <c r="E16" s="3" t="s">
        <v>9</v>
      </c>
      <c r="F16" s="3" t="s">
        <v>9</v>
      </c>
      <c r="I16" s="5" t="str">
        <f t="array" ref="I16">IFERROR(INDEX($B$1:$B$23,SMALL(IF(($D$7:$D$23=1)*($E$7:$E$23="oui"),ROW($E$7:$E$23)),ROW(A3))),"")</f>
        <v>Tartenption8</v>
      </c>
      <c r="J16" s="8"/>
      <c r="K16" s="9"/>
    </row>
    <row r="17" spans="1:12" x14ac:dyDescent="0.35">
      <c r="A17" s="1">
        <f>[1]GALERNE!A23</f>
        <v>147</v>
      </c>
      <c r="B17" s="2" t="s">
        <v>21</v>
      </c>
      <c r="C17" s="3" t="s">
        <v>8</v>
      </c>
      <c r="D17" s="4" t="s">
        <v>11</v>
      </c>
      <c r="E17" s="3" t="s">
        <v>9</v>
      </c>
      <c r="F17" s="3" t="s">
        <v>9</v>
      </c>
      <c r="I17" s="5" t="str">
        <f t="array" ref="I17">IFERROR(INDEX($B$1:$B$23,SMALL(IF(($D$7:$D$23=1)*($E$7:$E$23="oui"),ROW($E$7:$E$23)),ROW(A4))),"")</f>
        <v>Tartenption10</v>
      </c>
      <c r="J17" s="10"/>
      <c r="K17" s="10"/>
    </row>
    <row r="18" spans="1:12" x14ac:dyDescent="0.35">
      <c r="A18" s="1">
        <f>[1]GALERNE!A24</f>
        <v>148</v>
      </c>
      <c r="B18" s="2" t="s">
        <v>31</v>
      </c>
      <c r="C18" s="3" t="s">
        <v>8</v>
      </c>
      <c r="D18" s="4"/>
      <c r="E18" s="3" t="s">
        <v>9</v>
      </c>
      <c r="F18" s="3" t="s">
        <v>9</v>
      </c>
      <c r="I18" s="5" t="str">
        <f t="array" ref="I18">IFERROR(INDEX($B$1:$B$23,SMALL(IF(($D$7:$D$23=1)*($E$7:$E$23="oui"),ROW($E$7:$E$23)),ROW(A5))),"")</f>
        <v/>
      </c>
      <c r="J18" s="10"/>
      <c r="K18" s="10"/>
    </row>
    <row r="19" spans="1:12" x14ac:dyDescent="0.35">
      <c r="A19" s="1">
        <f>[1]GALERNE!A25</f>
        <v>149</v>
      </c>
      <c r="B19" s="2" t="s">
        <v>32</v>
      </c>
      <c r="C19" s="3" t="s">
        <v>8</v>
      </c>
      <c r="D19" s="4" t="s">
        <v>11</v>
      </c>
      <c r="E19" s="3" t="s">
        <v>9</v>
      </c>
      <c r="F19" s="3" t="s">
        <v>9</v>
      </c>
      <c r="I19" s="5" t="str">
        <f t="array" ref="I19">IFERROR(INDEX($B$1:$B$23,SMALL(IF(($D$7:$D$23=1)*($E$7:$E$23="oui"),ROW($E$7:$E$23)),ROW(A6))),"")</f>
        <v/>
      </c>
      <c r="J19" s="10"/>
      <c r="K19" s="10"/>
    </row>
    <row r="20" spans="1:12" x14ac:dyDescent="0.35">
      <c r="A20" s="1">
        <f>[1]GALERNE!A26</f>
        <v>150</v>
      </c>
      <c r="B20" s="2" t="s">
        <v>33</v>
      </c>
      <c r="C20" s="3" t="s">
        <v>8</v>
      </c>
      <c r="D20" s="4"/>
      <c r="E20" s="3" t="s">
        <v>9</v>
      </c>
      <c r="F20" s="3" t="s">
        <v>9</v>
      </c>
      <c r="I20" s="5" t="str">
        <f t="array" ref="I20">IFERROR(INDEX($B$1:$B$23,SMALL(IF(($D$7:$D$23=1)*($E$7:$E$23="oui"),ROW($E$7:$E$23)),ROW(A7))),"")</f>
        <v/>
      </c>
      <c r="J20" s="10"/>
      <c r="K20" s="10"/>
    </row>
    <row r="21" spans="1:12" x14ac:dyDescent="0.35">
      <c r="A21" s="1">
        <f>[1]GALERNE!A27</f>
        <v>151</v>
      </c>
      <c r="B21" s="2" t="s">
        <v>34</v>
      </c>
      <c r="C21" s="3" t="s">
        <v>8</v>
      </c>
      <c r="D21" s="4" t="s">
        <v>11</v>
      </c>
      <c r="E21" s="3" t="s">
        <v>9</v>
      </c>
      <c r="F21" s="3" t="s">
        <v>9</v>
      </c>
    </row>
    <row r="22" spans="1:12" x14ac:dyDescent="0.35">
      <c r="A22" s="1">
        <f>[1]GALERNE!A28</f>
        <v>152</v>
      </c>
      <c r="B22" s="2" t="s">
        <v>35</v>
      </c>
      <c r="C22" s="3" t="s">
        <v>8</v>
      </c>
      <c r="D22" s="4"/>
      <c r="E22" s="3" t="s">
        <v>9</v>
      </c>
      <c r="F22" s="3" t="s">
        <v>9</v>
      </c>
      <c r="I22" s="11" t="s">
        <v>26</v>
      </c>
      <c r="J22" s="11"/>
      <c r="K22" s="11"/>
      <c r="L22" t="s">
        <v>27</v>
      </c>
    </row>
    <row r="23" spans="1:12" x14ac:dyDescent="0.35">
      <c r="A23" s="1">
        <f>[1]GALERNE!A29</f>
        <v>153</v>
      </c>
      <c r="B23" s="2" t="s">
        <v>36</v>
      </c>
      <c r="C23" s="3" t="s">
        <v>8</v>
      </c>
      <c r="D23" s="4" t="s">
        <v>11</v>
      </c>
      <c r="E23" s="3" t="s">
        <v>9</v>
      </c>
      <c r="F23" s="3" t="s">
        <v>9</v>
      </c>
      <c r="I23" s="5" t="str">
        <f t="array" ref="I23">IFERROR(INDEX($B$1:$B$23,SMALL(IF(($D$7:$D$23="")*($E$7:$E$23="oui"),ROW($E$7:$E$23)),ROW(A1))),"")</f>
        <v>Tartenption4</v>
      </c>
      <c r="J23" s="6"/>
      <c r="K23" s="6"/>
      <c r="L23" t="s">
        <v>30</v>
      </c>
    </row>
    <row r="24" spans="1:12" x14ac:dyDescent="0.35">
      <c r="I24" s="5" t="str">
        <f t="array" ref="I24">IFERROR(INDEX($B$1:$B$23,SMALL(IF(($D$7:$D$23="")*($E$7:$E$23="oui"),ROW($E$7:$E$23)),ROW(A2))),"")</f>
        <v>Tartenption5</v>
      </c>
      <c r="J24" s="7"/>
      <c r="K24" s="7"/>
    </row>
    <row r="25" spans="1:12" x14ac:dyDescent="0.35">
      <c r="I25" s="5" t="str">
        <f t="array" ref="I25">IFERROR(INDEX($B$1:$B$23,SMALL(IF(($D$7:$D$23="")*($E$7:$E$23="oui"),ROW($E$7:$E$23)),ROW(A3))),"")</f>
        <v>Tartenption12</v>
      </c>
      <c r="J25" s="10"/>
      <c r="K25" s="10"/>
    </row>
    <row r="26" spans="1:12" x14ac:dyDescent="0.35">
      <c r="I26" s="5" t="str">
        <f t="array" ref="I26">IFERROR(INDEX($B$1:$B$23,SMALL(IF(($D$7:$D$23="")*($E$7:$E$23="oui"),ROW($E$7:$E$23)),ROW(A4))),"")</f>
        <v>Tartenption14</v>
      </c>
      <c r="J26" s="10"/>
      <c r="K26" s="10"/>
    </row>
    <row r="27" spans="1:12" x14ac:dyDescent="0.35">
      <c r="I27" s="5" t="str">
        <f t="array" ref="I27">IFERROR(INDEX($B$1:$B$23,SMALL(IF(($D$7:$D$23="")*($E$7:$E$23="oui"),ROW($E$7:$E$23)),ROW(A5))),"")</f>
        <v>Tartenption16</v>
      </c>
      <c r="J27" s="10"/>
      <c r="K27" s="10"/>
    </row>
    <row r="28" spans="1:12" x14ac:dyDescent="0.35">
      <c r="I28" s="5" t="str">
        <f t="array" ref="I28">IFERROR(INDEX($B$1:$B$23,SMALL(IF(($D$7:$D$23="")*($E$7:$E$23="oui"),ROW($E$7:$E$23)),ROW(A6))),"")</f>
        <v/>
      </c>
      <c r="J28" s="10"/>
      <c r="K28" s="10"/>
    </row>
    <row r="29" spans="1:12" x14ac:dyDescent="0.35">
      <c r="I29" s="5" t="str">
        <f t="array" ref="I29">IFERROR(INDEX($B$1:$B$23,SMALL(IF(($D$7:$D$23="")*($E$7:$E$23="oui"),ROW($E$7:$E$23)),ROW(A7))),"")</f>
        <v/>
      </c>
      <c r="J29" s="10"/>
      <c r="K29" s="10"/>
    </row>
  </sheetData>
  <mergeCells count="11">
    <mergeCell ref="A4:A6"/>
    <mergeCell ref="B4:B6"/>
    <mergeCell ref="C4:D4"/>
    <mergeCell ref="E4:F4"/>
    <mergeCell ref="C5:C6"/>
    <mergeCell ref="D5:D6"/>
    <mergeCell ref="I3:K3"/>
    <mergeCell ref="I13:K13"/>
    <mergeCell ref="I22:K22"/>
    <mergeCell ref="E5:E6"/>
    <mergeCell ref="F5:F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OPLA</dc:creator>
  <cp:lastModifiedBy>Michel</cp:lastModifiedBy>
  <dcterms:created xsi:type="dcterms:W3CDTF">2020-01-24T08:26:59Z</dcterms:created>
  <dcterms:modified xsi:type="dcterms:W3CDTF">2020-01-24T10:22:26Z</dcterms:modified>
</cp:coreProperties>
</file>