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xl/pivotTables/pivotTable3.xml" ContentType="application/vnd.openxmlformats-officedocument.spreadsheetml.pivotTable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7770" tabRatio="767" activeTab="4"/>
  </bookViews>
  <sheets>
    <sheet name="data" sheetId="1" r:id="rId1"/>
    <sheet name="nb arrivées" sheetId="6" r:id="rId2"/>
    <sheet name="tps de sejour" sheetId="8" r:id="rId3"/>
    <sheet name="moyenne des présents" sheetId="9" r:id="rId4"/>
    <sheet name="P90 des présents" sheetId="12" r:id="rId5"/>
  </sheets>
  <calcPr calcId="152511"/>
  <pivotCaches>
    <pivotCache cacheId="1" r:id="rId6"/>
  </pivotCaches>
</workbook>
</file>

<file path=xl/calcChain.xml><?xml version="1.0" encoding="utf-8"?>
<calcChain xmlns="http://schemas.openxmlformats.org/spreadsheetml/2006/main">
  <c r="B6" i="12" l="1" a="1"/>
  <c r="B6" i="12" s="1"/>
  <c r="C6" i="12" a="1"/>
  <c r="C6" i="12"/>
  <c r="D6" i="12" a="1"/>
  <c r="D6" i="12" s="1"/>
  <c r="E6" i="12" a="1"/>
  <c r="E6" i="12"/>
  <c r="F6" i="12" a="1"/>
  <c r="F6" i="12" s="1"/>
  <c r="G6" i="12" a="1"/>
  <c r="G6" i="12"/>
  <c r="H6" i="12" a="1"/>
  <c r="H6" i="12" s="1"/>
  <c r="B7" i="12" a="1"/>
  <c r="B7" i="12"/>
  <c r="C7" i="12" a="1"/>
  <c r="C7" i="12" s="1"/>
  <c r="D7" i="12" a="1"/>
  <c r="D7" i="12"/>
  <c r="E7" i="12" a="1"/>
  <c r="E7" i="12" s="1"/>
  <c r="F7" i="12" a="1"/>
  <c r="F7" i="12"/>
  <c r="G7" i="12" a="1"/>
  <c r="G7" i="12" s="1"/>
  <c r="H7" i="12" a="1"/>
  <c r="H7" i="12"/>
  <c r="B8" i="12" a="1"/>
  <c r="B8" i="12" s="1"/>
  <c r="C8" i="12" a="1"/>
  <c r="C8" i="12"/>
  <c r="D8" i="12" a="1"/>
  <c r="D8" i="12" s="1"/>
  <c r="E8" i="12" a="1"/>
  <c r="E8" i="12" s="1"/>
  <c r="F8" i="12" a="1"/>
  <c r="F8" i="12" s="1"/>
  <c r="G8" i="12" a="1"/>
  <c r="G8" i="12" s="1"/>
  <c r="H8" i="12" a="1"/>
  <c r="H8" i="12" s="1"/>
  <c r="B9" i="12" a="1"/>
  <c r="B9" i="12" s="1"/>
  <c r="C9" i="12" a="1"/>
  <c r="C9" i="12" s="1"/>
  <c r="D9" i="12" a="1"/>
  <c r="D9" i="12" s="1"/>
  <c r="E9" i="12" a="1"/>
  <c r="E9" i="12" s="1"/>
  <c r="F9" i="12" a="1"/>
  <c r="F9" i="12" s="1"/>
  <c r="G9" i="12" a="1"/>
  <c r="G9" i="12" s="1"/>
  <c r="H9" i="12" a="1"/>
  <c r="H9" i="12" s="1"/>
  <c r="B10" i="12" a="1"/>
  <c r="B10" i="12" s="1"/>
  <c r="C10" i="12" a="1"/>
  <c r="C10" i="12" s="1"/>
  <c r="D10" i="12" a="1"/>
  <c r="D10" i="12" s="1"/>
  <c r="E10" i="12" a="1"/>
  <c r="E10" i="12" s="1"/>
  <c r="F10" i="12" a="1"/>
  <c r="F10" i="12" s="1"/>
  <c r="G10" i="12" a="1"/>
  <c r="G10" i="12" s="1"/>
  <c r="H10" i="12" a="1"/>
  <c r="H10" i="12" s="1"/>
  <c r="B11" i="12" a="1"/>
  <c r="B11" i="12" s="1"/>
  <c r="C11" i="12" a="1"/>
  <c r="C11" i="12" s="1"/>
  <c r="D11" i="12" a="1"/>
  <c r="D11" i="12" s="1"/>
  <c r="E11" i="12" a="1"/>
  <c r="E11" i="12" s="1"/>
  <c r="F11" i="12" a="1"/>
  <c r="F11" i="12" s="1"/>
  <c r="G11" i="12" a="1"/>
  <c r="G11" i="12" s="1"/>
  <c r="H11" i="12" a="1"/>
  <c r="H11" i="12" s="1"/>
  <c r="B12" i="12" a="1"/>
  <c r="B12" i="12" s="1"/>
  <c r="C12" i="12" a="1"/>
  <c r="C12" i="12" s="1"/>
  <c r="D12" i="12" a="1"/>
  <c r="D12" i="12" s="1"/>
  <c r="E12" i="12" a="1"/>
  <c r="E12" i="12" s="1"/>
  <c r="F12" i="12" a="1"/>
  <c r="F12" i="12" s="1"/>
  <c r="G12" i="12" a="1"/>
  <c r="G12" i="12" s="1"/>
  <c r="H12" i="12" a="1"/>
  <c r="H12" i="12" s="1"/>
  <c r="B13" i="12" a="1"/>
  <c r="B13" i="12" s="1"/>
  <c r="C13" i="12" a="1"/>
  <c r="C13" i="12" s="1"/>
  <c r="D13" i="12" a="1"/>
  <c r="D13" i="12" s="1"/>
  <c r="E13" i="12" a="1"/>
  <c r="E13" i="12" s="1"/>
  <c r="F13" i="12" a="1"/>
  <c r="F13" i="12" s="1"/>
  <c r="G13" i="12" a="1"/>
  <c r="G13" i="12" s="1"/>
  <c r="H13" i="12" a="1"/>
  <c r="H13" i="12" s="1"/>
  <c r="B14" i="12" a="1"/>
  <c r="B14" i="12" s="1"/>
  <c r="C14" i="12" a="1"/>
  <c r="C14" i="12" s="1"/>
  <c r="D14" i="12" a="1"/>
  <c r="D14" i="12" s="1"/>
  <c r="E14" i="12" a="1"/>
  <c r="E14" i="12" s="1"/>
  <c r="F14" i="12" a="1"/>
  <c r="F14" i="12" s="1"/>
  <c r="G14" i="12" a="1"/>
  <c r="G14" i="12" s="1"/>
  <c r="H14" i="12" a="1"/>
  <c r="H14" i="12" s="1"/>
  <c r="B15" i="12" a="1"/>
  <c r="B15" i="12" s="1"/>
  <c r="C15" i="12" a="1"/>
  <c r="C15" i="12" s="1"/>
  <c r="D15" i="12" a="1"/>
  <c r="D15" i="12" s="1"/>
  <c r="E15" i="12" a="1"/>
  <c r="E15" i="12" s="1"/>
  <c r="F15" i="12" a="1"/>
  <c r="F15" i="12" s="1"/>
  <c r="G15" i="12" a="1"/>
  <c r="G15" i="12" s="1"/>
  <c r="H15" i="12" a="1"/>
  <c r="H15" i="12" s="1"/>
  <c r="B16" i="12" a="1"/>
  <c r="B16" i="12" s="1"/>
  <c r="C16" i="12" a="1"/>
  <c r="C16" i="12" s="1"/>
  <c r="D16" i="12" a="1"/>
  <c r="D16" i="12" s="1"/>
  <c r="E16" i="12" a="1"/>
  <c r="E16" i="12" s="1"/>
  <c r="F16" i="12" a="1"/>
  <c r="F16" i="12" s="1"/>
  <c r="G16" i="12" a="1"/>
  <c r="G16" i="12" s="1"/>
  <c r="H16" i="12" a="1"/>
  <c r="H16" i="12" s="1"/>
  <c r="B17" i="12" a="1"/>
  <c r="B17" i="12" s="1"/>
  <c r="C17" i="12" a="1"/>
  <c r="C17" i="12" s="1"/>
  <c r="D17" i="12" a="1"/>
  <c r="D17" i="12" s="1"/>
  <c r="E17" i="12" a="1"/>
  <c r="E17" i="12" s="1"/>
  <c r="F17" i="12" a="1"/>
  <c r="F17" i="12" s="1"/>
  <c r="G17" i="12" a="1"/>
  <c r="G17" i="12" s="1"/>
  <c r="H17" i="12" a="1"/>
  <c r="H17" i="12" s="1"/>
  <c r="B18" i="12" a="1"/>
  <c r="B18" i="12" s="1"/>
  <c r="C18" i="12" a="1"/>
  <c r="C18" i="12" s="1"/>
  <c r="D18" i="12" a="1"/>
  <c r="D18" i="12" s="1"/>
  <c r="E18" i="12" a="1"/>
  <c r="E18" i="12" s="1"/>
  <c r="F18" i="12" a="1"/>
  <c r="F18" i="12" s="1"/>
  <c r="G18" i="12" a="1"/>
  <c r="G18" i="12" s="1"/>
  <c r="H18" i="12" a="1"/>
  <c r="H18" i="12" s="1"/>
  <c r="B19" i="12" a="1"/>
  <c r="B19" i="12" s="1"/>
  <c r="C19" i="12" a="1"/>
  <c r="C19" i="12" s="1"/>
  <c r="D19" i="12" a="1"/>
  <c r="D19" i="12" s="1"/>
  <c r="E19" i="12" a="1"/>
  <c r="E19" i="12" s="1"/>
  <c r="F19" i="12" a="1"/>
  <c r="F19" i="12" s="1"/>
  <c r="G19" i="12" a="1"/>
  <c r="G19" i="12" s="1"/>
  <c r="H19" i="12" a="1"/>
  <c r="H19" i="12" s="1"/>
  <c r="B20" i="12" a="1"/>
  <c r="B20" i="12" s="1"/>
  <c r="C20" i="12" a="1"/>
  <c r="C20" i="12" s="1"/>
  <c r="D20" i="12" a="1"/>
  <c r="D20" i="12" s="1"/>
  <c r="E20" i="12" a="1"/>
  <c r="E20" i="12" s="1"/>
  <c r="F20" i="12" a="1"/>
  <c r="F20" i="12" s="1"/>
  <c r="G20" i="12" a="1"/>
  <c r="G20" i="12" s="1"/>
  <c r="H20" i="12" a="1"/>
  <c r="H20" i="12" s="1"/>
  <c r="B21" i="12" a="1"/>
  <c r="B21" i="12" s="1"/>
  <c r="C21" i="12" a="1"/>
  <c r="C21" i="12" s="1"/>
  <c r="D21" i="12" a="1"/>
  <c r="D21" i="12" s="1"/>
  <c r="E21" i="12" a="1"/>
  <c r="E21" i="12" s="1"/>
  <c r="F21" i="12" a="1"/>
  <c r="F21" i="12" s="1"/>
  <c r="G21" i="12" a="1"/>
  <c r="G21" i="12" s="1"/>
  <c r="H21" i="12" a="1"/>
  <c r="H21" i="12" s="1"/>
  <c r="B22" i="12" a="1"/>
  <c r="B22" i="12" s="1"/>
  <c r="C22" i="12" a="1"/>
  <c r="C22" i="12" s="1"/>
  <c r="D22" i="12" a="1"/>
  <c r="D22" i="12" s="1"/>
  <c r="E22" i="12" a="1"/>
  <c r="E22" i="12" s="1"/>
  <c r="F22" i="12" a="1"/>
  <c r="F22" i="12" s="1"/>
  <c r="G22" i="12" a="1"/>
  <c r="G22" i="12" s="1"/>
  <c r="H22" i="12" a="1"/>
  <c r="H22" i="12" s="1"/>
  <c r="B23" i="12" a="1"/>
  <c r="B23" i="12" s="1"/>
  <c r="C23" i="12" a="1"/>
  <c r="C23" i="12" s="1"/>
  <c r="D23" i="12" a="1"/>
  <c r="D23" i="12" s="1"/>
  <c r="E23" i="12" a="1"/>
  <c r="E23" i="12" s="1"/>
  <c r="F23" i="12" a="1"/>
  <c r="F23" i="12" s="1"/>
  <c r="G23" i="12" a="1"/>
  <c r="G23" i="12" s="1"/>
  <c r="H23" i="12" a="1"/>
  <c r="H23" i="12" s="1"/>
  <c r="B24" i="12" a="1"/>
  <c r="B24" i="12" s="1"/>
  <c r="C24" i="12" a="1"/>
  <c r="C24" i="12" s="1"/>
  <c r="D24" i="12" a="1"/>
  <c r="D24" i="12" s="1"/>
  <c r="E24" i="12" a="1"/>
  <c r="E24" i="12" s="1"/>
  <c r="F24" i="12" a="1"/>
  <c r="F24" i="12" s="1"/>
  <c r="G24" i="12" a="1"/>
  <c r="G24" i="12" s="1"/>
  <c r="H24" i="12" a="1"/>
  <c r="H24" i="12" s="1"/>
  <c r="B25" i="12" a="1"/>
  <c r="B25" i="12" s="1"/>
  <c r="C25" i="12" a="1"/>
  <c r="C25" i="12" s="1"/>
  <c r="D25" i="12" a="1"/>
  <c r="D25" i="12" s="1"/>
  <c r="E25" i="12" a="1"/>
  <c r="E25" i="12" s="1"/>
  <c r="F25" i="12" a="1"/>
  <c r="F25" i="12" s="1"/>
  <c r="G25" i="12" a="1"/>
  <c r="G25" i="12" s="1"/>
  <c r="H25" i="12" a="1"/>
  <c r="H25" i="12" s="1"/>
  <c r="B26" i="12" a="1"/>
  <c r="B26" i="12" s="1"/>
  <c r="C26" i="12" a="1"/>
  <c r="C26" i="12" s="1"/>
  <c r="D26" i="12" a="1"/>
  <c r="D26" i="12" s="1"/>
  <c r="E26" i="12" a="1"/>
  <c r="E26" i="12" s="1"/>
  <c r="F26" i="12" a="1"/>
  <c r="F26" i="12" s="1"/>
  <c r="G26" i="12" a="1"/>
  <c r="G26" i="12" s="1"/>
  <c r="H26" i="12" a="1"/>
  <c r="H26" i="12" s="1"/>
  <c r="B27" i="12" a="1"/>
  <c r="B27" i="12" s="1"/>
  <c r="C27" i="12" a="1"/>
  <c r="C27" i="12" s="1"/>
  <c r="D27" i="12" a="1"/>
  <c r="D27" i="12" s="1"/>
  <c r="E27" i="12" a="1"/>
  <c r="E27" i="12" s="1"/>
  <c r="F27" i="12" a="1"/>
  <c r="F27" i="12" s="1"/>
  <c r="G27" i="12" a="1"/>
  <c r="G27" i="12" s="1"/>
  <c r="H27" i="12" a="1"/>
  <c r="H27" i="12" s="1"/>
  <c r="B28" i="12" a="1"/>
  <c r="B28" i="12" s="1"/>
  <c r="C28" i="12" a="1"/>
  <c r="C28" i="12" s="1"/>
  <c r="D28" i="12" a="1"/>
  <c r="D28" i="12" s="1"/>
  <c r="E28" i="12" a="1"/>
  <c r="E28" i="12" s="1"/>
  <c r="F28" i="12" a="1"/>
  <c r="F28" i="12" s="1"/>
  <c r="G28" i="12" a="1"/>
  <c r="G28" i="12" s="1"/>
  <c r="H28" i="12" a="1"/>
  <c r="H28" i="12" s="1"/>
  <c r="G5" i="12" a="1"/>
  <c r="G5" i="12" s="1"/>
  <c r="H5" i="12" a="1"/>
  <c r="H5" i="12" s="1"/>
  <c r="B5" i="12" a="1"/>
  <c r="B5" i="12" s="1"/>
  <c r="C5" i="12" a="1"/>
  <c r="C5" i="12" s="1"/>
  <c r="D5" i="12" a="1"/>
  <c r="D5" i="12" s="1"/>
  <c r="E5" i="12" a="1"/>
  <c r="E5" i="12"/>
  <c r="F5" i="12" a="1"/>
  <c r="F5" i="12" s="1"/>
  <c r="B1" i="12" l="1"/>
  <c r="H2" i="1" l="1"/>
  <c r="H3" i="1"/>
  <c r="H4" i="1"/>
  <c r="H5" i="1"/>
  <c r="H6" i="1"/>
  <c r="H7" i="1"/>
  <c r="H8" i="1"/>
  <c r="H9" i="1"/>
  <c r="H10" i="1"/>
  <c r="H11" i="1"/>
  <c r="H12" i="1"/>
  <c r="H13" i="1"/>
  <c r="H14" i="1"/>
  <c r="H15" i="1"/>
  <c r="H16" i="1"/>
  <c r="H17" i="1"/>
  <c r="H18" i="1"/>
  <c r="H19" i="1"/>
  <c r="H20" i="1"/>
  <c r="H21" i="1"/>
  <c r="H22" i="1"/>
  <c r="H23" i="1"/>
  <c r="H24" i="1"/>
  <c r="H25" i="1"/>
  <c r="H26" i="1"/>
  <c r="H27" i="1"/>
  <c r="H28" i="1"/>
  <c r="H29" i="1"/>
  <c r="H30" i="1"/>
  <c r="H31" i="1"/>
  <c r="H32" i="1"/>
  <c r="H33" i="1"/>
  <c r="H34" i="1"/>
  <c r="H35" i="1"/>
  <c r="H36" i="1"/>
  <c r="H37" i="1"/>
  <c r="H38" i="1"/>
  <c r="H39" i="1"/>
  <c r="H40" i="1"/>
  <c r="H41" i="1"/>
  <c r="H42" i="1"/>
  <c r="H43" i="1"/>
  <c r="H44" i="1"/>
  <c r="H45" i="1"/>
  <c r="H46" i="1"/>
  <c r="H47" i="1"/>
  <c r="H48" i="1"/>
  <c r="H49" i="1"/>
  <c r="H50" i="1"/>
  <c r="H51" i="1"/>
  <c r="H52" i="1"/>
  <c r="H53" i="1"/>
  <c r="H54" i="1"/>
  <c r="H55" i="1"/>
  <c r="H56" i="1"/>
  <c r="H57" i="1"/>
  <c r="H58" i="1"/>
  <c r="H59" i="1"/>
  <c r="H60" i="1"/>
  <c r="H61" i="1"/>
  <c r="H62" i="1"/>
  <c r="H63" i="1"/>
  <c r="H64" i="1"/>
  <c r="H65" i="1"/>
  <c r="H66" i="1"/>
  <c r="H67" i="1"/>
  <c r="H68" i="1"/>
  <c r="H69" i="1"/>
  <c r="H70" i="1"/>
  <c r="H71" i="1"/>
  <c r="H72" i="1"/>
  <c r="H73" i="1"/>
  <c r="H74" i="1"/>
  <c r="H75" i="1"/>
  <c r="H76" i="1"/>
  <c r="H77" i="1"/>
  <c r="H78" i="1"/>
  <c r="H79" i="1"/>
  <c r="H80" i="1"/>
  <c r="H81" i="1"/>
  <c r="H82" i="1"/>
  <c r="H83" i="1"/>
  <c r="H84" i="1"/>
  <c r="H85" i="1"/>
  <c r="H86" i="1"/>
  <c r="H87" i="1"/>
  <c r="H88" i="1"/>
  <c r="H89" i="1"/>
  <c r="H90" i="1"/>
  <c r="H91" i="1"/>
  <c r="H92" i="1"/>
  <c r="H93" i="1"/>
  <c r="H94" i="1"/>
  <c r="H95" i="1"/>
  <c r="H96" i="1"/>
  <c r="H97" i="1"/>
  <c r="H98" i="1"/>
  <c r="H99" i="1"/>
  <c r="H100" i="1"/>
  <c r="H101" i="1"/>
  <c r="H102" i="1"/>
  <c r="H103" i="1"/>
  <c r="H104" i="1"/>
  <c r="H105" i="1"/>
  <c r="H106" i="1"/>
  <c r="H107" i="1"/>
  <c r="H108" i="1"/>
  <c r="H109" i="1"/>
  <c r="H110" i="1"/>
  <c r="H111" i="1"/>
  <c r="H112" i="1"/>
  <c r="H113" i="1"/>
  <c r="H114" i="1"/>
  <c r="H115" i="1"/>
  <c r="H116" i="1"/>
  <c r="H117" i="1"/>
  <c r="H118" i="1"/>
  <c r="H119" i="1"/>
  <c r="H120" i="1"/>
  <c r="H121" i="1"/>
  <c r="H122" i="1"/>
  <c r="H123" i="1"/>
  <c r="H124" i="1"/>
  <c r="H125" i="1"/>
  <c r="H126" i="1"/>
  <c r="H127" i="1"/>
  <c r="H128" i="1"/>
  <c r="H129" i="1"/>
  <c r="H130" i="1"/>
  <c r="H131" i="1"/>
  <c r="H132" i="1"/>
  <c r="H133" i="1"/>
  <c r="H134" i="1"/>
  <c r="H135" i="1"/>
  <c r="H136" i="1"/>
  <c r="H137" i="1"/>
  <c r="H138" i="1"/>
  <c r="H139" i="1"/>
  <c r="H140" i="1"/>
  <c r="H141" i="1"/>
  <c r="H142" i="1"/>
  <c r="H143" i="1"/>
  <c r="H144" i="1"/>
  <c r="H145" i="1"/>
  <c r="H146" i="1"/>
  <c r="H147" i="1"/>
  <c r="H148" i="1"/>
  <c r="H149" i="1"/>
  <c r="H150" i="1"/>
  <c r="H151" i="1"/>
  <c r="H152" i="1"/>
  <c r="H153" i="1"/>
  <c r="H154" i="1"/>
  <c r="H155" i="1"/>
  <c r="H156" i="1"/>
  <c r="H157" i="1"/>
  <c r="H158" i="1"/>
  <c r="H159" i="1"/>
  <c r="H160" i="1"/>
  <c r="H161" i="1"/>
  <c r="H162" i="1"/>
  <c r="H163" i="1"/>
  <c r="H164" i="1"/>
  <c r="H165" i="1"/>
  <c r="H166" i="1"/>
  <c r="H167" i="1"/>
  <c r="H168" i="1"/>
  <c r="H169" i="1"/>
  <c r="H170" i="1"/>
  <c r="H171" i="1"/>
  <c r="H172" i="1"/>
  <c r="H173" i="1"/>
  <c r="H174" i="1"/>
  <c r="H175" i="1"/>
  <c r="H176" i="1"/>
  <c r="H177" i="1"/>
  <c r="H178" i="1"/>
  <c r="H179" i="1"/>
  <c r="H180" i="1"/>
  <c r="H181" i="1"/>
  <c r="H182" i="1"/>
  <c r="H183" i="1"/>
  <c r="H184" i="1"/>
  <c r="H185" i="1"/>
  <c r="H186" i="1"/>
  <c r="H187" i="1"/>
  <c r="H188" i="1"/>
  <c r="H189" i="1"/>
  <c r="H190" i="1"/>
  <c r="H191" i="1"/>
  <c r="H192" i="1"/>
  <c r="H193" i="1"/>
  <c r="H194" i="1"/>
  <c r="H195" i="1"/>
  <c r="H196" i="1"/>
  <c r="H197" i="1"/>
  <c r="H198" i="1"/>
  <c r="H199" i="1"/>
  <c r="H200" i="1"/>
  <c r="H201" i="1"/>
  <c r="H202" i="1"/>
  <c r="H203" i="1"/>
  <c r="H204" i="1"/>
  <c r="H205" i="1"/>
  <c r="H206" i="1"/>
  <c r="H207" i="1"/>
  <c r="H208" i="1"/>
  <c r="H209" i="1"/>
  <c r="H210" i="1"/>
  <c r="H211" i="1"/>
  <c r="H212" i="1"/>
  <c r="H213" i="1"/>
  <c r="H214" i="1"/>
  <c r="H215" i="1"/>
  <c r="H216" i="1"/>
  <c r="H217" i="1"/>
  <c r="H218" i="1"/>
  <c r="H219" i="1"/>
  <c r="H220" i="1"/>
  <c r="H221" i="1"/>
  <c r="H222" i="1"/>
  <c r="H223" i="1"/>
  <c r="H224" i="1"/>
  <c r="H225" i="1"/>
  <c r="H226" i="1"/>
  <c r="H227" i="1"/>
  <c r="H228" i="1"/>
  <c r="H229" i="1"/>
  <c r="H230" i="1"/>
  <c r="H231" i="1"/>
  <c r="H232" i="1"/>
  <c r="H233" i="1"/>
  <c r="H234" i="1"/>
  <c r="H235" i="1"/>
  <c r="H236" i="1"/>
  <c r="H237" i="1"/>
  <c r="H238" i="1"/>
  <c r="H239" i="1"/>
  <c r="H240" i="1"/>
  <c r="H241" i="1"/>
  <c r="H242" i="1"/>
  <c r="H243" i="1"/>
  <c r="H244" i="1"/>
  <c r="H245" i="1"/>
  <c r="H246" i="1"/>
  <c r="H247" i="1"/>
  <c r="H248" i="1"/>
  <c r="H249" i="1"/>
  <c r="H250" i="1"/>
  <c r="H251" i="1"/>
  <c r="H252" i="1"/>
  <c r="H253" i="1"/>
  <c r="H254" i="1"/>
  <c r="H255" i="1"/>
  <c r="H256" i="1"/>
  <c r="H257" i="1"/>
  <c r="H258" i="1"/>
  <c r="H259" i="1"/>
  <c r="H260" i="1"/>
  <c r="H261" i="1"/>
  <c r="H262" i="1"/>
  <c r="H263" i="1"/>
  <c r="H264" i="1"/>
  <c r="H265" i="1"/>
  <c r="H266" i="1"/>
  <c r="H267" i="1"/>
  <c r="H268" i="1"/>
  <c r="H269" i="1"/>
  <c r="H270" i="1"/>
  <c r="H271" i="1"/>
  <c r="H272" i="1"/>
  <c r="H273" i="1"/>
  <c r="H274" i="1"/>
  <c r="H275" i="1"/>
  <c r="H276" i="1"/>
  <c r="H277" i="1"/>
  <c r="H278" i="1"/>
  <c r="H279" i="1"/>
  <c r="H280" i="1"/>
  <c r="H281" i="1"/>
  <c r="H282" i="1"/>
  <c r="H283" i="1"/>
  <c r="H284" i="1"/>
  <c r="H285" i="1"/>
  <c r="H286" i="1"/>
  <c r="H287" i="1"/>
  <c r="H288" i="1"/>
  <c r="H289" i="1"/>
  <c r="H290" i="1"/>
  <c r="H291" i="1"/>
  <c r="H292" i="1"/>
  <c r="H293" i="1"/>
  <c r="H294" i="1"/>
  <c r="H295" i="1"/>
  <c r="H296" i="1"/>
  <c r="H297" i="1"/>
  <c r="H298" i="1"/>
  <c r="H299" i="1"/>
  <c r="H300" i="1"/>
  <c r="H301" i="1"/>
  <c r="H302" i="1"/>
  <c r="H303" i="1"/>
  <c r="H304" i="1"/>
  <c r="H305" i="1"/>
  <c r="H306" i="1"/>
  <c r="H307" i="1"/>
  <c r="H308" i="1"/>
  <c r="H309" i="1"/>
  <c r="H310" i="1"/>
  <c r="H311" i="1"/>
  <c r="H312" i="1"/>
  <c r="H313" i="1"/>
  <c r="H314" i="1"/>
  <c r="H315" i="1"/>
  <c r="H316" i="1"/>
  <c r="H317" i="1"/>
  <c r="H318" i="1"/>
  <c r="H319" i="1"/>
  <c r="H320" i="1"/>
  <c r="H321" i="1"/>
  <c r="H322" i="1"/>
  <c r="H323" i="1"/>
  <c r="H324" i="1"/>
  <c r="H325" i="1"/>
  <c r="H326" i="1"/>
  <c r="H327" i="1"/>
  <c r="H328" i="1"/>
  <c r="H329" i="1"/>
  <c r="H330" i="1"/>
  <c r="H331" i="1"/>
  <c r="H332" i="1"/>
  <c r="H333" i="1"/>
  <c r="H334" i="1"/>
  <c r="H335" i="1"/>
  <c r="H336" i="1"/>
  <c r="H337" i="1"/>
  <c r="H338" i="1"/>
  <c r="H339" i="1"/>
  <c r="H340" i="1"/>
  <c r="H341" i="1"/>
  <c r="H342" i="1"/>
  <c r="H343" i="1"/>
  <c r="H344" i="1"/>
  <c r="H345" i="1"/>
  <c r="H346" i="1"/>
  <c r="H347" i="1"/>
  <c r="H348" i="1"/>
  <c r="H349" i="1"/>
  <c r="H350" i="1"/>
  <c r="H351" i="1"/>
  <c r="H352" i="1"/>
  <c r="H353" i="1"/>
  <c r="H354" i="1"/>
  <c r="H355" i="1"/>
  <c r="H356" i="1"/>
  <c r="H357" i="1"/>
  <c r="H358" i="1"/>
  <c r="H359" i="1"/>
  <c r="H360" i="1"/>
  <c r="H361" i="1"/>
  <c r="H362" i="1"/>
  <c r="H363" i="1"/>
  <c r="H364" i="1"/>
  <c r="H365" i="1"/>
  <c r="H366" i="1"/>
  <c r="H367" i="1"/>
  <c r="H368" i="1"/>
  <c r="H369" i="1"/>
  <c r="H370" i="1"/>
  <c r="H371" i="1"/>
  <c r="H372" i="1"/>
  <c r="H373" i="1"/>
  <c r="H374" i="1"/>
  <c r="H375" i="1"/>
  <c r="H376" i="1"/>
  <c r="H377" i="1"/>
  <c r="H378" i="1"/>
  <c r="H379" i="1"/>
  <c r="H380" i="1"/>
  <c r="H381" i="1"/>
  <c r="H382" i="1"/>
  <c r="H383" i="1"/>
  <c r="H384" i="1"/>
  <c r="H385" i="1"/>
  <c r="H386" i="1"/>
  <c r="H387" i="1"/>
  <c r="H388" i="1"/>
  <c r="H389" i="1"/>
  <c r="H390" i="1"/>
  <c r="H391" i="1"/>
  <c r="H392" i="1"/>
  <c r="H393" i="1"/>
  <c r="H394" i="1"/>
  <c r="H395" i="1"/>
  <c r="H396" i="1"/>
  <c r="H397" i="1"/>
  <c r="H398" i="1"/>
  <c r="H399" i="1"/>
  <c r="H400" i="1"/>
  <c r="H401" i="1"/>
  <c r="H402" i="1"/>
  <c r="H403" i="1"/>
  <c r="H404" i="1"/>
  <c r="H405" i="1"/>
  <c r="H406" i="1"/>
  <c r="H407" i="1"/>
  <c r="H408" i="1"/>
  <c r="H409" i="1"/>
  <c r="H410" i="1"/>
  <c r="H411" i="1"/>
  <c r="H412" i="1"/>
  <c r="H413" i="1"/>
  <c r="H414" i="1"/>
  <c r="H415" i="1"/>
  <c r="H416" i="1"/>
  <c r="H417" i="1"/>
  <c r="H418" i="1"/>
  <c r="H419" i="1"/>
  <c r="H420" i="1"/>
  <c r="H421" i="1"/>
  <c r="H422" i="1"/>
  <c r="H423" i="1"/>
  <c r="H424" i="1"/>
  <c r="H425" i="1"/>
  <c r="H426" i="1"/>
  <c r="H427" i="1"/>
  <c r="H428" i="1"/>
  <c r="H429" i="1"/>
  <c r="H430" i="1"/>
  <c r="H431" i="1"/>
  <c r="H432" i="1"/>
  <c r="H433" i="1"/>
  <c r="H434" i="1"/>
  <c r="H435" i="1"/>
  <c r="H436" i="1"/>
  <c r="H437" i="1"/>
  <c r="H438" i="1"/>
  <c r="H439" i="1"/>
  <c r="H440" i="1"/>
  <c r="H441" i="1"/>
  <c r="H442" i="1"/>
  <c r="H443" i="1"/>
  <c r="H444" i="1"/>
  <c r="H445" i="1"/>
  <c r="H446" i="1"/>
  <c r="H447" i="1"/>
  <c r="H448" i="1"/>
  <c r="H449" i="1"/>
  <c r="H450" i="1"/>
  <c r="H451" i="1"/>
  <c r="H452" i="1"/>
  <c r="H453" i="1"/>
  <c r="H454" i="1"/>
  <c r="H455" i="1"/>
  <c r="H456" i="1"/>
  <c r="H457" i="1"/>
  <c r="H458" i="1"/>
  <c r="H459" i="1"/>
  <c r="H460" i="1"/>
  <c r="H461" i="1"/>
  <c r="H462" i="1"/>
  <c r="H463" i="1"/>
  <c r="H464" i="1"/>
  <c r="H465" i="1"/>
  <c r="H466" i="1"/>
  <c r="H467" i="1"/>
  <c r="H468" i="1"/>
  <c r="H469" i="1"/>
  <c r="H470" i="1"/>
  <c r="H471" i="1"/>
  <c r="H472" i="1"/>
  <c r="H473" i="1"/>
  <c r="H474" i="1"/>
  <c r="H475" i="1"/>
  <c r="H476" i="1"/>
  <c r="H477" i="1"/>
  <c r="H478" i="1"/>
  <c r="H479" i="1"/>
  <c r="H480" i="1"/>
  <c r="H481" i="1"/>
  <c r="H482" i="1"/>
  <c r="H483" i="1"/>
  <c r="H484" i="1"/>
  <c r="H485" i="1"/>
  <c r="H486" i="1"/>
  <c r="H487" i="1"/>
  <c r="H488" i="1"/>
  <c r="H489" i="1"/>
  <c r="H490" i="1"/>
  <c r="H491" i="1"/>
  <c r="H492" i="1"/>
  <c r="H493" i="1"/>
  <c r="H494" i="1"/>
  <c r="H495" i="1"/>
  <c r="H496" i="1"/>
  <c r="H497" i="1"/>
  <c r="H498" i="1"/>
  <c r="H499" i="1"/>
  <c r="H500" i="1"/>
  <c r="H501" i="1"/>
  <c r="H502" i="1"/>
  <c r="H503" i="1"/>
  <c r="H504" i="1"/>
  <c r="H505" i="1"/>
  <c r="H506" i="1"/>
  <c r="H507" i="1"/>
  <c r="H508" i="1"/>
  <c r="H509" i="1"/>
  <c r="H510" i="1"/>
  <c r="H511" i="1"/>
  <c r="H512" i="1"/>
  <c r="H513" i="1"/>
  <c r="H514" i="1"/>
  <c r="H515" i="1"/>
  <c r="H516" i="1"/>
  <c r="H517" i="1"/>
  <c r="H518" i="1"/>
  <c r="H519" i="1"/>
  <c r="H520" i="1"/>
  <c r="H521" i="1"/>
  <c r="H522" i="1"/>
  <c r="H523" i="1"/>
  <c r="H524" i="1"/>
  <c r="H525" i="1"/>
  <c r="H526" i="1"/>
  <c r="H527" i="1"/>
  <c r="H528" i="1"/>
  <c r="H529" i="1"/>
  <c r="H530" i="1"/>
  <c r="H531" i="1"/>
  <c r="H532" i="1"/>
  <c r="H533" i="1"/>
  <c r="H534" i="1"/>
  <c r="H535" i="1"/>
  <c r="H536" i="1"/>
  <c r="H537" i="1"/>
  <c r="H538" i="1"/>
  <c r="H539" i="1"/>
  <c r="H540" i="1"/>
  <c r="H541" i="1"/>
  <c r="H542" i="1"/>
  <c r="H543" i="1"/>
  <c r="H544" i="1"/>
  <c r="H545" i="1"/>
  <c r="H546" i="1"/>
  <c r="H547" i="1"/>
  <c r="H548" i="1"/>
  <c r="H549" i="1"/>
  <c r="H550" i="1"/>
  <c r="H551" i="1"/>
  <c r="H552" i="1"/>
  <c r="H553" i="1"/>
  <c r="H554" i="1"/>
  <c r="H555" i="1"/>
  <c r="H556" i="1"/>
  <c r="H557" i="1"/>
  <c r="H558" i="1"/>
  <c r="H559" i="1"/>
  <c r="H560" i="1"/>
  <c r="H561" i="1"/>
  <c r="H562" i="1"/>
  <c r="H563" i="1"/>
  <c r="H564" i="1"/>
  <c r="H565" i="1"/>
  <c r="H566" i="1"/>
  <c r="H567" i="1"/>
  <c r="H568" i="1"/>
  <c r="H569" i="1"/>
  <c r="H570" i="1"/>
  <c r="H571" i="1"/>
  <c r="H572" i="1"/>
  <c r="H573" i="1"/>
  <c r="H574" i="1"/>
  <c r="H575" i="1"/>
  <c r="H576" i="1"/>
  <c r="H577" i="1"/>
  <c r="H578" i="1"/>
  <c r="H579" i="1"/>
  <c r="H580" i="1"/>
  <c r="H581" i="1"/>
  <c r="H582" i="1"/>
  <c r="H583" i="1"/>
  <c r="H584" i="1"/>
  <c r="H585" i="1"/>
  <c r="H586" i="1"/>
  <c r="H587" i="1"/>
  <c r="H588" i="1"/>
  <c r="H589" i="1"/>
  <c r="H590" i="1"/>
  <c r="H591" i="1"/>
  <c r="H592" i="1"/>
  <c r="H593" i="1"/>
  <c r="H594" i="1"/>
  <c r="H595" i="1"/>
  <c r="H596" i="1"/>
  <c r="H597" i="1"/>
  <c r="H598" i="1"/>
  <c r="H599" i="1"/>
  <c r="H600" i="1"/>
  <c r="H601" i="1"/>
  <c r="H602" i="1"/>
  <c r="H603" i="1"/>
  <c r="H604" i="1"/>
  <c r="H605" i="1"/>
  <c r="H606" i="1"/>
  <c r="H607" i="1"/>
  <c r="H608" i="1"/>
  <c r="H609" i="1"/>
  <c r="H610" i="1"/>
  <c r="H611" i="1"/>
  <c r="H612" i="1"/>
  <c r="H613" i="1"/>
  <c r="H614" i="1"/>
  <c r="H615" i="1"/>
  <c r="H616" i="1"/>
  <c r="H617" i="1"/>
  <c r="H618" i="1"/>
  <c r="H619" i="1"/>
  <c r="H620" i="1"/>
  <c r="H621" i="1"/>
  <c r="H622" i="1"/>
  <c r="H623" i="1"/>
  <c r="H624" i="1"/>
  <c r="H625" i="1"/>
  <c r="H626" i="1"/>
  <c r="H627" i="1"/>
  <c r="H628" i="1"/>
  <c r="H629" i="1"/>
  <c r="H630" i="1"/>
  <c r="H631" i="1"/>
  <c r="H632" i="1"/>
  <c r="H633" i="1"/>
  <c r="H634" i="1"/>
  <c r="H635" i="1"/>
  <c r="H636" i="1"/>
  <c r="H637" i="1"/>
  <c r="H638" i="1"/>
  <c r="H639" i="1"/>
  <c r="H640" i="1"/>
  <c r="H641" i="1"/>
  <c r="H642" i="1"/>
  <c r="H643" i="1"/>
  <c r="H644" i="1"/>
  <c r="H645" i="1"/>
  <c r="H646" i="1"/>
  <c r="H647" i="1"/>
  <c r="H648" i="1"/>
  <c r="H649" i="1"/>
  <c r="H650" i="1"/>
  <c r="H651" i="1"/>
  <c r="H652" i="1"/>
  <c r="H653" i="1"/>
  <c r="H654" i="1"/>
  <c r="H655" i="1"/>
  <c r="H656" i="1"/>
  <c r="H657" i="1"/>
  <c r="H658" i="1"/>
  <c r="H659" i="1"/>
  <c r="H660" i="1"/>
  <c r="H661" i="1"/>
  <c r="H662" i="1"/>
  <c r="H663" i="1"/>
  <c r="H664" i="1"/>
  <c r="H665" i="1"/>
  <c r="H666" i="1"/>
  <c r="H667" i="1"/>
  <c r="H668" i="1"/>
  <c r="H669" i="1"/>
  <c r="H670" i="1"/>
  <c r="H671" i="1"/>
  <c r="H672" i="1"/>
  <c r="H673" i="1"/>
  <c r="H674" i="1"/>
  <c r="H675" i="1"/>
  <c r="H676" i="1"/>
  <c r="H677" i="1"/>
  <c r="H678" i="1"/>
  <c r="H679" i="1"/>
  <c r="H680" i="1"/>
  <c r="H681" i="1"/>
  <c r="H682" i="1"/>
  <c r="H683" i="1"/>
  <c r="H684" i="1"/>
  <c r="H685" i="1"/>
  <c r="H686" i="1"/>
  <c r="H687" i="1"/>
  <c r="H688" i="1"/>
  <c r="H689" i="1"/>
  <c r="H690" i="1"/>
  <c r="H691" i="1"/>
  <c r="H692" i="1"/>
  <c r="H693" i="1"/>
  <c r="H694" i="1"/>
  <c r="H695" i="1"/>
  <c r="H696" i="1"/>
  <c r="H697" i="1"/>
  <c r="H698" i="1"/>
  <c r="H699" i="1"/>
  <c r="H700" i="1"/>
  <c r="H701" i="1"/>
  <c r="H702" i="1"/>
  <c r="H703" i="1"/>
  <c r="H704" i="1"/>
  <c r="H705" i="1"/>
  <c r="H706" i="1"/>
  <c r="H707" i="1"/>
  <c r="H708" i="1"/>
  <c r="H709" i="1"/>
  <c r="H710" i="1"/>
  <c r="H711" i="1"/>
  <c r="H712" i="1"/>
  <c r="H713" i="1"/>
  <c r="H714" i="1"/>
  <c r="H715" i="1"/>
  <c r="H716" i="1"/>
  <c r="H717" i="1"/>
  <c r="H718" i="1"/>
  <c r="H719" i="1"/>
  <c r="H720" i="1"/>
  <c r="H721" i="1"/>
  <c r="H722" i="1"/>
  <c r="H723" i="1"/>
  <c r="H724" i="1"/>
  <c r="H725" i="1"/>
  <c r="H726" i="1"/>
  <c r="H727" i="1"/>
  <c r="H728" i="1"/>
  <c r="H729" i="1"/>
  <c r="H730" i="1"/>
  <c r="H731" i="1"/>
  <c r="H732" i="1"/>
  <c r="H733" i="1"/>
  <c r="H734" i="1"/>
  <c r="H735" i="1"/>
  <c r="H736" i="1"/>
  <c r="H737" i="1"/>
  <c r="H738" i="1"/>
  <c r="H739" i="1"/>
  <c r="H740" i="1"/>
  <c r="H741" i="1"/>
  <c r="H742" i="1"/>
  <c r="H743" i="1"/>
  <c r="H744" i="1"/>
  <c r="H745" i="1"/>
  <c r="H746" i="1"/>
  <c r="H747" i="1"/>
  <c r="H748" i="1"/>
  <c r="H749" i="1"/>
  <c r="H750" i="1"/>
  <c r="H751" i="1"/>
  <c r="H752" i="1"/>
  <c r="H753" i="1"/>
  <c r="H754" i="1"/>
  <c r="H755" i="1"/>
  <c r="H756" i="1"/>
  <c r="H757" i="1"/>
  <c r="H758" i="1"/>
  <c r="H759" i="1"/>
  <c r="H760" i="1"/>
  <c r="H761" i="1"/>
  <c r="H762" i="1"/>
  <c r="H763" i="1"/>
  <c r="H764" i="1"/>
  <c r="H765" i="1"/>
  <c r="H766" i="1"/>
  <c r="H767" i="1"/>
  <c r="H768" i="1"/>
  <c r="H769" i="1"/>
  <c r="H770" i="1"/>
  <c r="H771" i="1"/>
  <c r="H772" i="1"/>
  <c r="H773" i="1"/>
  <c r="H774" i="1"/>
  <c r="H775" i="1"/>
  <c r="H776" i="1"/>
  <c r="H777" i="1"/>
  <c r="H778" i="1"/>
  <c r="H779" i="1"/>
  <c r="H780" i="1"/>
  <c r="H781" i="1"/>
  <c r="H782" i="1"/>
  <c r="H783" i="1"/>
  <c r="H784" i="1"/>
  <c r="H785" i="1"/>
  <c r="H786" i="1"/>
  <c r="H787" i="1"/>
  <c r="H788" i="1"/>
  <c r="H789" i="1"/>
  <c r="H790" i="1"/>
  <c r="H791" i="1"/>
  <c r="H792" i="1"/>
  <c r="H793" i="1"/>
  <c r="H794" i="1"/>
  <c r="H795" i="1"/>
  <c r="H796" i="1"/>
  <c r="H797" i="1"/>
  <c r="H798" i="1"/>
  <c r="H799" i="1"/>
  <c r="H800" i="1"/>
  <c r="H801" i="1"/>
  <c r="H802" i="1"/>
  <c r="H803" i="1"/>
  <c r="H804" i="1"/>
  <c r="H805" i="1"/>
  <c r="H806" i="1"/>
  <c r="H807" i="1"/>
  <c r="H808" i="1"/>
  <c r="H809" i="1"/>
  <c r="H810" i="1"/>
  <c r="H811" i="1"/>
  <c r="H812" i="1"/>
  <c r="H813" i="1"/>
  <c r="H814" i="1"/>
  <c r="H815" i="1"/>
  <c r="H816" i="1"/>
  <c r="H817" i="1"/>
  <c r="H818" i="1"/>
  <c r="H819" i="1"/>
  <c r="H820" i="1"/>
  <c r="H821" i="1"/>
  <c r="H822" i="1"/>
  <c r="H823" i="1"/>
  <c r="H824" i="1"/>
  <c r="H825" i="1"/>
  <c r="H826" i="1"/>
  <c r="H827" i="1"/>
  <c r="H828" i="1"/>
  <c r="H829" i="1"/>
  <c r="H830" i="1"/>
  <c r="H831" i="1"/>
  <c r="H832" i="1"/>
  <c r="H833" i="1"/>
  <c r="H834" i="1"/>
  <c r="H835" i="1"/>
  <c r="H836" i="1"/>
  <c r="H837" i="1"/>
  <c r="H838" i="1"/>
  <c r="H839" i="1"/>
  <c r="H840" i="1"/>
  <c r="H841" i="1"/>
  <c r="H842" i="1"/>
  <c r="H843" i="1"/>
  <c r="H844" i="1"/>
  <c r="H845" i="1"/>
  <c r="H846" i="1"/>
  <c r="H847" i="1"/>
  <c r="H848" i="1"/>
  <c r="H849" i="1"/>
  <c r="H850" i="1"/>
  <c r="H851" i="1"/>
  <c r="H852" i="1"/>
  <c r="H853" i="1"/>
  <c r="H854" i="1"/>
  <c r="H855" i="1"/>
  <c r="H856" i="1"/>
  <c r="H857" i="1"/>
  <c r="H858" i="1"/>
  <c r="H859" i="1"/>
  <c r="H860" i="1"/>
  <c r="H861" i="1"/>
  <c r="H862" i="1"/>
  <c r="H863" i="1"/>
  <c r="H864" i="1"/>
  <c r="H865" i="1"/>
  <c r="H866" i="1"/>
  <c r="H867" i="1"/>
  <c r="H868" i="1"/>
  <c r="H869" i="1"/>
  <c r="H870" i="1"/>
  <c r="H871" i="1"/>
  <c r="H872" i="1"/>
  <c r="H873" i="1"/>
  <c r="H874" i="1"/>
  <c r="H875" i="1"/>
  <c r="H876" i="1"/>
  <c r="H877" i="1"/>
  <c r="H878" i="1"/>
  <c r="H879" i="1"/>
  <c r="H880" i="1"/>
  <c r="H881" i="1"/>
  <c r="H882" i="1"/>
  <c r="H883" i="1"/>
  <c r="H884" i="1"/>
  <c r="H885" i="1"/>
  <c r="H886" i="1"/>
  <c r="H887" i="1"/>
  <c r="H888" i="1"/>
  <c r="H889" i="1"/>
  <c r="H890" i="1"/>
  <c r="H891" i="1"/>
  <c r="H892" i="1"/>
  <c r="H893" i="1"/>
  <c r="H894" i="1"/>
  <c r="H895" i="1"/>
  <c r="H896" i="1"/>
  <c r="H897" i="1"/>
  <c r="H898" i="1"/>
  <c r="H899" i="1"/>
  <c r="H900" i="1"/>
  <c r="H901" i="1"/>
  <c r="H902" i="1"/>
  <c r="H903" i="1"/>
  <c r="H904" i="1"/>
  <c r="H905" i="1"/>
  <c r="H906" i="1"/>
  <c r="H907" i="1"/>
  <c r="H908" i="1"/>
  <c r="H909" i="1"/>
  <c r="H910" i="1"/>
  <c r="H911" i="1"/>
  <c r="H912" i="1"/>
  <c r="H913" i="1"/>
  <c r="H914" i="1"/>
  <c r="H915" i="1"/>
  <c r="H916" i="1"/>
  <c r="H917" i="1"/>
  <c r="H918" i="1"/>
  <c r="H919" i="1"/>
  <c r="H920" i="1"/>
  <c r="H921" i="1"/>
  <c r="H922" i="1"/>
  <c r="H923" i="1"/>
  <c r="H924" i="1"/>
  <c r="H925" i="1"/>
  <c r="H926" i="1"/>
  <c r="H927" i="1"/>
  <c r="H928" i="1"/>
  <c r="H929" i="1"/>
  <c r="H930" i="1"/>
  <c r="H931" i="1"/>
  <c r="H932" i="1"/>
  <c r="H933" i="1"/>
  <c r="H934" i="1"/>
  <c r="H935" i="1"/>
  <c r="H936" i="1"/>
  <c r="H937" i="1"/>
  <c r="H938" i="1"/>
  <c r="H939" i="1"/>
  <c r="H940" i="1"/>
  <c r="H941" i="1"/>
  <c r="H942" i="1"/>
  <c r="H943" i="1"/>
  <c r="H944" i="1"/>
  <c r="H945" i="1"/>
  <c r="H946" i="1"/>
  <c r="H947" i="1"/>
  <c r="H948" i="1"/>
  <c r="H949" i="1"/>
  <c r="H950" i="1"/>
  <c r="H951" i="1"/>
  <c r="H952" i="1"/>
  <c r="H953" i="1"/>
  <c r="H954" i="1"/>
  <c r="H955" i="1"/>
  <c r="H956" i="1"/>
  <c r="H957" i="1"/>
  <c r="H958" i="1"/>
  <c r="H959" i="1"/>
  <c r="H960" i="1"/>
  <c r="H961" i="1"/>
  <c r="H962" i="1"/>
  <c r="H963" i="1"/>
  <c r="H964" i="1"/>
  <c r="H965" i="1"/>
  <c r="H966" i="1"/>
  <c r="H967" i="1"/>
  <c r="H968" i="1"/>
  <c r="H969" i="1"/>
  <c r="H970" i="1"/>
  <c r="H971" i="1"/>
  <c r="H972" i="1"/>
  <c r="H973" i="1"/>
  <c r="H974" i="1"/>
  <c r="H975" i="1"/>
  <c r="H976" i="1"/>
  <c r="H977" i="1"/>
  <c r="H978" i="1"/>
  <c r="H979" i="1"/>
  <c r="H980" i="1"/>
  <c r="H981" i="1"/>
  <c r="H982" i="1"/>
  <c r="H983" i="1"/>
  <c r="H984" i="1"/>
  <c r="H985" i="1"/>
  <c r="H986" i="1"/>
  <c r="H987" i="1"/>
  <c r="H988" i="1"/>
  <c r="H989" i="1"/>
  <c r="H990" i="1"/>
  <c r="H991" i="1"/>
  <c r="H992" i="1"/>
  <c r="H993" i="1"/>
  <c r="H994" i="1"/>
  <c r="H995" i="1"/>
  <c r="H996" i="1"/>
  <c r="H997" i="1"/>
  <c r="H998" i="1"/>
  <c r="H999" i="1"/>
  <c r="H1000" i="1"/>
  <c r="H1001" i="1"/>
  <c r="F2" i="1" l="1"/>
  <c r="F3" i="1"/>
  <c r="F4" i="1"/>
  <c r="F5" i="1"/>
  <c r="F6" i="1"/>
  <c r="F7" i="1"/>
  <c r="F8" i="1"/>
  <c r="F9" i="1"/>
  <c r="F10" i="1"/>
  <c r="F11" i="1"/>
  <c r="F12" i="1"/>
  <c r="F13" i="1"/>
  <c r="F14" i="1"/>
  <c r="F15" i="1"/>
  <c r="F16" i="1"/>
  <c r="F17" i="1"/>
  <c r="F18" i="1"/>
  <c r="F19" i="1"/>
  <c r="F20" i="1"/>
  <c r="F21" i="1"/>
  <c r="F22" i="1"/>
  <c r="F23" i="1"/>
  <c r="F24" i="1"/>
  <c r="F25" i="1"/>
  <c r="F26" i="1"/>
  <c r="F27" i="1"/>
  <c r="F28" i="1"/>
  <c r="F29" i="1"/>
  <c r="F30" i="1"/>
  <c r="F31" i="1"/>
  <c r="F32" i="1"/>
  <c r="F33" i="1"/>
  <c r="F34" i="1"/>
  <c r="F35" i="1"/>
  <c r="F36" i="1"/>
  <c r="F37" i="1"/>
  <c r="F38" i="1"/>
  <c r="F39" i="1"/>
  <c r="F40" i="1"/>
  <c r="F41" i="1"/>
  <c r="F42" i="1"/>
  <c r="F43" i="1"/>
  <c r="F44" i="1"/>
  <c r="F45" i="1"/>
  <c r="F46" i="1"/>
  <c r="F47" i="1"/>
  <c r="F48" i="1"/>
  <c r="F49" i="1"/>
  <c r="F50" i="1"/>
  <c r="F51" i="1"/>
  <c r="F52" i="1"/>
  <c r="F53" i="1"/>
  <c r="F54" i="1"/>
  <c r="F55" i="1"/>
  <c r="F56" i="1"/>
  <c r="F57" i="1"/>
  <c r="F58" i="1"/>
  <c r="F59" i="1"/>
  <c r="F60" i="1"/>
  <c r="F61" i="1"/>
  <c r="F62" i="1"/>
  <c r="F63" i="1"/>
  <c r="F64" i="1"/>
  <c r="F65" i="1"/>
  <c r="F66" i="1"/>
  <c r="F67" i="1"/>
  <c r="F68" i="1"/>
  <c r="F69" i="1"/>
  <c r="F70" i="1"/>
  <c r="F71" i="1"/>
  <c r="F72" i="1"/>
  <c r="F73" i="1"/>
  <c r="F74" i="1"/>
  <c r="F75" i="1"/>
  <c r="F76" i="1"/>
  <c r="F77" i="1"/>
  <c r="F78" i="1"/>
  <c r="F79" i="1"/>
  <c r="F80" i="1"/>
  <c r="F81" i="1"/>
  <c r="F82" i="1"/>
  <c r="F83" i="1"/>
  <c r="F84" i="1"/>
  <c r="F85" i="1"/>
  <c r="F86" i="1"/>
  <c r="F87" i="1"/>
  <c r="F88" i="1"/>
  <c r="F89" i="1"/>
  <c r="F90" i="1"/>
  <c r="F91" i="1"/>
  <c r="F92" i="1"/>
  <c r="F93" i="1"/>
  <c r="F94" i="1"/>
  <c r="F95" i="1"/>
  <c r="F96" i="1"/>
  <c r="F97" i="1"/>
  <c r="F98" i="1"/>
  <c r="F99" i="1"/>
  <c r="F100" i="1"/>
  <c r="F101" i="1"/>
  <c r="F102" i="1"/>
  <c r="F103" i="1"/>
  <c r="F104" i="1"/>
  <c r="F105" i="1"/>
  <c r="F106" i="1"/>
  <c r="F107" i="1"/>
  <c r="F108" i="1"/>
  <c r="F109" i="1"/>
  <c r="F110" i="1"/>
  <c r="F111" i="1"/>
  <c r="F112" i="1"/>
  <c r="F113" i="1"/>
  <c r="F114" i="1"/>
  <c r="F115" i="1"/>
  <c r="F116" i="1"/>
  <c r="F117" i="1"/>
  <c r="F118" i="1"/>
  <c r="F119" i="1"/>
  <c r="F120" i="1"/>
  <c r="F121" i="1"/>
  <c r="F122" i="1"/>
  <c r="F123" i="1"/>
  <c r="F124" i="1"/>
  <c r="F125" i="1"/>
  <c r="F126" i="1"/>
  <c r="F127" i="1"/>
  <c r="F128" i="1"/>
  <c r="F129" i="1"/>
  <c r="F130" i="1"/>
  <c r="F131" i="1"/>
  <c r="F132" i="1"/>
  <c r="F133" i="1"/>
  <c r="F134" i="1"/>
  <c r="F135" i="1"/>
  <c r="F136" i="1"/>
  <c r="F137" i="1"/>
  <c r="F138" i="1"/>
  <c r="F139" i="1"/>
  <c r="F140" i="1"/>
  <c r="F141" i="1"/>
  <c r="F142" i="1"/>
  <c r="F143" i="1"/>
  <c r="F144" i="1"/>
  <c r="F145" i="1"/>
  <c r="F146" i="1"/>
  <c r="F147" i="1"/>
  <c r="F148" i="1"/>
  <c r="F149" i="1"/>
  <c r="F150" i="1"/>
  <c r="F151" i="1"/>
  <c r="F152" i="1"/>
  <c r="F153" i="1"/>
  <c r="F154" i="1"/>
  <c r="F155" i="1"/>
  <c r="F156" i="1"/>
  <c r="F157" i="1"/>
  <c r="F158" i="1"/>
  <c r="F159" i="1"/>
  <c r="F160" i="1"/>
  <c r="F161" i="1"/>
  <c r="F162" i="1"/>
  <c r="F163" i="1"/>
  <c r="F164" i="1"/>
  <c r="F165" i="1"/>
  <c r="F166" i="1"/>
  <c r="F167" i="1"/>
  <c r="F168" i="1"/>
  <c r="F169" i="1"/>
  <c r="F170" i="1"/>
  <c r="F171" i="1"/>
  <c r="F172" i="1"/>
  <c r="F173" i="1"/>
  <c r="F174" i="1"/>
  <c r="F175" i="1"/>
  <c r="F176" i="1"/>
  <c r="F177" i="1"/>
  <c r="F178" i="1"/>
  <c r="F179" i="1"/>
  <c r="F180" i="1"/>
  <c r="F181" i="1"/>
  <c r="F182" i="1"/>
  <c r="F183" i="1"/>
  <c r="F184" i="1"/>
  <c r="F185" i="1"/>
  <c r="F186" i="1"/>
  <c r="F187" i="1"/>
  <c r="F188" i="1"/>
  <c r="F189" i="1"/>
  <c r="F190" i="1"/>
  <c r="F191" i="1"/>
  <c r="F192" i="1"/>
  <c r="F193" i="1"/>
  <c r="F194" i="1"/>
  <c r="F195" i="1"/>
  <c r="F196" i="1"/>
  <c r="F197" i="1"/>
  <c r="F198" i="1"/>
  <c r="F199" i="1"/>
  <c r="F200" i="1"/>
  <c r="F201" i="1"/>
  <c r="F202" i="1"/>
  <c r="F203" i="1"/>
  <c r="F204" i="1"/>
  <c r="F205" i="1"/>
  <c r="F206" i="1"/>
  <c r="F207" i="1"/>
  <c r="F208" i="1"/>
  <c r="F209" i="1"/>
  <c r="F210" i="1"/>
  <c r="F211" i="1"/>
  <c r="F212" i="1"/>
  <c r="F213" i="1"/>
  <c r="F214" i="1"/>
  <c r="F215" i="1"/>
  <c r="F216" i="1"/>
  <c r="F217" i="1"/>
  <c r="F218" i="1"/>
  <c r="F219" i="1"/>
  <c r="F220" i="1"/>
  <c r="F221" i="1"/>
  <c r="F222" i="1"/>
  <c r="F223" i="1"/>
  <c r="F224" i="1"/>
  <c r="F225" i="1"/>
  <c r="F226" i="1"/>
  <c r="F227" i="1"/>
  <c r="F228" i="1"/>
  <c r="F229" i="1"/>
  <c r="F230" i="1"/>
  <c r="F231" i="1"/>
  <c r="F232" i="1"/>
  <c r="F233" i="1"/>
  <c r="F234" i="1"/>
  <c r="F235" i="1"/>
  <c r="F236" i="1"/>
  <c r="F237" i="1"/>
  <c r="F238" i="1"/>
  <c r="F239" i="1"/>
  <c r="F240" i="1"/>
  <c r="F241" i="1"/>
  <c r="F242" i="1"/>
  <c r="F243" i="1"/>
  <c r="F244" i="1"/>
  <c r="F245" i="1"/>
  <c r="F246" i="1"/>
  <c r="F247" i="1"/>
  <c r="F248" i="1"/>
  <c r="F249" i="1"/>
  <c r="F250" i="1"/>
  <c r="F251" i="1"/>
  <c r="F252" i="1"/>
  <c r="F253" i="1"/>
  <c r="F254" i="1"/>
  <c r="F255" i="1"/>
  <c r="F256" i="1"/>
  <c r="F257" i="1"/>
  <c r="F258" i="1"/>
  <c r="F259" i="1"/>
  <c r="F260" i="1"/>
  <c r="F261" i="1"/>
  <c r="F262" i="1"/>
  <c r="F263" i="1"/>
  <c r="F264" i="1"/>
  <c r="F265" i="1"/>
  <c r="F266" i="1"/>
  <c r="F267" i="1"/>
  <c r="F268" i="1"/>
  <c r="F269" i="1"/>
  <c r="F270" i="1"/>
  <c r="F271" i="1"/>
  <c r="F272" i="1"/>
  <c r="F273" i="1"/>
  <c r="F274" i="1"/>
  <c r="F275" i="1"/>
  <c r="F276" i="1"/>
  <c r="F277" i="1"/>
  <c r="F278" i="1"/>
  <c r="F279" i="1"/>
  <c r="F280" i="1"/>
  <c r="F281" i="1"/>
  <c r="F282" i="1"/>
  <c r="F283" i="1"/>
  <c r="F284" i="1"/>
  <c r="F285" i="1"/>
  <c r="F286" i="1"/>
  <c r="F287" i="1"/>
  <c r="F288" i="1"/>
  <c r="F289" i="1"/>
  <c r="F290" i="1"/>
  <c r="F291" i="1"/>
  <c r="F292" i="1"/>
  <c r="F293" i="1"/>
  <c r="F294" i="1"/>
  <c r="F295" i="1"/>
  <c r="F296" i="1"/>
  <c r="F297" i="1"/>
  <c r="F298" i="1"/>
  <c r="F299" i="1"/>
  <c r="F300" i="1"/>
  <c r="F301" i="1"/>
  <c r="F302" i="1"/>
  <c r="F303" i="1"/>
  <c r="F304" i="1"/>
  <c r="F305" i="1"/>
  <c r="F306" i="1"/>
  <c r="F307" i="1"/>
  <c r="F308" i="1"/>
  <c r="F309" i="1"/>
  <c r="F310" i="1"/>
  <c r="F311" i="1"/>
  <c r="F312" i="1"/>
  <c r="F313" i="1"/>
  <c r="F314" i="1"/>
  <c r="F315" i="1"/>
  <c r="F316" i="1"/>
  <c r="F317" i="1"/>
  <c r="F318" i="1"/>
  <c r="F319" i="1"/>
  <c r="F320" i="1"/>
  <c r="F321" i="1"/>
  <c r="F322" i="1"/>
  <c r="F323" i="1"/>
  <c r="F324" i="1"/>
  <c r="F325" i="1"/>
  <c r="F326" i="1"/>
  <c r="F327" i="1"/>
  <c r="F328" i="1"/>
  <c r="F329" i="1"/>
  <c r="F330" i="1"/>
  <c r="F331" i="1"/>
  <c r="F332" i="1"/>
  <c r="F333" i="1"/>
  <c r="F334" i="1"/>
  <c r="F335" i="1"/>
  <c r="F336" i="1"/>
  <c r="F337" i="1"/>
  <c r="F338" i="1"/>
  <c r="F339" i="1"/>
  <c r="F340" i="1"/>
  <c r="F341" i="1"/>
  <c r="F342" i="1"/>
  <c r="F343" i="1"/>
  <c r="F344" i="1"/>
  <c r="F345" i="1"/>
  <c r="F346" i="1"/>
  <c r="F347" i="1"/>
  <c r="F348" i="1"/>
  <c r="F349" i="1"/>
  <c r="F350" i="1"/>
  <c r="F351" i="1"/>
  <c r="F352" i="1"/>
  <c r="F353" i="1"/>
  <c r="F354" i="1"/>
  <c r="F355" i="1"/>
  <c r="F356" i="1"/>
  <c r="F357" i="1"/>
  <c r="F358" i="1"/>
  <c r="F359" i="1"/>
  <c r="F360" i="1"/>
  <c r="F361" i="1"/>
  <c r="F362" i="1"/>
  <c r="F363" i="1"/>
  <c r="F364" i="1"/>
  <c r="F365" i="1"/>
  <c r="F366" i="1"/>
  <c r="F367" i="1"/>
  <c r="F368" i="1"/>
  <c r="F369" i="1"/>
  <c r="F370" i="1"/>
  <c r="F371" i="1"/>
  <c r="F372" i="1"/>
  <c r="F373" i="1"/>
  <c r="F374" i="1"/>
  <c r="F375" i="1"/>
  <c r="F376" i="1"/>
  <c r="F377" i="1"/>
  <c r="F378" i="1"/>
  <c r="F379" i="1"/>
  <c r="F380" i="1"/>
  <c r="F381" i="1"/>
  <c r="F382" i="1"/>
  <c r="F383" i="1"/>
  <c r="F384" i="1"/>
  <c r="F385" i="1"/>
  <c r="F386" i="1"/>
  <c r="F387" i="1"/>
  <c r="F388" i="1"/>
  <c r="F389" i="1"/>
  <c r="F390" i="1"/>
  <c r="F391" i="1"/>
  <c r="F392" i="1"/>
  <c r="F393" i="1"/>
  <c r="F394" i="1"/>
  <c r="F395" i="1"/>
  <c r="F396" i="1"/>
  <c r="F397" i="1"/>
  <c r="F398" i="1"/>
  <c r="F399" i="1"/>
  <c r="F400" i="1"/>
  <c r="F401" i="1"/>
  <c r="F402" i="1"/>
  <c r="F403" i="1"/>
  <c r="F404" i="1"/>
  <c r="F405" i="1"/>
  <c r="F406" i="1"/>
  <c r="F407" i="1"/>
  <c r="F408" i="1"/>
  <c r="F409" i="1"/>
  <c r="F410" i="1"/>
  <c r="F411" i="1"/>
  <c r="F412" i="1"/>
  <c r="F413" i="1"/>
  <c r="F414" i="1"/>
  <c r="F415" i="1"/>
  <c r="F416" i="1"/>
  <c r="F417" i="1"/>
  <c r="F418" i="1"/>
  <c r="F419" i="1"/>
  <c r="F420" i="1"/>
  <c r="F421" i="1"/>
  <c r="F422" i="1"/>
  <c r="F423" i="1"/>
  <c r="F424" i="1"/>
  <c r="F425" i="1"/>
  <c r="F426" i="1"/>
  <c r="F427" i="1"/>
  <c r="F428" i="1"/>
  <c r="F429" i="1"/>
  <c r="F430" i="1"/>
  <c r="F431" i="1"/>
  <c r="F432" i="1"/>
  <c r="F433" i="1"/>
  <c r="F434" i="1"/>
  <c r="F435" i="1"/>
  <c r="F436" i="1"/>
  <c r="F437" i="1"/>
  <c r="F438" i="1"/>
  <c r="F439" i="1"/>
  <c r="F440" i="1"/>
  <c r="F441" i="1"/>
  <c r="F442" i="1"/>
  <c r="F443" i="1"/>
  <c r="F444" i="1"/>
  <c r="F445" i="1"/>
  <c r="F446" i="1"/>
  <c r="F447" i="1"/>
  <c r="F448" i="1"/>
  <c r="F449" i="1"/>
  <c r="F450" i="1"/>
  <c r="F451" i="1"/>
  <c r="F452" i="1"/>
  <c r="F453" i="1"/>
  <c r="F454" i="1"/>
  <c r="F455" i="1"/>
  <c r="F456" i="1"/>
  <c r="F457" i="1"/>
  <c r="F458" i="1"/>
  <c r="F459" i="1"/>
  <c r="F460" i="1"/>
  <c r="F461" i="1"/>
  <c r="F462" i="1"/>
  <c r="F463" i="1"/>
  <c r="F464" i="1"/>
  <c r="F465" i="1"/>
  <c r="F466" i="1"/>
  <c r="F467" i="1"/>
  <c r="F468" i="1"/>
  <c r="F469" i="1"/>
  <c r="F470" i="1"/>
  <c r="F471" i="1"/>
  <c r="F472" i="1"/>
  <c r="F473" i="1"/>
  <c r="F474" i="1"/>
  <c r="F475" i="1"/>
  <c r="F476" i="1"/>
  <c r="F477" i="1"/>
  <c r="F478" i="1"/>
  <c r="F479" i="1"/>
  <c r="F480" i="1"/>
  <c r="F481" i="1"/>
  <c r="F482" i="1"/>
  <c r="F483" i="1"/>
  <c r="F484" i="1"/>
  <c r="F485" i="1"/>
  <c r="F486" i="1"/>
  <c r="F487" i="1"/>
  <c r="F488" i="1"/>
  <c r="F489" i="1"/>
  <c r="F490" i="1"/>
  <c r="F491" i="1"/>
  <c r="F492" i="1"/>
  <c r="F493" i="1"/>
  <c r="F494" i="1"/>
  <c r="F495" i="1"/>
  <c r="F496" i="1"/>
  <c r="F497" i="1"/>
  <c r="F498" i="1"/>
  <c r="F499" i="1"/>
  <c r="F500" i="1"/>
  <c r="F501" i="1"/>
  <c r="F502" i="1"/>
  <c r="F503" i="1"/>
  <c r="F504" i="1"/>
  <c r="F505" i="1"/>
  <c r="F506" i="1"/>
  <c r="F507" i="1"/>
  <c r="F508" i="1"/>
  <c r="F509" i="1"/>
  <c r="F510" i="1"/>
  <c r="F511" i="1"/>
  <c r="F512" i="1"/>
  <c r="F513" i="1"/>
  <c r="F514" i="1"/>
  <c r="F515" i="1"/>
  <c r="F516" i="1"/>
  <c r="F517" i="1"/>
  <c r="F518" i="1"/>
  <c r="F519" i="1"/>
  <c r="F520" i="1"/>
  <c r="F521" i="1"/>
  <c r="F522" i="1"/>
  <c r="F523" i="1"/>
  <c r="F524" i="1"/>
  <c r="F525" i="1"/>
  <c r="F526" i="1"/>
  <c r="F527" i="1"/>
  <c r="F528" i="1"/>
  <c r="F529" i="1"/>
  <c r="F530" i="1"/>
  <c r="F531" i="1"/>
  <c r="F532" i="1"/>
  <c r="F533" i="1"/>
  <c r="F534" i="1"/>
  <c r="F535" i="1"/>
  <c r="F536" i="1"/>
  <c r="F537" i="1"/>
  <c r="F538" i="1"/>
  <c r="F539" i="1"/>
  <c r="F540" i="1"/>
  <c r="F541" i="1"/>
  <c r="F542" i="1"/>
  <c r="F543" i="1"/>
  <c r="F544" i="1"/>
  <c r="F545" i="1"/>
  <c r="F546" i="1"/>
  <c r="F547" i="1"/>
  <c r="F548" i="1"/>
  <c r="F549" i="1"/>
  <c r="F550" i="1"/>
  <c r="F551" i="1"/>
  <c r="F552" i="1"/>
  <c r="F553" i="1"/>
  <c r="F554" i="1"/>
  <c r="F555" i="1"/>
  <c r="F556" i="1"/>
  <c r="F557" i="1"/>
  <c r="F558" i="1"/>
  <c r="F559" i="1"/>
  <c r="F560" i="1"/>
  <c r="F561" i="1"/>
  <c r="F562" i="1"/>
  <c r="F563" i="1"/>
  <c r="F564" i="1"/>
  <c r="F565" i="1"/>
  <c r="F566" i="1"/>
  <c r="F567" i="1"/>
  <c r="F568" i="1"/>
  <c r="F569" i="1"/>
  <c r="F570" i="1"/>
  <c r="F571" i="1"/>
  <c r="F572" i="1"/>
  <c r="F573" i="1"/>
  <c r="F574" i="1"/>
  <c r="F575" i="1"/>
  <c r="F576" i="1"/>
  <c r="F577" i="1"/>
  <c r="F578" i="1"/>
  <c r="F579" i="1"/>
  <c r="F580" i="1"/>
  <c r="F581" i="1"/>
  <c r="F582" i="1"/>
  <c r="F583" i="1"/>
  <c r="F584" i="1"/>
  <c r="F585" i="1"/>
  <c r="F586" i="1"/>
  <c r="F587" i="1"/>
  <c r="F588" i="1"/>
  <c r="F589" i="1"/>
  <c r="F590" i="1"/>
  <c r="F591" i="1"/>
  <c r="F592" i="1"/>
  <c r="F593" i="1"/>
  <c r="F594" i="1"/>
  <c r="F595" i="1"/>
  <c r="F596" i="1"/>
  <c r="F597" i="1"/>
  <c r="F598" i="1"/>
  <c r="F599" i="1"/>
  <c r="F600" i="1"/>
  <c r="F601" i="1"/>
  <c r="F602" i="1"/>
  <c r="F603" i="1"/>
  <c r="F604" i="1"/>
  <c r="F605" i="1"/>
  <c r="F606" i="1"/>
  <c r="F607" i="1"/>
  <c r="F608" i="1"/>
  <c r="F609" i="1"/>
  <c r="F610" i="1"/>
  <c r="F611" i="1"/>
  <c r="F612" i="1"/>
  <c r="F613" i="1"/>
  <c r="F614" i="1"/>
  <c r="F615" i="1"/>
  <c r="F616" i="1"/>
  <c r="F617" i="1"/>
  <c r="F618" i="1"/>
  <c r="F619" i="1"/>
  <c r="F620" i="1"/>
  <c r="F621" i="1"/>
  <c r="F622" i="1"/>
  <c r="F623" i="1"/>
  <c r="F624" i="1"/>
  <c r="F625" i="1"/>
  <c r="F626" i="1"/>
  <c r="F627" i="1"/>
  <c r="F628" i="1"/>
  <c r="F629" i="1"/>
  <c r="F630" i="1"/>
  <c r="F631" i="1"/>
  <c r="F632" i="1"/>
  <c r="F633" i="1"/>
  <c r="F634" i="1"/>
  <c r="F635" i="1"/>
  <c r="F636" i="1"/>
  <c r="F637" i="1"/>
  <c r="F638" i="1"/>
  <c r="F639" i="1"/>
  <c r="F640" i="1"/>
  <c r="F641" i="1"/>
  <c r="F642" i="1"/>
  <c r="F643" i="1"/>
  <c r="F644" i="1"/>
  <c r="F645" i="1"/>
  <c r="F646" i="1"/>
  <c r="F647" i="1"/>
  <c r="F648" i="1"/>
  <c r="F649" i="1"/>
  <c r="F650" i="1"/>
  <c r="F651" i="1"/>
  <c r="F652" i="1"/>
  <c r="F653" i="1"/>
  <c r="F654" i="1"/>
  <c r="F655" i="1"/>
  <c r="F656" i="1"/>
  <c r="F657" i="1"/>
  <c r="F658" i="1"/>
  <c r="F659" i="1"/>
  <c r="F660" i="1"/>
  <c r="F661" i="1"/>
  <c r="F662" i="1"/>
  <c r="F663" i="1"/>
  <c r="F664" i="1"/>
  <c r="F665" i="1"/>
  <c r="F666" i="1"/>
  <c r="F667" i="1"/>
  <c r="F668" i="1"/>
  <c r="F669" i="1"/>
  <c r="F670" i="1"/>
  <c r="F671" i="1"/>
  <c r="F672" i="1"/>
  <c r="F673" i="1"/>
  <c r="F674" i="1"/>
  <c r="F675" i="1"/>
  <c r="F676" i="1"/>
  <c r="F677" i="1"/>
  <c r="F678" i="1"/>
  <c r="F679" i="1"/>
  <c r="F680" i="1"/>
  <c r="F681" i="1"/>
  <c r="F682" i="1"/>
  <c r="F683" i="1"/>
  <c r="F684" i="1"/>
  <c r="F685" i="1"/>
  <c r="F686" i="1"/>
  <c r="F687" i="1"/>
  <c r="F688" i="1"/>
  <c r="F689" i="1"/>
  <c r="F690" i="1"/>
  <c r="F691" i="1"/>
  <c r="F692" i="1"/>
  <c r="F693" i="1"/>
  <c r="F694" i="1"/>
  <c r="F695" i="1"/>
  <c r="F696" i="1"/>
  <c r="F697" i="1"/>
  <c r="F698" i="1"/>
  <c r="F699" i="1"/>
  <c r="F700" i="1"/>
  <c r="F701" i="1"/>
  <c r="F702" i="1"/>
  <c r="F703" i="1"/>
  <c r="F704" i="1"/>
  <c r="F705" i="1"/>
  <c r="F706" i="1"/>
  <c r="F707" i="1"/>
  <c r="F708" i="1"/>
  <c r="F709" i="1"/>
  <c r="F710" i="1"/>
  <c r="F711" i="1"/>
  <c r="F712" i="1"/>
  <c r="F713" i="1"/>
  <c r="F714" i="1"/>
  <c r="F715" i="1"/>
  <c r="F716" i="1"/>
  <c r="F717" i="1"/>
  <c r="F718" i="1"/>
  <c r="F719" i="1"/>
  <c r="F720" i="1"/>
  <c r="F721" i="1"/>
  <c r="F722" i="1"/>
  <c r="F723" i="1"/>
  <c r="F724" i="1"/>
  <c r="F725" i="1"/>
  <c r="F726" i="1"/>
  <c r="F727" i="1"/>
  <c r="F728" i="1"/>
  <c r="F729" i="1"/>
  <c r="F730" i="1"/>
  <c r="F731" i="1"/>
  <c r="F732" i="1"/>
  <c r="F733" i="1"/>
  <c r="F734" i="1"/>
  <c r="F735" i="1"/>
  <c r="F736" i="1"/>
  <c r="F737" i="1"/>
  <c r="F738" i="1"/>
  <c r="F739" i="1"/>
  <c r="F740" i="1"/>
  <c r="F741" i="1"/>
  <c r="F742" i="1"/>
  <c r="F743" i="1"/>
  <c r="F744" i="1"/>
  <c r="F745" i="1"/>
  <c r="F746" i="1"/>
  <c r="F747" i="1"/>
  <c r="F748" i="1"/>
  <c r="F749" i="1"/>
  <c r="F750" i="1"/>
  <c r="F751" i="1"/>
  <c r="F752" i="1"/>
  <c r="F753" i="1"/>
  <c r="F754" i="1"/>
  <c r="F755" i="1"/>
  <c r="F756" i="1"/>
  <c r="F757" i="1"/>
  <c r="F758" i="1"/>
  <c r="F759" i="1"/>
  <c r="F760" i="1"/>
  <c r="F761" i="1"/>
  <c r="F762" i="1"/>
  <c r="F763" i="1"/>
  <c r="F764" i="1"/>
  <c r="F765" i="1"/>
  <c r="F766" i="1"/>
  <c r="F767" i="1"/>
  <c r="F768" i="1"/>
  <c r="F769" i="1"/>
  <c r="F770" i="1"/>
  <c r="F771" i="1"/>
  <c r="F772" i="1"/>
  <c r="F773" i="1"/>
  <c r="F774" i="1"/>
  <c r="F775" i="1"/>
  <c r="F776" i="1"/>
  <c r="F777" i="1"/>
  <c r="F778" i="1"/>
  <c r="F779" i="1"/>
  <c r="F780" i="1"/>
  <c r="F781" i="1"/>
  <c r="F782" i="1"/>
  <c r="F783" i="1"/>
  <c r="F784" i="1"/>
  <c r="F785" i="1"/>
  <c r="F786" i="1"/>
  <c r="F787" i="1"/>
  <c r="F788" i="1"/>
  <c r="F789" i="1"/>
  <c r="F790" i="1"/>
  <c r="F791" i="1"/>
  <c r="F792" i="1"/>
  <c r="F793" i="1"/>
  <c r="F794" i="1"/>
  <c r="F795" i="1"/>
  <c r="F796" i="1"/>
  <c r="F797" i="1"/>
  <c r="F798" i="1"/>
  <c r="F799" i="1"/>
  <c r="F800" i="1"/>
  <c r="F801" i="1"/>
  <c r="F802" i="1"/>
  <c r="F803" i="1"/>
  <c r="F804" i="1"/>
  <c r="F805" i="1"/>
  <c r="F806" i="1"/>
  <c r="F807" i="1"/>
  <c r="F808" i="1"/>
  <c r="F809" i="1"/>
  <c r="F810" i="1"/>
  <c r="F811" i="1"/>
  <c r="F812" i="1"/>
  <c r="F813" i="1"/>
  <c r="F814" i="1"/>
  <c r="F815" i="1"/>
  <c r="F816" i="1"/>
  <c r="F817" i="1"/>
  <c r="F818" i="1"/>
  <c r="F819" i="1"/>
  <c r="F820" i="1"/>
  <c r="F821" i="1"/>
  <c r="F822" i="1"/>
  <c r="F823" i="1"/>
  <c r="F824" i="1"/>
  <c r="F825" i="1"/>
  <c r="F826" i="1"/>
  <c r="F827" i="1"/>
  <c r="F828" i="1"/>
  <c r="F829" i="1"/>
  <c r="F830" i="1"/>
  <c r="F831" i="1"/>
  <c r="F832" i="1"/>
  <c r="F833" i="1"/>
  <c r="F834" i="1"/>
  <c r="F835" i="1"/>
  <c r="F836" i="1"/>
  <c r="F837" i="1"/>
  <c r="F838" i="1"/>
  <c r="F839" i="1"/>
  <c r="F840" i="1"/>
  <c r="F841" i="1"/>
  <c r="F842" i="1"/>
  <c r="F843" i="1"/>
  <c r="F844" i="1"/>
  <c r="F845" i="1"/>
  <c r="F846" i="1"/>
  <c r="F847" i="1"/>
  <c r="F848" i="1"/>
  <c r="F849" i="1"/>
  <c r="F850" i="1"/>
  <c r="F851" i="1"/>
  <c r="F852" i="1"/>
  <c r="F853" i="1"/>
  <c r="F854" i="1"/>
  <c r="F855" i="1"/>
  <c r="F856" i="1"/>
  <c r="F857" i="1"/>
  <c r="F858" i="1"/>
  <c r="F859" i="1"/>
  <c r="F860" i="1"/>
  <c r="F861" i="1"/>
  <c r="F862" i="1"/>
  <c r="F863" i="1"/>
  <c r="F864" i="1"/>
  <c r="F865" i="1"/>
  <c r="F866" i="1"/>
  <c r="F867" i="1"/>
  <c r="F868" i="1"/>
  <c r="F869" i="1"/>
  <c r="F870" i="1"/>
  <c r="F871" i="1"/>
  <c r="F872" i="1"/>
  <c r="F873" i="1"/>
  <c r="F874" i="1"/>
  <c r="F875" i="1"/>
  <c r="F876" i="1"/>
  <c r="F877" i="1"/>
  <c r="F878" i="1"/>
  <c r="F879" i="1"/>
  <c r="F880" i="1"/>
  <c r="F881" i="1"/>
  <c r="F882" i="1"/>
  <c r="F883" i="1"/>
  <c r="F884" i="1"/>
  <c r="F885" i="1"/>
  <c r="F886" i="1"/>
  <c r="F887" i="1"/>
  <c r="F888" i="1"/>
  <c r="F889" i="1"/>
  <c r="F890" i="1"/>
  <c r="F891" i="1"/>
  <c r="F892" i="1"/>
  <c r="F893" i="1"/>
  <c r="F894" i="1"/>
  <c r="F895" i="1"/>
  <c r="F896" i="1"/>
  <c r="F897" i="1"/>
  <c r="F898" i="1"/>
  <c r="F899" i="1"/>
  <c r="F900" i="1"/>
  <c r="F901" i="1"/>
  <c r="F902" i="1"/>
  <c r="F903" i="1"/>
  <c r="F904" i="1"/>
  <c r="F905" i="1"/>
  <c r="F906" i="1"/>
  <c r="F907" i="1"/>
  <c r="F908" i="1"/>
  <c r="F909" i="1"/>
  <c r="F910" i="1"/>
  <c r="F911" i="1"/>
  <c r="F912" i="1"/>
  <c r="F913" i="1"/>
  <c r="F914" i="1"/>
  <c r="F915" i="1"/>
  <c r="F916" i="1"/>
  <c r="F917" i="1"/>
  <c r="F918" i="1"/>
  <c r="F919" i="1"/>
  <c r="F920" i="1"/>
  <c r="F921" i="1"/>
  <c r="F922" i="1"/>
  <c r="F923" i="1"/>
  <c r="F924" i="1"/>
  <c r="F925" i="1"/>
  <c r="F926" i="1"/>
  <c r="F927" i="1"/>
  <c r="F928" i="1"/>
  <c r="F929" i="1"/>
  <c r="F930" i="1"/>
  <c r="F931" i="1"/>
  <c r="F932" i="1"/>
  <c r="F933" i="1"/>
  <c r="F934" i="1"/>
  <c r="F935" i="1"/>
  <c r="F936" i="1"/>
  <c r="F937" i="1"/>
  <c r="F938" i="1"/>
  <c r="F939" i="1"/>
  <c r="F940" i="1"/>
  <c r="F941" i="1"/>
  <c r="F942" i="1"/>
  <c r="F943" i="1"/>
  <c r="F944" i="1"/>
  <c r="F945" i="1"/>
  <c r="F946" i="1"/>
  <c r="F947" i="1"/>
  <c r="F948" i="1"/>
  <c r="F949" i="1"/>
  <c r="F950" i="1"/>
  <c r="F951" i="1"/>
  <c r="F952" i="1"/>
  <c r="F953" i="1"/>
  <c r="F954" i="1"/>
  <c r="F955" i="1"/>
  <c r="F956" i="1"/>
  <c r="F957" i="1"/>
  <c r="F958" i="1"/>
  <c r="F959" i="1"/>
  <c r="F960" i="1"/>
  <c r="F961" i="1"/>
  <c r="F962" i="1"/>
  <c r="F963" i="1"/>
  <c r="F964" i="1"/>
  <c r="F965" i="1"/>
  <c r="F966" i="1"/>
  <c r="F967" i="1"/>
  <c r="F968" i="1"/>
  <c r="F969" i="1"/>
  <c r="F970" i="1"/>
  <c r="F971" i="1"/>
  <c r="F972" i="1"/>
  <c r="F973" i="1"/>
  <c r="F974" i="1"/>
  <c r="F975" i="1"/>
  <c r="F976" i="1"/>
  <c r="F977" i="1"/>
  <c r="F978" i="1"/>
  <c r="F979" i="1"/>
  <c r="F980" i="1"/>
  <c r="F981" i="1"/>
  <c r="F982" i="1"/>
  <c r="F983" i="1"/>
  <c r="F984" i="1"/>
  <c r="F985" i="1"/>
  <c r="F986" i="1"/>
  <c r="F987" i="1"/>
  <c r="F988" i="1"/>
  <c r="F989" i="1"/>
  <c r="F990" i="1"/>
  <c r="F991" i="1"/>
  <c r="F992" i="1"/>
  <c r="F993" i="1"/>
  <c r="F994" i="1"/>
  <c r="F995" i="1"/>
  <c r="F996" i="1"/>
  <c r="F997" i="1"/>
  <c r="F998" i="1"/>
  <c r="F999" i="1"/>
  <c r="F1000" i="1"/>
  <c r="F1001" i="1"/>
  <c r="G2" i="1"/>
  <c r="G3" i="1"/>
  <c r="G4" i="1"/>
  <c r="G5" i="1"/>
  <c r="G6" i="1"/>
  <c r="G7" i="1"/>
  <c r="G8" i="1"/>
  <c r="G9" i="1"/>
  <c r="G10" i="1"/>
  <c r="G11" i="1"/>
  <c r="G12" i="1"/>
  <c r="G13" i="1"/>
  <c r="G14" i="1"/>
  <c r="G15" i="1"/>
  <c r="G16" i="1"/>
  <c r="G17" i="1"/>
  <c r="G18" i="1"/>
  <c r="G19" i="1"/>
  <c r="G20" i="1"/>
  <c r="G21" i="1"/>
  <c r="G22" i="1"/>
  <c r="G23" i="1"/>
  <c r="G24" i="1"/>
  <c r="G25" i="1"/>
  <c r="G26" i="1"/>
  <c r="G27" i="1"/>
  <c r="G28" i="1"/>
  <c r="G29" i="1"/>
  <c r="G30" i="1"/>
  <c r="G31" i="1"/>
  <c r="G32" i="1"/>
  <c r="G33" i="1"/>
  <c r="G34" i="1"/>
  <c r="G35" i="1"/>
  <c r="G36" i="1"/>
  <c r="G37" i="1"/>
  <c r="G38" i="1"/>
  <c r="G39" i="1"/>
  <c r="G40" i="1"/>
  <c r="G41" i="1"/>
  <c r="G42" i="1"/>
  <c r="G43" i="1"/>
  <c r="G44" i="1"/>
  <c r="G45" i="1"/>
  <c r="G46" i="1"/>
  <c r="G47" i="1"/>
  <c r="G48" i="1"/>
  <c r="G49" i="1"/>
  <c r="G50" i="1"/>
  <c r="G51" i="1"/>
  <c r="G52" i="1"/>
  <c r="G53" i="1"/>
  <c r="G54" i="1"/>
  <c r="G55" i="1"/>
  <c r="G56" i="1"/>
  <c r="G57" i="1"/>
  <c r="G58" i="1"/>
  <c r="G59" i="1"/>
  <c r="G60" i="1"/>
  <c r="G61" i="1"/>
  <c r="G62" i="1"/>
  <c r="G63" i="1"/>
  <c r="G64" i="1"/>
  <c r="G65" i="1"/>
  <c r="G66" i="1"/>
  <c r="G67" i="1"/>
  <c r="G68" i="1"/>
  <c r="G69" i="1"/>
  <c r="G70" i="1"/>
  <c r="G71" i="1"/>
  <c r="G72" i="1"/>
  <c r="G73" i="1"/>
  <c r="G74" i="1"/>
  <c r="G75" i="1"/>
  <c r="G76" i="1"/>
  <c r="G77" i="1"/>
  <c r="G78" i="1"/>
  <c r="G79" i="1"/>
  <c r="G80" i="1"/>
  <c r="G81" i="1"/>
  <c r="G82" i="1"/>
  <c r="G83" i="1"/>
  <c r="G84" i="1"/>
  <c r="G85" i="1"/>
  <c r="G86" i="1"/>
  <c r="G87" i="1"/>
  <c r="G88" i="1"/>
  <c r="G89" i="1"/>
  <c r="G90" i="1"/>
  <c r="G91" i="1"/>
  <c r="G92" i="1"/>
  <c r="G93" i="1"/>
  <c r="G94" i="1"/>
  <c r="G95" i="1"/>
  <c r="G96" i="1"/>
  <c r="G97" i="1"/>
  <c r="G98" i="1"/>
  <c r="G99" i="1"/>
  <c r="G100" i="1"/>
  <c r="G101" i="1"/>
  <c r="G102" i="1"/>
  <c r="G103" i="1"/>
  <c r="G104" i="1"/>
  <c r="G105" i="1"/>
  <c r="G106" i="1"/>
  <c r="G107" i="1"/>
  <c r="G108" i="1"/>
  <c r="G109" i="1"/>
  <c r="G110" i="1"/>
  <c r="G111" i="1"/>
  <c r="G112" i="1"/>
  <c r="G113" i="1"/>
  <c r="G114" i="1"/>
  <c r="G115" i="1"/>
  <c r="G116" i="1"/>
  <c r="G117" i="1"/>
  <c r="G118" i="1"/>
  <c r="G119" i="1"/>
  <c r="G120" i="1"/>
  <c r="G121" i="1"/>
  <c r="G122" i="1"/>
  <c r="G123" i="1"/>
  <c r="G124" i="1"/>
  <c r="G125" i="1"/>
  <c r="G126" i="1"/>
  <c r="G127" i="1"/>
  <c r="G128" i="1"/>
  <c r="G129" i="1"/>
  <c r="G130" i="1"/>
  <c r="G131" i="1"/>
  <c r="G132" i="1"/>
  <c r="G133" i="1"/>
  <c r="G134" i="1"/>
  <c r="G135" i="1"/>
  <c r="G136" i="1"/>
  <c r="G137" i="1"/>
  <c r="G138" i="1"/>
  <c r="G139" i="1"/>
  <c r="G140" i="1"/>
  <c r="G141" i="1"/>
  <c r="G142" i="1"/>
  <c r="G143" i="1"/>
  <c r="G144" i="1"/>
  <c r="G145" i="1"/>
  <c r="G146" i="1"/>
  <c r="G147" i="1"/>
  <c r="G148" i="1"/>
  <c r="G149" i="1"/>
  <c r="G150" i="1"/>
  <c r="G151" i="1"/>
  <c r="G152" i="1"/>
  <c r="G153" i="1"/>
  <c r="G154" i="1"/>
  <c r="G155" i="1"/>
  <c r="G156" i="1"/>
  <c r="G157" i="1"/>
  <c r="G158" i="1"/>
  <c r="G159" i="1"/>
  <c r="G160" i="1"/>
  <c r="G161" i="1"/>
  <c r="G162" i="1"/>
  <c r="G163" i="1"/>
  <c r="G164" i="1"/>
  <c r="G165" i="1"/>
  <c r="G166" i="1"/>
  <c r="G167" i="1"/>
  <c r="G168" i="1"/>
  <c r="G169" i="1"/>
  <c r="G170" i="1"/>
  <c r="G171" i="1"/>
  <c r="G172" i="1"/>
  <c r="G173" i="1"/>
  <c r="G174" i="1"/>
  <c r="G175" i="1"/>
  <c r="G176" i="1"/>
  <c r="G177" i="1"/>
  <c r="G178" i="1"/>
  <c r="G179" i="1"/>
  <c r="G180" i="1"/>
  <c r="G181" i="1"/>
  <c r="G182" i="1"/>
  <c r="G183" i="1"/>
  <c r="G184" i="1"/>
  <c r="G185" i="1"/>
  <c r="G186" i="1"/>
  <c r="G187" i="1"/>
  <c r="G188" i="1"/>
  <c r="G189" i="1"/>
  <c r="G190" i="1"/>
  <c r="G191" i="1"/>
  <c r="G192" i="1"/>
  <c r="G193" i="1"/>
  <c r="G194" i="1"/>
  <c r="G195" i="1"/>
  <c r="G196" i="1"/>
  <c r="G197" i="1"/>
  <c r="G198" i="1"/>
  <c r="G199" i="1"/>
  <c r="G200" i="1"/>
  <c r="G201" i="1"/>
  <c r="G202" i="1"/>
  <c r="G203" i="1"/>
  <c r="G204" i="1"/>
  <c r="G205" i="1"/>
  <c r="G206" i="1"/>
  <c r="G207" i="1"/>
  <c r="G208" i="1"/>
  <c r="G209" i="1"/>
  <c r="G210" i="1"/>
  <c r="G211" i="1"/>
  <c r="G212" i="1"/>
  <c r="G213" i="1"/>
  <c r="G214" i="1"/>
  <c r="G215" i="1"/>
  <c r="G216" i="1"/>
  <c r="G217" i="1"/>
  <c r="G218" i="1"/>
  <c r="G219" i="1"/>
  <c r="G220" i="1"/>
  <c r="G221" i="1"/>
  <c r="G222" i="1"/>
  <c r="G223" i="1"/>
  <c r="G224" i="1"/>
  <c r="G225" i="1"/>
  <c r="G226" i="1"/>
  <c r="G227" i="1"/>
  <c r="G228" i="1"/>
  <c r="G229" i="1"/>
  <c r="G230" i="1"/>
  <c r="G231" i="1"/>
  <c r="G232" i="1"/>
  <c r="G233" i="1"/>
  <c r="G234" i="1"/>
  <c r="G235" i="1"/>
  <c r="G236" i="1"/>
  <c r="G237" i="1"/>
  <c r="G238" i="1"/>
  <c r="G239" i="1"/>
  <c r="G240" i="1"/>
  <c r="G241" i="1"/>
  <c r="G242" i="1"/>
  <c r="G243" i="1"/>
  <c r="G244" i="1"/>
  <c r="G245" i="1"/>
  <c r="G246" i="1"/>
  <c r="G247" i="1"/>
  <c r="G248" i="1"/>
  <c r="G249" i="1"/>
  <c r="G250" i="1"/>
  <c r="G251" i="1"/>
  <c r="G252" i="1"/>
  <c r="G253" i="1"/>
  <c r="G254" i="1"/>
  <c r="G255" i="1"/>
  <c r="G256" i="1"/>
  <c r="G257" i="1"/>
  <c r="G258" i="1"/>
  <c r="G259" i="1"/>
  <c r="G260" i="1"/>
  <c r="G261" i="1"/>
  <c r="G262" i="1"/>
  <c r="G263" i="1"/>
  <c r="G264" i="1"/>
  <c r="G265" i="1"/>
  <c r="G266" i="1"/>
  <c r="G267" i="1"/>
  <c r="G268" i="1"/>
  <c r="G269" i="1"/>
  <c r="G270" i="1"/>
  <c r="G271" i="1"/>
  <c r="G272" i="1"/>
  <c r="G273" i="1"/>
  <c r="G274" i="1"/>
  <c r="G275" i="1"/>
  <c r="G276" i="1"/>
  <c r="G277" i="1"/>
  <c r="G278" i="1"/>
  <c r="G279" i="1"/>
  <c r="G280" i="1"/>
  <c r="G281" i="1"/>
  <c r="G282" i="1"/>
  <c r="G283" i="1"/>
  <c r="G284" i="1"/>
  <c r="G285" i="1"/>
  <c r="G286" i="1"/>
  <c r="G287" i="1"/>
  <c r="G288" i="1"/>
  <c r="G289" i="1"/>
  <c r="G290" i="1"/>
  <c r="G291" i="1"/>
  <c r="G292" i="1"/>
  <c r="G293" i="1"/>
  <c r="G294" i="1"/>
  <c r="G295" i="1"/>
  <c r="G296" i="1"/>
  <c r="G297" i="1"/>
  <c r="G298" i="1"/>
  <c r="G299" i="1"/>
  <c r="G300" i="1"/>
  <c r="G301" i="1"/>
  <c r="G302" i="1"/>
  <c r="G303" i="1"/>
  <c r="G304" i="1"/>
  <c r="G305" i="1"/>
  <c r="G306" i="1"/>
  <c r="G307" i="1"/>
  <c r="G308" i="1"/>
  <c r="G309" i="1"/>
  <c r="G310" i="1"/>
  <c r="G311" i="1"/>
  <c r="G312" i="1"/>
  <c r="G313" i="1"/>
  <c r="G314" i="1"/>
  <c r="G315" i="1"/>
  <c r="G316" i="1"/>
  <c r="G317" i="1"/>
  <c r="G318" i="1"/>
  <c r="G319" i="1"/>
  <c r="G320" i="1"/>
  <c r="G321" i="1"/>
  <c r="G322" i="1"/>
  <c r="G323" i="1"/>
  <c r="G324" i="1"/>
  <c r="G325" i="1"/>
  <c r="G326" i="1"/>
  <c r="G327" i="1"/>
  <c r="G328" i="1"/>
  <c r="G329" i="1"/>
  <c r="G330" i="1"/>
  <c r="G331" i="1"/>
  <c r="G332" i="1"/>
  <c r="G333" i="1"/>
  <c r="G334" i="1"/>
  <c r="G335" i="1"/>
  <c r="G336" i="1"/>
  <c r="G337" i="1"/>
  <c r="G338" i="1"/>
  <c r="G339" i="1"/>
  <c r="G340" i="1"/>
  <c r="G341" i="1"/>
  <c r="G342" i="1"/>
  <c r="G343" i="1"/>
  <c r="G344" i="1"/>
  <c r="G345" i="1"/>
  <c r="G346" i="1"/>
  <c r="G347" i="1"/>
  <c r="G348" i="1"/>
  <c r="G349" i="1"/>
  <c r="G350" i="1"/>
  <c r="G351" i="1"/>
  <c r="G352" i="1"/>
  <c r="G353" i="1"/>
  <c r="G354" i="1"/>
  <c r="G355" i="1"/>
  <c r="G356" i="1"/>
  <c r="G357" i="1"/>
  <c r="G358" i="1"/>
  <c r="G359" i="1"/>
  <c r="G360" i="1"/>
  <c r="G361" i="1"/>
  <c r="G362" i="1"/>
  <c r="G363" i="1"/>
  <c r="G364" i="1"/>
  <c r="G365" i="1"/>
  <c r="G366" i="1"/>
  <c r="G367" i="1"/>
  <c r="G368" i="1"/>
  <c r="G369" i="1"/>
  <c r="G370" i="1"/>
  <c r="G371" i="1"/>
  <c r="G372" i="1"/>
  <c r="G373" i="1"/>
  <c r="G374" i="1"/>
  <c r="G375" i="1"/>
  <c r="G376" i="1"/>
  <c r="G377" i="1"/>
  <c r="G378" i="1"/>
  <c r="G379" i="1"/>
  <c r="G380" i="1"/>
  <c r="G381" i="1"/>
  <c r="G382" i="1"/>
  <c r="G383" i="1"/>
  <c r="G384" i="1"/>
  <c r="G385" i="1"/>
  <c r="G386" i="1"/>
  <c r="G387" i="1"/>
  <c r="G388" i="1"/>
  <c r="G389" i="1"/>
  <c r="G390" i="1"/>
  <c r="G391" i="1"/>
  <c r="G392" i="1"/>
  <c r="G393" i="1"/>
  <c r="G394" i="1"/>
  <c r="G395" i="1"/>
  <c r="G396" i="1"/>
  <c r="G397" i="1"/>
  <c r="G398" i="1"/>
  <c r="G399" i="1"/>
  <c r="G400" i="1"/>
  <c r="G401" i="1"/>
  <c r="G402" i="1"/>
  <c r="G403" i="1"/>
  <c r="G404" i="1"/>
  <c r="G405" i="1"/>
  <c r="G406" i="1"/>
  <c r="G407" i="1"/>
  <c r="G408" i="1"/>
  <c r="G409" i="1"/>
  <c r="G410" i="1"/>
  <c r="G411" i="1"/>
  <c r="G412" i="1"/>
  <c r="G413" i="1"/>
  <c r="G414" i="1"/>
  <c r="G415" i="1"/>
  <c r="G416" i="1"/>
  <c r="G417" i="1"/>
  <c r="G418" i="1"/>
  <c r="G419" i="1"/>
  <c r="G420" i="1"/>
  <c r="G421" i="1"/>
  <c r="G422" i="1"/>
  <c r="G423" i="1"/>
  <c r="G424" i="1"/>
  <c r="G425" i="1"/>
  <c r="G426" i="1"/>
  <c r="G427" i="1"/>
  <c r="G428" i="1"/>
  <c r="G429" i="1"/>
  <c r="G430" i="1"/>
  <c r="G431" i="1"/>
  <c r="G432" i="1"/>
  <c r="G433" i="1"/>
  <c r="G434" i="1"/>
  <c r="G435" i="1"/>
  <c r="G436" i="1"/>
  <c r="G437" i="1"/>
  <c r="G438" i="1"/>
  <c r="G439" i="1"/>
  <c r="G440" i="1"/>
  <c r="G441" i="1"/>
  <c r="G442" i="1"/>
  <c r="G443" i="1"/>
  <c r="G444" i="1"/>
  <c r="G445" i="1"/>
  <c r="G446" i="1"/>
  <c r="G447" i="1"/>
  <c r="G448" i="1"/>
  <c r="G449" i="1"/>
  <c r="G450" i="1"/>
  <c r="G451" i="1"/>
  <c r="G452" i="1"/>
  <c r="G453" i="1"/>
  <c r="G454" i="1"/>
  <c r="G455" i="1"/>
  <c r="G456" i="1"/>
  <c r="G457" i="1"/>
  <c r="G458" i="1"/>
  <c r="G459" i="1"/>
  <c r="G460" i="1"/>
  <c r="G461" i="1"/>
  <c r="G462" i="1"/>
  <c r="G463" i="1"/>
  <c r="G464" i="1"/>
  <c r="G465" i="1"/>
  <c r="G466" i="1"/>
  <c r="G467" i="1"/>
  <c r="G468" i="1"/>
  <c r="G469" i="1"/>
  <c r="G470" i="1"/>
  <c r="G471" i="1"/>
  <c r="G472" i="1"/>
  <c r="G473" i="1"/>
  <c r="G474" i="1"/>
  <c r="G475" i="1"/>
  <c r="G476" i="1"/>
  <c r="G477" i="1"/>
  <c r="G478" i="1"/>
  <c r="G479" i="1"/>
  <c r="G480" i="1"/>
  <c r="G481" i="1"/>
  <c r="G482" i="1"/>
  <c r="G483" i="1"/>
  <c r="G484" i="1"/>
  <c r="G485" i="1"/>
  <c r="G486" i="1"/>
  <c r="G487" i="1"/>
  <c r="G488" i="1"/>
  <c r="G489" i="1"/>
  <c r="G490" i="1"/>
  <c r="G491" i="1"/>
  <c r="G492" i="1"/>
  <c r="G493" i="1"/>
  <c r="G494" i="1"/>
  <c r="G495" i="1"/>
  <c r="G496" i="1"/>
  <c r="G497" i="1"/>
  <c r="G498" i="1"/>
  <c r="G499" i="1"/>
  <c r="G500" i="1"/>
  <c r="G501" i="1"/>
  <c r="G502" i="1"/>
  <c r="G503" i="1"/>
  <c r="G504" i="1"/>
  <c r="G505" i="1"/>
  <c r="G506" i="1"/>
  <c r="G507" i="1"/>
  <c r="G508" i="1"/>
  <c r="G509" i="1"/>
  <c r="G510" i="1"/>
  <c r="G511" i="1"/>
  <c r="G512" i="1"/>
  <c r="G513" i="1"/>
  <c r="G514" i="1"/>
  <c r="G515" i="1"/>
  <c r="G516" i="1"/>
  <c r="G517" i="1"/>
  <c r="G518" i="1"/>
  <c r="G519" i="1"/>
  <c r="G520" i="1"/>
  <c r="G521" i="1"/>
  <c r="G522" i="1"/>
  <c r="G523" i="1"/>
  <c r="G524" i="1"/>
  <c r="G525" i="1"/>
  <c r="G526" i="1"/>
  <c r="G527" i="1"/>
  <c r="G528" i="1"/>
  <c r="G529" i="1"/>
  <c r="G530" i="1"/>
  <c r="G531" i="1"/>
  <c r="G532" i="1"/>
  <c r="G533" i="1"/>
  <c r="G534" i="1"/>
  <c r="G535" i="1"/>
  <c r="G536" i="1"/>
  <c r="G537" i="1"/>
  <c r="G538" i="1"/>
  <c r="G539" i="1"/>
  <c r="G540" i="1"/>
  <c r="G541" i="1"/>
  <c r="G542" i="1"/>
  <c r="G543" i="1"/>
  <c r="G544" i="1"/>
  <c r="G545" i="1"/>
  <c r="G546" i="1"/>
  <c r="G547" i="1"/>
  <c r="G548" i="1"/>
  <c r="G549" i="1"/>
  <c r="G550" i="1"/>
  <c r="G551" i="1"/>
  <c r="G552" i="1"/>
  <c r="G553" i="1"/>
  <c r="G554" i="1"/>
  <c r="G555" i="1"/>
  <c r="G556" i="1"/>
  <c r="G557" i="1"/>
  <c r="G558" i="1"/>
  <c r="G559" i="1"/>
  <c r="G560" i="1"/>
  <c r="G561" i="1"/>
  <c r="G562" i="1"/>
  <c r="G563" i="1"/>
  <c r="G564" i="1"/>
  <c r="G565" i="1"/>
  <c r="G566" i="1"/>
  <c r="G567" i="1"/>
  <c r="G568" i="1"/>
  <c r="G569" i="1"/>
  <c r="G570" i="1"/>
  <c r="G571" i="1"/>
  <c r="G572" i="1"/>
  <c r="G573" i="1"/>
  <c r="G574" i="1"/>
  <c r="G575" i="1"/>
  <c r="G576" i="1"/>
  <c r="G577" i="1"/>
  <c r="G578" i="1"/>
  <c r="G579" i="1"/>
  <c r="G580" i="1"/>
  <c r="G581" i="1"/>
  <c r="G582" i="1"/>
  <c r="G583" i="1"/>
  <c r="G584" i="1"/>
  <c r="G585" i="1"/>
  <c r="G586" i="1"/>
  <c r="G587" i="1"/>
  <c r="G588" i="1"/>
  <c r="G589" i="1"/>
  <c r="G590" i="1"/>
  <c r="G591" i="1"/>
  <c r="G592" i="1"/>
  <c r="G593" i="1"/>
  <c r="G594" i="1"/>
  <c r="G595" i="1"/>
  <c r="G596" i="1"/>
  <c r="G597" i="1"/>
  <c r="G598" i="1"/>
  <c r="G599" i="1"/>
  <c r="G600" i="1"/>
  <c r="G601" i="1"/>
  <c r="G602" i="1"/>
  <c r="G603" i="1"/>
  <c r="G604" i="1"/>
  <c r="G605" i="1"/>
  <c r="G606" i="1"/>
  <c r="G607" i="1"/>
  <c r="G608" i="1"/>
  <c r="G609" i="1"/>
  <c r="G610" i="1"/>
  <c r="G611" i="1"/>
  <c r="G612" i="1"/>
  <c r="G613" i="1"/>
  <c r="G614" i="1"/>
  <c r="G615" i="1"/>
  <c r="G616" i="1"/>
  <c r="G617" i="1"/>
  <c r="G618" i="1"/>
  <c r="G619" i="1"/>
  <c r="G620" i="1"/>
  <c r="G621" i="1"/>
  <c r="G622" i="1"/>
  <c r="G623" i="1"/>
  <c r="G624" i="1"/>
  <c r="G625" i="1"/>
  <c r="G626" i="1"/>
  <c r="G627" i="1"/>
  <c r="G628" i="1"/>
  <c r="G629" i="1"/>
  <c r="G630" i="1"/>
  <c r="G631" i="1"/>
  <c r="G632" i="1"/>
  <c r="G633" i="1"/>
  <c r="G634" i="1"/>
  <c r="G635" i="1"/>
  <c r="G636" i="1"/>
  <c r="G637" i="1"/>
  <c r="G638" i="1"/>
  <c r="G639" i="1"/>
  <c r="G640" i="1"/>
  <c r="G641" i="1"/>
  <c r="G642" i="1"/>
  <c r="G643" i="1"/>
  <c r="G644" i="1"/>
  <c r="G645" i="1"/>
  <c r="G646" i="1"/>
  <c r="G647" i="1"/>
  <c r="G648" i="1"/>
  <c r="G649" i="1"/>
  <c r="G650" i="1"/>
  <c r="G651" i="1"/>
  <c r="G652" i="1"/>
  <c r="G653" i="1"/>
  <c r="G654" i="1"/>
  <c r="G655" i="1"/>
  <c r="G656" i="1"/>
  <c r="G657" i="1"/>
  <c r="G658" i="1"/>
  <c r="G659" i="1"/>
  <c r="G660" i="1"/>
  <c r="G661" i="1"/>
  <c r="G662" i="1"/>
  <c r="G663" i="1"/>
  <c r="G664" i="1"/>
  <c r="G665" i="1"/>
  <c r="G666" i="1"/>
  <c r="G667" i="1"/>
  <c r="G668" i="1"/>
  <c r="G669" i="1"/>
  <c r="G670" i="1"/>
  <c r="G671" i="1"/>
  <c r="G672" i="1"/>
  <c r="G673" i="1"/>
  <c r="G674" i="1"/>
  <c r="G675" i="1"/>
  <c r="G676" i="1"/>
  <c r="G677" i="1"/>
  <c r="G678" i="1"/>
  <c r="G679" i="1"/>
  <c r="G680" i="1"/>
  <c r="G681" i="1"/>
  <c r="G682" i="1"/>
  <c r="G683" i="1"/>
  <c r="G684" i="1"/>
  <c r="G685" i="1"/>
  <c r="G686" i="1"/>
  <c r="G687" i="1"/>
  <c r="G688" i="1"/>
  <c r="G689" i="1"/>
  <c r="G690" i="1"/>
  <c r="G691" i="1"/>
  <c r="G692" i="1"/>
  <c r="G693" i="1"/>
  <c r="G694" i="1"/>
  <c r="G695" i="1"/>
  <c r="G696" i="1"/>
  <c r="G697" i="1"/>
  <c r="G698" i="1"/>
  <c r="G699" i="1"/>
  <c r="G700" i="1"/>
  <c r="G701" i="1"/>
  <c r="G702" i="1"/>
  <c r="G703" i="1"/>
  <c r="G704" i="1"/>
  <c r="G705" i="1"/>
  <c r="G706" i="1"/>
  <c r="G707" i="1"/>
  <c r="G708" i="1"/>
  <c r="G709" i="1"/>
  <c r="G710" i="1"/>
  <c r="G711" i="1"/>
  <c r="G712" i="1"/>
  <c r="G713" i="1"/>
  <c r="G714" i="1"/>
  <c r="G715" i="1"/>
  <c r="G716" i="1"/>
  <c r="G717" i="1"/>
  <c r="G718" i="1"/>
  <c r="G719" i="1"/>
  <c r="G720" i="1"/>
  <c r="G721" i="1"/>
  <c r="G722" i="1"/>
  <c r="G723" i="1"/>
  <c r="G724" i="1"/>
  <c r="G725" i="1"/>
  <c r="G726" i="1"/>
  <c r="G727" i="1"/>
  <c r="G728" i="1"/>
  <c r="G729" i="1"/>
  <c r="G730" i="1"/>
  <c r="G731" i="1"/>
  <c r="G732" i="1"/>
  <c r="G733" i="1"/>
  <c r="G734" i="1"/>
  <c r="G735" i="1"/>
  <c r="G736" i="1"/>
  <c r="G737" i="1"/>
  <c r="G738" i="1"/>
  <c r="G739" i="1"/>
  <c r="G740" i="1"/>
  <c r="G741" i="1"/>
  <c r="G742" i="1"/>
  <c r="G743" i="1"/>
  <c r="G744" i="1"/>
  <c r="G745" i="1"/>
  <c r="G746" i="1"/>
  <c r="G747" i="1"/>
  <c r="G748" i="1"/>
  <c r="G749" i="1"/>
  <c r="G750" i="1"/>
  <c r="G751" i="1"/>
  <c r="G752" i="1"/>
  <c r="G753" i="1"/>
  <c r="G754" i="1"/>
  <c r="G755" i="1"/>
  <c r="G756" i="1"/>
  <c r="G757" i="1"/>
  <c r="G758" i="1"/>
  <c r="G759" i="1"/>
  <c r="G760" i="1"/>
  <c r="G761" i="1"/>
  <c r="G762" i="1"/>
  <c r="G763" i="1"/>
  <c r="G764" i="1"/>
  <c r="G765" i="1"/>
  <c r="G766" i="1"/>
  <c r="G767" i="1"/>
  <c r="G768" i="1"/>
  <c r="G769" i="1"/>
  <c r="G770" i="1"/>
  <c r="G771" i="1"/>
  <c r="G772" i="1"/>
  <c r="G773" i="1"/>
  <c r="G774" i="1"/>
  <c r="G775" i="1"/>
  <c r="G776" i="1"/>
  <c r="G777" i="1"/>
  <c r="G778" i="1"/>
  <c r="G779" i="1"/>
  <c r="G780" i="1"/>
  <c r="G781" i="1"/>
  <c r="G782" i="1"/>
  <c r="G783" i="1"/>
  <c r="G784" i="1"/>
  <c r="G785" i="1"/>
  <c r="G786" i="1"/>
  <c r="G787" i="1"/>
  <c r="G788" i="1"/>
  <c r="G789" i="1"/>
  <c r="G790" i="1"/>
  <c r="G791" i="1"/>
  <c r="G792" i="1"/>
  <c r="G793" i="1"/>
  <c r="G794" i="1"/>
  <c r="G795" i="1"/>
  <c r="G796" i="1"/>
  <c r="G797" i="1"/>
  <c r="G798" i="1"/>
  <c r="G799" i="1"/>
  <c r="G800" i="1"/>
  <c r="G801" i="1"/>
  <c r="G802" i="1"/>
  <c r="G803" i="1"/>
  <c r="G804" i="1"/>
  <c r="G805" i="1"/>
  <c r="G806" i="1"/>
  <c r="G807" i="1"/>
  <c r="G808" i="1"/>
  <c r="G809" i="1"/>
  <c r="G810" i="1"/>
  <c r="G811" i="1"/>
  <c r="G812" i="1"/>
  <c r="G813" i="1"/>
  <c r="G814" i="1"/>
  <c r="G815" i="1"/>
  <c r="G816" i="1"/>
  <c r="G817" i="1"/>
  <c r="G818" i="1"/>
  <c r="G819" i="1"/>
  <c r="G820" i="1"/>
  <c r="G821" i="1"/>
  <c r="G822" i="1"/>
  <c r="G823" i="1"/>
  <c r="G824" i="1"/>
  <c r="G825" i="1"/>
  <c r="G826" i="1"/>
  <c r="G827" i="1"/>
  <c r="G828" i="1"/>
  <c r="G829" i="1"/>
  <c r="G830" i="1"/>
  <c r="G831" i="1"/>
  <c r="G832" i="1"/>
  <c r="G833" i="1"/>
  <c r="G834" i="1"/>
  <c r="G835" i="1"/>
  <c r="G836" i="1"/>
  <c r="G837" i="1"/>
  <c r="G838" i="1"/>
  <c r="G839" i="1"/>
  <c r="G840" i="1"/>
  <c r="G841" i="1"/>
  <c r="G842" i="1"/>
  <c r="G843" i="1"/>
  <c r="G844" i="1"/>
  <c r="G845" i="1"/>
  <c r="G846" i="1"/>
  <c r="G847" i="1"/>
  <c r="G848" i="1"/>
  <c r="G849" i="1"/>
  <c r="G850" i="1"/>
  <c r="G851" i="1"/>
  <c r="G852" i="1"/>
  <c r="G853" i="1"/>
  <c r="G854" i="1"/>
  <c r="G855" i="1"/>
  <c r="G856" i="1"/>
  <c r="G857" i="1"/>
  <c r="G858" i="1"/>
  <c r="G859" i="1"/>
  <c r="G860" i="1"/>
  <c r="G861" i="1"/>
  <c r="G862" i="1"/>
  <c r="G863" i="1"/>
  <c r="G864" i="1"/>
  <c r="G865" i="1"/>
  <c r="G866" i="1"/>
  <c r="G867" i="1"/>
  <c r="G868" i="1"/>
  <c r="G869" i="1"/>
  <c r="G870" i="1"/>
  <c r="G871" i="1"/>
  <c r="G872" i="1"/>
  <c r="G873" i="1"/>
  <c r="G874" i="1"/>
  <c r="G875" i="1"/>
  <c r="G876" i="1"/>
  <c r="G877" i="1"/>
  <c r="G878" i="1"/>
  <c r="G879" i="1"/>
  <c r="G880" i="1"/>
  <c r="G881" i="1"/>
  <c r="G882" i="1"/>
  <c r="G883" i="1"/>
  <c r="G884" i="1"/>
  <c r="G885" i="1"/>
  <c r="G886" i="1"/>
  <c r="G887" i="1"/>
  <c r="G888" i="1"/>
  <c r="G889" i="1"/>
  <c r="G890" i="1"/>
  <c r="G891" i="1"/>
  <c r="G892" i="1"/>
  <c r="G893" i="1"/>
  <c r="G894" i="1"/>
  <c r="G895" i="1"/>
  <c r="G896" i="1"/>
  <c r="G897" i="1"/>
  <c r="G898" i="1"/>
  <c r="G899" i="1"/>
  <c r="G900" i="1"/>
  <c r="G901" i="1"/>
  <c r="G902" i="1"/>
  <c r="G903" i="1"/>
  <c r="G904" i="1"/>
  <c r="G905" i="1"/>
  <c r="G906" i="1"/>
  <c r="G907" i="1"/>
  <c r="G908" i="1"/>
  <c r="G909" i="1"/>
  <c r="G910" i="1"/>
  <c r="G911" i="1"/>
  <c r="G912" i="1"/>
  <c r="G913" i="1"/>
  <c r="G914" i="1"/>
  <c r="G915" i="1"/>
  <c r="G916" i="1"/>
  <c r="G917" i="1"/>
  <c r="G918" i="1"/>
  <c r="G919" i="1"/>
  <c r="G920" i="1"/>
  <c r="G921" i="1"/>
  <c r="G922" i="1"/>
  <c r="G923" i="1"/>
  <c r="G924" i="1"/>
  <c r="G925" i="1"/>
  <c r="G926" i="1"/>
  <c r="G927" i="1"/>
  <c r="G928" i="1"/>
  <c r="G929" i="1"/>
  <c r="G930" i="1"/>
  <c r="G931" i="1"/>
  <c r="G932" i="1"/>
  <c r="G933" i="1"/>
  <c r="G934" i="1"/>
  <c r="G935" i="1"/>
  <c r="G936" i="1"/>
  <c r="G937" i="1"/>
  <c r="G938" i="1"/>
  <c r="G939" i="1"/>
  <c r="G940" i="1"/>
  <c r="G941" i="1"/>
  <c r="G942" i="1"/>
  <c r="G943" i="1"/>
  <c r="G944" i="1"/>
  <c r="G945" i="1"/>
  <c r="G946" i="1"/>
  <c r="G947" i="1"/>
  <c r="G948" i="1"/>
  <c r="G949" i="1"/>
  <c r="G950" i="1"/>
  <c r="G951" i="1"/>
  <c r="G952" i="1"/>
  <c r="G953" i="1"/>
  <c r="G954" i="1"/>
  <c r="G955" i="1"/>
  <c r="G956" i="1"/>
  <c r="G957" i="1"/>
  <c r="G958" i="1"/>
  <c r="G959" i="1"/>
  <c r="G960" i="1"/>
  <c r="G961" i="1"/>
  <c r="G962" i="1"/>
  <c r="G963" i="1"/>
  <c r="G964" i="1"/>
  <c r="G965" i="1"/>
  <c r="G966" i="1"/>
  <c r="G967" i="1"/>
  <c r="G968" i="1"/>
  <c r="G969" i="1"/>
  <c r="G970" i="1"/>
  <c r="G971" i="1"/>
  <c r="G972" i="1"/>
  <c r="G973" i="1"/>
  <c r="G974" i="1"/>
  <c r="G975" i="1"/>
  <c r="G976" i="1"/>
  <c r="G977" i="1"/>
  <c r="G978" i="1"/>
  <c r="G979" i="1"/>
  <c r="G980" i="1"/>
  <c r="G981" i="1"/>
  <c r="G982" i="1"/>
  <c r="G983" i="1"/>
  <c r="G984" i="1"/>
  <c r="G985" i="1"/>
  <c r="G986" i="1"/>
  <c r="G987" i="1"/>
  <c r="G988" i="1"/>
  <c r="G989" i="1"/>
  <c r="G990" i="1"/>
  <c r="G991" i="1"/>
  <c r="G992" i="1"/>
  <c r="G993" i="1"/>
  <c r="G994" i="1"/>
  <c r="G995" i="1"/>
  <c r="G996" i="1"/>
  <c r="G997" i="1"/>
  <c r="G998" i="1"/>
  <c r="G999" i="1"/>
  <c r="G1000" i="1"/>
  <c r="G1001" i="1"/>
</calcChain>
</file>

<file path=xl/sharedStrings.xml><?xml version="1.0" encoding="utf-8"?>
<sst xmlns="http://schemas.openxmlformats.org/spreadsheetml/2006/main" count="1025" uniqueCount="13">
  <si>
    <t>Arrivé le</t>
  </si>
  <si>
    <t>Mois</t>
  </si>
  <si>
    <t>saison</t>
  </si>
  <si>
    <t>Sortie le</t>
  </si>
  <si>
    <t>DuréeSéjour</t>
  </si>
  <si>
    <t>Printemps</t>
  </si>
  <si>
    <t>Présents</t>
  </si>
  <si>
    <t>JourSem</t>
  </si>
  <si>
    <t>TrancheHoraire</t>
  </si>
  <si>
    <t>Total général</t>
  </si>
  <si>
    <t>Nombre de Arrivé le</t>
  </si>
  <si>
    <t>Moyenne de Présents</t>
  </si>
  <si>
    <t>Moyenne de DuréeSéjour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</si>
</sst>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[h]:mm"/>
    <numFmt numFmtId="165" formatCode="0.0"/>
    <numFmt numFmtId="166" formatCode="h:mm;@"/>
  </numFmts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4" tint="0.79998168889431442"/>
        <bgColor theme="4" tint="0.79998168889431442"/>
      </patternFill>
    </fill>
  </fills>
  <borders count="2">
    <border>
      <left/>
      <right/>
      <top/>
      <bottom/>
      <diagonal/>
    </border>
    <border>
      <left/>
      <right/>
      <top/>
      <bottom style="thin">
        <color theme="4" tint="0.39997558519241921"/>
      </bottom>
      <diagonal/>
    </border>
  </borders>
  <cellStyleXfs count="1">
    <xf numFmtId="0" fontId="0" fillId="0" borderId="0"/>
  </cellStyleXfs>
  <cellXfs count="11">
    <xf numFmtId="0" fontId="0" fillId="0" borderId="0" xfId="0"/>
    <xf numFmtId="22" fontId="0" fillId="0" borderId="0" xfId="0" applyNumberFormat="1"/>
    <xf numFmtId="164" fontId="0" fillId="0" borderId="0" xfId="0" applyNumberFormat="1"/>
    <xf numFmtId="0" fontId="0" fillId="0" borderId="0" xfId="0" pivotButton="1"/>
    <xf numFmtId="0" fontId="0" fillId="0" borderId="0" xfId="0" applyNumberFormat="1"/>
    <xf numFmtId="165" fontId="0" fillId="0" borderId="0" xfId="0" applyNumberFormat="1"/>
    <xf numFmtId="166" fontId="0" fillId="0" borderId="0" xfId="0" applyNumberFormat="1"/>
    <xf numFmtId="0" fontId="1" fillId="2" borderId="0" xfId="0" applyFont="1" applyFill="1"/>
    <xf numFmtId="0" fontId="1" fillId="2" borderId="1" xfId="0" applyFont="1" applyFill="1" applyBorder="1"/>
    <xf numFmtId="9" fontId="1" fillId="2" borderId="0" xfId="0" applyNumberFormat="1" applyFont="1" applyFill="1" applyAlignment="1">
      <alignment horizontal="center"/>
    </xf>
    <xf numFmtId="0" fontId="0" fillId="0" borderId="0" xfId="0" applyAlignment="1">
      <alignment horizontal="center"/>
    </xf>
  </cellXfs>
  <cellStyles count="1">
    <cellStyle name="Normal" xfId="0" builtinId="0"/>
  </cellStyles>
  <dxfs count="4">
    <dxf>
      <numFmt numFmtId="0" formatCode="General"/>
    </dxf>
    <dxf>
      <numFmt numFmtId="0" formatCode="General"/>
    </dxf>
    <dxf>
      <numFmt numFmtId="0" formatCode="General"/>
    </dxf>
    <dxf>
      <numFmt numFmtId="27" formatCode="dd/mm/yyyy\ hh:mm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pivotCacheDefinition" Target="pivotCache/pivotCacheDefinition1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10</xdr:col>
      <xdr:colOff>0</xdr:colOff>
      <xdr:row>5</xdr:row>
      <xdr:rowOff>0</xdr:rowOff>
    </xdr:from>
    <xdr:to>
      <xdr:col>12</xdr:col>
      <xdr:colOff>607218</xdr:colOff>
      <xdr:row>9</xdr:row>
      <xdr:rowOff>166688</xdr:rowOff>
    </xdr:to>
    <xdr:sp macro="" textlink="">
      <xdr:nvSpPr>
        <xdr:cNvPr id="3" name="ZoneTexte 2"/>
        <xdr:cNvSpPr txBox="1"/>
      </xdr:nvSpPr>
      <xdr:spPr>
        <a:xfrm>
          <a:off x="10287000" y="6754813"/>
          <a:ext cx="2131218" cy="896938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  <a:effectLst>
          <a:outerShdw blurRad="50800" dist="38100" dir="2700000" algn="tl" rotWithShape="0">
            <a:prstClr val="black">
              <a:alpha val="40000"/>
            </a:prstClr>
          </a:outerShdw>
        </a:effec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 sz="1400"/>
            <a:t>ici calcul du P90 (valeur qui englobe 90% des cas)</a:t>
          </a:r>
        </a:p>
      </xdr:txBody>
    </xdr:sp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Staelens Michel" refreshedDate="42251.342158217594" missingItemsLimit="0" createdVersion="5" refreshedVersion="3" minRefreshableVersion="3" recordCount="1000">
  <cacheSource type="worksheet">
    <worksheetSource name="Tableau1"/>
  </cacheSource>
  <cacheFields count="8">
    <cacheField name="Arrivé le" numFmtId="22">
      <sharedItems containsSemiMixedTypes="0" containsNonDate="0" containsDate="1" containsString="0" minDate="2012-04-02T08:50:00" maxDate="2012-04-16T13:32:00"/>
    </cacheField>
    <cacheField name="Mois" numFmtId="0">
      <sharedItems containsSemiMixedTypes="0" containsString="0" containsNumber="1" containsInteger="1" minValue="4" maxValue="4" count="1">
        <n v="4"/>
      </sharedItems>
    </cacheField>
    <cacheField name="saison" numFmtId="0">
      <sharedItems count="1">
        <s v="Printemps"/>
      </sharedItems>
    </cacheField>
    <cacheField name="Sortie le" numFmtId="22">
      <sharedItems containsSemiMixedTypes="0" containsNonDate="0" containsDate="1" containsString="0" minDate="2012-04-02T10:27:00" maxDate="2012-04-16T18:04:00"/>
    </cacheField>
    <cacheField name="DuréeSéjour" numFmtId="164">
      <sharedItems containsSemiMixedTypes="0" containsNonDate="0" containsDate="1" containsString="0" minDate="1899-12-30T00:01:00" maxDate="1899-12-31T03:04:00"/>
    </cacheField>
    <cacheField name="JourSem" numFmtId="0">
      <sharedItems containsSemiMixedTypes="0" containsString="0" containsNumber="1" containsInteger="1" minValue="1" maxValue="7" count="7">
        <n v="1"/>
        <n v="2"/>
        <n v="3"/>
        <n v="4"/>
        <n v="5"/>
        <n v="6"/>
        <n v="7"/>
      </sharedItems>
    </cacheField>
    <cacheField name="TrancheHoraire" numFmtId="0">
      <sharedItems containsSemiMixedTypes="0" containsString="0" containsNumber="1" containsInteger="1" minValue="0" maxValue="23" count="24">
        <n v="8"/>
        <n v="9"/>
        <n v="10"/>
        <n v="11"/>
        <n v="12"/>
        <n v="13"/>
        <n v="14"/>
        <n v="15"/>
        <n v="16"/>
        <n v="17"/>
        <n v="18"/>
        <n v="19"/>
        <n v="20"/>
        <n v="21"/>
        <n v="22"/>
        <n v="0"/>
        <n v="1"/>
        <n v="7"/>
        <n v="23"/>
        <n v="2"/>
        <n v="3"/>
        <n v="4"/>
        <n v="5"/>
        <n v="6"/>
      </sharedItems>
    </cacheField>
    <cacheField name="Présents" numFmtId="0">
      <sharedItems containsSemiMixedTypes="0" containsString="0" containsNumber="1" containsInteger="1" minValue="1" maxValue="24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000">
  <r>
    <d v="2012-04-02T08:50:00"/>
    <x v="0"/>
    <x v="0"/>
    <d v="2012-04-02T10:59:00"/>
    <d v="1899-12-30T02:09:00"/>
    <x v="0"/>
    <x v="0"/>
    <n v="1"/>
  </r>
  <r>
    <d v="2012-04-02T08:55:00"/>
    <x v="0"/>
    <x v="0"/>
    <d v="2012-04-02T10:27:00"/>
    <d v="1899-12-30T01:32:00"/>
    <x v="0"/>
    <x v="0"/>
    <n v="2"/>
  </r>
  <r>
    <d v="2012-04-02T09:19:00"/>
    <x v="0"/>
    <x v="0"/>
    <d v="2012-04-02T12:11:00"/>
    <d v="1899-12-30T02:52:00"/>
    <x v="0"/>
    <x v="1"/>
    <n v="3"/>
  </r>
  <r>
    <d v="2012-04-02T09:22:00"/>
    <x v="0"/>
    <x v="0"/>
    <d v="2012-04-02T12:42:00"/>
    <d v="1899-12-30T03:20:00"/>
    <x v="0"/>
    <x v="1"/>
    <n v="4"/>
  </r>
  <r>
    <d v="2012-04-02T09:30:00"/>
    <x v="0"/>
    <x v="0"/>
    <d v="2012-04-02T11:21:00"/>
    <d v="1899-12-30T01:51:00"/>
    <x v="0"/>
    <x v="1"/>
    <n v="5"/>
  </r>
  <r>
    <d v="2012-04-02T09:35:00"/>
    <x v="0"/>
    <x v="0"/>
    <d v="2012-04-02T11:55:00"/>
    <d v="1899-12-30T02:20:00"/>
    <x v="0"/>
    <x v="1"/>
    <n v="6"/>
  </r>
  <r>
    <d v="2012-04-02T09:47:00"/>
    <x v="0"/>
    <x v="0"/>
    <d v="2012-04-02T12:42:00"/>
    <d v="1899-12-30T02:55:00"/>
    <x v="0"/>
    <x v="1"/>
    <n v="7"/>
  </r>
  <r>
    <d v="2012-04-02T09:59:00"/>
    <x v="0"/>
    <x v="0"/>
    <d v="2012-04-02T13:27:00"/>
    <d v="1899-12-30T03:28:00"/>
    <x v="0"/>
    <x v="1"/>
    <n v="8"/>
  </r>
  <r>
    <d v="2012-04-02T10:09:00"/>
    <x v="0"/>
    <x v="0"/>
    <d v="2012-04-02T12:59:00"/>
    <d v="1899-12-30T02:50:00"/>
    <x v="0"/>
    <x v="2"/>
    <n v="9"/>
  </r>
  <r>
    <d v="2012-04-02T10:25:00"/>
    <x v="0"/>
    <x v="0"/>
    <d v="2012-04-02T15:43:00"/>
    <d v="1899-12-30T05:18:00"/>
    <x v="0"/>
    <x v="2"/>
    <n v="10"/>
  </r>
  <r>
    <d v="2012-04-02T10:32:00"/>
    <x v="0"/>
    <x v="0"/>
    <d v="2012-04-02T11:07:00"/>
    <d v="1899-12-30T00:35:00"/>
    <x v="0"/>
    <x v="2"/>
    <n v="10"/>
  </r>
  <r>
    <d v="2012-04-02T10:42:00"/>
    <x v="0"/>
    <x v="0"/>
    <d v="2012-04-02T14:58:00"/>
    <d v="1899-12-30T04:16:00"/>
    <x v="0"/>
    <x v="2"/>
    <n v="11"/>
  </r>
  <r>
    <d v="2012-04-02T10:51:00"/>
    <x v="0"/>
    <x v="0"/>
    <d v="2012-04-02T14:17:00"/>
    <d v="1899-12-30T03:26:00"/>
    <x v="0"/>
    <x v="2"/>
    <n v="12"/>
  </r>
  <r>
    <d v="2012-04-02T10:56:00"/>
    <x v="0"/>
    <x v="0"/>
    <d v="2012-04-02T12:01:00"/>
    <d v="1899-12-30T01:05:00"/>
    <x v="0"/>
    <x v="2"/>
    <n v="13"/>
  </r>
  <r>
    <d v="2012-04-02T11:05:00"/>
    <x v="0"/>
    <x v="0"/>
    <d v="2012-04-02T12:14:00"/>
    <d v="1899-12-30T01:09:00"/>
    <x v="0"/>
    <x v="3"/>
    <n v="13"/>
  </r>
  <r>
    <d v="2012-04-02T11:10:00"/>
    <x v="0"/>
    <x v="0"/>
    <d v="2012-04-02T12:40:00"/>
    <d v="1899-12-30T01:30:00"/>
    <x v="0"/>
    <x v="3"/>
    <n v="13"/>
  </r>
  <r>
    <d v="2012-04-02T11:15:00"/>
    <x v="0"/>
    <x v="0"/>
    <d v="2012-04-02T15:35:00"/>
    <d v="1899-12-30T04:20:00"/>
    <x v="0"/>
    <x v="3"/>
    <n v="14"/>
  </r>
  <r>
    <d v="2012-04-02T11:23:00"/>
    <x v="0"/>
    <x v="0"/>
    <d v="2012-04-02T12:42:00"/>
    <d v="1899-12-30T01:19:00"/>
    <x v="0"/>
    <x v="3"/>
    <n v="14"/>
  </r>
  <r>
    <d v="2012-04-02T11:29:00"/>
    <x v="0"/>
    <x v="0"/>
    <d v="2012-04-02T12:19:00"/>
    <d v="1899-12-30T00:50:00"/>
    <x v="0"/>
    <x v="3"/>
    <n v="15"/>
  </r>
  <r>
    <d v="2012-04-02T11:36:00"/>
    <x v="0"/>
    <x v="0"/>
    <d v="2012-04-02T14:18:00"/>
    <d v="1899-12-30T02:42:00"/>
    <x v="0"/>
    <x v="3"/>
    <n v="16"/>
  </r>
  <r>
    <d v="2012-04-02T11:43:00"/>
    <x v="0"/>
    <x v="0"/>
    <d v="2012-04-02T18:13:00"/>
    <d v="1899-12-30T06:30:00"/>
    <x v="0"/>
    <x v="3"/>
    <n v="17"/>
  </r>
  <r>
    <d v="2012-04-02T11:51:00"/>
    <x v="0"/>
    <x v="0"/>
    <d v="2012-04-02T13:29:00"/>
    <d v="1899-12-30T01:38:00"/>
    <x v="0"/>
    <x v="3"/>
    <n v="18"/>
  </r>
  <r>
    <d v="2012-04-02T11:57:00"/>
    <x v="0"/>
    <x v="0"/>
    <d v="2012-04-02T13:06:00"/>
    <d v="1899-12-30T01:09:00"/>
    <x v="0"/>
    <x v="3"/>
    <n v="18"/>
  </r>
  <r>
    <d v="2012-04-02T12:14:00"/>
    <x v="0"/>
    <x v="0"/>
    <d v="2012-04-02T13:18:00"/>
    <d v="1899-12-30T01:04:00"/>
    <x v="0"/>
    <x v="4"/>
    <n v="17"/>
  </r>
  <r>
    <d v="2012-04-02T12:28:00"/>
    <x v="0"/>
    <x v="0"/>
    <d v="2012-04-02T13:17:00"/>
    <d v="1899-12-30T00:49:00"/>
    <x v="0"/>
    <x v="4"/>
    <n v="16"/>
  </r>
  <r>
    <d v="2012-04-02T12:31:00"/>
    <x v="0"/>
    <x v="0"/>
    <d v="2012-04-02T15:35:00"/>
    <d v="1899-12-30T03:04:00"/>
    <x v="0"/>
    <x v="4"/>
    <n v="17"/>
  </r>
  <r>
    <d v="2012-04-02T12:40:00"/>
    <x v="0"/>
    <x v="0"/>
    <d v="2012-04-02T15:52:00"/>
    <d v="1899-12-30T03:12:00"/>
    <x v="0"/>
    <x v="4"/>
    <n v="18"/>
  </r>
  <r>
    <d v="2012-04-02T12:46:00"/>
    <x v="0"/>
    <x v="0"/>
    <d v="2012-04-02T16:25:00"/>
    <d v="1899-12-30T03:39:00"/>
    <x v="0"/>
    <x v="4"/>
    <n v="15"/>
  </r>
  <r>
    <d v="2012-04-02T12:56:00"/>
    <x v="0"/>
    <x v="0"/>
    <d v="2012-04-02T16:47:00"/>
    <d v="1899-12-30T03:51:00"/>
    <x v="0"/>
    <x v="4"/>
    <n v="16"/>
  </r>
  <r>
    <d v="2012-04-02T13:03:00"/>
    <x v="0"/>
    <x v="0"/>
    <d v="2012-04-02T15:33:00"/>
    <d v="1899-12-30T02:30:00"/>
    <x v="0"/>
    <x v="5"/>
    <n v="16"/>
  </r>
  <r>
    <d v="2012-04-02T13:17:00"/>
    <x v="0"/>
    <x v="0"/>
    <d v="2012-04-02T15:14:00"/>
    <d v="1899-12-30T01:57:00"/>
    <x v="0"/>
    <x v="5"/>
    <n v="16"/>
  </r>
  <r>
    <d v="2012-04-02T13:31:00"/>
    <x v="0"/>
    <x v="0"/>
    <d v="2012-04-02T16:25:00"/>
    <d v="1899-12-30T02:54:00"/>
    <x v="0"/>
    <x v="5"/>
    <n v="13"/>
  </r>
  <r>
    <d v="2012-04-02T13:40:00"/>
    <x v="0"/>
    <x v="0"/>
    <d v="2012-04-02T16:27:00"/>
    <d v="1899-12-30T02:47:00"/>
    <x v="0"/>
    <x v="5"/>
    <n v="14"/>
  </r>
  <r>
    <d v="2012-04-02T13:59:00"/>
    <x v="0"/>
    <x v="0"/>
    <d v="2012-04-02T17:09:00"/>
    <d v="1899-12-30T03:10:00"/>
    <x v="0"/>
    <x v="5"/>
    <n v="15"/>
  </r>
  <r>
    <d v="2012-04-02T14:07:00"/>
    <x v="0"/>
    <x v="0"/>
    <d v="2012-04-02T17:42:00"/>
    <d v="1899-12-30T03:35:00"/>
    <x v="0"/>
    <x v="6"/>
    <n v="16"/>
  </r>
  <r>
    <d v="2012-04-02T14:18:00"/>
    <x v="0"/>
    <x v="0"/>
    <d v="2012-04-02T18:31:00"/>
    <d v="1899-12-30T04:13:00"/>
    <x v="0"/>
    <x v="6"/>
    <n v="16"/>
  </r>
  <r>
    <d v="2012-04-02T14:27:00"/>
    <x v="0"/>
    <x v="0"/>
    <d v="2012-04-02T17:15:00"/>
    <d v="1899-12-30T02:48:00"/>
    <x v="0"/>
    <x v="6"/>
    <n v="16"/>
  </r>
  <r>
    <d v="2012-04-02T14:35:00"/>
    <x v="0"/>
    <x v="0"/>
    <d v="2012-04-02T17:24:00"/>
    <d v="1899-12-30T02:49:00"/>
    <x v="0"/>
    <x v="6"/>
    <n v="17"/>
  </r>
  <r>
    <d v="2012-04-02T15:01:00"/>
    <x v="0"/>
    <x v="0"/>
    <d v="2012-04-02T15:36:00"/>
    <d v="1899-12-30T00:35:00"/>
    <x v="0"/>
    <x v="7"/>
    <n v="17"/>
  </r>
  <r>
    <d v="2012-04-02T15:14:00"/>
    <x v="0"/>
    <x v="0"/>
    <d v="2012-04-02T19:41:00"/>
    <d v="1899-12-30T04:27:00"/>
    <x v="0"/>
    <x v="7"/>
    <n v="18"/>
  </r>
  <r>
    <d v="2012-04-02T15:58:00"/>
    <x v="0"/>
    <x v="0"/>
    <d v="2012-04-02T19:48:00"/>
    <d v="1899-12-30T03:50:00"/>
    <x v="0"/>
    <x v="7"/>
    <n v="12"/>
  </r>
  <r>
    <d v="2012-04-02T16:08:00"/>
    <x v="0"/>
    <x v="0"/>
    <d v="2012-04-02T18:59:00"/>
    <d v="1899-12-30T02:51:00"/>
    <x v="0"/>
    <x v="8"/>
    <n v="13"/>
  </r>
  <r>
    <d v="2012-04-02T16:15:00"/>
    <x v="0"/>
    <x v="0"/>
    <d v="2012-04-02T17:34:00"/>
    <d v="1899-12-30T01:19:00"/>
    <x v="0"/>
    <x v="8"/>
    <n v="14"/>
  </r>
  <r>
    <d v="2012-04-02T16:37:00"/>
    <x v="0"/>
    <x v="0"/>
    <d v="2012-04-02T18:05:00"/>
    <d v="1899-12-30T01:28:00"/>
    <x v="0"/>
    <x v="8"/>
    <n v="12"/>
  </r>
  <r>
    <d v="2012-04-02T17:07:00"/>
    <x v="0"/>
    <x v="0"/>
    <d v="2012-04-02T19:36:00"/>
    <d v="1899-12-30T02:29:00"/>
    <x v="0"/>
    <x v="9"/>
    <n v="12"/>
  </r>
  <r>
    <d v="2012-04-02T17:23:00"/>
    <x v="0"/>
    <x v="0"/>
    <d v="2012-04-02T19:14:00"/>
    <d v="1899-12-30T01:51:00"/>
    <x v="0"/>
    <x v="9"/>
    <n v="11"/>
  </r>
  <r>
    <d v="2012-04-02T17:33:00"/>
    <x v="0"/>
    <x v="0"/>
    <d v="2012-04-02T20:04:00"/>
    <d v="1899-12-30T02:31:00"/>
    <x v="0"/>
    <x v="9"/>
    <n v="11"/>
  </r>
  <r>
    <d v="2012-04-02T17:41:00"/>
    <x v="0"/>
    <x v="0"/>
    <d v="2012-04-02T18:26:00"/>
    <d v="1899-12-30T00:45:00"/>
    <x v="0"/>
    <x v="9"/>
    <n v="11"/>
  </r>
  <r>
    <d v="2012-04-02T17:51:00"/>
    <x v="0"/>
    <x v="0"/>
    <d v="2012-04-02T18:43:00"/>
    <d v="1899-12-30T00:52:00"/>
    <x v="0"/>
    <x v="9"/>
    <n v="11"/>
  </r>
  <r>
    <d v="2012-04-02T17:58:00"/>
    <x v="0"/>
    <x v="0"/>
    <d v="2012-04-03T02:31:00"/>
    <d v="1899-12-30T08:33:00"/>
    <x v="0"/>
    <x v="9"/>
    <n v="13"/>
  </r>
  <r>
    <d v="2012-04-02T17:58:00"/>
    <x v="0"/>
    <x v="0"/>
    <d v="2012-04-03T02:31:00"/>
    <d v="1899-12-30T08:33:00"/>
    <x v="0"/>
    <x v="9"/>
    <n v="13"/>
  </r>
  <r>
    <d v="2012-04-02T18:09:00"/>
    <x v="0"/>
    <x v="0"/>
    <d v="2012-04-02T19:36:00"/>
    <d v="1899-12-30T01:27:00"/>
    <x v="0"/>
    <x v="10"/>
    <n v="13"/>
  </r>
  <r>
    <d v="2012-04-02T18:13:00"/>
    <x v="0"/>
    <x v="0"/>
    <d v="2012-04-02T18:14:00"/>
    <d v="1899-12-30T00:01:00"/>
    <x v="0"/>
    <x v="10"/>
    <n v="14"/>
  </r>
  <r>
    <d v="2012-04-02T18:15:00"/>
    <x v="0"/>
    <x v="0"/>
    <d v="2012-04-02T22:26:00"/>
    <d v="1899-12-30T04:11:00"/>
    <x v="0"/>
    <x v="10"/>
    <n v="13"/>
  </r>
  <r>
    <d v="2012-04-02T18:44:00"/>
    <x v="0"/>
    <x v="0"/>
    <d v="2012-04-02T20:07:00"/>
    <d v="1899-12-30T01:23:00"/>
    <x v="0"/>
    <x v="10"/>
    <n v="11"/>
  </r>
  <r>
    <d v="2012-04-02T18:52:00"/>
    <x v="0"/>
    <x v="0"/>
    <d v="2012-04-02T19:25:00"/>
    <d v="1899-12-30T00:33:00"/>
    <x v="0"/>
    <x v="10"/>
    <n v="12"/>
  </r>
  <r>
    <d v="2012-04-02T18:59:00"/>
    <x v="0"/>
    <x v="0"/>
    <d v="2012-04-02T19:45:00"/>
    <d v="1899-12-30T00:46:00"/>
    <x v="0"/>
    <x v="10"/>
    <n v="14"/>
  </r>
  <r>
    <d v="2012-04-02T18:59:00"/>
    <x v="0"/>
    <x v="0"/>
    <d v="2012-04-02T19:00:00"/>
    <d v="1899-12-30T00:01:00"/>
    <x v="0"/>
    <x v="10"/>
    <n v="14"/>
  </r>
  <r>
    <d v="2012-04-02T19:13:00"/>
    <x v="0"/>
    <x v="0"/>
    <d v="2012-04-02T22:03:00"/>
    <d v="1899-12-30T02:50:00"/>
    <x v="0"/>
    <x v="11"/>
    <n v="13"/>
  </r>
  <r>
    <d v="2012-04-02T19:16:00"/>
    <x v="0"/>
    <x v="0"/>
    <d v="2012-04-02T23:00:00"/>
    <d v="1899-12-30T03:44:00"/>
    <x v="0"/>
    <x v="11"/>
    <n v="13"/>
  </r>
  <r>
    <d v="2012-04-02T19:26:00"/>
    <x v="0"/>
    <x v="0"/>
    <d v="2012-04-02T19:55:00"/>
    <d v="1899-12-30T00:29:00"/>
    <x v="0"/>
    <x v="11"/>
    <n v="13"/>
  </r>
  <r>
    <d v="2012-04-02T19:31:00"/>
    <x v="0"/>
    <x v="0"/>
    <d v="2012-04-02T21:09:00"/>
    <d v="1899-12-30T01:38:00"/>
    <x v="0"/>
    <x v="11"/>
    <n v="14"/>
  </r>
  <r>
    <d v="2012-04-02T19:38:00"/>
    <x v="0"/>
    <x v="0"/>
    <d v="2012-04-02T23:53:00"/>
    <d v="1899-12-30T04:15:00"/>
    <x v="0"/>
    <x v="11"/>
    <n v="13"/>
  </r>
  <r>
    <d v="2012-04-02T19:55:00"/>
    <x v="0"/>
    <x v="0"/>
    <d v="2012-04-02T23:18:00"/>
    <d v="1899-12-30T03:23:00"/>
    <x v="0"/>
    <x v="11"/>
    <n v="12"/>
  </r>
  <r>
    <d v="2012-04-02T19:55:00"/>
    <x v="0"/>
    <x v="0"/>
    <d v="2012-04-02T23:18:00"/>
    <d v="1899-12-30T03:23:00"/>
    <x v="0"/>
    <x v="11"/>
    <n v="12"/>
  </r>
  <r>
    <d v="2012-04-02T20:16:00"/>
    <x v="0"/>
    <x v="0"/>
    <d v="2012-04-02T20:53:00"/>
    <d v="1899-12-30T00:37:00"/>
    <x v="0"/>
    <x v="12"/>
    <n v="10"/>
  </r>
  <r>
    <d v="2012-04-02T20:22:00"/>
    <x v="0"/>
    <x v="0"/>
    <d v="2012-04-02T23:18:00"/>
    <d v="1899-12-30T02:56:00"/>
    <x v="0"/>
    <x v="12"/>
    <n v="11"/>
  </r>
  <r>
    <d v="2012-04-02T21:01:00"/>
    <x v="0"/>
    <x v="0"/>
    <d v="2012-04-02T21:44:00"/>
    <d v="1899-12-30T00:43:00"/>
    <x v="0"/>
    <x v="13"/>
    <n v="11"/>
  </r>
  <r>
    <d v="2012-04-02T21:11:00"/>
    <x v="0"/>
    <x v="0"/>
    <d v="2012-04-02T23:10:00"/>
    <d v="1899-12-30T01:59:00"/>
    <x v="0"/>
    <x v="13"/>
    <n v="11"/>
  </r>
  <r>
    <d v="2012-04-02T21:41:00"/>
    <x v="0"/>
    <x v="0"/>
    <d v="2012-04-02T23:17:00"/>
    <d v="1899-12-30T01:36:00"/>
    <x v="0"/>
    <x v="13"/>
    <n v="12"/>
  </r>
  <r>
    <d v="2012-04-02T22:22:00"/>
    <x v="0"/>
    <x v="0"/>
    <d v="2012-04-03T01:17:00"/>
    <d v="1899-12-30T02:55:00"/>
    <x v="0"/>
    <x v="14"/>
    <n v="11"/>
  </r>
  <r>
    <d v="2012-04-02T22:35:00"/>
    <x v="0"/>
    <x v="0"/>
    <d v="2012-04-03T14:27:00"/>
    <d v="1899-12-30T15:52:00"/>
    <x v="0"/>
    <x v="14"/>
    <n v="12"/>
  </r>
  <r>
    <d v="2012-04-02T22:35:00"/>
    <x v="0"/>
    <x v="0"/>
    <d v="2012-04-03T14:27:00"/>
    <d v="1899-12-30T15:52:00"/>
    <x v="0"/>
    <x v="14"/>
    <n v="12"/>
  </r>
  <r>
    <d v="2012-04-03T00:01:00"/>
    <x v="0"/>
    <x v="0"/>
    <d v="2012-04-03T01:28:00"/>
    <d v="1899-12-30T01:27:00"/>
    <x v="1"/>
    <x v="15"/>
    <n v="6"/>
  </r>
  <r>
    <d v="2012-04-03T00:12:00"/>
    <x v="0"/>
    <x v="0"/>
    <d v="2012-04-03T02:06:00"/>
    <d v="1899-12-30T01:54:00"/>
    <x v="1"/>
    <x v="15"/>
    <n v="7"/>
  </r>
  <r>
    <d v="2012-04-03T01:08:00"/>
    <x v="0"/>
    <x v="0"/>
    <d v="2012-04-03T02:42:00"/>
    <d v="1899-12-30T01:34:00"/>
    <x v="1"/>
    <x v="16"/>
    <n v="8"/>
  </r>
  <r>
    <d v="2012-04-03T01:28:00"/>
    <x v="0"/>
    <x v="0"/>
    <d v="2012-04-03T01:35:00"/>
    <d v="1899-12-30T00:07:00"/>
    <x v="1"/>
    <x v="16"/>
    <n v="8"/>
  </r>
  <r>
    <d v="2012-04-03T07:51:00"/>
    <x v="0"/>
    <x v="0"/>
    <d v="2012-04-03T10:08:00"/>
    <d v="1899-12-30T02:17:00"/>
    <x v="1"/>
    <x v="17"/>
    <n v="3"/>
  </r>
  <r>
    <d v="2012-04-03T08:54:00"/>
    <x v="0"/>
    <x v="0"/>
    <d v="2012-04-03T12:40:00"/>
    <d v="1899-12-30T03:46:00"/>
    <x v="1"/>
    <x v="0"/>
    <n v="4"/>
  </r>
  <r>
    <d v="2012-04-03T09:07:00"/>
    <x v="0"/>
    <x v="0"/>
    <d v="2012-04-03T10:22:00"/>
    <d v="1899-12-30T01:15:00"/>
    <x v="1"/>
    <x v="1"/>
    <n v="5"/>
  </r>
  <r>
    <d v="2012-04-03T09:18:00"/>
    <x v="0"/>
    <x v="0"/>
    <d v="2012-04-03T13:06:00"/>
    <d v="1899-12-30T03:48:00"/>
    <x v="1"/>
    <x v="1"/>
    <n v="6"/>
  </r>
  <r>
    <d v="2012-04-03T09:41:00"/>
    <x v="0"/>
    <x v="0"/>
    <d v="2012-04-03T15:41:00"/>
    <d v="1899-12-30T06:00:00"/>
    <x v="1"/>
    <x v="1"/>
    <n v="8"/>
  </r>
  <r>
    <d v="2012-04-03T09:41:00"/>
    <x v="0"/>
    <x v="0"/>
    <d v="2012-04-03T15:41:00"/>
    <d v="1899-12-30T06:00:00"/>
    <x v="1"/>
    <x v="1"/>
    <n v="8"/>
  </r>
  <r>
    <d v="2012-04-03T09:58:00"/>
    <x v="0"/>
    <x v="0"/>
    <d v="2012-04-03T12:01:00"/>
    <d v="1899-12-30T02:03:00"/>
    <x v="1"/>
    <x v="1"/>
    <n v="9"/>
  </r>
  <r>
    <d v="2012-04-03T10:06:00"/>
    <x v="0"/>
    <x v="0"/>
    <d v="2012-04-03T11:18:00"/>
    <d v="1899-12-30T01:12:00"/>
    <x v="1"/>
    <x v="2"/>
    <n v="10"/>
  </r>
  <r>
    <d v="2012-04-03T10:19:00"/>
    <x v="0"/>
    <x v="0"/>
    <d v="2012-04-03T14:14:00"/>
    <d v="1899-12-30T03:55:00"/>
    <x v="1"/>
    <x v="2"/>
    <n v="10"/>
  </r>
  <r>
    <d v="2012-04-03T10:31:00"/>
    <x v="0"/>
    <x v="0"/>
    <d v="2012-04-03T17:30:00"/>
    <d v="1899-12-30T06:59:00"/>
    <x v="1"/>
    <x v="2"/>
    <n v="10"/>
  </r>
  <r>
    <d v="2012-04-03T10:43:00"/>
    <x v="0"/>
    <x v="0"/>
    <d v="2012-04-03T14:40:00"/>
    <d v="1899-12-30T03:57:00"/>
    <x v="1"/>
    <x v="2"/>
    <n v="11"/>
  </r>
  <r>
    <d v="2012-04-03T11:18:00"/>
    <x v="0"/>
    <x v="0"/>
    <d v="2012-04-03T14:29:00"/>
    <d v="1899-12-30T03:11:00"/>
    <x v="1"/>
    <x v="3"/>
    <n v="12"/>
  </r>
  <r>
    <d v="2012-04-03T11:40:00"/>
    <x v="0"/>
    <x v="0"/>
    <d v="2012-04-03T16:32:00"/>
    <d v="1899-12-30T04:52:00"/>
    <x v="1"/>
    <x v="3"/>
    <n v="12"/>
  </r>
  <r>
    <d v="2012-04-03T11:57:00"/>
    <x v="0"/>
    <x v="0"/>
    <d v="2012-04-03T13:01:00"/>
    <d v="1899-12-30T01:04:00"/>
    <x v="1"/>
    <x v="3"/>
    <n v="13"/>
  </r>
  <r>
    <d v="2012-04-03T12:04:00"/>
    <x v="0"/>
    <x v="0"/>
    <d v="2012-04-03T14:25:00"/>
    <d v="1899-12-30T02:21:00"/>
    <x v="1"/>
    <x v="4"/>
    <n v="13"/>
  </r>
  <r>
    <d v="2012-04-03T12:32:00"/>
    <x v="0"/>
    <x v="0"/>
    <d v="2012-04-03T14:45:00"/>
    <d v="1899-12-30T02:13:00"/>
    <x v="1"/>
    <x v="4"/>
    <n v="14"/>
  </r>
  <r>
    <d v="2012-04-03T12:47:00"/>
    <x v="0"/>
    <x v="0"/>
    <d v="2012-04-03T14:51:00"/>
    <d v="1899-12-30T02:04:00"/>
    <x v="1"/>
    <x v="4"/>
    <n v="14"/>
  </r>
  <r>
    <d v="2012-04-03T12:59:00"/>
    <x v="0"/>
    <x v="0"/>
    <d v="2012-04-03T16:12:00"/>
    <d v="1899-12-30T03:13:00"/>
    <x v="1"/>
    <x v="4"/>
    <n v="15"/>
  </r>
  <r>
    <d v="2012-04-03T13:23:00"/>
    <x v="0"/>
    <x v="0"/>
    <d v="2012-04-03T16:47:00"/>
    <d v="1899-12-30T03:24:00"/>
    <x v="1"/>
    <x v="5"/>
    <n v="14"/>
  </r>
  <r>
    <d v="2012-04-03T13:32:00"/>
    <x v="0"/>
    <x v="0"/>
    <d v="2012-04-03T15:03:00"/>
    <d v="1899-12-30T01:31:00"/>
    <x v="1"/>
    <x v="5"/>
    <n v="15"/>
  </r>
  <r>
    <d v="2012-04-03T13:42:00"/>
    <x v="0"/>
    <x v="0"/>
    <d v="2012-04-03T18:27:00"/>
    <d v="1899-12-30T04:45:00"/>
    <x v="1"/>
    <x v="5"/>
    <n v="17"/>
  </r>
  <r>
    <d v="2012-04-03T13:42:00"/>
    <x v="0"/>
    <x v="0"/>
    <d v="2012-04-03T15:21:00"/>
    <d v="1899-12-30T01:39:00"/>
    <x v="1"/>
    <x v="5"/>
    <n v="17"/>
  </r>
  <r>
    <d v="2012-04-03T13:49:00"/>
    <x v="0"/>
    <x v="0"/>
    <d v="2012-04-03T17:00:00"/>
    <d v="1899-12-30T03:11:00"/>
    <x v="1"/>
    <x v="5"/>
    <n v="18"/>
  </r>
  <r>
    <d v="2012-04-03T14:01:00"/>
    <x v="0"/>
    <x v="0"/>
    <d v="2012-04-03T17:24:00"/>
    <d v="1899-12-30T03:23:00"/>
    <x v="1"/>
    <x v="6"/>
    <n v="19"/>
  </r>
  <r>
    <d v="2012-04-03T14:04:00"/>
    <x v="0"/>
    <x v="0"/>
    <d v="2012-04-03T17:07:00"/>
    <d v="1899-12-30T03:03:00"/>
    <x v="1"/>
    <x v="6"/>
    <n v="20"/>
  </r>
  <r>
    <d v="2012-04-03T14:12:00"/>
    <x v="0"/>
    <x v="0"/>
    <d v="2012-04-03T16:10:00"/>
    <d v="1899-12-30T01:58:00"/>
    <x v="1"/>
    <x v="6"/>
    <n v="21"/>
  </r>
  <r>
    <d v="2012-04-03T14:20:00"/>
    <x v="0"/>
    <x v="0"/>
    <d v="2012-04-03T15:27:00"/>
    <d v="1899-12-30T01:07:00"/>
    <x v="1"/>
    <x v="6"/>
    <n v="21"/>
  </r>
  <r>
    <d v="2012-04-03T14:29:00"/>
    <x v="0"/>
    <x v="0"/>
    <d v="2012-04-03T16:43:00"/>
    <d v="1899-12-30T02:14:00"/>
    <x v="1"/>
    <x v="6"/>
    <n v="19"/>
  </r>
  <r>
    <d v="2012-04-03T14:34:00"/>
    <x v="0"/>
    <x v="0"/>
    <d v="2012-04-03T17:51:00"/>
    <d v="1899-12-30T03:17:00"/>
    <x v="1"/>
    <x v="6"/>
    <n v="19"/>
  </r>
  <r>
    <d v="2012-04-03T14:42:00"/>
    <x v="0"/>
    <x v="0"/>
    <d v="2012-04-03T16:22:00"/>
    <d v="1899-12-30T01:40:00"/>
    <x v="1"/>
    <x v="6"/>
    <n v="19"/>
  </r>
  <r>
    <d v="2012-04-03T14:48:00"/>
    <x v="0"/>
    <x v="0"/>
    <d v="2012-04-03T16:38:00"/>
    <d v="1899-12-30T01:50:00"/>
    <x v="1"/>
    <x v="6"/>
    <n v="19"/>
  </r>
  <r>
    <d v="2012-04-03T14:58:00"/>
    <x v="0"/>
    <x v="0"/>
    <d v="2012-04-03T18:07:00"/>
    <d v="1899-12-30T03:09:00"/>
    <x v="1"/>
    <x v="6"/>
    <n v="19"/>
  </r>
  <r>
    <d v="2012-04-03T15:07:00"/>
    <x v="0"/>
    <x v="0"/>
    <d v="2012-04-03T17:47:00"/>
    <d v="1899-12-30T02:40:00"/>
    <x v="1"/>
    <x v="7"/>
    <n v="19"/>
  </r>
  <r>
    <d v="2012-04-03T15:17:00"/>
    <x v="0"/>
    <x v="0"/>
    <d v="2012-04-03T18:48:00"/>
    <d v="1899-12-30T03:31:00"/>
    <x v="1"/>
    <x v="7"/>
    <n v="20"/>
  </r>
  <r>
    <d v="2012-04-03T15:29:00"/>
    <x v="0"/>
    <x v="0"/>
    <d v="2012-04-03T16:54:00"/>
    <d v="1899-12-30T01:25:00"/>
    <x v="1"/>
    <x v="7"/>
    <n v="19"/>
  </r>
  <r>
    <d v="2012-04-03T15:34:00"/>
    <x v="0"/>
    <x v="0"/>
    <d v="2012-04-03T16:46:00"/>
    <d v="1899-12-30T01:12:00"/>
    <x v="1"/>
    <x v="7"/>
    <n v="20"/>
  </r>
  <r>
    <d v="2012-04-03T15:41:00"/>
    <x v="0"/>
    <x v="0"/>
    <d v="2012-04-03T18:47:00"/>
    <d v="1899-12-30T03:06:00"/>
    <x v="1"/>
    <x v="7"/>
    <n v="21"/>
  </r>
  <r>
    <d v="2012-04-03T16:03:00"/>
    <x v="0"/>
    <x v="0"/>
    <d v="2012-04-03T18:47:00"/>
    <d v="1899-12-30T02:44:00"/>
    <x v="1"/>
    <x v="8"/>
    <n v="20"/>
  </r>
  <r>
    <d v="2012-04-03T16:23:00"/>
    <x v="0"/>
    <x v="0"/>
    <d v="2012-04-03T18:39:00"/>
    <d v="1899-12-30T02:16:00"/>
    <x v="1"/>
    <x v="8"/>
    <n v="18"/>
  </r>
  <r>
    <d v="2012-04-03T16:28:00"/>
    <x v="0"/>
    <x v="0"/>
    <d v="2012-04-03T18:25:00"/>
    <d v="1899-12-30T01:57:00"/>
    <x v="1"/>
    <x v="8"/>
    <n v="19"/>
  </r>
  <r>
    <d v="2012-04-03T16:46:00"/>
    <x v="0"/>
    <x v="0"/>
    <d v="2012-04-03T20:21:00"/>
    <d v="1899-12-30T03:35:00"/>
    <x v="1"/>
    <x v="8"/>
    <n v="17"/>
  </r>
  <r>
    <d v="2012-04-03T16:51:00"/>
    <x v="0"/>
    <x v="0"/>
    <d v="2012-04-03T19:46:00"/>
    <d v="1899-12-30T02:55:00"/>
    <x v="1"/>
    <x v="8"/>
    <n v="16"/>
  </r>
  <r>
    <d v="2012-04-03T16:54:00"/>
    <x v="0"/>
    <x v="0"/>
    <d v="2012-04-04T11:17:00"/>
    <d v="1899-12-30T18:23:00"/>
    <x v="1"/>
    <x v="8"/>
    <n v="17"/>
  </r>
  <r>
    <d v="2012-04-03T17:14:00"/>
    <x v="0"/>
    <x v="0"/>
    <d v="2012-04-03T19:47:00"/>
    <d v="1899-12-30T02:33:00"/>
    <x v="1"/>
    <x v="9"/>
    <n v="15"/>
  </r>
  <r>
    <d v="2012-04-03T17:32:00"/>
    <x v="0"/>
    <x v="0"/>
    <d v="2012-04-03T18:41:00"/>
    <d v="1899-12-30T01:09:00"/>
    <x v="1"/>
    <x v="9"/>
    <n v="14"/>
  </r>
  <r>
    <d v="2012-04-03T17:40:00"/>
    <x v="0"/>
    <x v="0"/>
    <d v="2012-04-03T20:02:00"/>
    <d v="1899-12-30T02:22:00"/>
    <x v="1"/>
    <x v="9"/>
    <n v="15"/>
  </r>
  <r>
    <d v="2012-04-03T17:43:00"/>
    <x v="0"/>
    <x v="0"/>
    <d v="2012-04-03T20:03:00"/>
    <d v="1899-12-30T02:20:00"/>
    <x v="1"/>
    <x v="9"/>
    <n v="16"/>
  </r>
  <r>
    <d v="2012-04-03T17:49:00"/>
    <x v="0"/>
    <x v="0"/>
    <d v="2012-04-03T20:05:00"/>
    <d v="1899-12-30T02:16:00"/>
    <x v="1"/>
    <x v="9"/>
    <n v="16"/>
  </r>
  <r>
    <d v="2012-04-03T17:56:00"/>
    <x v="0"/>
    <x v="0"/>
    <d v="2012-04-03T18:56:00"/>
    <d v="1899-12-30T01:00:00"/>
    <x v="1"/>
    <x v="9"/>
    <n v="16"/>
  </r>
  <r>
    <d v="2012-04-03T18:00:00"/>
    <x v="0"/>
    <x v="0"/>
    <d v="2012-04-03T21:55:00"/>
    <d v="1899-12-30T03:55:00"/>
    <x v="1"/>
    <x v="10"/>
    <n v="17"/>
  </r>
  <r>
    <d v="2012-04-03T18:04:00"/>
    <x v="0"/>
    <x v="0"/>
    <d v="2012-04-03T19:52:00"/>
    <d v="1899-12-30T01:48:00"/>
    <x v="1"/>
    <x v="10"/>
    <n v="18"/>
  </r>
  <r>
    <d v="2012-04-03T18:08:00"/>
    <x v="0"/>
    <x v="0"/>
    <d v="2012-04-04T00:09:00"/>
    <d v="1899-12-30T06:01:00"/>
    <x v="1"/>
    <x v="10"/>
    <n v="18"/>
  </r>
  <r>
    <d v="2012-04-03T18:21:00"/>
    <x v="0"/>
    <x v="0"/>
    <d v="2012-04-03T19:15:00"/>
    <d v="1899-12-30T00:54:00"/>
    <x v="1"/>
    <x v="10"/>
    <n v="19"/>
  </r>
  <r>
    <d v="2012-04-03T18:25:00"/>
    <x v="0"/>
    <x v="0"/>
    <d v="2012-04-03T18:51:00"/>
    <d v="1899-12-30T00:26:00"/>
    <x v="1"/>
    <x v="10"/>
    <n v="20"/>
  </r>
  <r>
    <d v="2012-04-03T18:26:00"/>
    <x v="0"/>
    <x v="0"/>
    <d v="2012-04-04T00:01:00"/>
    <d v="1899-12-30T05:35:00"/>
    <x v="1"/>
    <x v="10"/>
    <n v="20"/>
  </r>
  <r>
    <d v="2012-04-03T18:45:00"/>
    <x v="0"/>
    <x v="0"/>
    <d v="2012-04-03T20:46:00"/>
    <d v="1899-12-30T02:01:00"/>
    <x v="1"/>
    <x v="10"/>
    <n v="18"/>
  </r>
  <r>
    <d v="2012-04-03T18:49:00"/>
    <x v="0"/>
    <x v="0"/>
    <d v="2012-04-04T00:38:00"/>
    <d v="1899-12-30T05:49:00"/>
    <x v="1"/>
    <x v="10"/>
    <n v="16"/>
  </r>
  <r>
    <d v="2012-04-03T19:01:00"/>
    <x v="0"/>
    <x v="0"/>
    <d v="2012-04-03T23:13:00"/>
    <d v="1899-12-30T04:12:00"/>
    <x v="1"/>
    <x v="11"/>
    <n v="15"/>
  </r>
  <r>
    <d v="2012-04-03T19:10:00"/>
    <x v="0"/>
    <x v="0"/>
    <d v="2012-04-04T00:03:00"/>
    <d v="1899-12-30T04:53:00"/>
    <x v="1"/>
    <x v="11"/>
    <n v="16"/>
  </r>
  <r>
    <d v="2012-04-03T19:16:00"/>
    <x v="0"/>
    <x v="0"/>
    <d v="2012-04-03T20:26:00"/>
    <d v="1899-12-30T01:10:00"/>
    <x v="1"/>
    <x v="11"/>
    <n v="16"/>
  </r>
  <r>
    <d v="2012-04-03T19:24:00"/>
    <x v="0"/>
    <x v="0"/>
    <d v="2012-04-03T22:50:00"/>
    <d v="1899-12-30T03:26:00"/>
    <x v="1"/>
    <x v="11"/>
    <n v="17"/>
  </r>
  <r>
    <d v="2012-04-03T19:30:00"/>
    <x v="0"/>
    <x v="0"/>
    <d v="2012-04-03T23:08:00"/>
    <d v="1899-12-30T03:38:00"/>
    <x v="1"/>
    <x v="11"/>
    <n v="18"/>
  </r>
  <r>
    <d v="2012-04-03T19:36:00"/>
    <x v="0"/>
    <x v="0"/>
    <d v="2012-04-03T21:48:00"/>
    <d v="1899-12-30T02:12:00"/>
    <x v="1"/>
    <x v="11"/>
    <n v="19"/>
  </r>
  <r>
    <d v="2012-04-03T19:39:00"/>
    <x v="0"/>
    <x v="0"/>
    <d v="2012-04-03T21:31:00"/>
    <d v="1899-12-30T01:52:00"/>
    <x v="1"/>
    <x v="11"/>
    <n v="20"/>
  </r>
  <r>
    <d v="2012-04-03T19:45:00"/>
    <x v="0"/>
    <x v="0"/>
    <d v="2012-04-03T21:32:00"/>
    <d v="1899-12-30T01:47:00"/>
    <x v="1"/>
    <x v="11"/>
    <n v="21"/>
  </r>
  <r>
    <d v="2012-04-03T19:49:00"/>
    <x v="0"/>
    <x v="0"/>
    <d v="2012-04-03T21:44:00"/>
    <d v="1899-12-30T01:55:00"/>
    <x v="1"/>
    <x v="11"/>
    <n v="20"/>
  </r>
  <r>
    <d v="2012-04-03T19:57:00"/>
    <x v="0"/>
    <x v="0"/>
    <d v="2012-04-03T22:06:00"/>
    <d v="1899-12-30T02:09:00"/>
    <x v="1"/>
    <x v="11"/>
    <n v="20"/>
  </r>
  <r>
    <d v="2012-04-03T20:02:00"/>
    <x v="0"/>
    <x v="0"/>
    <d v="2012-04-03T22:45:00"/>
    <d v="1899-12-30T02:43:00"/>
    <x v="1"/>
    <x v="12"/>
    <n v="21"/>
  </r>
  <r>
    <d v="2012-04-03T20:10:00"/>
    <x v="0"/>
    <x v="0"/>
    <d v="2012-04-03T22:59:00"/>
    <d v="1899-12-30T02:49:00"/>
    <x v="1"/>
    <x v="12"/>
    <n v="19"/>
  </r>
  <r>
    <d v="2012-04-03T20:27:00"/>
    <x v="0"/>
    <x v="0"/>
    <d v="2012-04-03T23:22:00"/>
    <d v="1899-12-30T02:55:00"/>
    <x v="1"/>
    <x v="12"/>
    <n v="18"/>
  </r>
  <r>
    <d v="2012-04-03T21:02:00"/>
    <x v="0"/>
    <x v="0"/>
    <d v="2012-04-04T00:24:00"/>
    <d v="1899-12-30T03:22:00"/>
    <x v="1"/>
    <x v="13"/>
    <n v="18"/>
  </r>
  <r>
    <d v="2012-04-03T21:11:00"/>
    <x v="0"/>
    <x v="0"/>
    <d v="2012-04-03T22:18:00"/>
    <d v="1899-12-30T01:07:00"/>
    <x v="1"/>
    <x v="13"/>
    <n v="19"/>
  </r>
  <r>
    <d v="2012-04-03T21:32:00"/>
    <x v="0"/>
    <x v="0"/>
    <d v="2012-04-03T23:37:00"/>
    <d v="1899-12-30T02:05:00"/>
    <x v="1"/>
    <x v="13"/>
    <n v="19"/>
  </r>
  <r>
    <d v="2012-04-03T22:18:00"/>
    <x v="0"/>
    <x v="0"/>
    <d v="2012-04-04T01:35:00"/>
    <d v="1899-12-30T03:17:00"/>
    <x v="1"/>
    <x v="14"/>
    <n v="15"/>
  </r>
  <r>
    <d v="2012-04-03T22:40:00"/>
    <x v="0"/>
    <x v="0"/>
    <d v="2012-04-04T00:16:00"/>
    <d v="1899-12-30T01:36:00"/>
    <x v="1"/>
    <x v="14"/>
    <n v="15"/>
  </r>
  <r>
    <d v="2012-04-03T23:23:00"/>
    <x v="0"/>
    <x v="0"/>
    <d v="2012-04-04T01:19:00"/>
    <d v="1899-12-30T01:56:00"/>
    <x v="1"/>
    <x v="18"/>
    <n v="10"/>
  </r>
  <r>
    <d v="2012-04-03T23:48:00"/>
    <x v="0"/>
    <x v="0"/>
    <d v="2012-04-04T16:31:00"/>
    <d v="1899-12-30T16:43:00"/>
    <x v="1"/>
    <x v="18"/>
    <n v="11"/>
  </r>
  <r>
    <d v="2012-04-03T23:48:00"/>
    <x v="0"/>
    <x v="0"/>
    <d v="2012-04-04T03:31:00"/>
    <d v="1899-12-30T03:43:00"/>
    <x v="1"/>
    <x v="18"/>
    <n v="11"/>
  </r>
  <r>
    <d v="2012-04-04T00:04:00"/>
    <x v="0"/>
    <x v="0"/>
    <d v="2012-04-04T01:55:00"/>
    <d v="1899-12-30T01:51:00"/>
    <x v="2"/>
    <x v="15"/>
    <n v="10"/>
  </r>
  <r>
    <d v="2012-04-04T00:09:00"/>
    <x v="0"/>
    <x v="0"/>
    <d v="2012-04-04T00:12:00"/>
    <d v="1899-12-30T00:03:00"/>
    <x v="2"/>
    <x v="15"/>
    <n v="11"/>
  </r>
  <r>
    <d v="2012-04-04T00:15:00"/>
    <x v="0"/>
    <x v="0"/>
    <d v="2012-04-04T02:10:00"/>
    <d v="1899-12-30T01:55:00"/>
    <x v="2"/>
    <x v="15"/>
    <n v="10"/>
  </r>
  <r>
    <d v="2012-04-04T01:10:00"/>
    <x v="0"/>
    <x v="0"/>
    <d v="2012-04-04T02:38:00"/>
    <d v="1899-12-30T01:28:00"/>
    <x v="2"/>
    <x v="16"/>
    <n v="8"/>
  </r>
  <r>
    <d v="2012-04-04T01:38:00"/>
    <x v="0"/>
    <x v="0"/>
    <d v="2012-04-04T02:15:00"/>
    <d v="1899-12-30T00:37:00"/>
    <x v="2"/>
    <x v="16"/>
    <n v="7"/>
  </r>
  <r>
    <d v="2012-04-04T02:15:00"/>
    <x v="0"/>
    <x v="0"/>
    <d v="2012-04-04T03:38:00"/>
    <d v="1899-12-30T01:23:00"/>
    <x v="2"/>
    <x v="19"/>
    <n v="6"/>
  </r>
  <r>
    <d v="2012-04-04T03:02:00"/>
    <x v="0"/>
    <x v="0"/>
    <d v="2012-04-04T04:25:00"/>
    <d v="1899-12-30T01:23:00"/>
    <x v="2"/>
    <x v="20"/>
    <n v="5"/>
  </r>
  <r>
    <d v="2012-04-04T04:03:00"/>
    <x v="0"/>
    <x v="0"/>
    <d v="2012-04-04T05:30:00"/>
    <d v="1899-12-30T01:27:00"/>
    <x v="2"/>
    <x v="21"/>
    <n v="4"/>
  </r>
  <r>
    <d v="2012-04-04T04:25:00"/>
    <x v="0"/>
    <x v="0"/>
    <d v="2012-04-04T05:26:00"/>
    <d v="1899-12-30T01:01:00"/>
    <x v="2"/>
    <x v="21"/>
    <n v="5"/>
  </r>
  <r>
    <d v="2012-04-04T05:30:00"/>
    <x v="0"/>
    <x v="0"/>
    <d v="2012-04-04T05:49:00"/>
    <d v="1899-12-30T00:19:00"/>
    <x v="2"/>
    <x v="22"/>
    <n v="4"/>
  </r>
  <r>
    <d v="2012-04-04T06:30:00"/>
    <x v="0"/>
    <x v="0"/>
    <d v="2012-04-04T09:06:00"/>
    <d v="1899-12-30T02:36:00"/>
    <x v="2"/>
    <x v="23"/>
    <n v="3"/>
  </r>
  <r>
    <d v="2012-04-04T06:45:00"/>
    <x v="0"/>
    <x v="0"/>
    <d v="2012-04-04T08:58:00"/>
    <d v="1899-12-30T02:13:00"/>
    <x v="2"/>
    <x v="23"/>
    <n v="4"/>
  </r>
  <r>
    <d v="2012-04-04T08:09:00"/>
    <x v="0"/>
    <x v="0"/>
    <d v="2012-04-04T09:59:00"/>
    <d v="1899-12-30T01:50:00"/>
    <x v="2"/>
    <x v="0"/>
    <n v="5"/>
  </r>
  <r>
    <d v="2012-04-04T08:45:00"/>
    <x v="0"/>
    <x v="0"/>
    <d v="2012-04-04T13:14:00"/>
    <d v="1899-12-30T04:29:00"/>
    <x v="2"/>
    <x v="0"/>
    <n v="6"/>
  </r>
  <r>
    <d v="2012-04-04T09:04:00"/>
    <x v="0"/>
    <x v="0"/>
    <d v="2012-04-04T09:57:00"/>
    <d v="1899-12-30T00:53:00"/>
    <x v="2"/>
    <x v="1"/>
    <n v="6"/>
  </r>
  <r>
    <d v="2012-04-04T09:15:00"/>
    <x v="0"/>
    <x v="0"/>
    <d v="2012-04-04T09:59:00"/>
    <d v="1899-12-30T00:44:00"/>
    <x v="2"/>
    <x v="1"/>
    <n v="6"/>
  </r>
  <r>
    <d v="2012-04-04T09:25:00"/>
    <x v="0"/>
    <x v="0"/>
    <d v="2012-04-04T11:28:00"/>
    <d v="1899-12-30T02:03:00"/>
    <x v="2"/>
    <x v="1"/>
    <n v="7"/>
  </r>
  <r>
    <d v="2012-04-04T09:41:00"/>
    <x v="0"/>
    <x v="0"/>
    <d v="2012-04-04T12:52:00"/>
    <d v="1899-12-30T03:11:00"/>
    <x v="2"/>
    <x v="1"/>
    <n v="8"/>
  </r>
  <r>
    <d v="2012-04-04T09:47:00"/>
    <x v="0"/>
    <x v="0"/>
    <d v="2012-04-04T16:31:00"/>
    <d v="1899-12-30T06:44:00"/>
    <x v="2"/>
    <x v="1"/>
    <n v="9"/>
  </r>
  <r>
    <d v="2012-04-04T09:55:00"/>
    <x v="0"/>
    <x v="0"/>
    <d v="2012-04-04T16:31:00"/>
    <d v="1899-12-30T06:36:00"/>
    <x v="2"/>
    <x v="1"/>
    <n v="10"/>
  </r>
  <r>
    <d v="2012-04-04T10:34:00"/>
    <x v="0"/>
    <x v="0"/>
    <d v="2012-04-04T14:56:00"/>
    <d v="1899-12-30T04:22:00"/>
    <x v="2"/>
    <x v="2"/>
    <n v="8"/>
  </r>
  <r>
    <d v="2012-04-04T10:42:00"/>
    <x v="0"/>
    <x v="0"/>
    <d v="2012-04-04T12:00:00"/>
    <d v="1899-12-30T01:18:00"/>
    <x v="2"/>
    <x v="2"/>
    <n v="9"/>
  </r>
  <r>
    <d v="2012-04-04T10:53:00"/>
    <x v="0"/>
    <x v="0"/>
    <d v="2012-04-04T15:23:00"/>
    <d v="1899-12-30T04:30:00"/>
    <x v="2"/>
    <x v="2"/>
    <n v="10"/>
  </r>
  <r>
    <d v="2012-04-04T11:02:00"/>
    <x v="0"/>
    <x v="0"/>
    <d v="2012-04-04T16:01:00"/>
    <d v="1899-12-30T04:59:00"/>
    <x v="2"/>
    <x v="3"/>
    <n v="11"/>
  </r>
  <r>
    <d v="2012-04-04T11:12:00"/>
    <x v="0"/>
    <x v="0"/>
    <d v="2012-04-04T13:23:00"/>
    <d v="1899-12-30T02:11:00"/>
    <x v="2"/>
    <x v="3"/>
    <n v="12"/>
  </r>
  <r>
    <d v="2012-04-04T11:23:00"/>
    <x v="0"/>
    <x v="0"/>
    <d v="2012-04-04T16:55:00"/>
    <d v="1899-12-30T05:32:00"/>
    <x v="2"/>
    <x v="3"/>
    <n v="12"/>
  </r>
  <r>
    <d v="2012-04-04T11:31:00"/>
    <x v="0"/>
    <x v="0"/>
    <d v="2012-04-04T13:07:00"/>
    <d v="1899-12-30T01:36:00"/>
    <x v="2"/>
    <x v="3"/>
    <n v="12"/>
  </r>
  <r>
    <d v="2012-04-04T12:05:00"/>
    <x v="0"/>
    <x v="0"/>
    <d v="2012-04-04T13:20:00"/>
    <d v="1899-12-30T01:15:00"/>
    <x v="2"/>
    <x v="4"/>
    <n v="12"/>
  </r>
  <r>
    <d v="2012-04-04T12:17:00"/>
    <x v="0"/>
    <x v="0"/>
    <d v="2012-04-04T14:53:00"/>
    <d v="1899-12-30T02:36:00"/>
    <x v="2"/>
    <x v="4"/>
    <n v="13"/>
  </r>
  <r>
    <d v="2012-04-04T12:28:00"/>
    <x v="0"/>
    <x v="0"/>
    <d v="2012-04-04T15:53:00"/>
    <d v="1899-12-30T03:25:00"/>
    <x v="2"/>
    <x v="4"/>
    <n v="14"/>
  </r>
  <r>
    <d v="2012-04-04T12:36:00"/>
    <x v="0"/>
    <x v="0"/>
    <d v="2012-04-04T16:04:00"/>
    <d v="1899-12-30T03:28:00"/>
    <x v="2"/>
    <x v="4"/>
    <n v="15"/>
  </r>
  <r>
    <d v="2012-04-04T12:53:00"/>
    <x v="0"/>
    <x v="0"/>
    <d v="2012-04-04T14:51:00"/>
    <d v="1899-12-30T01:58:00"/>
    <x v="2"/>
    <x v="4"/>
    <n v="15"/>
  </r>
  <r>
    <d v="2012-04-04T13:09:00"/>
    <x v="0"/>
    <x v="0"/>
    <d v="2012-04-04T14:29:00"/>
    <d v="1899-12-30T01:20:00"/>
    <x v="2"/>
    <x v="5"/>
    <n v="15"/>
  </r>
  <r>
    <d v="2012-04-04T13:24:00"/>
    <x v="0"/>
    <x v="0"/>
    <d v="2012-04-04T14:46:00"/>
    <d v="1899-12-30T01:22:00"/>
    <x v="2"/>
    <x v="5"/>
    <n v="13"/>
  </r>
  <r>
    <d v="2012-04-04T14:08:00"/>
    <x v="0"/>
    <x v="0"/>
    <d v="2012-04-04T16:22:00"/>
    <d v="1899-12-30T02:14:00"/>
    <x v="2"/>
    <x v="6"/>
    <n v="14"/>
  </r>
  <r>
    <d v="2012-04-04T14:18:00"/>
    <x v="0"/>
    <x v="0"/>
    <d v="2012-04-04T15:30:00"/>
    <d v="1899-12-30T01:12:00"/>
    <x v="2"/>
    <x v="6"/>
    <n v="15"/>
  </r>
  <r>
    <d v="2012-04-04T14:24:00"/>
    <x v="0"/>
    <x v="0"/>
    <d v="2012-04-04T16:07:00"/>
    <d v="1899-12-30T01:43:00"/>
    <x v="2"/>
    <x v="6"/>
    <n v="16"/>
  </r>
  <r>
    <d v="2012-04-04T15:12:00"/>
    <x v="0"/>
    <x v="0"/>
    <d v="2012-04-04T18:29:00"/>
    <d v="1899-12-30T03:17:00"/>
    <x v="2"/>
    <x v="7"/>
    <n v="12"/>
  </r>
  <r>
    <d v="2012-04-04T15:21:00"/>
    <x v="0"/>
    <x v="0"/>
    <d v="2012-04-04T16:39:00"/>
    <d v="1899-12-30T01:18:00"/>
    <x v="2"/>
    <x v="7"/>
    <n v="13"/>
  </r>
  <r>
    <d v="2012-04-04T15:47:00"/>
    <x v="0"/>
    <x v="0"/>
    <d v="2012-04-04T18:15:00"/>
    <d v="1899-12-30T02:28:00"/>
    <x v="2"/>
    <x v="7"/>
    <n v="12"/>
  </r>
  <r>
    <d v="2012-04-04T15:57:00"/>
    <x v="0"/>
    <x v="0"/>
    <d v="2012-04-04T17:22:00"/>
    <d v="1899-12-30T01:25:00"/>
    <x v="2"/>
    <x v="7"/>
    <n v="12"/>
  </r>
  <r>
    <d v="2012-04-04T16:05:00"/>
    <x v="0"/>
    <x v="0"/>
    <d v="2012-04-04T18:45:00"/>
    <d v="1899-12-30T02:40:00"/>
    <x v="2"/>
    <x v="8"/>
    <n v="11"/>
  </r>
  <r>
    <d v="2012-04-04T16:15:00"/>
    <x v="0"/>
    <x v="0"/>
    <d v="2012-04-04T19:13:00"/>
    <d v="1899-12-30T02:58:00"/>
    <x v="2"/>
    <x v="8"/>
    <n v="11"/>
  </r>
  <r>
    <d v="2012-04-04T16:26:00"/>
    <x v="0"/>
    <x v="0"/>
    <d v="2012-04-04T19:09:00"/>
    <d v="1899-12-30T02:43:00"/>
    <x v="2"/>
    <x v="8"/>
    <n v="11"/>
  </r>
  <r>
    <d v="2012-04-04T16:35:00"/>
    <x v="0"/>
    <x v="0"/>
    <d v="2012-04-04T18:13:00"/>
    <d v="1899-12-30T01:38:00"/>
    <x v="2"/>
    <x v="8"/>
    <n v="9"/>
  </r>
  <r>
    <d v="2012-04-04T16:40:00"/>
    <x v="0"/>
    <x v="0"/>
    <d v="2012-04-04T18:12:00"/>
    <d v="1899-12-30T01:32:00"/>
    <x v="2"/>
    <x v="8"/>
    <n v="9"/>
  </r>
  <r>
    <d v="2012-04-04T16:50:00"/>
    <x v="0"/>
    <x v="0"/>
    <d v="2012-04-04T18:06:00"/>
    <d v="1899-12-30T01:16:00"/>
    <x v="2"/>
    <x v="8"/>
    <n v="10"/>
  </r>
  <r>
    <d v="2012-04-04T17:08:00"/>
    <x v="0"/>
    <x v="0"/>
    <d v="2012-04-04T18:56:00"/>
    <d v="1899-12-30T01:48:00"/>
    <x v="2"/>
    <x v="9"/>
    <n v="10"/>
  </r>
  <r>
    <d v="2012-04-04T17:15:00"/>
    <x v="0"/>
    <x v="0"/>
    <d v="2012-04-04T19:52:00"/>
    <d v="1899-12-30T02:37:00"/>
    <x v="2"/>
    <x v="9"/>
    <n v="11"/>
  </r>
  <r>
    <d v="2012-04-04T17:45:00"/>
    <x v="0"/>
    <x v="0"/>
    <d v="2012-04-04T19:16:00"/>
    <d v="1899-12-30T01:31:00"/>
    <x v="2"/>
    <x v="9"/>
    <n v="11"/>
  </r>
  <r>
    <d v="2012-04-04T17:55:00"/>
    <x v="0"/>
    <x v="0"/>
    <d v="2012-04-04T19:14:00"/>
    <d v="1899-12-30T01:19:00"/>
    <x v="2"/>
    <x v="9"/>
    <n v="12"/>
  </r>
  <r>
    <d v="2012-04-04T18:02:00"/>
    <x v="0"/>
    <x v="0"/>
    <d v="2012-04-04T21:03:00"/>
    <d v="1899-12-30T03:01:00"/>
    <x v="2"/>
    <x v="10"/>
    <n v="13"/>
  </r>
  <r>
    <d v="2012-04-04T18:23:00"/>
    <x v="0"/>
    <x v="0"/>
    <d v="2012-04-04T20:43:00"/>
    <d v="1899-12-30T02:20:00"/>
    <x v="2"/>
    <x v="10"/>
    <n v="10"/>
  </r>
  <r>
    <d v="2012-04-04T18:40:00"/>
    <x v="0"/>
    <x v="0"/>
    <d v="2012-04-04T20:35:00"/>
    <d v="1899-12-30T01:55:00"/>
    <x v="2"/>
    <x v="10"/>
    <n v="10"/>
  </r>
  <r>
    <d v="2012-04-04T18:47:00"/>
    <x v="0"/>
    <x v="0"/>
    <d v="2012-04-04T19:37:00"/>
    <d v="1899-12-30T00:50:00"/>
    <x v="2"/>
    <x v="10"/>
    <n v="10"/>
  </r>
  <r>
    <d v="2012-04-04T18:55:00"/>
    <x v="0"/>
    <x v="0"/>
    <d v="2012-04-04T20:20:00"/>
    <d v="1899-12-30T01:25:00"/>
    <x v="2"/>
    <x v="10"/>
    <n v="11"/>
  </r>
  <r>
    <d v="2012-04-04T19:13:00"/>
    <x v="0"/>
    <x v="0"/>
    <d v="2012-04-04T20:53:00"/>
    <d v="1899-12-30T01:40:00"/>
    <x v="2"/>
    <x v="11"/>
    <n v="10"/>
  </r>
  <r>
    <d v="2012-04-04T19:19:00"/>
    <x v="0"/>
    <x v="0"/>
    <d v="2012-04-04T20:07:00"/>
    <d v="1899-12-30T00:48:00"/>
    <x v="2"/>
    <x v="11"/>
    <n v="8"/>
  </r>
  <r>
    <d v="2012-04-04T19:31:00"/>
    <x v="0"/>
    <x v="0"/>
    <d v="2012-04-05T13:21:00"/>
    <d v="1899-12-30T17:50:00"/>
    <x v="2"/>
    <x v="11"/>
    <n v="10"/>
  </r>
  <r>
    <d v="2012-04-04T19:31:00"/>
    <x v="0"/>
    <x v="0"/>
    <d v="2012-04-05T13:21:00"/>
    <d v="1899-12-30T17:50:00"/>
    <x v="2"/>
    <x v="11"/>
    <n v="10"/>
  </r>
  <r>
    <d v="2012-04-04T19:40:00"/>
    <x v="0"/>
    <x v="0"/>
    <d v="2012-04-04T20:47:00"/>
    <d v="1899-12-30T01:07:00"/>
    <x v="2"/>
    <x v="11"/>
    <n v="10"/>
  </r>
  <r>
    <d v="2012-04-04T19:52:00"/>
    <x v="0"/>
    <x v="0"/>
    <d v="2012-04-05T00:11:00"/>
    <d v="1899-12-30T04:19:00"/>
    <x v="2"/>
    <x v="11"/>
    <n v="11"/>
  </r>
  <r>
    <d v="2012-04-04T20:26:00"/>
    <x v="0"/>
    <x v="0"/>
    <d v="2012-04-04T21:00:00"/>
    <d v="1899-12-30T00:34:00"/>
    <x v="2"/>
    <x v="12"/>
    <n v="9"/>
  </r>
  <r>
    <d v="2012-04-04T20:40:00"/>
    <x v="0"/>
    <x v="0"/>
    <d v="2012-04-04T21:37:00"/>
    <d v="1899-12-30T00:57:00"/>
    <x v="2"/>
    <x v="12"/>
    <n v="9"/>
  </r>
  <r>
    <d v="2012-04-04T20:43:00"/>
    <x v="0"/>
    <x v="0"/>
    <d v="2012-04-04T22:23:00"/>
    <d v="1899-12-30T01:40:00"/>
    <x v="2"/>
    <x v="12"/>
    <n v="10"/>
  </r>
  <r>
    <d v="2012-04-04T20:53:00"/>
    <x v="0"/>
    <x v="0"/>
    <d v="2012-04-05T00:36:00"/>
    <d v="1899-12-30T03:43:00"/>
    <x v="2"/>
    <x v="12"/>
    <n v="9"/>
  </r>
  <r>
    <d v="2012-04-04T21:04:00"/>
    <x v="0"/>
    <x v="0"/>
    <d v="2012-04-04T22:48:00"/>
    <d v="1899-12-30T01:44:00"/>
    <x v="2"/>
    <x v="13"/>
    <n v="7"/>
  </r>
  <r>
    <d v="2012-04-04T21:13:00"/>
    <x v="0"/>
    <x v="0"/>
    <d v="2012-04-04T23:57:00"/>
    <d v="1899-12-30T02:44:00"/>
    <x v="2"/>
    <x v="13"/>
    <n v="8"/>
  </r>
  <r>
    <d v="2012-04-04T21:24:00"/>
    <x v="0"/>
    <x v="0"/>
    <d v="2012-04-04T23:42:00"/>
    <d v="1899-12-30T02:18:00"/>
    <x v="2"/>
    <x v="13"/>
    <n v="9"/>
  </r>
  <r>
    <d v="2012-04-04T21:41:00"/>
    <x v="0"/>
    <x v="0"/>
    <d v="2012-04-05T00:03:00"/>
    <d v="1899-12-30T02:22:00"/>
    <x v="2"/>
    <x v="13"/>
    <n v="9"/>
  </r>
  <r>
    <d v="2012-04-04T21:45:00"/>
    <x v="0"/>
    <x v="0"/>
    <d v="2012-04-04T23:10:00"/>
    <d v="1899-12-30T01:25:00"/>
    <x v="2"/>
    <x v="13"/>
    <n v="10"/>
  </r>
  <r>
    <d v="2012-04-04T21:57:00"/>
    <x v="0"/>
    <x v="0"/>
    <d v="2012-04-05T00:11:00"/>
    <d v="1899-12-30T02:14:00"/>
    <x v="2"/>
    <x v="13"/>
    <n v="11"/>
  </r>
  <r>
    <d v="2012-04-04T22:13:00"/>
    <x v="0"/>
    <x v="0"/>
    <d v="2012-04-04T23:57:00"/>
    <d v="1899-12-30T01:44:00"/>
    <x v="2"/>
    <x v="14"/>
    <n v="12"/>
  </r>
  <r>
    <d v="2012-04-04T22:17:00"/>
    <x v="0"/>
    <x v="0"/>
    <d v="2012-04-05T01:40:00"/>
    <d v="1899-12-30T03:23:00"/>
    <x v="2"/>
    <x v="14"/>
    <n v="13"/>
  </r>
  <r>
    <d v="2012-04-04T22:25:00"/>
    <x v="0"/>
    <x v="0"/>
    <d v="2012-04-04T23:37:00"/>
    <d v="1899-12-30T01:12:00"/>
    <x v="2"/>
    <x v="14"/>
    <n v="13"/>
  </r>
  <r>
    <d v="2012-04-04T23:19:00"/>
    <x v="0"/>
    <x v="0"/>
    <d v="2012-04-05T00:30:00"/>
    <d v="1899-12-30T01:11:00"/>
    <x v="2"/>
    <x v="18"/>
    <n v="12"/>
  </r>
  <r>
    <d v="2012-04-04T23:59:00"/>
    <x v="0"/>
    <x v="0"/>
    <d v="2012-04-05T01:14:00"/>
    <d v="1899-12-30T01:15:00"/>
    <x v="2"/>
    <x v="18"/>
    <n v="9"/>
  </r>
  <r>
    <d v="2012-04-05T00:02:00"/>
    <x v="0"/>
    <x v="0"/>
    <d v="2012-04-05T01:27:00"/>
    <d v="1899-12-30T01:25:00"/>
    <x v="3"/>
    <x v="15"/>
    <n v="10"/>
  </r>
  <r>
    <d v="2012-04-05T01:49:00"/>
    <x v="0"/>
    <x v="0"/>
    <d v="2012-04-05T04:54:00"/>
    <d v="1899-12-30T03:05:00"/>
    <x v="3"/>
    <x v="16"/>
    <n v="3"/>
  </r>
  <r>
    <d v="2012-04-05T02:21:00"/>
    <x v="0"/>
    <x v="0"/>
    <d v="2012-04-05T18:48:00"/>
    <d v="1899-12-30T16:27:00"/>
    <x v="3"/>
    <x v="19"/>
    <n v="4"/>
  </r>
  <r>
    <d v="2012-04-05T07:41:00"/>
    <x v="0"/>
    <x v="0"/>
    <d v="2012-04-05T09:20:00"/>
    <d v="1899-12-30T01:39:00"/>
    <x v="3"/>
    <x v="17"/>
    <n v="4"/>
  </r>
  <r>
    <d v="2012-04-05T08:36:00"/>
    <x v="0"/>
    <x v="0"/>
    <d v="2012-04-05T12:10:00"/>
    <d v="1899-12-30T03:34:00"/>
    <x v="3"/>
    <x v="0"/>
    <n v="5"/>
  </r>
  <r>
    <d v="2012-04-05T08:52:00"/>
    <x v="0"/>
    <x v="0"/>
    <d v="2012-04-05T10:39:00"/>
    <d v="1899-12-30T01:47:00"/>
    <x v="3"/>
    <x v="0"/>
    <n v="6"/>
  </r>
  <r>
    <d v="2012-04-05T09:06:00"/>
    <x v="0"/>
    <x v="0"/>
    <d v="2012-04-05T12:04:00"/>
    <d v="1899-12-30T02:58:00"/>
    <x v="3"/>
    <x v="1"/>
    <n v="7"/>
  </r>
  <r>
    <d v="2012-04-05T09:18:00"/>
    <x v="0"/>
    <x v="0"/>
    <d v="2012-04-05T14:28:00"/>
    <d v="1899-12-30T05:10:00"/>
    <x v="3"/>
    <x v="1"/>
    <n v="8"/>
  </r>
  <r>
    <d v="2012-04-05T09:33:00"/>
    <x v="0"/>
    <x v="0"/>
    <d v="2012-04-05T15:14:00"/>
    <d v="1899-12-30T05:41:00"/>
    <x v="3"/>
    <x v="1"/>
    <n v="8"/>
  </r>
  <r>
    <d v="2012-04-05T09:46:00"/>
    <x v="0"/>
    <x v="0"/>
    <d v="2012-04-05T10:52:00"/>
    <d v="1899-12-30T01:06:00"/>
    <x v="3"/>
    <x v="1"/>
    <n v="9"/>
  </r>
  <r>
    <d v="2012-04-05T09:58:00"/>
    <x v="0"/>
    <x v="0"/>
    <d v="2012-04-05T12:33:00"/>
    <d v="1899-12-30T02:35:00"/>
    <x v="3"/>
    <x v="1"/>
    <n v="10"/>
  </r>
  <r>
    <d v="2012-04-05T10:03:00"/>
    <x v="0"/>
    <x v="0"/>
    <d v="2012-04-05T11:34:00"/>
    <d v="1899-12-30T01:31:00"/>
    <x v="3"/>
    <x v="2"/>
    <n v="11"/>
  </r>
  <r>
    <d v="2012-04-05T10:13:00"/>
    <x v="0"/>
    <x v="0"/>
    <d v="2012-04-05T12:27:00"/>
    <d v="1899-12-30T02:14:00"/>
    <x v="3"/>
    <x v="2"/>
    <n v="12"/>
  </r>
  <r>
    <d v="2012-04-05T10:29:00"/>
    <x v="0"/>
    <x v="0"/>
    <d v="2012-04-05T12:48:00"/>
    <d v="1899-12-30T02:19:00"/>
    <x v="3"/>
    <x v="2"/>
    <n v="13"/>
  </r>
  <r>
    <d v="2012-04-05T10:40:00"/>
    <x v="0"/>
    <x v="0"/>
    <d v="2012-04-05T11:38:00"/>
    <d v="1899-12-30T00:58:00"/>
    <x v="3"/>
    <x v="2"/>
    <n v="13"/>
  </r>
  <r>
    <d v="2012-04-05T10:55:00"/>
    <x v="0"/>
    <x v="0"/>
    <d v="2012-04-05T15:46:00"/>
    <d v="1899-12-30T04:51:00"/>
    <x v="3"/>
    <x v="2"/>
    <n v="13"/>
  </r>
  <r>
    <d v="2012-04-05T11:15:00"/>
    <x v="0"/>
    <x v="0"/>
    <d v="2012-04-05T15:30:00"/>
    <d v="1899-12-30T04:15:00"/>
    <x v="3"/>
    <x v="3"/>
    <n v="14"/>
  </r>
  <r>
    <d v="2012-04-05T11:30:00"/>
    <x v="0"/>
    <x v="0"/>
    <d v="2012-04-05T13:22:00"/>
    <d v="1899-12-30T01:52:00"/>
    <x v="3"/>
    <x v="3"/>
    <n v="15"/>
  </r>
  <r>
    <d v="2012-04-05T11:34:00"/>
    <x v="0"/>
    <x v="0"/>
    <d v="2012-04-05T15:08:00"/>
    <d v="1899-12-30T03:34:00"/>
    <x v="3"/>
    <x v="3"/>
    <n v="16"/>
  </r>
  <r>
    <d v="2012-04-05T11:49:00"/>
    <x v="0"/>
    <x v="0"/>
    <d v="2012-04-05T12:53:00"/>
    <d v="1899-12-30T01:04:00"/>
    <x v="3"/>
    <x v="3"/>
    <n v="15"/>
  </r>
  <r>
    <d v="2012-04-05T11:59:00"/>
    <x v="0"/>
    <x v="0"/>
    <d v="2012-04-05T15:36:00"/>
    <d v="1899-12-30T03:37:00"/>
    <x v="3"/>
    <x v="3"/>
    <n v="16"/>
  </r>
  <r>
    <d v="2012-04-05T12:14:00"/>
    <x v="0"/>
    <x v="0"/>
    <d v="2012-04-05T15:53:00"/>
    <d v="1899-12-30T03:39:00"/>
    <x v="3"/>
    <x v="4"/>
    <n v="15"/>
  </r>
  <r>
    <d v="2012-04-05T12:31:00"/>
    <x v="0"/>
    <x v="0"/>
    <d v="2012-04-05T15:02:00"/>
    <d v="1899-12-30T02:31:00"/>
    <x v="3"/>
    <x v="4"/>
    <n v="15"/>
  </r>
  <r>
    <d v="2012-04-05T12:40:00"/>
    <x v="0"/>
    <x v="0"/>
    <d v="2012-04-05T15:43:00"/>
    <d v="1899-12-30T03:03:00"/>
    <x v="3"/>
    <x v="4"/>
    <n v="15"/>
  </r>
  <r>
    <d v="2012-04-05T12:52:00"/>
    <x v="0"/>
    <x v="0"/>
    <d v="2012-04-05T13:51:00"/>
    <d v="1899-12-30T00:59:00"/>
    <x v="3"/>
    <x v="4"/>
    <n v="15"/>
  </r>
  <r>
    <d v="2012-04-05T12:59:00"/>
    <x v="0"/>
    <x v="0"/>
    <d v="2012-04-05T17:34:00"/>
    <d v="1899-12-30T04:35:00"/>
    <x v="3"/>
    <x v="4"/>
    <n v="15"/>
  </r>
  <r>
    <d v="2012-04-05T13:03:00"/>
    <x v="0"/>
    <x v="0"/>
    <d v="2012-04-05T14:27:00"/>
    <d v="1899-12-30T01:24:00"/>
    <x v="3"/>
    <x v="5"/>
    <n v="16"/>
  </r>
  <r>
    <d v="2012-04-05T13:14:00"/>
    <x v="0"/>
    <x v="0"/>
    <d v="2012-04-05T15:50:00"/>
    <d v="1899-12-30T02:36:00"/>
    <x v="3"/>
    <x v="5"/>
    <n v="17"/>
  </r>
  <r>
    <d v="2012-04-05T13:16:00"/>
    <x v="0"/>
    <x v="0"/>
    <d v="2012-04-05T14:51:00"/>
    <d v="1899-12-30T01:35:00"/>
    <x v="3"/>
    <x v="5"/>
    <n v="18"/>
  </r>
  <r>
    <d v="2012-04-05T13:26:00"/>
    <x v="0"/>
    <x v="0"/>
    <d v="2012-04-05T17:21:00"/>
    <d v="1899-12-30T03:55:00"/>
    <x v="3"/>
    <x v="5"/>
    <n v="16"/>
  </r>
  <r>
    <d v="2012-04-05T13:32:00"/>
    <x v="0"/>
    <x v="0"/>
    <d v="2012-04-05T15:09:00"/>
    <d v="1899-12-30T01:37:00"/>
    <x v="3"/>
    <x v="5"/>
    <n v="17"/>
  </r>
  <r>
    <d v="2012-04-05T13:39:00"/>
    <x v="0"/>
    <x v="0"/>
    <d v="2012-04-05T16:05:00"/>
    <d v="1899-12-30T02:26:00"/>
    <x v="3"/>
    <x v="5"/>
    <n v="18"/>
  </r>
  <r>
    <d v="2012-04-05T13:48:00"/>
    <x v="0"/>
    <x v="0"/>
    <d v="2012-04-05T15:52:00"/>
    <d v="1899-12-30T02:04:00"/>
    <x v="3"/>
    <x v="5"/>
    <n v="19"/>
  </r>
  <r>
    <d v="2012-04-05T13:49:00"/>
    <x v="0"/>
    <x v="0"/>
    <d v="2012-04-05T15:11:00"/>
    <d v="1899-12-30T01:22:00"/>
    <x v="3"/>
    <x v="5"/>
    <n v="20"/>
  </r>
  <r>
    <d v="2012-04-05T14:01:00"/>
    <x v="0"/>
    <x v="0"/>
    <d v="2012-04-05T15:33:00"/>
    <d v="1899-12-30T01:32:00"/>
    <x v="3"/>
    <x v="6"/>
    <n v="20"/>
  </r>
  <r>
    <d v="2012-04-05T14:09:00"/>
    <x v="0"/>
    <x v="0"/>
    <d v="2012-04-05T16:00:00"/>
    <d v="1899-12-30T01:51:00"/>
    <x v="3"/>
    <x v="6"/>
    <n v="21"/>
  </r>
  <r>
    <d v="2012-04-05T14:15:00"/>
    <x v="0"/>
    <x v="0"/>
    <d v="2012-04-05T15:27:00"/>
    <d v="1899-12-30T01:12:00"/>
    <x v="3"/>
    <x v="6"/>
    <n v="22"/>
  </r>
  <r>
    <d v="2012-04-05T14:20:00"/>
    <x v="0"/>
    <x v="0"/>
    <d v="2012-04-05T15:39:00"/>
    <d v="1899-12-30T01:19:00"/>
    <x v="3"/>
    <x v="6"/>
    <n v="23"/>
  </r>
  <r>
    <d v="2012-04-05T14:35:00"/>
    <x v="0"/>
    <x v="0"/>
    <d v="2012-04-05T18:47:00"/>
    <d v="1899-12-30T04:12:00"/>
    <x v="3"/>
    <x v="6"/>
    <n v="22"/>
  </r>
  <r>
    <d v="2012-04-05T14:41:00"/>
    <x v="0"/>
    <x v="0"/>
    <d v="2012-04-05T16:36:00"/>
    <d v="1899-12-30T01:55:00"/>
    <x v="3"/>
    <x v="6"/>
    <n v="23"/>
  </r>
  <r>
    <d v="2012-04-05T14:54:00"/>
    <x v="0"/>
    <x v="0"/>
    <d v="2012-04-05T17:43:00"/>
    <d v="1899-12-30T02:49:00"/>
    <x v="3"/>
    <x v="6"/>
    <n v="23"/>
  </r>
  <r>
    <d v="2012-04-05T15:02:00"/>
    <x v="0"/>
    <x v="0"/>
    <d v="2012-04-06T17:48:00"/>
    <d v="1899-12-31T02:46:00"/>
    <x v="3"/>
    <x v="7"/>
    <n v="24"/>
  </r>
  <r>
    <d v="2012-04-05T15:04:00"/>
    <x v="0"/>
    <x v="0"/>
    <d v="2012-04-05T18:29:00"/>
    <d v="1899-12-30T03:25:00"/>
    <x v="3"/>
    <x v="7"/>
    <n v="24"/>
  </r>
  <r>
    <d v="2012-04-05T15:10:00"/>
    <x v="0"/>
    <x v="0"/>
    <d v="2012-04-05T18:02:00"/>
    <d v="1899-12-30T02:52:00"/>
    <x v="3"/>
    <x v="7"/>
    <n v="23"/>
  </r>
  <r>
    <d v="2012-04-05T15:22:00"/>
    <x v="0"/>
    <x v="0"/>
    <d v="2012-04-05T16:55:00"/>
    <d v="1899-12-30T01:33:00"/>
    <x v="3"/>
    <x v="7"/>
    <n v="22"/>
  </r>
  <r>
    <d v="2012-04-05T15:31:00"/>
    <x v="0"/>
    <x v="0"/>
    <d v="2012-04-05T16:51:00"/>
    <d v="1899-12-30T01:20:00"/>
    <x v="3"/>
    <x v="7"/>
    <n v="21"/>
  </r>
  <r>
    <d v="2012-04-05T15:40:00"/>
    <x v="0"/>
    <x v="0"/>
    <d v="2012-04-05T18:09:00"/>
    <d v="1899-12-30T02:29:00"/>
    <x v="3"/>
    <x v="7"/>
    <n v="19"/>
  </r>
  <r>
    <d v="2012-04-05T15:46:00"/>
    <x v="0"/>
    <x v="0"/>
    <d v="2012-04-05T15:49:00"/>
    <d v="1899-12-30T00:03:00"/>
    <x v="3"/>
    <x v="7"/>
    <n v="19"/>
  </r>
  <r>
    <d v="2012-04-05T15:48:00"/>
    <x v="0"/>
    <x v="0"/>
    <d v="2012-04-05T18:02:00"/>
    <d v="1899-12-30T02:14:00"/>
    <x v="3"/>
    <x v="7"/>
    <n v="19"/>
  </r>
  <r>
    <d v="2012-04-05T15:52:00"/>
    <x v="0"/>
    <x v="0"/>
    <d v="2012-04-05T20:31:00"/>
    <d v="1899-12-30T04:39:00"/>
    <x v="3"/>
    <x v="7"/>
    <n v="18"/>
  </r>
  <r>
    <d v="2012-04-05T15:57:00"/>
    <x v="0"/>
    <x v="0"/>
    <d v="2012-04-05T17:33:00"/>
    <d v="1899-12-30T01:36:00"/>
    <x v="3"/>
    <x v="7"/>
    <n v="17"/>
  </r>
  <r>
    <d v="2012-04-05T16:04:00"/>
    <x v="0"/>
    <x v="0"/>
    <d v="2012-04-05T17:26:00"/>
    <d v="1899-12-30T01:22:00"/>
    <x v="3"/>
    <x v="8"/>
    <n v="17"/>
  </r>
  <r>
    <d v="2012-04-05T16:05:00"/>
    <x v="0"/>
    <x v="0"/>
    <d v="2012-04-05T17:54:00"/>
    <d v="1899-12-30T01:49:00"/>
    <x v="3"/>
    <x v="8"/>
    <n v="18"/>
  </r>
  <r>
    <d v="2012-04-05T16:12:00"/>
    <x v="0"/>
    <x v="0"/>
    <d v="2012-04-05T18:16:00"/>
    <d v="1899-12-30T02:04:00"/>
    <x v="3"/>
    <x v="8"/>
    <n v="18"/>
  </r>
  <r>
    <d v="2012-04-05T16:24:00"/>
    <x v="0"/>
    <x v="0"/>
    <d v="2012-04-05T17:34:00"/>
    <d v="1899-12-30T01:10:00"/>
    <x v="3"/>
    <x v="8"/>
    <n v="19"/>
  </r>
  <r>
    <d v="2012-04-05T16:32:00"/>
    <x v="0"/>
    <x v="0"/>
    <d v="2012-04-05T18:02:00"/>
    <d v="1899-12-30T01:30:00"/>
    <x v="3"/>
    <x v="8"/>
    <n v="20"/>
  </r>
  <r>
    <d v="2012-04-05T16:39:00"/>
    <x v="0"/>
    <x v="0"/>
    <d v="2012-04-05T20:34:00"/>
    <d v="1899-12-30T03:55:00"/>
    <x v="3"/>
    <x v="8"/>
    <n v="20"/>
  </r>
  <r>
    <d v="2012-04-05T16:49:00"/>
    <x v="0"/>
    <x v="0"/>
    <d v="2012-04-05T19:31:00"/>
    <d v="1899-12-30T02:42:00"/>
    <x v="3"/>
    <x v="8"/>
    <n v="21"/>
  </r>
  <r>
    <d v="2012-04-05T16:59:00"/>
    <x v="0"/>
    <x v="0"/>
    <d v="2012-04-05T22:47:00"/>
    <d v="1899-12-30T05:48:00"/>
    <x v="3"/>
    <x v="8"/>
    <n v="20"/>
  </r>
  <r>
    <d v="2012-04-05T17:09:00"/>
    <x v="0"/>
    <x v="0"/>
    <d v="2012-04-05T18:53:00"/>
    <d v="1899-12-30T01:44:00"/>
    <x v="3"/>
    <x v="9"/>
    <n v="21"/>
  </r>
  <r>
    <d v="2012-04-05T17:17:00"/>
    <x v="0"/>
    <x v="0"/>
    <d v="2012-04-05T19:41:00"/>
    <d v="1899-12-30T02:24:00"/>
    <x v="3"/>
    <x v="9"/>
    <n v="22"/>
  </r>
  <r>
    <d v="2012-04-05T17:28:00"/>
    <x v="0"/>
    <x v="0"/>
    <d v="2012-04-05T19:11:00"/>
    <d v="1899-12-30T01:43:00"/>
    <x v="3"/>
    <x v="9"/>
    <n v="21"/>
  </r>
  <r>
    <d v="2012-04-05T17:31:00"/>
    <x v="0"/>
    <x v="0"/>
    <d v="2012-04-05T19:06:00"/>
    <d v="1899-12-30T01:35:00"/>
    <x v="3"/>
    <x v="9"/>
    <n v="22"/>
  </r>
  <r>
    <d v="2012-04-05T17:42:00"/>
    <x v="0"/>
    <x v="0"/>
    <d v="2012-04-06T00:30:00"/>
    <d v="1899-12-30T06:48:00"/>
    <x v="3"/>
    <x v="9"/>
    <n v="20"/>
  </r>
  <r>
    <d v="2012-04-05T17:48:00"/>
    <x v="0"/>
    <x v="0"/>
    <d v="2012-04-05T20:23:00"/>
    <d v="1899-12-30T02:35:00"/>
    <x v="3"/>
    <x v="9"/>
    <n v="20"/>
  </r>
  <r>
    <d v="2012-04-05T17:54:00"/>
    <x v="0"/>
    <x v="0"/>
    <d v="2012-04-05T19:08:00"/>
    <d v="1899-12-30T01:14:00"/>
    <x v="3"/>
    <x v="9"/>
    <n v="21"/>
  </r>
  <r>
    <d v="2012-04-05T18:01:00"/>
    <x v="0"/>
    <x v="0"/>
    <d v="2012-04-05T19:36:00"/>
    <d v="1899-12-30T01:35:00"/>
    <x v="3"/>
    <x v="10"/>
    <n v="21"/>
  </r>
  <r>
    <d v="2012-04-05T18:10:00"/>
    <x v="0"/>
    <x v="0"/>
    <d v="2012-04-05T19:41:00"/>
    <d v="1899-12-30T01:31:00"/>
    <x v="3"/>
    <x v="10"/>
    <n v="18"/>
  </r>
  <r>
    <d v="2012-04-05T18:20:00"/>
    <x v="0"/>
    <x v="0"/>
    <d v="2012-04-05T23:21:00"/>
    <d v="1899-12-30T05:01:00"/>
    <x v="3"/>
    <x v="10"/>
    <n v="18"/>
  </r>
  <r>
    <d v="2012-04-05T18:23:00"/>
    <x v="0"/>
    <x v="0"/>
    <d v="2012-04-05T19:18:00"/>
    <d v="1899-12-30T00:55:00"/>
    <x v="3"/>
    <x v="10"/>
    <n v="19"/>
  </r>
  <r>
    <d v="2012-04-05T18:29:00"/>
    <x v="0"/>
    <x v="0"/>
    <d v="2012-04-05T19:45:00"/>
    <d v="1899-12-30T01:16:00"/>
    <x v="3"/>
    <x v="10"/>
    <n v="20"/>
  </r>
  <r>
    <d v="2012-04-05T18:41:00"/>
    <x v="0"/>
    <x v="0"/>
    <d v="2012-04-05T19:50:00"/>
    <d v="1899-12-30T01:09:00"/>
    <x v="3"/>
    <x v="10"/>
    <n v="20"/>
  </r>
  <r>
    <d v="2012-04-05T18:49:00"/>
    <x v="0"/>
    <x v="0"/>
    <d v="2012-04-05T20:08:00"/>
    <d v="1899-12-30T01:19:00"/>
    <x v="3"/>
    <x v="10"/>
    <n v="19"/>
  </r>
  <r>
    <d v="2012-04-05T18:59:00"/>
    <x v="0"/>
    <x v="0"/>
    <d v="2012-04-05T20:02:00"/>
    <d v="1899-12-30T01:03:00"/>
    <x v="3"/>
    <x v="10"/>
    <n v="19"/>
  </r>
  <r>
    <d v="2012-04-05T19:05:00"/>
    <x v="0"/>
    <x v="0"/>
    <d v="2012-04-05T20:00:00"/>
    <d v="1899-12-30T00:55:00"/>
    <x v="3"/>
    <x v="11"/>
    <n v="20"/>
  </r>
  <r>
    <d v="2012-04-05T19:11:00"/>
    <x v="0"/>
    <x v="0"/>
    <d v="2012-04-05T21:40:00"/>
    <d v="1899-12-30T02:29:00"/>
    <x v="3"/>
    <x v="11"/>
    <n v="19"/>
  </r>
  <r>
    <d v="2012-04-05T19:18:00"/>
    <x v="0"/>
    <x v="0"/>
    <d v="2012-04-05T20:16:00"/>
    <d v="1899-12-30T00:58:00"/>
    <x v="3"/>
    <x v="11"/>
    <n v="19"/>
  </r>
  <r>
    <d v="2012-04-05T19:26:00"/>
    <x v="0"/>
    <x v="0"/>
    <d v="2012-04-05T20:05:00"/>
    <d v="1899-12-30T00:39:00"/>
    <x v="3"/>
    <x v="11"/>
    <n v="19"/>
  </r>
  <r>
    <d v="2012-04-05T19:36:00"/>
    <x v="0"/>
    <x v="0"/>
    <d v="2012-04-05T22:05:00"/>
    <d v="1899-12-30T02:29:00"/>
    <x v="3"/>
    <x v="11"/>
    <n v="19"/>
  </r>
  <r>
    <d v="2012-04-05T19:48:00"/>
    <x v="0"/>
    <x v="0"/>
    <d v="2012-04-05T21:03:00"/>
    <d v="1899-12-30T01:15:00"/>
    <x v="3"/>
    <x v="11"/>
    <n v="16"/>
  </r>
  <r>
    <d v="2012-04-05T19:54:00"/>
    <x v="0"/>
    <x v="0"/>
    <d v="2012-04-05T21:51:00"/>
    <d v="1899-12-30T01:57:00"/>
    <x v="3"/>
    <x v="11"/>
    <n v="16"/>
  </r>
  <r>
    <d v="2012-04-05T20:00:00"/>
    <x v="0"/>
    <x v="0"/>
    <d v="2012-04-05T21:15:00"/>
    <d v="1899-12-30T01:15:00"/>
    <x v="3"/>
    <x v="12"/>
    <n v="17"/>
  </r>
  <r>
    <d v="2012-04-05T20:08:00"/>
    <x v="0"/>
    <x v="0"/>
    <d v="2012-04-06T00:35:00"/>
    <d v="1899-12-30T04:27:00"/>
    <x v="3"/>
    <x v="12"/>
    <n v="15"/>
  </r>
  <r>
    <d v="2012-04-05T20:14:00"/>
    <x v="0"/>
    <x v="0"/>
    <d v="2012-04-05T21:33:00"/>
    <d v="1899-12-30T01:19:00"/>
    <x v="3"/>
    <x v="12"/>
    <n v="15"/>
  </r>
  <r>
    <d v="2012-04-05T20:21:00"/>
    <x v="0"/>
    <x v="0"/>
    <d v="2012-04-05T20:54:00"/>
    <d v="1899-12-30T00:33:00"/>
    <x v="3"/>
    <x v="12"/>
    <n v="15"/>
  </r>
  <r>
    <d v="2012-04-05T20:29:00"/>
    <x v="0"/>
    <x v="0"/>
    <d v="2012-04-06T09:26:00"/>
    <d v="1899-12-30T12:57:00"/>
    <x v="3"/>
    <x v="12"/>
    <n v="16"/>
  </r>
  <r>
    <d v="2012-04-05T20:29:00"/>
    <x v="0"/>
    <x v="0"/>
    <d v="2012-04-06T00:05:00"/>
    <d v="1899-12-30T03:36:00"/>
    <x v="3"/>
    <x v="12"/>
    <n v="16"/>
  </r>
  <r>
    <d v="2012-04-05T20:39:00"/>
    <x v="0"/>
    <x v="0"/>
    <d v="2012-04-05T23:33:00"/>
    <d v="1899-12-30T02:54:00"/>
    <x v="3"/>
    <x v="12"/>
    <n v="15"/>
  </r>
  <r>
    <d v="2012-04-05T20:56:00"/>
    <x v="0"/>
    <x v="0"/>
    <d v="2012-04-05T23:03:00"/>
    <d v="1899-12-30T02:07:00"/>
    <x v="3"/>
    <x v="12"/>
    <n v="15"/>
  </r>
  <r>
    <d v="2012-04-05T21:27:00"/>
    <x v="0"/>
    <x v="0"/>
    <d v="2012-04-05T22:55:00"/>
    <d v="1899-12-30T01:28:00"/>
    <x v="3"/>
    <x v="13"/>
    <n v="14"/>
  </r>
  <r>
    <d v="2012-04-05T21:34:00"/>
    <x v="0"/>
    <x v="0"/>
    <d v="2012-04-06T00:19:00"/>
    <d v="1899-12-30T02:45:00"/>
    <x v="3"/>
    <x v="13"/>
    <n v="14"/>
  </r>
  <r>
    <d v="2012-04-05T21:52:00"/>
    <x v="0"/>
    <x v="0"/>
    <d v="2012-04-06T04:57:00"/>
    <d v="1899-12-30T07:05:00"/>
    <x v="3"/>
    <x v="13"/>
    <n v="13"/>
  </r>
  <r>
    <d v="2012-04-05T22:02:00"/>
    <x v="0"/>
    <x v="0"/>
    <d v="2012-04-06T01:56:00"/>
    <d v="1899-12-30T03:54:00"/>
    <x v="3"/>
    <x v="14"/>
    <n v="14"/>
  </r>
  <r>
    <d v="2012-04-06T00:25:00"/>
    <x v="0"/>
    <x v="0"/>
    <d v="2012-04-06T05:12:00"/>
    <d v="1899-12-30T04:47:00"/>
    <x v="4"/>
    <x v="15"/>
    <n v="7"/>
  </r>
  <r>
    <d v="2012-04-06T01:02:00"/>
    <x v="0"/>
    <x v="0"/>
    <d v="2012-04-06T04:49:00"/>
    <d v="1899-12-30T03:47:00"/>
    <x v="4"/>
    <x v="16"/>
    <n v="6"/>
  </r>
  <r>
    <d v="2012-04-06T01:12:00"/>
    <x v="0"/>
    <x v="0"/>
    <d v="2012-04-06T06:14:00"/>
    <d v="1899-12-30T05:02:00"/>
    <x v="4"/>
    <x v="16"/>
    <n v="7"/>
  </r>
  <r>
    <d v="2012-04-06T01:16:00"/>
    <x v="0"/>
    <x v="0"/>
    <d v="2012-04-06T05:54:00"/>
    <d v="1899-12-30T04:38:00"/>
    <x v="4"/>
    <x v="16"/>
    <n v="8"/>
  </r>
  <r>
    <d v="2012-04-06T01:24:00"/>
    <x v="0"/>
    <x v="0"/>
    <d v="2012-04-06T03:39:00"/>
    <d v="1899-12-30T02:15:00"/>
    <x v="4"/>
    <x v="16"/>
    <n v="9"/>
  </r>
  <r>
    <d v="2012-04-06T01:32:00"/>
    <x v="0"/>
    <x v="0"/>
    <d v="2012-04-06T03:02:00"/>
    <d v="1899-12-30T01:30:00"/>
    <x v="4"/>
    <x v="16"/>
    <n v="10"/>
  </r>
  <r>
    <d v="2012-04-06T02:22:00"/>
    <x v="0"/>
    <x v="0"/>
    <d v="2012-04-06T05:23:00"/>
    <d v="1899-12-30T03:01:00"/>
    <x v="4"/>
    <x v="19"/>
    <n v="10"/>
  </r>
  <r>
    <d v="2012-04-06T02:41:00"/>
    <x v="0"/>
    <x v="0"/>
    <d v="2012-04-06T04:47:00"/>
    <d v="1899-12-30T02:06:00"/>
    <x v="4"/>
    <x v="19"/>
    <n v="11"/>
  </r>
  <r>
    <d v="2012-04-06T08:13:00"/>
    <x v="0"/>
    <x v="0"/>
    <d v="2012-04-06T11:11:00"/>
    <d v="1899-12-30T02:58:00"/>
    <x v="4"/>
    <x v="0"/>
    <n v="3"/>
  </r>
  <r>
    <d v="2012-04-06T08:30:00"/>
    <x v="0"/>
    <x v="0"/>
    <d v="2012-04-06T10:24:00"/>
    <d v="1899-12-30T01:54:00"/>
    <x v="4"/>
    <x v="0"/>
    <n v="4"/>
  </r>
  <r>
    <d v="2012-04-06T08:37:00"/>
    <x v="0"/>
    <x v="0"/>
    <d v="2012-04-06T12:39:00"/>
    <d v="1899-12-30T04:02:00"/>
    <x v="4"/>
    <x v="0"/>
    <n v="5"/>
  </r>
  <r>
    <d v="2012-04-06T08:54:00"/>
    <x v="0"/>
    <x v="0"/>
    <d v="2012-04-06T10:17:00"/>
    <d v="1899-12-30T01:23:00"/>
    <x v="4"/>
    <x v="0"/>
    <n v="6"/>
  </r>
  <r>
    <d v="2012-04-06T09:07:00"/>
    <x v="0"/>
    <x v="0"/>
    <d v="2012-04-06T09:34:00"/>
    <d v="1899-12-30T00:27:00"/>
    <x v="4"/>
    <x v="1"/>
    <n v="7"/>
  </r>
  <r>
    <d v="2012-04-06T09:18:00"/>
    <x v="0"/>
    <x v="0"/>
    <d v="2012-04-06T11:05:00"/>
    <d v="1899-12-30T01:47:00"/>
    <x v="4"/>
    <x v="1"/>
    <n v="8"/>
  </r>
  <r>
    <d v="2012-04-06T09:31:00"/>
    <x v="0"/>
    <x v="0"/>
    <d v="2012-04-06T10:55:00"/>
    <d v="1899-12-30T01:24:00"/>
    <x v="4"/>
    <x v="1"/>
    <n v="8"/>
  </r>
  <r>
    <d v="2012-04-06T09:39:00"/>
    <x v="0"/>
    <x v="0"/>
    <d v="2012-04-06T10:46:00"/>
    <d v="1899-12-30T01:07:00"/>
    <x v="4"/>
    <x v="1"/>
    <n v="8"/>
  </r>
  <r>
    <d v="2012-04-06T09:49:00"/>
    <x v="0"/>
    <x v="0"/>
    <d v="2012-04-06T10:21:00"/>
    <d v="1899-12-30T00:32:00"/>
    <x v="4"/>
    <x v="1"/>
    <n v="9"/>
  </r>
  <r>
    <d v="2012-04-06T10:01:00"/>
    <x v="0"/>
    <x v="0"/>
    <d v="2012-04-06T12:52:00"/>
    <d v="1899-12-30T02:51:00"/>
    <x v="4"/>
    <x v="2"/>
    <n v="10"/>
  </r>
  <r>
    <d v="2012-04-06T10:15:00"/>
    <x v="0"/>
    <x v="0"/>
    <d v="2012-04-06T11:25:00"/>
    <d v="1899-12-30T01:10:00"/>
    <x v="4"/>
    <x v="2"/>
    <n v="11"/>
  </r>
  <r>
    <d v="2012-04-06T10:25:00"/>
    <x v="0"/>
    <x v="0"/>
    <d v="2012-04-06T11:21:00"/>
    <d v="1899-12-30T00:56:00"/>
    <x v="4"/>
    <x v="2"/>
    <n v="9"/>
  </r>
  <r>
    <d v="2012-04-06T10:36:00"/>
    <x v="0"/>
    <x v="0"/>
    <d v="2012-04-06T12:13:00"/>
    <d v="1899-12-30T01:37:00"/>
    <x v="4"/>
    <x v="2"/>
    <n v="10"/>
  </r>
  <r>
    <d v="2012-04-06T10:54:00"/>
    <x v="0"/>
    <x v="0"/>
    <d v="2012-04-06T11:59:00"/>
    <d v="1899-12-30T01:05:00"/>
    <x v="4"/>
    <x v="2"/>
    <n v="10"/>
  </r>
  <r>
    <d v="2012-04-06T11:04:00"/>
    <x v="0"/>
    <x v="0"/>
    <d v="2012-04-06T14:22:00"/>
    <d v="1899-12-30T03:18:00"/>
    <x v="4"/>
    <x v="3"/>
    <n v="10"/>
  </r>
  <r>
    <d v="2012-04-06T11:15:00"/>
    <x v="0"/>
    <x v="0"/>
    <d v="2012-04-06T18:16:00"/>
    <d v="1899-12-30T07:01:00"/>
    <x v="4"/>
    <x v="3"/>
    <n v="9"/>
  </r>
  <r>
    <d v="2012-04-06T11:19:00"/>
    <x v="0"/>
    <x v="0"/>
    <d v="2012-04-06T17:17:00"/>
    <d v="1899-12-30T05:58:00"/>
    <x v="4"/>
    <x v="3"/>
    <n v="10"/>
  </r>
  <r>
    <d v="2012-04-06T11:41:00"/>
    <x v="0"/>
    <x v="0"/>
    <d v="2012-04-06T13:23:00"/>
    <d v="1899-12-30T01:42:00"/>
    <x v="4"/>
    <x v="3"/>
    <n v="9"/>
  </r>
  <r>
    <d v="2012-04-06T11:44:00"/>
    <x v="0"/>
    <x v="0"/>
    <d v="2012-04-06T13:12:00"/>
    <d v="1899-12-30T01:28:00"/>
    <x v="4"/>
    <x v="3"/>
    <n v="10"/>
  </r>
  <r>
    <d v="2012-04-06T11:53:00"/>
    <x v="0"/>
    <x v="0"/>
    <d v="2012-04-06T15:00:00"/>
    <d v="1899-12-30T03:07:00"/>
    <x v="4"/>
    <x v="3"/>
    <n v="11"/>
  </r>
  <r>
    <d v="2012-04-06T12:02:00"/>
    <x v="0"/>
    <x v="0"/>
    <d v="2012-04-06T17:18:00"/>
    <d v="1899-12-30T05:16:00"/>
    <x v="4"/>
    <x v="4"/>
    <n v="11"/>
  </r>
  <r>
    <d v="2012-04-06T12:14:00"/>
    <x v="0"/>
    <x v="0"/>
    <d v="2012-04-06T17:03:00"/>
    <d v="1899-12-30T04:49:00"/>
    <x v="4"/>
    <x v="4"/>
    <n v="11"/>
  </r>
  <r>
    <d v="2012-04-06T12:25:00"/>
    <x v="0"/>
    <x v="0"/>
    <d v="2012-04-06T15:39:00"/>
    <d v="1899-12-30T03:14:00"/>
    <x v="4"/>
    <x v="4"/>
    <n v="12"/>
  </r>
  <r>
    <d v="2012-04-06T12:34:00"/>
    <x v="0"/>
    <x v="0"/>
    <d v="2012-04-06T16:02:00"/>
    <d v="1899-12-30T03:28:00"/>
    <x v="4"/>
    <x v="4"/>
    <n v="13"/>
  </r>
  <r>
    <d v="2012-04-06T12:39:00"/>
    <x v="0"/>
    <x v="0"/>
    <d v="2012-04-06T13:01:00"/>
    <d v="1899-12-30T00:22:00"/>
    <x v="4"/>
    <x v="4"/>
    <n v="14"/>
  </r>
  <r>
    <d v="2012-04-06T12:45:00"/>
    <x v="0"/>
    <x v="0"/>
    <d v="2012-04-06T14:14:00"/>
    <d v="1899-12-30T01:29:00"/>
    <x v="4"/>
    <x v="4"/>
    <n v="14"/>
  </r>
  <r>
    <d v="2012-04-06T12:56:00"/>
    <x v="0"/>
    <x v="0"/>
    <d v="2012-04-06T14:37:00"/>
    <d v="1899-12-30T01:41:00"/>
    <x v="4"/>
    <x v="4"/>
    <n v="14"/>
  </r>
  <r>
    <d v="2012-04-06T13:06:00"/>
    <x v="0"/>
    <x v="0"/>
    <d v="2012-04-06T15:18:00"/>
    <d v="1899-12-30T02:12:00"/>
    <x v="4"/>
    <x v="5"/>
    <n v="14"/>
  </r>
  <r>
    <d v="2012-04-06T13:19:00"/>
    <x v="0"/>
    <x v="0"/>
    <d v="2012-04-06T14:31:00"/>
    <d v="1899-12-30T01:12:00"/>
    <x v="4"/>
    <x v="5"/>
    <n v="14"/>
  </r>
  <r>
    <d v="2012-04-06T13:34:00"/>
    <x v="0"/>
    <x v="0"/>
    <d v="2012-04-06T17:13:00"/>
    <d v="1899-12-30T03:39:00"/>
    <x v="4"/>
    <x v="5"/>
    <n v="14"/>
  </r>
  <r>
    <d v="2012-04-06T13:47:00"/>
    <x v="0"/>
    <x v="0"/>
    <d v="2012-04-06T17:27:00"/>
    <d v="1899-12-30T03:40:00"/>
    <x v="4"/>
    <x v="5"/>
    <n v="15"/>
  </r>
  <r>
    <d v="2012-04-06T14:03:00"/>
    <x v="0"/>
    <x v="0"/>
    <d v="2012-04-06T15:21:00"/>
    <d v="1899-12-30T01:18:00"/>
    <x v="4"/>
    <x v="6"/>
    <n v="16"/>
  </r>
  <r>
    <d v="2012-04-06T14:27:00"/>
    <x v="0"/>
    <x v="0"/>
    <d v="2012-04-06T15:34:00"/>
    <d v="1899-12-30T01:07:00"/>
    <x v="4"/>
    <x v="6"/>
    <n v="15"/>
  </r>
  <r>
    <d v="2012-04-06T14:57:00"/>
    <x v="0"/>
    <x v="0"/>
    <d v="2012-04-06T16:47:00"/>
    <d v="1899-12-30T01:50:00"/>
    <x v="4"/>
    <x v="6"/>
    <n v="14"/>
  </r>
  <r>
    <d v="2012-04-06T15:16:00"/>
    <x v="0"/>
    <x v="0"/>
    <d v="2012-04-06T16:51:00"/>
    <d v="1899-12-30T01:35:00"/>
    <x v="4"/>
    <x v="7"/>
    <n v="14"/>
  </r>
  <r>
    <d v="2012-04-06T15:29:00"/>
    <x v="0"/>
    <x v="0"/>
    <d v="2012-04-06T16:24:00"/>
    <d v="1899-12-30T00:55:00"/>
    <x v="4"/>
    <x v="7"/>
    <n v="13"/>
  </r>
  <r>
    <d v="2012-04-06T15:47:00"/>
    <x v="0"/>
    <x v="0"/>
    <d v="2012-04-06T18:00:00"/>
    <d v="1899-12-30T02:13:00"/>
    <x v="4"/>
    <x v="7"/>
    <n v="12"/>
  </r>
  <r>
    <d v="2012-04-06T15:59:00"/>
    <x v="0"/>
    <x v="0"/>
    <d v="2012-04-06T17:28:00"/>
    <d v="1899-12-30T01:29:00"/>
    <x v="4"/>
    <x v="7"/>
    <n v="13"/>
  </r>
  <r>
    <d v="2012-04-06T16:11:00"/>
    <x v="0"/>
    <x v="0"/>
    <d v="2012-04-06T22:21:00"/>
    <d v="1899-12-30T06:10:00"/>
    <x v="4"/>
    <x v="8"/>
    <n v="13"/>
  </r>
  <r>
    <d v="2012-04-06T16:20:00"/>
    <x v="0"/>
    <x v="0"/>
    <d v="2012-04-06T20:32:00"/>
    <d v="1899-12-30T04:12:00"/>
    <x v="4"/>
    <x v="8"/>
    <n v="14"/>
  </r>
  <r>
    <d v="2012-04-06T16:31:00"/>
    <x v="0"/>
    <x v="0"/>
    <d v="2012-04-06T18:46:00"/>
    <d v="1899-12-30T02:15:00"/>
    <x v="4"/>
    <x v="8"/>
    <n v="14"/>
  </r>
  <r>
    <d v="2012-04-06T16:44:00"/>
    <x v="0"/>
    <x v="0"/>
    <d v="2012-04-06T18:33:00"/>
    <d v="1899-12-30T01:49:00"/>
    <x v="4"/>
    <x v="8"/>
    <n v="15"/>
  </r>
  <r>
    <d v="2012-04-06T16:52:00"/>
    <x v="0"/>
    <x v="0"/>
    <d v="2012-04-06T18:25:00"/>
    <d v="1899-12-30T01:33:00"/>
    <x v="4"/>
    <x v="8"/>
    <n v="14"/>
  </r>
  <r>
    <d v="2012-04-06T17:00:00"/>
    <x v="0"/>
    <x v="0"/>
    <d v="2012-04-06T18:26:00"/>
    <d v="1899-12-30T01:26:00"/>
    <x v="4"/>
    <x v="9"/>
    <n v="15"/>
  </r>
  <r>
    <d v="2012-04-06T17:08:00"/>
    <x v="0"/>
    <x v="0"/>
    <d v="2012-04-06T18:09:00"/>
    <d v="1899-12-30T01:01:00"/>
    <x v="4"/>
    <x v="9"/>
    <n v="15"/>
  </r>
  <r>
    <d v="2012-04-06T17:16:00"/>
    <x v="0"/>
    <x v="0"/>
    <d v="2012-04-06T18:23:00"/>
    <d v="1899-12-30T01:07:00"/>
    <x v="4"/>
    <x v="9"/>
    <n v="15"/>
  </r>
  <r>
    <d v="2012-04-06T17:25:00"/>
    <x v="0"/>
    <x v="0"/>
    <d v="2012-04-06T18:41:00"/>
    <d v="1899-12-30T01:16:00"/>
    <x v="4"/>
    <x v="9"/>
    <n v="14"/>
  </r>
  <r>
    <d v="2012-04-06T17:31:00"/>
    <x v="0"/>
    <x v="0"/>
    <d v="2012-04-06T19:04:00"/>
    <d v="1899-12-30T01:33:00"/>
    <x v="4"/>
    <x v="9"/>
    <n v="13"/>
  </r>
  <r>
    <d v="2012-04-06T17:44:00"/>
    <x v="0"/>
    <x v="0"/>
    <d v="2012-04-06T19:26:00"/>
    <d v="1899-12-30T01:42:00"/>
    <x v="4"/>
    <x v="9"/>
    <n v="14"/>
  </r>
  <r>
    <d v="2012-04-06T17:53:00"/>
    <x v="0"/>
    <x v="0"/>
    <d v="2012-04-06T19:38:00"/>
    <d v="1899-12-30T01:45:00"/>
    <x v="4"/>
    <x v="9"/>
    <n v="14"/>
  </r>
  <r>
    <d v="2012-04-06T18:04:00"/>
    <x v="0"/>
    <x v="0"/>
    <d v="2012-04-06T20:00:00"/>
    <d v="1899-12-30T01:56:00"/>
    <x v="4"/>
    <x v="10"/>
    <n v="14"/>
  </r>
  <r>
    <d v="2012-04-06T18:12:00"/>
    <x v="0"/>
    <x v="0"/>
    <d v="2012-04-06T19:45:00"/>
    <d v="1899-12-30T01:33:00"/>
    <x v="4"/>
    <x v="10"/>
    <n v="14"/>
  </r>
  <r>
    <d v="2012-04-06T18:32:00"/>
    <x v="0"/>
    <x v="0"/>
    <d v="2012-04-06T19:25:00"/>
    <d v="1899-12-30T00:53:00"/>
    <x v="4"/>
    <x v="10"/>
    <n v="11"/>
  </r>
  <r>
    <d v="2012-04-06T18:40:00"/>
    <x v="0"/>
    <x v="0"/>
    <d v="2012-04-06T21:17:00"/>
    <d v="1899-12-30T02:37:00"/>
    <x v="4"/>
    <x v="10"/>
    <n v="11"/>
  </r>
  <r>
    <d v="2012-04-06T18:50:00"/>
    <x v="0"/>
    <x v="0"/>
    <d v="2012-04-06T22:50:00"/>
    <d v="1899-12-30T04:00:00"/>
    <x v="4"/>
    <x v="10"/>
    <n v="10"/>
  </r>
  <r>
    <d v="2012-04-06T19:04:00"/>
    <x v="0"/>
    <x v="0"/>
    <d v="2012-04-07T13:28:00"/>
    <d v="1899-12-30T18:24:00"/>
    <x v="4"/>
    <x v="11"/>
    <n v="12"/>
  </r>
  <r>
    <d v="2012-04-06T19:04:00"/>
    <x v="0"/>
    <x v="0"/>
    <d v="2012-04-06T23:02:00"/>
    <d v="1899-12-30T03:58:00"/>
    <x v="4"/>
    <x v="11"/>
    <n v="12"/>
  </r>
  <r>
    <d v="2012-04-06T19:14:00"/>
    <x v="0"/>
    <x v="0"/>
    <d v="2012-04-06T20:41:00"/>
    <d v="1899-12-30T01:27:00"/>
    <x v="4"/>
    <x v="11"/>
    <n v="12"/>
  </r>
  <r>
    <d v="2012-04-06T19:24:00"/>
    <x v="0"/>
    <x v="0"/>
    <d v="2012-04-06T22:06:00"/>
    <d v="1899-12-30T02:42:00"/>
    <x v="4"/>
    <x v="11"/>
    <n v="13"/>
  </r>
  <r>
    <d v="2012-04-06T19:38:00"/>
    <x v="0"/>
    <x v="0"/>
    <d v="2012-04-06T21:35:00"/>
    <d v="1899-12-30T01:57:00"/>
    <x v="4"/>
    <x v="11"/>
    <n v="12"/>
  </r>
  <r>
    <d v="2012-04-06T19:56:00"/>
    <x v="0"/>
    <x v="0"/>
    <d v="2012-04-07T02:28:00"/>
    <d v="1899-12-30T06:32:00"/>
    <x v="4"/>
    <x v="11"/>
    <n v="11"/>
  </r>
  <r>
    <d v="2012-04-06T20:14:00"/>
    <x v="0"/>
    <x v="0"/>
    <d v="2012-04-06T21:08:00"/>
    <d v="1899-12-30T00:54:00"/>
    <x v="4"/>
    <x v="12"/>
    <n v="11"/>
  </r>
  <r>
    <d v="2012-04-06T20:24:00"/>
    <x v="0"/>
    <x v="0"/>
    <d v="2012-04-06T21:47:00"/>
    <d v="1899-12-30T01:23:00"/>
    <x v="4"/>
    <x v="12"/>
    <n v="12"/>
  </r>
  <r>
    <d v="2012-04-06T20:30:00"/>
    <x v="0"/>
    <x v="0"/>
    <d v="2012-04-06T21:20:00"/>
    <d v="1899-12-30T00:50:00"/>
    <x v="4"/>
    <x v="12"/>
    <n v="13"/>
  </r>
  <r>
    <d v="2012-04-06T20:37:00"/>
    <x v="0"/>
    <x v="0"/>
    <d v="2012-04-06T22:07:00"/>
    <d v="1899-12-30T01:30:00"/>
    <x v="4"/>
    <x v="12"/>
    <n v="13"/>
  </r>
  <r>
    <d v="2012-04-06T21:06:00"/>
    <x v="0"/>
    <x v="0"/>
    <d v="2012-04-07T00:35:00"/>
    <d v="1899-12-30T03:29:00"/>
    <x v="4"/>
    <x v="13"/>
    <n v="13"/>
  </r>
  <r>
    <d v="2012-04-06T22:05:00"/>
    <x v="0"/>
    <x v="0"/>
    <d v="2012-04-07T00:41:00"/>
    <d v="1899-12-30T02:36:00"/>
    <x v="4"/>
    <x v="14"/>
    <n v="9"/>
  </r>
  <r>
    <d v="2012-04-06T22:33:00"/>
    <x v="0"/>
    <x v="0"/>
    <d v="2012-04-07T00:32:00"/>
    <d v="1899-12-30T01:59:00"/>
    <x v="4"/>
    <x v="14"/>
    <n v="7"/>
  </r>
  <r>
    <d v="2012-04-06T23:32:00"/>
    <x v="0"/>
    <x v="0"/>
    <d v="2012-04-07T00:42:00"/>
    <d v="1899-12-30T01:10:00"/>
    <x v="4"/>
    <x v="18"/>
    <n v="6"/>
  </r>
  <r>
    <d v="2012-04-07T00:20:00"/>
    <x v="0"/>
    <x v="0"/>
    <d v="2012-04-07T01:25:00"/>
    <d v="1899-12-30T01:05:00"/>
    <x v="5"/>
    <x v="15"/>
    <n v="7"/>
  </r>
  <r>
    <d v="2012-04-07T00:31:00"/>
    <x v="0"/>
    <x v="0"/>
    <d v="2012-04-07T08:46:00"/>
    <d v="1899-12-30T08:15:00"/>
    <x v="5"/>
    <x v="15"/>
    <n v="8"/>
  </r>
  <r>
    <d v="2012-04-07T01:39:00"/>
    <x v="0"/>
    <x v="0"/>
    <d v="2012-04-07T02:30:00"/>
    <d v="1899-12-30T00:51:00"/>
    <x v="5"/>
    <x v="16"/>
    <n v="4"/>
  </r>
  <r>
    <d v="2012-04-07T06:48:00"/>
    <x v="0"/>
    <x v="0"/>
    <d v="2012-04-07T08:27:00"/>
    <d v="1899-12-30T01:39:00"/>
    <x v="5"/>
    <x v="23"/>
    <n v="3"/>
  </r>
  <r>
    <d v="2012-04-07T07:30:00"/>
    <x v="0"/>
    <x v="0"/>
    <d v="2012-04-07T09:39:00"/>
    <d v="1899-12-30T02:09:00"/>
    <x v="5"/>
    <x v="17"/>
    <n v="4"/>
  </r>
  <r>
    <d v="2012-04-07T09:05:00"/>
    <x v="0"/>
    <x v="0"/>
    <d v="2012-04-07T10:33:00"/>
    <d v="1899-12-30T01:28:00"/>
    <x v="5"/>
    <x v="1"/>
    <n v="3"/>
  </r>
  <r>
    <d v="2012-04-07T09:26:00"/>
    <x v="0"/>
    <x v="0"/>
    <d v="2012-04-07T10:39:00"/>
    <d v="1899-12-30T01:13:00"/>
    <x v="5"/>
    <x v="1"/>
    <n v="4"/>
  </r>
  <r>
    <d v="2012-04-07T09:41:00"/>
    <x v="0"/>
    <x v="0"/>
    <d v="2012-04-07T11:11:00"/>
    <d v="1899-12-30T01:30:00"/>
    <x v="5"/>
    <x v="1"/>
    <n v="4"/>
  </r>
  <r>
    <d v="2012-04-07T09:50:00"/>
    <x v="0"/>
    <x v="0"/>
    <d v="2012-04-07T12:27:00"/>
    <d v="1899-12-30T02:37:00"/>
    <x v="5"/>
    <x v="1"/>
    <n v="6"/>
  </r>
  <r>
    <d v="2012-04-07T09:50:00"/>
    <x v="0"/>
    <x v="0"/>
    <d v="2012-04-07T12:27:00"/>
    <d v="1899-12-30T02:37:00"/>
    <x v="5"/>
    <x v="1"/>
    <n v="6"/>
  </r>
  <r>
    <d v="2012-04-07T10:06:00"/>
    <x v="0"/>
    <x v="0"/>
    <d v="2012-04-07T13:40:00"/>
    <d v="1899-12-30T03:34:00"/>
    <x v="5"/>
    <x v="2"/>
    <n v="8"/>
  </r>
  <r>
    <d v="2012-04-07T10:06:00"/>
    <x v="0"/>
    <x v="0"/>
    <d v="2012-04-07T13:40:00"/>
    <d v="1899-12-30T03:34:00"/>
    <x v="5"/>
    <x v="2"/>
    <n v="8"/>
  </r>
  <r>
    <d v="2012-04-07T10:16:00"/>
    <x v="0"/>
    <x v="0"/>
    <d v="2012-04-07T15:31:00"/>
    <d v="1899-12-30T05:15:00"/>
    <x v="5"/>
    <x v="2"/>
    <n v="9"/>
  </r>
  <r>
    <d v="2012-04-07T10:24:00"/>
    <x v="0"/>
    <x v="0"/>
    <d v="2012-04-07T12:29:00"/>
    <d v="1899-12-30T02:05:00"/>
    <x v="5"/>
    <x v="2"/>
    <n v="10"/>
  </r>
  <r>
    <d v="2012-04-07T10:39:00"/>
    <x v="0"/>
    <x v="0"/>
    <d v="2012-04-07T13:52:00"/>
    <d v="1899-12-30T03:13:00"/>
    <x v="5"/>
    <x v="2"/>
    <n v="10"/>
  </r>
  <r>
    <d v="2012-04-07T11:06:00"/>
    <x v="0"/>
    <x v="0"/>
    <d v="2012-04-07T14:06:00"/>
    <d v="1899-12-30T03:00:00"/>
    <x v="5"/>
    <x v="3"/>
    <n v="10"/>
  </r>
  <r>
    <d v="2012-04-07T11:26:00"/>
    <x v="0"/>
    <x v="0"/>
    <d v="2012-04-07T15:06:00"/>
    <d v="1899-12-30T03:40:00"/>
    <x v="5"/>
    <x v="3"/>
    <n v="10"/>
  </r>
  <r>
    <d v="2012-04-07T11:40:00"/>
    <x v="0"/>
    <x v="0"/>
    <d v="2012-04-07T14:23:00"/>
    <d v="1899-12-30T02:43:00"/>
    <x v="5"/>
    <x v="3"/>
    <n v="11"/>
  </r>
  <r>
    <d v="2012-04-07T11:54:00"/>
    <x v="0"/>
    <x v="0"/>
    <d v="2012-04-07T14:56:00"/>
    <d v="1899-12-30T03:02:00"/>
    <x v="5"/>
    <x v="3"/>
    <n v="12"/>
  </r>
  <r>
    <d v="2012-04-07T12:06:00"/>
    <x v="0"/>
    <x v="0"/>
    <d v="2012-04-07T14:27:00"/>
    <d v="1899-12-30T02:21:00"/>
    <x v="5"/>
    <x v="4"/>
    <n v="13"/>
  </r>
  <r>
    <d v="2012-04-07T12:13:00"/>
    <x v="0"/>
    <x v="0"/>
    <d v="2012-04-07T15:35:00"/>
    <d v="1899-12-30T03:22:00"/>
    <x v="5"/>
    <x v="4"/>
    <n v="14"/>
  </r>
  <r>
    <d v="2012-04-07T12:28:00"/>
    <x v="0"/>
    <x v="0"/>
    <d v="2012-04-07T14:44:00"/>
    <d v="1899-12-30T02:16:00"/>
    <x v="5"/>
    <x v="4"/>
    <n v="13"/>
  </r>
  <r>
    <d v="2012-04-07T12:29:00"/>
    <x v="0"/>
    <x v="0"/>
    <d v="2012-04-07T12:33:00"/>
    <d v="1899-12-30T00:04:00"/>
    <x v="5"/>
    <x v="4"/>
    <n v="14"/>
  </r>
  <r>
    <d v="2012-04-07T12:42:00"/>
    <x v="0"/>
    <x v="0"/>
    <d v="2012-04-07T19:03:00"/>
    <d v="1899-12-30T06:21:00"/>
    <x v="5"/>
    <x v="4"/>
    <n v="13"/>
  </r>
  <r>
    <d v="2012-04-07T12:59:00"/>
    <x v="0"/>
    <x v="0"/>
    <d v="2012-04-07T17:03:00"/>
    <d v="1899-12-30T04:04:00"/>
    <x v="5"/>
    <x v="4"/>
    <n v="14"/>
  </r>
  <r>
    <d v="2012-04-07T13:13:00"/>
    <x v="0"/>
    <x v="0"/>
    <d v="2012-04-07T17:12:00"/>
    <d v="1899-12-30T03:59:00"/>
    <x v="5"/>
    <x v="5"/>
    <n v="16"/>
  </r>
  <r>
    <d v="2012-04-07T13:13:00"/>
    <x v="0"/>
    <x v="0"/>
    <d v="2012-04-07T17:09:00"/>
    <d v="1899-12-30T03:56:00"/>
    <x v="5"/>
    <x v="5"/>
    <n v="16"/>
  </r>
  <r>
    <d v="2012-04-07T13:36:00"/>
    <x v="0"/>
    <x v="0"/>
    <d v="2012-04-07T14:21:00"/>
    <d v="1899-12-30T00:45:00"/>
    <x v="5"/>
    <x v="5"/>
    <n v="16"/>
  </r>
  <r>
    <d v="2012-04-07T13:47:00"/>
    <x v="0"/>
    <x v="0"/>
    <d v="2012-04-07T18:40:00"/>
    <d v="1899-12-30T04:53:00"/>
    <x v="5"/>
    <x v="5"/>
    <n v="15"/>
  </r>
  <r>
    <d v="2012-04-07T13:57:00"/>
    <x v="0"/>
    <x v="0"/>
    <d v="2012-04-07T16:41:00"/>
    <d v="1899-12-30T02:44:00"/>
    <x v="5"/>
    <x v="5"/>
    <n v="15"/>
  </r>
  <r>
    <d v="2012-04-07T14:13:00"/>
    <x v="0"/>
    <x v="0"/>
    <d v="2012-04-07T16:59:00"/>
    <d v="1899-12-30T02:46:00"/>
    <x v="5"/>
    <x v="6"/>
    <n v="15"/>
  </r>
  <r>
    <d v="2012-04-07T14:23:00"/>
    <x v="0"/>
    <x v="0"/>
    <d v="2012-04-07T14:52:00"/>
    <d v="1899-12-30T00:29:00"/>
    <x v="5"/>
    <x v="6"/>
    <n v="15"/>
  </r>
  <r>
    <d v="2012-04-07T14:26:00"/>
    <x v="0"/>
    <x v="0"/>
    <d v="2012-04-07T15:33:00"/>
    <d v="1899-12-30T01:07:00"/>
    <x v="5"/>
    <x v="6"/>
    <n v="15"/>
  </r>
  <r>
    <d v="2012-04-07T14:46:00"/>
    <x v="0"/>
    <x v="0"/>
    <d v="2012-04-07T19:39:00"/>
    <d v="1899-12-30T04:53:00"/>
    <x v="5"/>
    <x v="6"/>
    <n v="14"/>
  </r>
  <r>
    <d v="2012-04-07T14:56:00"/>
    <x v="0"/>
    <x v="0"/>
    <d v="2012-04-07T17:34:00"/>
    <d v="1899-12-30T02:38:00"/>
    <x v="5"/>
    <x v="6"/>
    <n v="14"/>
  </r>
  <r>
    <d v="2012-04-07T15:06:00"/>
    <x v="0"/>
    <x v="0"/>
    <d v="2012-04-08T11:03:00"/>
    <d v="1899-12-30T19:57:00"/>
    <x v="5"/>
    <x v="7"/>
    <n v="14"/>
  </r>
  <r>
    <d v="2012-04-07T15:07:00"/>
    <x v="0"/>
    <x v="0"/>
    <d v="2012-04-07T19:38:00"/>
    <d v="1899-12-30T04:31:00"/>
    <x v="5"/>
    <x v="7"/>
    <n v="14"/>
  </r>
  <r>
    <d v="2012-04-07T15:44:00"/>
    <x v="0"/>
    <x v="0"/>
    <d v="2012-04-07T17:19:00"/>
    <d v="1899-12-30T01:35:00"/>
    <x v="5"/>
    <x v="7"/>
    <n v="12"/>
  </r>
  <r>
    <d v="2012-04-07T15:54:00"/>
    <x v="0"/>
    <x v="0"/>
    <d v="2012-04-07T17:07:00"/>
    <d v="1899-12-30T01:13:00"/>
    <x v="5"/>
    <x v="7"/>
    <n v="13"/>
  </r>
  <r>
    <d v="2012-04-07T16:12:00"/>
    <x v="0"/>
    <x v="0"/>
    <d v="2012-04-07T23:52:00"/>
    <d v="1899-12-30T07:40:00"/>
    <x v="5"/>
    <x v="8"/>
    <n v="14"/>
  </r>
  <r>
    <d v="2012-04-07T16:16:00"/>
    <x v="0"/>
    <x v="0"/>
    <d v="2012-04-07T18:09:00"/>
    <d v="1899-12-30T01:53:00"/>
    <x v="5"/>
    <x v="8"/>
    <n v="15"/>
  </r>
  <r>
    <d v="2012-04-07T16:27:00"/>
    <x v="0"/>
    <x v="0"/>
    <d v="2012-04-07T18:35:00"/>
    <d v="1899-12-30T02:08:00"/>
    <x v="5"/>
    <x v="8"/>
    <n v="16"/>
  </r>
  <r>
    <d v="2012-04-07T17:13:00"/>
    <x v="0"/>
    <x v="0"/>
    <d v="2012-04-07T18:25:00"/>
    <d v="1899-12-30T01:12:00"/>
    <x v="5"/>
    <x v="9"/>
    <n v="11"/>
  </r>
  <r>
    <d v="2012-04-07T17:25:00"/>
    <x v="0"/>
    <x v="0"/>
    <d v="2012-04-07T18:53:00"/>
    <d v="1899-12-30T01:28:00"/>
    <x v="5"/>
    <x v="9"/>
    <n v="11"/>
  </r>
  <r>
    <d v="2012-04-07T17:42:00"/>
    <x v="0"/>
    <x v="0"/>
    <d v="2012-04-07T19:57:00"/>
    <d v="1899-12-30T02:15:00"/>
    <x v="5"/>
    <x v="9"/>
    <n v="11"/>
  </r>
  <r>
    <d v="2012-04-07T17:51:00"/>
    <x v="0"/>
    <x v="0"/>
    <d v="2012-04-07T22:29:00"/>
    <d v="1899-12-30T04:38:00"/>
    <x v="5"/>
    <x v="9"/>
    <n v="12"/>
  </r>
  <r>
    <d v="2012-04-07T18:02:00"/>
    <x v="0"/>
    <x v="0"/>
    <d v="2012-04-07T19:43:00"/>
    <d v="1899-12-30T01:41:00"/>
    <x v="5"/>
    <x v="10"/>
    <n v="13"/>
  </r>
  <r>
    <d v="2012-04-07T18:15:00"/>
    <x v="0"/>
    <x v="0"/>
    <d v="2012-04-07T19:11:00"/>
    <d v="1899-12-30T00:56:00"/>
    <x v="5"/>
    <x v="10"/>
    <n v="13"/>
  </r>
  <r>
    <d v="2012-04-07T18:26:00"/>
    <x v="0"/>
    <x v="0"/>
    <d v="2012-04-07T21:56:00"/>
    <d v="1899-12-30T03:30:00"/>
    <x v="5"/>
    <x v="10"/>
    <n v="13"/>
  </r>
  <r>
    <d v="2012-04-07T18:41:00"/>
    <x v="0"/>
    <x v="0"/>
    <d v="2012-04-07T21:41:00"/>
    <d v="1899-12-30T03:00:00"/>
    <x v="5"/>
    <x v="10"/>
    <n v="12"/>
  </r>
  <r>
    <d v="2012-04-07T18:44:00"/>
    <x v="0"/>
    <x v="0"/>
    <d v="2012-04-07T20:39:00"/>
    <d v="1899-12-30T01:55:00"/>
    <x v="5"/>
    <x v="10"/>
    <n v="13"/>
  </r>
  <r>
    <d v="2012-04-07T18:53:00"/>
    <x v="0"/>
    <x v="0"/>
    <d v="2012-04-07T19:54:00"/>
    <d v="1899-12-30T01:01:00"/>
    <x v="5"/>
    <x v="10"/>
    <n v="14"/>
  </r>
  <r>
    <d v="2012-04-07T19:10:00"/>
    <x v="0"/>
    <x v="0"/>
    <d v="2012-04-07T22:15:00"/>
    <d v="1899-12-30T03:05:00"/>
    <x v="5"/>
    <x v="11"/>
    <n v="13"/>
  </r>
  <r>
    <d v="2012-04-07T19:20:00"/>
    <x v="0"/>
    <x v="0"/>
    <d v="2012-04-07T22:34:00"/>
    <d v="1899-12-30T03:14:00"/>
    <x v="5"/>
    <x v="11"/>
    <n v="13"/>
  </r>
  <r>
    <d v="2012-04-07T19:29:00"/>
    <x v="0"/>
    <x v="0"/>
    <d v="2012-04-07T20:48:00"/>
    <d v="1899-12-30T01:19:00"/>
    <x v="5"/>
    <x v="11"/>
    <n v="14"/>
  </r>
  <r>
    <d v="2012-04-07T19:37:00"/>
    <x v="0"/>
    <x v="0"/>
    <d v="2012-04-07T23:44:00"/>
    <d v="1899-12-30T04:07:00"/>
    <x v="5"/>
    <x v="11"/>
    <n v="15"/>
  </r>
  <r>
    <d v="2012-04-07T20:31:00"/>
    <x v="0"/>
    <x v="0"/>
    <d v="2012-04-07T21:45:00"/>
    <d v="1899-12-30T01:14:00"/>
    <x v="5"/>
    <x v="12"/>
    <n v="11"/>
  </r>
  <r>
    <d v="2012-04-07T20:41:00"/>
    <x v="0"/>
    <x v="0"/>
    <d v="2012-04-08T09:29:00"/>
    <d v="1899-12-30T12:48:00"/>
    <x v="5"/>
    <x v="12"/>
    <n v="11"/>
  </r>
  <r>
    <d v="2012-04-07T20:45:00"/>
    <x v="0"/>
    <x v="0"/>
    <d v="2012-04-08T00:10:00"/>
    <d v="1899-12-30T03:25:00"/>
    <x v="5"/>
    <x v="12"/>
    <n v="12"/>
  </r>
  <r>
    <d v="2012-04-07T20:50:00"/>
    <x v="0"/>
    <x v="0"/>
    <d v="2012-04-07T23:07:00"/>
    <d v="1899-12-30T02:17:00"/>
    <x v="5"/>
    <x v="12"/>
    <n v="12"/>
  </r>
  <r>
    <d v="2012-04-07T21:09:00"/>
    <x v="0"/>
    <x v="0"/>
    <d v="2012-04-07T23:28:00"/>
    <d v="1899-12-30T02:19:00"/>
    <x v="5"/>
    <x v="13"/>
    <n v="13"/>
  </r>
  <r>
    <d v="2012-04-07T21:19:00"/>
    <x v="0"/>
    <x v="0"/>
    <d v="2012-04-07T22:18:00"/>
    <d v="1899-12-30T00:59:00"/>
    <x v="5"/>
    <x v="13"/>
    <n v="14"/>
  </r>
  <r>
    <d v="2012-04-07T21:26:00"/>
    <x v="0"/>
    <x v="0"/>
    <d v="2012-04-07T23:14:00"/>
    <d v="1899-12-30T01:48:00"/>
    <x v="5"/>
    <x v="13"/>
    <n v="15"/>
  </r>
  <r>
    <d v="2012-04-07T21:38:00"/>
    <x v="0"/>
    <x v="0"/>
    <d v="2012-04-08T00:20:00"/>
    <d v="1899-12-30T02:42:00"/>
    <x v="5"/>
    <x v="13"/>
    <n v="16"/>
  </r>
  <r>
    <d v="2012-04-07T22:19:00"/>
    <x v="0"/>
    <x v="0"/>
    <d v="2012-04-08T00:16:00"/>
    <d v="1899-12-30T01:57:00"/>
    <x v="5"/>
    <x v="14"/>
    <n v="12"/>
  </r>
  <r>
    <d v="2012-04-07T22:24:00"/>
    <x v="0"/>
    <x v="0"/>
    <d v="2012-04-08T01:53:00"/>
    <d v="1899-12-30T03:29:00"/>
    <x v="5"/>
    <x v="14"/>
    <n v="13"/>
  </r>
  <r>
    <d v="2012-04-08T00:14:00"/>
    <x v="0"/>
    <x v="0"/>
    <d v="2012-04-08T02:38:00"/>
    <d v="1899-12-30T02:24:00"/>
    <x v="6"/>
    <x v="15"/>
    <n v="6"/>
  </r>
  <r>
    <d v="2012-04-08T00:44:00"/>
    <x v="0"/>
    <x v="0"/>
    <d v="2012-04-08T02:34:00"/>
    <d v="1899-12-30T01:50:00"/>
    <x v="6"/>
    <x v="15"/>
    <n v="5"/>
  </r>
  <r>
    <d v="2012-04-08T00:53:00"/>
    <x v="0"/>
    <x v="0"/>
    <d v="2012-04-08T02:19:00"/>
    <d v="1899-12-30T01:26:00"/>
    <x v="6"/>
    <x v="15"/>
    <n v="6"/>
  </r>
  <r>
    <d v="2012-04-08T01:40:00"/>
    <x v="0"/>
    <x v="0"/>
    <d v="2012-04-08T03:47:00"/>
    <d v="1899-12-30T02:07:00"/>
    <x v="6"/>
    <x v="16"/>
    <n v="7"/>
  </r>
  <r>
    <d v="2012-04-08T01:53:00"/>
    <x v="0"/>
    <x v="0"/>
    <d v="2012-04-08T10:34:00"/>
    <d v="1899-12-30T08:41:00"/>
    <x v="6"/>
    <x v="16"/>
    <n v="8"/>
  </r>
  <r>
    <d v="2012-04-08T03:34:00"/>
    <x v="0"/>
    <x v="0"/>
    <d v="2012-04-08T06:17:00"/>
    <d v="1899-12-30T02:43:00"/>
    <x v="6"/>
    <x v="20"/>
    <n v="5"/>
  </r>
  <r>
    <d v="2012-04-08T05:26:00"/>
    <x v="0"/>
    <x v="0"/>
    <d v="2012-04-08T06:52:00"/>
    <d v="1899-12-30T01:26:00"/>
    <x v="6"/>
    <x v="22"/>
    <n v="5"/>
  </r>
  <r>
    <d v="2012-04-08T07:21:00"/>
    <x v="0"/>
    <x v="0"/>
    <d v="2012-04-08T12:02:00"/>
    <d v="1899-12-30T04:41:00"/>
    <x v="6"/>
    <x v="17"/>
    <n v="4"/>
  </r>
  <r>
    <d v="2012-04-08T07:37:00"/>
    <x v="0"/>
    <x v="0"/>
    <d v="2012-04-08T13:33:00"/>
    <d v="1899-12-30T05:56:00"/>
    <x v="6"/>
    <x v="17"/>
    <n v="5"/>
  </r>
  <r>
    <d v="2012-04-08T08:14:00"/>
    <x v="0"/>
    <x v="0"/>
    <d v="2012-04-08T10:02:00"/>
    <d v="1899-12-30T01:48:00"/>
    <x v="6"/>
    <x v="0"/>
    <n v="6"/>
  </r>
  <r>
    <d v="2012-04-08T08:24:00"/>
    <x v="0"/>
    <x v="0"/>
    <d v="2012-04-08T11:37:00"/>
    <d v="1899-12-30T03:13:00"/>
    <x v="6"/>
    <x v="0"/>
    <n v="7"/>
  </r>
  <r>
    <d v="2012-04-08T08:31:00"/>
    <x v="0"/>
    <x v="0"/>
    <d v="2012-04-08T11:48:00"/>
    <d v="1899-12-30T03:17:00"/>
    <x v="6"/>
    <x v="0"/>
    <n v="8"/>
  </r>
  <r>
    <d v="2012-04-08T08:40:00"/>
    <x v="0"/>
    <x v="0"/>
    <d v="2012-04-08T15:52:00"/>
    <d v="1899-12-30T07:12:00"/>
    <x v="6"/>
    <x v="0"/>
    <n v="9"/>
  </r>
  <r>
    <d v="2012-04-08T09:00:00"/>
    <x v="0"/>
    <x v="0"/>
    <d v="2012-04-08T10:52:00"/>
    <d v="1899-12-30T01:52:00"/>
    <x v="6"/>
    <x v="1"/>
    <n v="10"/>
  </r>
  <r>
    <d v="2012-04-08T09:08:00"/>
    <x v="0"/>
    <x v="0"/>
    <d v="2012-04-08T10:43:00"/>
    <d v="1899-12-30T01:35:00"/>
    <x v="6"/>
    <x v="1"/>
    <n v="11"/>
  </r>
  <r>
    <d v="2012-04-08T10:01:00"/>
    <x v="0"/>
    <x v="0"/>
    <d v="2012-04-08T10:59:00"/>
    <d v="1899-12-30T00:58:00"/>
    <x v="6"/>
    <x v="2"/>
    <n v="11"/>
  </r>
  <r>
    <d v="2012-04-08T10:12:00"/>
    <x v="0"/>
    <x v="0"/>
    <d v="2012-04-08T13:57:00"/>
    <d v="1899-12-30T03:45:00"/>
    <x v="6"/>
    <x v="2"/>
    <n v="11"/>
  </r>
  <r>
    <d v="2012-04-08T10:20:00"/>
    <x v="0"/>
    <x v="0"/>
    <d v="2012-04-08T13:46:00"/>
    <d v="1899-12-30T03:26:00"/>
    <x v="6"/>
    <x v="2"/>
    <n v="12"/>
  </r>
  <r>
    <d v="2012-04-08T10:31:00"/>
    <x v="0"/>
    <x v="0"/>
    <d v="2012-04-08T12:22:00"/>
    <d v="1899-12-30T01:51:00"/>
    <x v="6"/>
    <x v="2"/>
    <n v="13"/>
  </r>
  <r>
    <d v="2012-04-08T10:39:00"/>
    <x v="0"/>
    <x v="0"/>
    <d v="2012-04-08T12:31:00"/>
    <d v="1899-12-30T01:52:00"/>
    <x v="6"/>
    <x v="2"/>
    <n v="13"/>
  </r>
  <r>
    <d v="2012-04-08T10:46:00"/>
    <x v="0"/>
    <x v="0"/>
    <d v="2012-04-08T13:03:00"/>
    <d v="1899-12-30T02:17:00"/>
    <x v="6"/>
    <x v="2"/>
    <n v="13"/>
  </r>
  <r>
    <d v="2012-04-08T10:55:00"/>
    <x v="0"/>
    <x v="0"/>
    <d v="2012-04-08T12:22:00"/>
    <d v="1899-12-30T01:27:00"/>
    <x v="6"/>
    <x v="2"/>
    <n v="13"/>
  </r>
  <r>
    <d v="2012-04-08T11:05:00"/>
    <x v="0"/>
    <x v="0"/>
    <d v="2012-04-08T14:49:00"/>
    <d v="1899-12-30T03:44:00"/>
    <x v="6"/>
    <x v="3"/>
    <n v="12"/>
  </r>
  <r>
    <d v="2012-04-08T11:10:00"/>
    <x v="0"/>
    <x v="0"/>
    <d v="2012-04-08T13:07:00"/>
    <d v="1899-12-30T01:57:00"/>
    <x v="6"/>
    <x v="3"/>
    <n v="13"/>
  </r>
  <r>
    <d v="2012-04-08T11:19:00"/>
    <x v="0"/>
    <x v="0"/>
    <d v="2012-04-08T13:47:00"/>
    <d v="1899-12-30T02:28:00"/>
    <x v="6"/>
    <x v="3"/>
    <n v="14"/>
  </r>
  <r>
    <d v="2012-04-08T11:29:00"/>
    <x v="0"/>
    <x v="0"/>
    <d v="2012-04-08T14:38:00"/>
    <d v="1899-12-30T03:09:00"/>
    <x v="6"/>
    <x v="3"/>
    <n v="15"/>
  </r>
  <r>
    <d v="2012-04-08T11:57:00"/>
    <x v="0"/>
    <x v="0"/>
    <d v="2012-04-08T19:19:00"/>
    <d v="1899-12-30T07:22:00"/>
    <x v="6"/>
    <x v="3"/>
    <n v="15"/>
  </r>
  <r>
    <d v="2012-04-08T11:57:00"/>
    <x v="0"/>
    <x v="0"/>
    <d v="2012-04-08T19:19:00"/>
    <d v="1899-12-30T07:22:00"/>
    <x v="6"/>
    <x v="3"/>
    <n v="15"/>
  </r>
  <r>
    <d v="2012-04-08T12:41:00"/>
    <x v="0"/>
    <x v="0"/>
    <d v="2012-04-08T13:48:00"/>
    <d v="1899-12-30T01:07:00"/>
    <x v="6"/>
    <x v="4"/>
    <n v="12"/>
  </r>
  <r>
    <d v="2012-04-08T13:01:00"/>
    <x v="0"/>
    <x v="0"/>
    <d v="2012-04-08T14:57:00"/>
    <d v="1899-12-30T01:56:00"/>
    <x v="6"/>
    <x v="5"/>
    <n v="13"/>
  </r>
  <r>
    <d v="2012-04-08T13:09:00"/>
    <x v="0"/>
    <x v="0"/>
    <d v="2012-04-08T14:24:00"/>
    <d v="1899-12-30T01:15:00"/>
    <x v="6"/>
    <x v="5"/>
    <n v="12"/>
  </r>
  <r>
    <d v="2012-04-08T13:19:00"/>
    <x v="0"/>
    <x v="0"/>
    <d v="2012-04-08T14:27:00"/>
    <d v="1899-12-30T01:08:00"/>
    <x v="6"/>
    <x v="5"/>
    <n v="13"/>
  </r>
  <r>
    <d v="2012-04-08T13:30:00"/>
    <x v="0"/>
    <x v="0"/>
    <d v="2012-04-08T14:32:00"/>
    <d v="1899-12-30T01:02:00"/>
    <x v="6"/>
    <x v="5"/>
    <n v="14"/>
  </r>
  <r>
    <d v="2012-04-08T13:33:00"/>
    <x v="0"/>
    <x v="0"/>
    <d v="2012-04-08T13:34:00"/>
    <d v="1899-12-30T00:01:00"/>
    <x v="6"/>
    <x v="5"/>
    <n v="15"/>
  </r>
  <r>
    <d v="2012-04-08T13:38:00"/>
    <x v="0"/>
    <x v="0"/>
    <d v="2012-04-08T16:51:00"/>
    <d v="1899-12-30T03:13:00"/>
    <x v="6"/>
    <x v="5"/>
    <n v="14"/>
  </r>
  <r>
    <d v="2012-04-08T13:46:00"/>
    <x v="0"/>
    <x v="0"/>
    <d v="2012-04-08T16:13:00"/>
    <d v="1899-12-30T02:27:00"/>
    <x v="6"/>
    <x v="5"/>
    <n v="15"/>
  </r>
  <r>
    <d v="2012-04-08T13:47:00"/>
    <x v="0"/>
    <x v="0"/>
    <d v="2012-04-08T16:27:00"/>
    <d v="1899-12-30T02:40:00"/>
    <x v="6"/>
    <x v="5"/>
    <n v="15"/>
  </r>
  <r>
    <d v="2012-04-08T13:48:00"/>
    <x v="0"/>
    <x v="0"/>
    <d v="2012-04-08T16:39:00"/>
    <d v="1899-12-30T02:51:00"/>
    <x v="6"/>
    <x v="5"/>
    <n v="15"/>
  </r>
  <r>
    <d v="2012-04-08T14:35:00"/>
    <x v="0"/>
    <x v="0"/>
    <d v="2012-04-08T17:40:00"/>
    <d v="1899-12-30T03:05:00"/>
    <x v="6"/>
    <x v="6"/>
    <n v="11"/>
  </r>
  <r>
    <d v="2012-04-08T14:50:00"/>
    <x v="0"/>
    <x v="0"/>
    <d v="2012-04-08T16:17:00"/>
    <d v="1899-12-30T01:27:00"/>
    <x v="6"/>
    <x v="6"/>
    <n v="10"/>
  </r>
  <r>
    <d v="2012-04-08T16:06:00"/>
    <x v="0"/>
    <x v="0"/>
    <d v="2012-04-08T18:38:00"/>
    <d v="1899-12-30T02:32:00"/>
    <x v="6"/>
    <x v="8"/>
    <n v="9"/>
  </r>
  <r>
    <d v="2012-04-08T16:13:00"/>
    <x v="0"/>
    <x v="0"/>
    <d v="2012-04-08T20:13:00"/>
    <d v="1899-12-30T04:00:00"/>
    <x v="6"/>
    <x v="8"/>
    <n v="11"/>
  </r>
  <r>
    <d v="2012-04-08T16:13:00"/>
    <x v="0"/>
    <x v="0"/>
    <d v="2012-04-08T17:17:00"/>
    <d v="1899-12-30T01:04:00"/>
    <x v="6"/>
    <x v="8"/>
    <n v="11"/>
  </r>
  <r>
    <d v="2012-04-08T16:25:00"/>
    <x v="0"/>
    <x v="0"/>
    <d v="2012-04-08T17:16:00"/>
    <d v="1899-12-30T00:51:00"/>
    <x v="6"/>
    <x v="8"/>
    <n v="10"/>
  </r>
  <r>
    <d v="2012-04-08T16:39:00"/>
    <x v="0"/>
    <x v="0"/>
    <d v="2012-04-08T20:43:00"/>
    <d v="1899-12-30T04:04:00"/>
    <x v="6"/>
    <x v="8"/>
    <n v="10"/>
  </r>
  <r>
    <d v="2012-04-08T16:51:00"/>
    <x v="0"/>
    <x v="0"/>
    <d v="2012-04-08T18:21:00"/>
    <d v="1899-12-30T01:30:00"/>
    <x v="6"/>
    <x v="8"/>
    <n v="10"/>
  </r>
  <r>
    <d v="2012-04-08T17:29:00"/>
    <x v="0"/>
    <x v="0"/>
    <d v="2012-04-08T18:41:00"/>
    <d v="1899-12-30T01:12:00"/>
    <x v="6"/>
    <x v="9"/>
    <n v="8"/>
  </r>
  <r>
    <d v="2012-04-08T17:36:00"/>
    <x v="0"/>
    <x v="0"/>
    <d v="2012-04-08T18:29:00"/>
    <d v="1899-12-30T00:53:00"/>
    <x v="6"/>
    <x v="9"/>
    <n v="9"/>
  </r>
  <r>
    <d v="2012-04-08T17:56:00"/>
    <x v="0"/>
    <x v="0"/>
    <d v="2012-04-08T19:59:00"/>
    <d v="1899-12-30T02:03:00"/>
    <x v="6"/>
    <x v="9"/>
    <n v="9"/>
  </r>
  <r>
    <d v="2012-04-08T18:08:00"/>
    <x v="0"/>
    <x v="0"/>
    <d v="2012-04-08T19:20:00"/>
    <d v="1899-12-30T01:12:00"/>
    <x v="6"/>
    <x v="10"/>
    <n v="10"/>
  </r>
  <r>
    <d v="2012-04-08T18:20:00"/>
    <x v="0"/>
    <x v="0"/>
    <d v="2012-04-08T20:51:00"/>
    <d v="1899-12-30T02:31:00"/>
    <x v="6"/>
    <x v="10"/>
    <n v="11"/>
  </r>
  <r>
    <d v="2012-04-08T18:29:00"/>
    <x v="0"/>
    <x v="0"/>
    <d v="2012-04-08T20:53:00"/>
    <d v="1899-12-30T02:24:00"/>
    <x v="6"/>
    <x v="10"/>
    <n v="11"/>
  </r>
  <r>
    <d v="2012-04-08T18:44:00"/>
    <x v="0"/>
    <x v="0"/>
    <d v="2012-04-08T23:21:00"/>
    <d v="1899-12-30T04:37:00"/>
    <x v="6"/>
    <x v="10"/>
    <n v="9"/>
  </r>
  <r>
    <d v="2012-04-08T19:16:00"/>
    <x v="0"/>
    <x v="0"/>
    <d v="2012-04-08T21:19:00"/>
    <d v="1899-12-30T02:03:00"/>
    <x v="6"/>
    <x v="11"/>
    <n v="10"/>
  </r>
  <r>
    <d v="2012-04-08T19:34:00"/>
    <x v="0"/>
    <x v="0"/>
    <d v="2012-04-08T23:13:00"/>
    <d v="1899-12-30T03:39:00"/>
    <x v="6"/>
    <x v="11"/>
    <n v="8"/>
  </r>
  <r>
    <d v="2012-04-08T19:49:00"/>
    <x v="0"/>
    <x v="0"/>
    <d v="2012-04-08T23:52:00"/>
    <d v="1899-12-30T04:03:00"/>
    <x v="6"/>
    <x v="11"/>
    <n v="9"/>
  </r>
  <r>
    <d v="2012-04-08T19:55:00"/>
    <x v="0"/>
    <x v="0"/>
    <d v="2012-04-08T21:18:00"/>
    <d v="1899-12-30T01:23:00"/>
    <x v="6"/>
    <x v="11"/>
    <n v="10"/>
  </r>
  <r>
    <d v="2012-04-08T19:58:00"/>
    <x v="0"/>
    <x v="0"/>
    <d v="2012-04-09T00:29:00"/>
    <d v="1899-12-30T04:31:00"/>
    <x v="6"/>
    <x v="11"/>
    <n v="11"/>
  </r>
  <r>
    <d v="2012-04-08T20:08:00"/>
    <x v="0"/>
    <x v="0"/>
    <d v="2012-04-08T23:21:00"/>
    <d v="1899-12-30T03:13:00"/>
    <x v="6"/>
    <x v="12"/>
    <n v="11"/>
  </r>
  <r>
    <d v="2012-04-08T20:13:00"/>
    <x v="0"/>
    <x v="0"/>
    <d v="2012-04-09T10:30:00"/>
    <d v="1899-12-30T14:17:00"/>
    <x v="6"/>
    <x v="12"/>
    <n v="13"/>
  </r>
  <r>
    <d v="2012-04-08T20:13:00"/>
    <x v="0"/>
    <x v="0"/>
    <d v="2012-04-08T22:40:00"/>
    <d v="1899-12-30T02:27:00"/>
    <x v="6"/>
    <x v="12"/>
    <n v="13"/>
  </r>
  <r>
    <d v="2012-04-08T20:18:00"/>
    <x v="0"/>
    <x v="0"/>
    <d v="2012-04-08T22:24:00"/>
    <d v="1899-12-30T02:06:00"/>
    <x v="6"/>
    <x v="12"/>
    <n v="13"/>
  </r>
  <r>
    <d v="2012-04-08T20:32:00"/>
    <x v="0"/>
    <x v="0"/>
    <d v="2012-04-09T00:50:00"/>
    <d v="1899-12-30T04:18:00"/>
    <x v="6"/>
    <x v="12"/>
    <n v="14"/>
  </r>
  <r>
    <d v="2012-04-08T20:38:00"/>
    <x v="0"/>
    <x v="0"/>
    <d v="2012-04-08T21:55:00"/>
    <d v="1899-12-30T01:17:00"/>
    <x v="6"/>
    <x v="12"/>
    <n v="15"/>
  </r>
  <r>
    <d v="2012-04-08T20:45:00"/>
    <x v="0"/>
    <x v="0"/>
    <d v="2012-04-08T22:40:00"/>
    <d v="1899-12-30T01:55:00"/>
    <x v="6"/>
    <x v="12"/>
    <n v="15"/>
  </r>
  <r>
    <d v="2012-04-08T20:57:00"/>
    <x v="0"/>
    <x v="0"/>
    <d v="2012-04-09T00:03:00"/>
    <d v="1899-12-30T03:06:00"/>
    <x v="6"/>
    <x v="12"/>
    <n v="14"/>
  </r>
  <r>
    <d v="2012-04-08T21:19:00"/>
    <x v="0"/>
    <x v="0"/>
    <d v="2012-04-08T21:21:00"/>
    <d v="1899-12-30T00:02:00"/>
    <x v="6"/>
    <x v="13"/>
    <n v="14"/>
  </r>
  <r>
    <d v="2012-04-08T21:21:00"/>
    <x v="0"/>
    <x v="0"/>
    <d v="2012-04-09T08:24:00"/>
    <d v="1899-12-30T11:03:00"/>
    <x v="6"/>
    <x v="13"/>
    <n v="14"/>
  </r>
  <r>
    <d v="2012-04-08T21:34:00"/>
    <x v="0"/>
    <x v="0"/>
    <d v="2012-04-08T23:33:00"/>
    <d v="1899-12-30T01:59:00"/>
    <x v="6"/>
    <x v="13"/>
    <n v="14"/>
  </r>
  <r>
    <d v="2012-04-08T22:00:00"/>
    <x v="0"/>
    <x v="0"/>
    <d v="2012-04-08T23:56:00"/>
    <d v="1899-12-30T01:56:00"/>
    <x v="6"/>
    <x v="13"/>
    <n v="14"/>
  </r>
  <r>
    <d v="2012-04-08T22:08:00"/>
    <x v="0"/>
    <x v="0"/>
    <d v="2012-04-09T01:52:00"/>
    <d v="1899-12-30T03:44:00"/>
    <x v="6"/>
    <x v="14"/>
    <n v="15"/>
  </r>
  <r>
    <d v="2012-04-08T22:24:00"/>
    <x v="0"/>
    <x v="0"/>
    <d v="2012-04-09T01:26:00"/>
    <d v="1899-12-30T03:02:00"/>
    <x v="6"/>
    <x v="14"/>
    <n v="16"/>
  </r>
  <r>
    <d v="2012-04-08T22:43:00"/>
    <x v="0"/>
    <x v="0"/>
    <d v="2012-04-09T03:32:00"/>
    <d v="1899-12-30T04:49:00"/>
    <x v="6"/>
    <x v="14"/>
    <n v="14"/>
  </r>
  <r>
    <d v="2012-04-08T23:13:00"/>
    <x v="0"/>
    <x v="0"/>
    <d v="2012-04-08T23:14:00"/>
    <d v="1899-12-30T00:01:00"/>
    <x v="6"/>
    <x v="18"/>
    <n v="15"/>
  </r>
  <r>
    <d v="2012-04-08T23:21:00"/>
    <x v="0"/>
    <x v="0"/>
    <d v="2012-04-08T23:25:00"/>
    <d v="1899-12-30T00:04:00"/>
    <x v="6"/>
    <x v="18"/>
    <n v="14"/>
  </r>
  <r>
    <d v="2012-04-08T23:33:00"/>
    <x v="0"/>
    <x v="0"/>
    <d v="2012-04-08T23:39:00"/>
    <d v="1899-12-30T00:06:00"/>
    <x v="6"/>
    <x v="18"/>
    <n v="12"/>
  </r>
  <r>
    <d v="2012-04-09T00:30:00"/>
    <x v="0"/>
    <x v="0"/>
    <d v="2012-04-09T02:18:00"/>
    <d v="1899-12-30T01:48:00"/>
    <x v="0"/>
    <x v="15"/>
    <n v="7"/>
  </r>
  <r>
    <d v="2012-04-09T01:01:00"/>
    <x v="0"/>
    <x v="0"/>
    <d v="2012-04-09T03:55:00"/>
    <d v="1899-12-30T02:54:00"/>
    <x v="0"/>
    <x v="16"/>
    <n v="7"/>
  </r>
  <r>
    <d v="2012-04-09T01:26:00"/>
    <x v="0"/>
    <x v="0"/>
    <d v="2012-04-09T01:31:00"/>
    <d v="1899-12-30T00:05:00"/>
    <x v="0"/>
    <x v="16"/>
    <n v="8"/>
  </r>
  <r>
    <d v="2012-04-09T01:52:00"/>
    <x v="0"/>
    <x v="0"/>
    <d v="2012-04-09T01:54:00"/>
    <d v="1899-12-30T00:02:00"/>
    <x v="0"/>
    <x v="16"/>
    <n v="7"/>
  </r>
  <r>
    <d v="2012-04-09T02:19:00"/>
    <x v="0"/>
    <x v="0"/>
    <d v="2012-04-09T03:38:00"/>
    <d v="1899-12-30T01:19:00"/>
    <x v="0"/>
    <x v="19"/>
    <n v="5"/>
  </r>
  <r>
    <d v="2012-04-09T02:31:00"/>
    <x v="0"/>
    <x v="0"/>
    <d v="2012-04-09T03:48:00"/>
    <d v="1899-12-30T01:17:00"/>
    <x v="0"/>
    <x v="19"/>
    <n v="6"/>
  </r>
  <r>
    <d v="2012-04-09T03:56:00"/>
    <x v="0"/>
    <x v="0"/>
    <d v="2012-04-09T05:15:00"/>
    <d v="1899-12-30T01:19:00"/>
    <x v="0"/>
    <x v="20"/>
    <n v="3"/>
  </r>
  <r>
    <d v="2012-04-09T08:24:00"/>
    <x v="0"/>
    <x v="0"/>
    <d v="2012-04-09T10:17:00"/>
    <d v="1899-12-30T01:53:00"/>
    <x v="0"/>
    <x v="0"/>
    <n v="3"/>
  </r>
  <r>
    <d v="2012-04-09T08:34:00"/>
    <x v="0"/>
    <x v="0"/>
    <d v="2012-04-09T12:20:00"/>
    <d v="1899-12-30T03:46:00"/>
    <x v="0"/>
    <x v="0"/>
    <n v="3"/>
  </r>
  <r>
    <d v="2012-04-09T08:59:00"/>
    <x v="0"/>
    <x v="0"/>
    <d v="2012-04-09T16:23:00"/>
    <d v="1899-12-30T07:24:00"/>
    <x v="0"/>
    <x v="0"/>
    <n v="4"/>
  </r>
  <r>
    <d v="2012-04-09T09:22:00"/>
    <x v="0"/>
    <x v="0"/>
    <d v="2012-04-09T11:55:00"/>
    <d v="1899-12-30T02:33:00"/>
    <x v="0"/>
    <x v="1"/>
    <n v="5"/>
  </r>
  <r>
    <d v="2012-04-09T09:54:00"/>
    <x v="0"/>
    <x v="0"/>
    <d v="2012-04-09T13:38:00"/>
    <d v="1899-12-30T03:44:00"/>
    <x v="0"/>
    <x v="1"/>
    <n v="6"/>
  </r>
  <r>
    <d v="2012-04-09T10:31:00"/>
    <x v="0"/>
    <x v="0"/>
    <d v="2012-04-09T14:27:00"/>
    <d v="1899-12-30T03:56:00"/>
    <x v="0"/>
    <x v="2"/>
    <n v="5"/>
  </r>
  <r>
    <d v="2012-04-09T10:42:00"/>
    <x v="0"/>
    <x v="0"/>
    <d v="2012-04-09T13:40:00"/>
    <d v="1899-12-30T02:58:00"/>
    <x v="0"/>
    <x v="2"/>
    <n v="6"/>
  </r>
  <r>
    <d v="2012-04-09T10:51:00"/>
    <x v="0"/>
    <x v="0"/>
    <d v="2012-04-09T12:04:00"/>
    <d v="1899-12-30T01:13:00"/>
    <x v="0"/>
    <x v="2"/>
    <n v="7"/>
  </r>
  <r>
    <d v="2012-04-09T10:56:00"/>
    <x v="0"/>
    <x v="0"/>
    <d v="2012-04-09T15:09:00"/>
    <d v="1899-12-30T04:13:00"/>
    <x v="0"/>
    <x v="2"/>
    <n v="8"/>
  </r>
  <r>
    <d v="2012-04-09T11:05:00"/>
    <x v="0"/>
    <x v="0"/>
    <d v="2012-04-09T12:44:00"/>
    <d v="1899-12-30T01:39:00"/>
    <x v="0"/>
    <x v="3"/>
    <n v="9"/>
  </r>
  <r>
    <d v="2012-04-09T11:18:00"/>
    <x v="0"/>
    <x v="0"/>
    <d v="2012-04-09T14:07:00"/>
    <d v="1899-12-30T02:49:00"/>
    <x v="0"/>
    <x v="3"/>
    <n v="10"/>
  </r>
  <r>
    <d v="2012-04-09T11:22:00"/>
    <x v="0"/>
    <x v="0"/>
    <d v="2012-04-09T12:04:00"/>
    <d v="1899-12-30T00:42:00"/>
    <x v="0"/>
    <x v="3"/>
    <n v="11"/>
  </r>
  <r>
    <d v="2012-04-09T11:31:00"/>
    <x v="0"/>
    <x v="0"/>
    <d v="2012-04-09T14:57:00"/>
    <d v="1899-12-30T03:26:00"/>
    <x v="0"/>
    <x v="3"/>
    <n v="12"/>
  </r>
  <r>
    <d v="2012-04-09T11:47:00"/>
    <x v="0"/>
    <x v="0"/>
    <d v="2012-04-09T17:02:00"/>
    <d v="1899-12-30T05:15:00"/>
    <x v="0"/>
    <x v="3"/>
    <n v="13"/>
  </r>
  <r>
    <d v="2012-04-09T11:54:00"/>
    <x v="0"/>
    <x v="0"/>
    <d v="2012-04-09T13:48:00"/>
    <d v="1899-12-30T01:54:00"/>
    <x v="0"/>
    <x v="3"/>
    <n v="14"/>
  </r>
  <r>
    <d v="2012-04-09T12:18:00"/>
    <x v="0"/>
    <x v="0"/>
    <d v="2012-04-09T16:10:00"/>
    <d v="1899-12-30T03:52:00"/>
    <x v="0"/>
    <x v="4"/>
    <n v="12"/>
  </r>
  <r>
    <d v="2012-04-09T12:33:00"/>
    <x v="0"/>
    <x v="0"/>
    <d v="2012-04-09T17:28:00"/>
    <d v="1899-12-30T04:55:00"/>
    <x v="0"/>
    <x v="4"/>
    <n v="12"/>
  </r>
  <r>
    <d v="2012-04-09T12:56:00"/>
    <x v="0"/>
    <x v="0"/>
    <d v="2012-04-09T17:54:00"/>
    <d v="1899-12-30T04:58:00"/>
    <x v="0"/>
    <x v="4"/>
    <n v="12"/>
  </r>
  <r>
    <d v="2012-04-09T13:08:00"/>
    <x v="0"/>
    <x v="0"/>
    <d v="2012-04-09T15:13:00"/>
    <d v="1899-12-30T02:05:00"/>
    <x v="0"/>
    <x v="5"/>
    <n v="13"/>
  </r>
  <r>
    <d v="2012-04-09T13:16:00"/>
    <x v="0"/>
    <x v="0"/>
    <d v="2012-04-09T15:07:00"/>
    <d v="1899-12-30T01:51:00"/>
    <x v="0"/>
    <x v="5"/>
    <n v="14"/>
  </r>
  <r>
    <d v="2012-04-09T13:37:00"/>
    <x v="0"/>
    <x v="0"/>
    <d v="2012-04-09T18:15:00"/>
    <d v="1899-12-30T04:38:00"/>
    <x v="0"/>
    <x v="5"/>
    <n v="15"/>
  </r>
  <r>
    <d v="2012-04-09T13:47:00"/>
    <x v="0"/>
    <x v="0"/>
    <d v="2012-04-09T16:41:00"/>
    <d v="1899-12-30T02:54:00"/>
    <x v="0"/>
    <x v="5"/>
    <n v="14"/>
  </r>
  <r>
    <d v="2012-04-09T14:01:00"/>
    <x v="0"/>
    <x v="0"/>
    <d v="2012-04-09T17:35:00"/>
    <d v="1899-12-30T03:34:00"/>
    <x v="0"/>
    <x v="6"/>
    <n v="14"/>
  </r>
  <r>
    <d v="2012-04-09T14:03:00"/>
    <x v="0"/>
    <x v="0"/>
    <d v="2012-04-09T17:36:00"/>
    <d v="1899-12-30T03:33:00"/>
    <x v="0"/>
    <x v="6"/>
    <n v="15"/>
  </r>
  <r>
    <d v="2012-04-09T14:32:00"/>
    <x v="0"/>
    <x v="0"/>
    <d v="2012-04-09T20:00:00"/>
    <d v="1899-12-30T05:28:00"/>
    <x v="0"/>
    <x v="6"/>
    <n v="14"/>
  </r>
  <r>
    <d v="2012-04-09T14:43:00"/>
    <x v="0"/>
    <x v="0"/>
    <d v="2012-04-09T15:22:00"/>
    <d v="1899-12-30T00:39:00"/>
    <x v="0"/>
    <x v="6"/>
    <n v="15"/>
  </r>
  <r>
    <d v="2012-04-09T14:50:00"/>
    <x v="0"/>
    <x v="0"/>
    <d v="2012-04-09T16:13:00"/>
    <d v="1899-12-30T01:23:00"/>
    <x v="0"/>
    <x v="6"/>
    <n v="16"/>
  </r>
  <r>
    <d v="2012-04-09T14:57:00"/>
    <x v="0"/>
    <x v="0"/>
    <d v="2012-04-09T16:48:00"/>
    <d v="1899-12-30T01:51:00"/>
    <x v="0"/>
    <x v="6"/>
    <n v="18"/>
  </r>
  <r>
    <d v="2012-04-09T14:57:00"/>
    <x v="0"/>
    <x v="0"/>
    <d v="2012-04-09T15:24:00"/>
    <d v="1899-12-30T00:27:00"/>
    <x v="0"/>
    <x v="6"/>
    <n v="18"/>
  </r>
  <r>
    <d v="2012-04-09T15:08:00"/>
    <x v="0"/>
    <x v="0"/>
    <d v="2012-04-09T15:44:00"/>
    <d v="1899-12-30T00:36:00"/>
    <x v="0"/>
    <x v="7"/>
    <n v="17"/>
  </r>
  <r>
    <d v="2012-04-09T15:36:00"/>
    <x v="0"/>
    <x v="0"/>
    <d v="2012-04-09T17:34:00"/>
    <d v="1899-12-30T01:58:00"/>
    <x v="0"/>
    <x v="7"/>
    <n v="14"/>
  </r>
  <r>
    <d v="2012-04-09T15:59:00"/>
    <x v="0"/>
    <x v="0"/>
    <d v="2012-04-09T19:54:00"/>
    <d v="1899-12-30T03:55:00"/>
    <x v="0"/>
    <x v="7"/>
    <n v="14"/>
  </r>
  <r>
    <d v="2012-04-09T16:19:00"/>
    <x v="0"/>
    <x v="0"/>
    <d v="2012-04-09T19:05:00"/>
    <d v="1899-12-30T02:46:00"/>
    <x v="0"/>
    <x v="8"/>
    <n v="13"/>
  </r>
  <r>
    <d v="2012-04-09T16:23:00"/>
    <x v="0"/>
    <x v="0"/>
    <d v="2012-04-09T16:26:00"/>
    <d v="1899-12-30T00:03:00"/>
    <x v="0"/>
    <x v="8"/>
    <n v="14"/>
  </r>
  <r>
    <d v="2012-04-09T16:54:00"/>
    <x v="0"/>
    <x v="0"/>
    <d v="2012-04-09T18:09:00"/>
    <d v="1899-12-30T01:15:00"/>
    <x v="0"/>
    <x v="8"/>
    <n v="11"/>
  </r>
  <r>
    <d v="2012-04-09T17:22:00"/>
    <x v="0"/>
    <x v="0"/>
    <d v="2012-04-09T21:10:00"/>
    <d v="1899-12-30T03:48:00"/>
    <x v="0"/>
    <x v="9"/>
    <n v="11"/>
  </r>
  <r>
    <d v="2012-04-09T17:47:00"/>
    <x v="0"/>
    <x v="0"/>
    <d v="2012-04-09T19:36:00"/>
    <d v="1899-12-30T01:49:00"/>
    <x v="0"/>
    <x v="9"/>
    <n v="8"/>
  </r>
  <r>
    <d v="2012-04-09T18:16:00"/>
    <x v="0"/>
    <x v="0"/>
    <d v="2012-04-10T00:07:00"/>
    <d v="1899-12-30T05:51:00"/>
    <x v="0"/>
    <x v="10"/>
    <n v="6"/>
  </r>
  <r>
    <d v="2012-04-09T18:31:00"/>
    <x v="0"/>
    <x v="0"/>
    <d v="2012-04-09T22:48:00"/>
    <d v="1899-12-30T04:17:00"/>
    <x v="0"/>
    <x v="10"/>
    <n v="7"/>
  </r>
  <r>
    <d v="2012-04-09T18:37:00"/>
    <x v="0"/>
    <x v="0"/>
    <d v="2012-04-09T21:29:00"/>
    <d v="1899-12-30T02:52:00"/>
    <x v="0"/>
    <x v="10"/>
    <n v="8"/>
  </r>
  <r>
    <d v="2012-04-09T18:47:00"/>
    <x v="0"/>
    <x v="0"/>
    <d v="2012-04-09T20:01:00"/>
    <d v="1899-12-30T01:14:00"/>
    <x v="0"/>
    <x v="10"/>
    <n v="9"/>
  </r>
  <r>
    <d v="2012-04-09T19:04:00"/>
    <x v="0"/>
    <x v="0"/>
    <d v="2012-04-09T20:40:00"/>
    <d v="1899-12-30T01:36:00"/>
    <x v="0"/>
    <x v="11"/>
    <n v="10"/>
  </r>
  <r>
    <d v="2012-04-09T19:12:00"/>
    <x v="0"/>
    <x v="0"/>
    <d v="2012-04-09T22:02:00"/>
    <d v="1899-12-30T02:50:00"/>
    <x v="0"/>
    <x v="11"/>
    <n v="10"/>
  </r>
  <r>
    <d v="2012-04-09T19:18:00"/>
    <x v="0"/>
    <x v="0"/>
    <d v="2012-04-09T20:57:00"/>
    <d v="1899-12-30T01:39:00"/>
    <x v="0"/>
    <x v="11"/>
    <n v="11"/>
  </r>
  <r>
    <d v="2012-04-09T19:26:00"/>
    <x v="0"/>
    <x v="0"/>
    <d v="2012-04-10T11:12:00"/>
    <d v="1899-12-30T15:46:00"/>
    <x v="0"/>
    <x v="11"/>
    <n v="13"/>
  </r>
  <r>
    <d v="2012-04-09T19:26:00"/>
    <x v="0"/>
    <x v="0"/>
    <d v="2012-04-10T03:12:00"/>
    <d v="1899-12-30T07:46:00"/>
    <x v="0"/>
    <x v="11"/>
    <n v="13"/>
  </r>
  <r>
    <d v="2012-04-09T19:37:00"/>
    <x v="0"/>
    <x v="0"/>
    <d v="2012-04-10T00:09:00"/>
    <d v="1899-12-30T04:32:00"/>
    <x v="0"/>
    <x v="11"/>
    <n v="13"/>
  </r>
  <r>
    <d v="2012-04-09T19:45:00"/>
    <x v="0"/>
    <x v="0"/>
    <d v="2012-04-09T23:32:00"/>
    <d v="1899-12-30T03:47:00"/>
    <x v="0"/>
    <x v="11"/>
    <n v="14"/>
  </r>
  <r>
    <d v="2012-04-09T19:50:00"/>
    <x v="0"/>
    <x v="0"/>
    <d v="2012-04-09T20:41:00"/>
    <d v="1899-12-30T00:51:00"/>
    <x v="0"/>
    <x v="11"/>
    <n v="15"/>
  </r>
  <r>
    <d v="2012-04-09T19:58:00"/>
    <x v="0"/>
    <x v="0"/>
    <d v="2012-04-09T23:35:00"/>
    <d v="1899-12-30T03:37:00"/>
    <x v="0"/>
    <x v="11"/>
    <n v="15"/>
  </r>
  <r>
    <d v="2012-04-09T20:04:00"/>
    <x v="0"/>
    <x v="0"/>
    <d v="2012-04-09T21:22:00"/>
    <d v="1899-12-30T01:18:00"/>
    <x v="0"/>
    <x v="12"/>
    <n v="14"/>
  </r>
  <r>
    <d v="2012-04-09T20:12:00"/>
    <x v="0"/>
    <x v="0"/>
    <d v="2012-04-09T22:10:00"/>
    <d v="1899-12-30T01:58:00"/>
    <x v="0"/>
    <x v="12"/>
    <n v="15"/>
  </r>
  <r>
    <d v="2012-04-09T20:22:00"/>
    <x v="0"/>
    <x v="0"/>
    <d v="2012-04-09T22:21:00"/>
    <d v="1899-12-30T01:59:00"/>
    <x v="0"/>
    <x v="12"/>
    <n v="16"/>
  </r>
  <r>
    <d v="2012-04-09T20:34:00"/>
    <x v="0"/>
    <x v="0"/>
    <d v="2012-04-10T00:46:00"/>
    <d v="1899-12-30T04:12:00"/>
    <x v="0"/>
    <x v="12"/>
    <n v="17"/>
  </r>
  <r>
    <d v="2012-04-09T20:44:00"/>
    <x v="0"/>
    <x v="0"/>
    <d v="2012-04-10T00:32:00"/>
    <d v="1899-12-30T03:48:00"/>
    <x v="0"/>
    <x v="12"/>
    <n v="16"/>
  </r>
  <r>
    <d v="2012-04-09T20:48:00"/>
    <x v="0"/>
    <x v="0"/>
    <d v="2012-04-10T00:31:00"/>
    <d v="1899-12-30T03:43:00"/>
    <x v="0"/>
    <x v="12"/>
    <n v="17"/>
  </r>
  <r>
    <d v="2012-04-09T21:00:00"/>
    <x v="0"/>
    <x v="0"/>
    <d v="2012-04-09T22:03:00"/>
    <d v="1899-12-30T01:03:00"/>
    <x v="0"/>
    <x v="13"/>
    <n v="17"/>
  </r>
  <r>
    <d v="2012-04-09T22:39:00"/>
    <x v="0"/>
    <x v="0"/>
    <d v="2012-04-10T00:50:00"/>
    <d v="1899-12-30T02:11:00"/>
    <x v="0"/>
    <x v="14"/>
    <n v="11"/>
  </r>
  <r>
    <d v="2012-04-09T22:45:00"/>
    <x v="0"/>
    <x v="0"/>
    <d v="2012-04-10T01:18:00"/>
    <d v="1899-12-30T02:33:00"/>
    <x v="0"/>
    <x v="14"/>
    <n v="12"/>
  </r>
  <r>
    <d v="2012-04-09T23:01:00"/>
    <x v="0"/>
    <x v="0"/>
    <d v="2012-04-10T00:23:00"/>
    <d v="1899-12-30T01:22:00"/>
    <x v="0"/>
    <x v="18"/>
    <n v="12"/>
  </r>
  <r>
    <d v="2012-04-09T23:26:00"/>
    <x v="0"/>
    <x v="0"/>
    <d v="2012-04-10T01:47:00"/>
    <d v="1899-12-30T02:21:00"/>
    <x v="0"/>
    <x v="18"/>
    <n v="13"/>
  </r>
  <r>
    <d v="2012-04-09T23:42:00"/>
    <x v="0"/>
    <x v="0"/>
    <d v="2012-04-10T01:19:00"/>
    <d v="1899-12-30T01:37:00"/>
    <x v="0"/>
    <x v="18"/>
    <n v="12"/>
  </r>
  <r>
    <d v="2012-04-09T23:54:00"/>
    <x v="0"/>
    <x v="0"/>
    <d v="2012-04-10T02:03:00"/>
    <d v="1899-12-30T02:09:00"/>
    <x v="0"/>
    <x v="18"/>
    <n v="13"/>
  </r>
  <r>
    <d v="2012-04-10T00:00:00"/>
    <x v="0"/>
    <x v="0"/>
    <d v="2012-04-10T02:44:00"/>
    <d v="1899-12-30T02:44:00"/>
    <x v="1"/>
    <x v="15"/>
    <n v="14"/>
  </r>
  <r>
    <d v="2012-04-10T00:09:00"/>
    <x v="0"/>
    <x v="0"/>
    <d v="2012-04-10T09:25:00"/>
    <d v="1899-12-30T09:16:00"/>
    <x v="1"/>
    <x v="15"/>
    <n v="15"/>
  </r>
  <r>
    <d v="2012-04-10T00:09:00"/>
    <x v="0"/>
    <x v="0"/>
    <d v="2012-04-10T03:11:00"/>
    <d v="1899-12-30T03:02:00"/>
    <x v="1"/>
    <x v="15"/>
    <n v="15"/>
  </r>
  <r>
    <d v="2012-04-10T00:34:00"/>
    <x v="0"/>
    <x v="0"/>
    <d v="2012-04-10T02:54:00"/>
    <d v="1899-12-30T02:20:00"/>
    <x v="1"/>
    <x v="15"/>
    <n v="12"/>
  </r>
  <r>
    <d v="2012-04-10T00:39:00"/>
    <x v="0"/>
    <x v="0"/>
    <d v="2012-04-10T03:04:00"/>
    <d v="1899-12-30T02:25:00"/>
    <x v="1"/>
    <x v="15"/>
    <n v="13"/>
  </r>
  <r>
    <d v="2012-04-10T01:23:00"/>
    <x v="0"/>
    <x v="0"/>
    <d v="2012-04-10T02:19:00"/>
    <d v="1899-12-30T00:56:00"/>
    <x v="1"/>
    <x v="16"/>
    <n v="10"/>
  </r>
  <r>
    <d v="2012-04-10T02:31:00"/>
    <x v="0"/>
    <x v="0"/>
    <d v="2012-04-10T04:27:00"/>
    <d v="1899-12-30T01:56:00"/>
    <x v="1"/>
    <x v="19"/>
    <n v="8"/>
  </r>
  <r>
    <d v="2012-04-10T08:15:00"/>
    <x v="0"/>
    <x v="0"/>
    <d v="2012-04-10T10:01:00"/>
    <d v="1899-12-30T01:46:00"/>
    <x v="1"/>
    <x v="0"/>
    <n v="3"/>
  </r>
  <r>
    <d v="2012-04-10T08:35:00"/>
    <x v="0"/>
    <x v="0"/>
    <d v="2012-04-10T12:31:00"/>
    <d v="1899-12-30T03:56:00"/>
    <x v="1"/>
    <x v="0"/>
    <n v="4"/>
  </r>
  <r>
    <d v="2012-04-10T09:10:00"/>
    <x v="0"/>
    <x v="0"/>
    <d v="2012-04-10T09:45:00"/>
    <d v="1899-12-30T00:35:00"/>
    <x v="1"/>
    <x v="1"/>
    <n v="5"/>
  </r>
  <r>
    <d v="2012-04-10T10:23:00"/>
    <x v="0"/>
    <x v="0"/>
    <d v="2012-04-10T11:27:00"/>
    <d v="1899-12-30T01:04:00"/>
    <x v="1"/>
    <x v="2"/>
    <n v="3"/>
  </r>
  <r>
    <d v="2012-04-10T10:34:00"/>
    <x v="0"/>
    <x v="0"/>
    <d v="2012-04-10T12:25:00"/>
    <d v="1899-12-30T01:51:00"/>
    <x v="1"/>
    <x v="2"/>
    <n v="4"/>
  </r>
  <r>
    <d v="2012-04-10T10:40:00"/>
    <x v="0"/>
    <x v="0"/>
    <d v="2012-04-10T16:04:00"/>
    <d v="1899-12-30T05:24:00"/>
    <x v="1"/>
    <x v="2"/>
    <n v="5"/>
  </r>
  <r>
    <d v="2012-04-10T10:51:00"/>
    <x v="0"/>
    <x v="0"/>
    <d v="2012-04-10T12:26:00"/>
    <d v="1899-12-30T01:35:00"/>
    <x v="1"/>
    <x v="2"/>
    <n v="6"/>
  </r>
  <r>
    <d v="2012-04-10T11:03:00"/>
    <x v="0"/>
    <x v="0"/>
    <d v="2012-04-10T12:51:00"/>
    <d v="1899-12-30T01:48:00"/>
    <x v="1"/>
    <x v="3"/>
    <n v="7"/>
  </r>
  <r>
    <d v="2012-04-10T11:23:00"/>
    <x v="0"/>
    <x v="0"/>
    <d v="2012-04-10T13:21:00"/>
    <d v="1899-12-30T01:58:00"/>
    <x v="1"/>
    <x v="3"/>
    <n v="7"/>
  </r>
  <r>
    <d v="2012-04-10T11:33:00"/>
    <x v="0"/>
    <x v="0"/>
    <d v="2012-04-10T15:29:00"/>
    <d v="1899-12-30T03:56:00"/>
    <x v="1"/>
    <x v="3"/>
    <n v="7"/>
  </r>
  <r>
    <d v="2012-04-10T11:42:00"/>
    <x v="0"/>
    <x v="0"/>
    <d v="2012-04-10T13:35:00"/>
    <d v="1899-12-30T01:53:00"/>
    <x v="1"/>
    <x v="3"/>
    <n v="8"/>
  </r>
  <r>
    <d v="2012-04-10T11:52:00"/>
    <x v="0"/>
    <x v="0"/>
    <d v="2012-04-10T15:56:00"/>
    <d v="1899-12-30T04:04:00"/>
    <x v="1"/>
    <x v="3"/>
    <n v="9"/>
  </r>
  <r>
    <d v="2012-04-10T12:01:00"/>
    <x v="0"/>
    <x v="0"/>
    <d v="2012-04-10T13:08:00"/>
    <d v="1899-12-30T01:07:00"/>
    <x v="1"/>
    <x v="4"/>
    <n v="10"/>
  </r>
  <r>
    <d v="2012-04-10T12:07:00"/>
    <x v="0"/>
    <x v="0"/>
    <d v="2012-04-10T16:16:00"/>
    <d v="1899-12-30T04:09:00"/>
    <x v="1"/>
    <x v="4"/>
    <n v="11"/>
  </r>
  <r>
    <d v="2012-04-10T12:47:00"/>
    <x v="0"/>
    <x v="0"/>
    <d v="2012-04-10T14:09:00"/>
    <d v="1899-12-30T01:22:00"/>
    <x v="1"/>
    <x v="4"/>
    <n v="9"/>
  </r>
  <r>
    <d v="2012-04-10T13:01:00"/>
    <x v="0"/>
    <x v="0"/>
    <d v="2012-04-10T15:13:00"/>
    <d v="1899-12-30T02:12:00"/>
    <x v="1"/>
    <x v="5"/>
    <n v="9"/>
  </r>
  <r>
    <d v="2012-04-10T13:17:00"/>
    <x v="0"/>
    <x v="0"/>
    <d v="2012-04-10T15:16:00"/>
    <d v="1899-12-30T01:59:00"/>
    <x v="1"/>
    <x v="5"/>
    <n v="9"/>
  </r>
  <r>
    <d v="2012-04-10T13:33:00"/>
    <x v="0"/>
    <x v="0"/>
    <d v="2012-04-10T15:56:00"/>
    <d v="1899-12-30T02:23:00"/>
    <x v="1"/>
    <x v="5"/>
    <n v="9"/>
  </r>
  <r>
    <d v="2012-04-10T13:35:00"/>
    <x v="0"/>
    <x v="0"/>
    <d v="2012-04-10T15:57:00"/>
    <d v="1899-12-30T02:22:00"/>
    <x v="1"/>
    <x v="5"/>
    <n v="10"/>
  </r>
  <r>
    <d v="2012-04-10T13:41:00"/>
    <x v="0"/>
    <x v="0"/>
    <d v="2012-04-10T15:17:00"/>
    <d v="1899-12-30T01:36:00"/>
    <x v="1"/>
    <x v="5"/>
    <n v="10"/>
  </r>
  <r>
    <d v="2012-04-10T13:55:00"/>
    <x v="0"/>
    <x v="0"/>
    <d v="2012-04-10T15:27:00"/>
    <d v="1899-12-30T01:32:00"/>
    <x v="1"/>
    <x v="5"/>
    <n v="11"/>
  </r>
  <r>
    <d v="2012-04-10T14:04:00"/>
    <x v="0"/>
    <x v="0"/>
    <d v="2012-04-10T17:27:00"/>
    <d v="1899-12-30T03:23:00"/>
    <x v="1"/>
    <x v="6"/>
    <n v="12"/>
  </r>
  <r>
    <d v="2012-04-10T14:24:00"/>
    <x v="0"/>
    <x v="0"/>
    <d v="2012-04-10T19:16:00"/>
    <d v="1899-12-30T04:52:00"/>
    <x v="1"/>
    <x v="6"/>
    <n v="12"/>
  </r>
  <r>
    <d v="2012-04-10T14:51:00"/>
    <x v="0"/>
    <x v="0"/>
    <d v="2012-04-10T17:52:00"/>
    <d v="1899-12-30T03:01:00"/>
    <x v="1"/>
    <x v="6"/>
    <n v="13"/>
  </r>
  <r>
    <d v="2012-04-10T15:37:00"/>
    <x v="0"/>
    <x v="0"/>
    <d v="2012-04-10T17:31:00"/>
    <d v="1899-12-30T01:54:00"/>
    <x v="1"/>
    <x v="7"/>
    <n v="9"/>
  </r>
  <r>
    <d v="2012-04-10T16:04:00"/>
    <x v="0"/>
    <x v="0"/>
    <d v="2012-04-10T16:05:00"/>
    <d v="1899-12-30T00:01:00"/>
    <x v="1"/>
    <x v="8"/>
    <n v="7"/>
  </r>
  <r>
    <d v="2012-04-10T17:19:00"/>
    <x v="0"/>
    <x v="0"/>
    <d v="2012-04-10T19:28:00"/>
    <d v="1899-12-30T02:09:00"/>
    <x v="1"/>
    <x v="9"/>
    <n v="5"/>
  </r>
  <r>
    <d v="2012-04-10T17:46:00"/>
    <x v="0"/>
    <x v="0"/>
    <d v="2012-04-10T19:59:00"/>
    <d v="1899-12-30T02:13:00"/>
    <x v="1"/>
    <x v="9"/>
    <n v="4"/>
  </r>
  <r>
    <d v="2012-04-10T18:23:00"/>
    <x v="0"/>
    <x v="0"/>
    <d v="2012-04-10T21:12:00"/>
    <d v="1899-12-30T02:49:00"/>
    <x v="1"/>
    <x v="10"/>
    <n v="4"/>
  </r>
  <r>
    <d v="2012-04-10T18:51:00"/>
    <x v="0"/>
    <x v="0"/>
    <d v="2012-04-10T20:37:00"/>
    <d v="1899-12-30T01:46:00"/>
    <x v="1"/>
    <x v="10"/>
    <n v="5"/>
  </r>
  <r>
    <d v="2012-04-10T19:15:00"/>
    <x v="0"/>
    <x v="0"/>
    <d v="2012-04-10T20:34:00"/>
    <d v="1899-12-30T01:19:00"/>
    <x v="1"/>
    <x v="11"/>
    <n v="6"/>
  </r>
  <r>
    <d v="2012-04-10T19:41:00"/>
    <x v="0"/>
    <x v="0"/>
    <d v="2012-04-10T21:57:00"/>
    <d v="1899-12-30T02:16:00"/>
    <x v="1"/>
    <x v="11"/>
    <n v="5"/>
  </r>
  <r>
    <d v="2012-04-10T19:53:00"/>
    <x v="0"/>
    <x v="0"/>
    <d v="2012-04-10T22:53:00"/>
    <d v="1899-12-30T03:00:00"/>
    <x v="1"/>
    <x v="11"/>
    <n v="6"/>
  </r>
  <r>
    <d v="2012-04-10T19:59:00"/>
    <x v="0"/>
    <x v="0"/>
    <d v="2012-04-10T23:31:00"/>
    <d v="1899-12-30T03:32:00"/>
    <x v="1"/>
    <x v="11"/>
    <n v="7"/>
  </r>
  <r>
    <d v="2012-04-10T20:07:00"/>
    <x v="0"/>
    <x v="0"/>
    <d v="2012-04-10T21:50:00"/>
    <d v="1899-12-30T01:43:00"/>
    <x v="1"/>
    <x v="12"/>
    <n v="7"/>
  </r>
  <r>
    <d v="2012-04-10T20:49:00"/>
    <x v="0"/>
    <x v="0"/>
    <d v="2012-04-10T21:38:00"/>
    <d v="1899-12-30T00:49:00"/>
    <x v="1"/>
    <x v="12"/>
    <n v="6"/>
  </r>
  <r>
    <d v="2012-04-10T21:03:00"/>
    <x v="0"/>
    <x v="0"/>
    <d v="2012-04-10T22:10:00"/>
    <d v="1899-12-30T01:07:00"/>
    <x v="1"/>
    <x v="13"/>
    <n v="7"/>
  </r>
  <r>
    <d v="2012-04-10T21:32:00"/>
    <x v="0"/>
    <x v="0"/>
    <d v="2012-04-10T22:37:00"/>
    <d v="1899-12-30T01:05:00"/>
    <x v="1"/>
    <x v="13"/>
    <n v="7"/>
  </r>
  <r>
    <d v="2012-04-10T21:36:00"/>
    <x v="0"/>
    <x v="0"/>
    <d v="2012-04-10T22:48:00"/>
    <d v="1899-12-30T01:12:00"/>
    <x v="1"/>
    <x v="13"/>
    <n v="8"/>
  </r>
  <r>
    <d v="2012-04-10T21:43:00"/>
    <x v="0"/>
    <x v="0"/>
    <d v="2012-04-11T15:40:00"/>
    <d v="1899-12-30T17:57:00"/>
    <x v="1"/>
    <x v="13"/>
    <n v="9"/>
  </r>
  <r>
    <d v="2012-04-10T21:43:00"/>
    <x v="0"/>
    <x v="0"/>
    <d v="2012-04-11T10:22:00"/>
    <d v="1899-12-30T12:39:00"/>
    <x v="1"/>
    <x v="13"/>
    <n v="9"/>
  </r>
  <r>
    <d v="2012-04-10T21:50:00"/>
    <x v="0"/>
    <x v="0"/>
    <d v="2012-04-10T21:52:00"/>
    <d v="1899-12-30T00:02:00"/>
    <x v="1"/>
    <x v="13"/>
    <n v="10"/>
  </r>
  <r>
    <d v="2012-04-10T22:12:00"/>
    <x v="0"/>
    <x v="0"/>
    <d v="2012-04-11T00:11:00"/>
    <d v="1899-12-30T01:59:00"/>
    <x v="1"/>
    <x v="14"/>
    <n v="7"/>
  </r>
  <r>
    <d v="2012-04-10T22:56:00"/>
    <x v="0"/>
    <x v="0"/>
    <d v="2012-04-11T00:40:00"/>
    <d v="1899-12-30T01:44:00"/>
    <x v="1"/>
    <x v="14"/>
    <n v="5"/>
  </r>
  <r>
    <d v="2012-04-10T23:08:00"/>
    <x v="0"/>
    <x v="0"/>
    <d v="2012-04-11T00:05:00"/>
    <d v="1899-12-30T00:57:00"/>
    <x v="1"/>
    <x v="18"/>
    <n v="6"/>
  </r>
  <r>
    <d v="2012-04-10T23:19:00"/>
    <x v="0"/>
    <x v="0"/>
    <d v="2012-04-11T00:06:00"/>
    <d v="1899-12-30T00:47:00"/>
    <x v="1"/>
    <x v="18"/>
    <n v="7"/>
  </r>
  <r>
    <d v="2012-04-11T04:58:00"/>
    <x v="0"/>
    <x v="0"/>
    <d v="2012-04-11T07:56:00"/>
    <d v="1899-12-30T02:58:00"/>
    <x v="2"/>
    <x v="21"/>
    <n v="3"/>
  </r>
  <r>
    <d v="2012-04-11T07:00:00"/>
    <x v="0"/>
    <x v="0"/>
    <d v="2012-04-11T09:49:00"/>
    <d v="1899-12-30T02:49:00"/>
    <x v="2"/>
    <x v="23"/>
    <n v="4"/>
  </r>
  <r>
    <d v="2012-04-11T07:23:00"/>
    <x v="0"/>
    <x v="0"/>
    <d v="2012-04-11T09:09:00"/>
    <d v="1899-12-30T01:46:00"/>
    <x v="2"/>
    <x v="17"/>
    <n v="5"/>
  </r>
  <r>
    <d v="2012-04-11T09:20:00"/>
    <x v="0"/>
    <x v="0"/>
    <d v="2012-04-11T10:50:00"/>
    <d v="1899-12-30T01:30:00"/>
    <x v="2"/>
    <x v="1"/>
    <n v="4"/>
  </r>
  <r>
    <d v="2012-04-11T09:25:00"/>
    <x v="0"/>
    <x v="0"/>
    <d v="2012-04-11T10:15:00"/>
    <d v="1899-12-30T00:50:00"/>
    <x v="2"/>
    <x v="1"/>
    <n v="5"/>
  </r>
  <r>
    <d v="2012-04-11T10:57:00"/>
    <x v="0"/>
    <x v="0"/>
    <d v="2012-04-11T12:11:00"/>
    <d v="1899-12-30T01:14:00"/>
    <x v="2"/>
    <x v="2"/>
    <n v="2"/>
  </r>
  <r>
    <d v="2012-04-11T11:33:00"/>
    <x v="0"/>
    <x v="0"/>
    <d v="2012-04-11T12:29:00"/>
    <d v="1899-12-30T00:56:00"/>
    <x v="2"/>
    <x v="3"/>
    <n v="3"/>
  </r>
  <r>
    <d v="2012-04-11T12:11:00"/>
    <x v="0"/>
    <x v="0"/>
    <d v="2012-04-11T15:12:00"/>
    <d v="1899-12-30T03:01:00"/>
    <x v="2"/>
    <x v="4"/>
    <n v="4"/>
  </r>
  <r>
    <d v="2012-04-11T12:24:00"/>
    <x v="0"/>
    <x v="0"/>
    <d v="2012-04-11T16:49:00"/>
    <d v="1899-12-30T04:25:00"/>
    <x v="2"/>
    <x v="4"/>
    <n v="5"/>
  </r>
  <r>
    <d v="2012-04-11T12:24:00"/>
    <x v="0"/>
    <x v="0"/>
    <d v="2012-04-11T16:48:00"/>
    <d v="1899-12-30T04:24:00"/>
    <x v="2"/>
    <x v="4"/>
    <n v="5"/>
  </r>
  <r>
    <d v="2012-04-11T12:33:00"/>
    <x v="0"/>
    <x v="0"/>
    <d v="2012-04-11T16:16:00"/>
    <d v="1899-12-30T03:43:00"/>
    <x v="2"/>
    <x v="4"/>
    <n v="5"/>
  </r>
  <r>
    <d v="2012-04-11T12:57:00"/>
    <x v="0"/>
    <x v="0"/>
    <d v="2012-04-11T16:34:00"/>
    <d v="1899-12-30T03:37:00"/>
    <x v="2"/>
    <x v="4"/>
    <n v="7"/>
  </r>
  <r>
    <d v="2012-04-11T12:57:00"/>
    <x v="0"/>
    <x v="0"/>
    <d v="2012-04-11T16:34:00"/>
    <d v="1899-12-30T03:37:00"/>
    <x v="2"/>
    <x v="4"/>
    <n v="7"/>
  </r>
  <r>
    <d v="2012-04-11T13:12:00"/>
    <x v="0"/>
    <x v="0"/>
    <d v="2012-04-11T14:17:00"/>
    <d v="1899-12-30T01:05:00"/>
    <x v="2"/>
    <x v="5"/>
    <n v="8"/>
  </r>
  <r>
    <d v="2012-04-11T13:21:00"/>
    <x v="0"/>
    <x v="0"/>
    <d v="2012-04-11T14:56:00"/>
    <d v="1899-12-30T01:35:00"/>
    <x v="2"/>
    <x v="5"/>
    <n v="9"/>
  </r>
  <r>
    <d v="2012-04-11T13:39:00"/>
    <x v="0"/>
    <x v="0"/>
    <d v="2012-04-11T15:02:00"/>
    <d v="1899-12-30T01:23:00"/>
    <x v="2"/>
    <x v="5"/>
    <n v="10"/>
  </r>
  <r>
    <d v="2012-04-11T14:45:00"/>
    <x v="0"/>
    <x v="0"/>
    <d v="2012-04-11T17:40:00"/>
    <d v="1899-12-30T02:55:00"/>
    <x v="2"/>
    <x v="6"/>
    <n v="10"/>
  </r>
  <r>
    <d v="2012-04-11T14:56:00"/>
    <x v="0"/>
    <x v="0"/>
    <d v="2012-04-11T15:51:00"/>
    <d v="1899-12-30T00:55:00"/>
    <x v="2"/>
    <x v="6"/>
    <n v="11"/>
  </r>
  <r>
    <d v="2012-04-11T15:03:00"/>
    <x v="0"/>
    <x v="0"/>
    <d v="2012-04-11T16:55:00"/>
    <d v="1899-12-30T01:52:00"/>
    <x v="2"/>
    <x v="7"/>
    <n v="10"/>
  </r>
  <r>
    <d v="2012-04-11T16:19:00"/>
    <x v="0"/>
    <x v="0"/>
    <d v="2012-04-11T19:15:00"/>
    <d v="1899-12-30T02:56:00"/>
    <x v="2"/>
    <x v="8"/>
    <n v="7"/>
  </r>
  <r>
    <d v="2012-04-11T16:28:00"/>
    <x v="0"/>
    <x v="0"/>
    <d v="2012-04-11T17:31:00"/>
    <d v="1899-12-30T01:03:00"/>
    <x v="2"/>
    <x v="8"/>
    <n v="8"/>
  </r>
  <r>
    <d v="2012-04-11T16:49:00"/>
    <x v="0"/>
    <x v="0"/>
    <d v="2012-04-11T18:51:00"/>
    <d v="1899-12-30T02:02:00"/>
    <x v="2"/>
    <x v="8"/>
    <n v="6"/>
  </r>
  <r>
    <d v="2012-04-11T17:17:00"/>
    <x v="0"/>
    <x v="0"/>
    <d v="2012-04-11T19:18:00"/>
    <d v="1899-12-30T02:01:00"/>
    <x v="2"/>
    <x v="9"/>
    <n v="5"/>
  </r>
  <r>
    <d v="2012-04-11T17:29:00"/>
    <x v="0"/>
    <x v="0"/>
    <d v="2012-04-11T17:45:00"/>
    <d v="1899-12-30T00:16:00"/>
    <x v="2"/>
    <x v="9"/>
    <n v="6"/>
  </r>
  <r>
    <d v="2012-04-11T17:36:00"/>
    <x v="0"/>
    <x v="0"/>
    <d v="2012-04-11T19:31:00"/>
    <d v="1899-12-30T01:55:00"/>
    <x v="2"/>
    <x v="9"/>
    <n v="6"/>
  </r>
  <r>
    <d v="2012-04-11T17:44:00"/>
    <x v="0"/>
    <x v="0"/>
    <d v="2012-04-11T18:08:00"/>
    <d v="1899-12-30T00:24:00"/>
    <x v="2"/>
    <x v="9"/>
    <n v="6"/>
  </r>
  <r>
    <d v="2012-04-11T17:51:00"/>
    <x v="0"/>
    <x v="0"/>
    <d v="2012-04-11T19:36:00"/>
    <d v="1899-12-30T01:45:00"/>
    <x v="2"/>
    <x v="9"/>
    <n v="6"/>
  </r>
  <r>
    <d v="2012-04-11T17:58:00"/>
    <x v="0"/>
    <x v="0"/>
    <d v="2012-04-11T18:53:00"/>
    <d v="1899-12-30T00:55:00"/>
    <x v="2"/>
    <x v="9"/>
    <n v="7"/>
  </r>
  <r>
    <d v="2012-04-11T18:06:00"/>
    <x v="0"/>
    <x v="0"/>
    <d v="2012-04-11T19:37:00"/>
    <d v="1899-12-30T01:31:00"/>
    <x v="2"/>
    <x v="10"/>
    <n v="8"/>
  </r>
  <r>
    <d v="2012-04-11T18:12:00"/>
    <x v="0"/>
    <x v="0"/>
    <d v="2012-04-11T19:30:00"/>
    <d v="1899-12-30T01:18:00"/>
    <x v="2"/>
    <x v="10"/>
    <n v="8"/>
  </r>
  <r>
    <d v="2012-04-11T18:19:00"/>
    <x v="0"/>
    <x v="0"/>
    <d v="2012-04-11T19:22:00"/>
    <d v="1899-12-30T01:03:00"/>
    <x v="2"/>
    <x v="10"/>
    <n v="9"/>
  </r>
  <r>
    <d v="2012-04-11T18:26:00"/>
    <x v="0"/>
    <x v="0"/>
    <d v="2012-04-11T22:16:00"/>
    <d v="1899-12-30T03:50:00"/>
    <x v="2"/>
    <x v="10"/>
    <n v="10"/>
  </r>
  <r>
    <d v="2012-04-11T18:31:00"/>
    <x v="0"/>
    <x v="0"/>
    <d v="2012-04-11T21:11:00"/>
    <d v="1899-12-30T02:40:00"/>
    <x v="2"/>
    <x v="10"/>
    <n v="11"/>
  </r>
  <r>
    <d v="2012-04-11T18:36:00"/>
    <x v="0"/>
    <x v="0"/>
    <d v="2012-04-11T20:26:00"/>
    <d v="1899-12-30T01:50:00"/>
    <x v="2"/>
    <x v="10"/>
    <n v="12"/>
  </r>
  <r>
    <d v="2012-04-11T18:43:00"/>
    <x v="0"/>
    <x v="0"/>
    <d v="2012-04-11T21:12:00"/>
    <d v="1899-12-30T02:29:00"/>
    <x v="2"/>
    <x v="10"/>
    <n v="13"/>
  </r>
  <r>
    <d v="2012-04-11T18:50:00"/>
    <x v="0"/>
    <x v="0"/>
    <d v="2012-04-11T19:26:00"/>
    <d v="1899-12-30T00:36:00"/>
    <x v="2"/>
    <x v="10"/>
    <n v="14"/>
  </r>
  <r>
    <d v="2012-04-11T19:17:00"/>
    <x v="0"/>
    <x v="0"/>
    <d v="2012-04-11T20:58:00"/>
    <d v="1899-12-30T01:41:00"/>
    <x v="2"/>
    <x v="11"/>
    <n v="12"/>
  </r>
  <r>
    <d v="2012-04-11T19:26:00"/>
    <x v="0"/>
    <x v="0"/>
    <d v="2012-04-11T20:07:00"/>
    <d v="1899-12-30T00:41:00"/>
    <x v="2"/>
    <x v="11"/>
    <n v="11"/>
  </r>
  <r>
    <d v="2012-04-11T19:42:00"/>
    <x v="0"/>
    <x v="0"/>
    <d v="2012-04-11T22:14:00"/>
    <d v="1899-12-30T02:32:00"/>
    <x v="2"/>
    <x v="11"/>
    <n v="7"/>
  </r>
  <r>
    <d v="2012-04-11T20:29:00"/>
    <x v="0"/>
    <x v="0"/>
    <d v="2012-04-11T22:36:00"/>
    <d v="1899-12-30T02:07:00"/>
    <x v="2"/>
    <x v="12"/>
    <n v="6"/>
  </r>
  <r>
    <d v="2012-04-11T20:37:00"/>
    <x v="0"/>
    <x v="0"/>
    <d v="2012-04-11T21:52:00"/>
    <d v="1899-12-30T01:15:00"/>
    <x v="2"/>
    <x v="12"/>
    <n v="7"/>
  </r>
  <r>
    <d v="2012-04-11T20:46:00"/>
    <x v="0"/>
    <x v="0"/>
    <d v="2012-04-11T21:38:00"/>
    <d v="1899-12-30T00:52:00"/>
    <x v="2"/>
    <x v="12"/>
    <n v="8"/>
  </r>
  <r>
    <d v="2012-04-11T20:56:00"/>
    <x v="0"/>
    <x v="0"/>
    <d v="2012-04-11T22:27:00"/>
    <d v="1899-12-30T01:31:00"/>
    <x v="2"/>
    <x v="12"/>
    <n v="9"/>
  </r>
  <r>
    <d v="2012-04-11T21:22:00"/>
    <x v="0"/>
    <x v="0"/>
    <d v="2012-04-11T22:40:00"/>
    <d v="1899-12-30T01:18:00"/>
    <x v="2"/>
    <x v="13"/>
    <n v="7"/>
  </r>
  <r>
    <d v="2012-04-11T21:35:00"/>
    <x v="0"/>
    <x v="0"/>
    <d v="2012-04-11T22:57:00"/>
    <d v="1899-12-30T01:22:00"/>
    <x v="2"/>
    <x v="13"/>
    <n v="8"/>
  </r>
  <r>
    <d v="2012-04-11T22:45:00"/>
    <x v="0"/>
    <x v="0"/>
    <d v="2012-04-12T00:04:00"/>
    <d v="1899-12-30T01:19:00"/>
    <x v="2"/>
    <x v="14"/>
    <n v="2"/>
  </r>
  <r>
    <d v="2012-04-11T23:09:00"/>
    <x v="0"/>
    <x v="0"/>
    <d v="2012-04-11T23:55:00"/>
    <d v="1899-12-30T00:46:00"/>
    <x v="2"/>
    <x v="18"/>
    <n v="2"/>
  </r>
  <r>
    <d v="2012-04-12T00:29:00"/>
    <x v="0"/>
    <x v="0"/>
    <d v="2012-04-12T02:20:00"/>
    <d v="1899-12-30T01:51:00"/>
    <x v="3"/>
    <x v="15"/>
    <n v="1"/>
  </r>
  <r>
    <d v="2012-04-12T00:35:00"/>
    <x v="0"/>
    <x v="0"/>
    <d v="2012-04-12T01:51:00"/>
    <d v="1899-12-30T01:16:00"/>
    <x v="3"/>
    <x v="15"/>
    <n v="2"/>
  </r>
  <r>
    <d v="2012-04-12T02:20:00"/>
    <x v="0"/>
    <x v="0"/>
    <d v="2012-04-12T11:28:00"/>
    <d v="1899-12-30T09:08:00"/>
    <x v="3"/>
    <x v="19"/>
    <n v="2"/>
  </r>
  <r>
    <d v="2012-04-12T05:48:00"/>
    <x v="0"/>
    <x v="0"/>
    <d v="2012-04-12T06:23:00"/>
    <d v="1899-12-30T00:35:00"/>
    <x v="3"/>
    <x v="22"/>
    <n v="2"/>
  </r>
  <r>
    <d v="2012-04-12T08:00:00"/>
    <x v="0"/>
    <x v="0"/>
    <d v="2012-04-12T09:11:00"/>
    <d v="1899-12-30T01:11:00"/>
    <x v="3"/>
    <x v="0"/>
    <n v="2"/>
  </r>
  <r>
    <d v="2012-04-12T10:01:00"/>
    <x v="0"/>
    <x v="0"/>
    <d v="2012-04-12T12:04:00"/>
    <d v="1899-12-30T02:03:00"/>
    <x v="3"/>
    <x v="2"/>
    <n v="2"/>
  </r>
  <r>
    <d v="2012-04-12T10:10:00"/>
    <x v="0"/>
    <x v="0"/>
    <d v="2012-04-12T12:16:00"/>
    <d v="1899-12-30T02:06:00"/>
    <x v="3"/>
    <x v="2"/>
    <n v="3"/>
  </r>
  <r>
    <d v="2012-04-12T10:21:00"/>
    <x v="0"/>
    <x v="0"/>
    <d v="2012-04-12T11:19:00"/>
    <d v="1899-12-30T00:58:00"/>
    <x v="3"/>
    <x v="2"/>
    <n v="4"/>
  </r>
  <r>
    <d v="2012-04-12T10:36:00"/>
    <x v="0"/>
    <x v="0"/>
    <d v="2012-04-12T11:44:00"/>
    <d v="1899-12-30T01:08:00"/>
    <x v="3"/>
    <x v="2"/>
    <n v="5"/>
  </r>
  <r>
    <d v="2012-04-12T10:48:00"/>
    <x v="0"/>
    <x v="0"/>
    <d v="2012-04-12T11:35:00"/>
    <d v="1899-12-30T00:47:00"/>
    <x v="3"/>
    <x v="2"/>
    <n v="6"/>
  </r>
  <r>
    <d v="2012-04-12T11:14:00"/>
    <x v="0"/>
    <x v="0"/>
    <d v="2012-04-12T18:52:00"/>
    <d v="1899-12-30T07:38:00"/>
    <x v="3"/>
    <x v="3"/>
    <n v="8"/>
  </r>
  <r>
    <d v="2012-04-12T11:14:00"/>
    <x v="0"/>
    <x v="0"/>
    <d v="2012-04-12T17:42:00"/>
    <d v="1899-12-30T06:28:00"/>
    <x v="3"/>
    <x v="3"/>
    <n v="8"/>
  </r>
  <r>
    <d v="2012-04-12T11:27:00"/>
    <x v="0"/>
    <x v="0"/>
    <d v="2012-04-13T12:27:00"/>
    <d v="1899-12-31T01:00:00"/>
    <x v="3"/>
    <x v="3"/>
    <n v="9"/>
  </r>
  <r>
    <d v="2012-04-12T11:27:00"/>
    <x v="0"/>
    <x v="0"/>
    <d v="2012-04-13T12:27:00"/>
    <d v="1899-12-31T01:00:00"/>
    <x v="3"/>
    <x v="3"/>
    <n v="9"/>
  </r>
  <r>
    <d v="2012-04-12T11:36:00"/>
    <x v="0"/>
    <x v="0"/>
    <d v="2012-04-12T13:25:00"/>
    <d v="1899-12-30T01:49:00"/>
    <x v="3"/>
    <x v="3"/>
    <n v="8"/>
  </r>
  <r>
    <d v="2012-04-12T11:50:00"/>
    <x v="0"/>
    <x v="0"/>
    <d v="2012-04-12T15:55:00"/>
    <d v="1899-12-30T04:05:00"/>
    <x v="3"/>
    <x v="3"/>
    <n v="8"/>
  </r>
  <r>
    <d v="2012-04-12T11:56:00"/>
    <x v="0"/>
    <x v="0"/>
    <d v="2012-04-12T13:05:00"/>
    <d v="1899-12-30T01:09:00"/>
    <x v="3"/>
    <x v="3"/>
    <n v="9"/>
  </r>
  <r>
    <d v="2012-04-12T12:04:00"/>
    <x v="0"/>
    <x v="0"/>
    <d v="2012-04-12T12:39:00"/>
    <d v="1899-12-30T00:35:00"/>
    <x v="3"/>
    <x v="4"/>
    <n v="10"/>
  </r>
  <r>
    <d v="2012-04-12T12:20:00"/>
    <x v="0"/>
    <x v="0"/>
    <d v="2012-04-12T13:57:00"/>
    <d v="1899-12-30T01:37:00"/>
    <x v="3"/>
    <x v="4"/>
    <n v="9"/>
  </r>
  <r>
    <d v="2012-04-12T12:31:00"/>
    <x v="0"/>
    <x v="0"/>
    <d v="2012-04-12T14:22:00"/>
    <d v="1899-12-30T01:51:00"/>
    <x v="3"/>
    <x v="4"/>
    <n v="10"/>
  </r>
  <r>
    <d v="2012-04-12T12:50:00"/>
    <x v="0"/>
    <x v="0"/>
    <d v="2012-04-12T13:23:00"/>
    <d v="1899-12-30T00:33:00"/>
    <x v="3"/>
    <x v="4"/>
    <n v="10"/>
  </r>
  <r>
    <d v="2012-04-12T12:59:00"/>
    <x v="0"/>
    <x v="0"/>
    <d v="2012-04-12T16:13:00"/>
    <d v="1899-12-30T03:14:00"/>
    <x v="3"/>
    <x v="4"/>
    <n v="11"/>
  </r>
  <r>
    <d v="2012-04-12T13:09:00"/>
    <x v="0"/>
    <x v="0"/>
    <d v="2012-04-12T15:17:00"/>
    <d v="1899-12-30T02:08:00"/>
    <x v="3"/>
    <x v="5"/>
    <n v="11"/>
  </r>
  <r>
    <d v="2012-04-12T13:20:00"/>
    <x v="0"/>
    <x v="0"/>
    <d v="2012-04-12T14:07:00"/>
    <d v="1899-12-30T00:47:00"/>
    <x v="3"/>
    <x v="5"/>
    <n v="12"/>
  </r>
  <r>
    <d v="2012-04-12T13:29:00"/>
    <x v="0"/>
    <x v="0"/>
    <d v="2012-04-12T16:22:00"/>
    <d v="1899-12-30T02:53:00"/>
    <x v="3"/>
    <x v="5"/>
    <n v="11"/>
  </r>
  <r>
    <d v="2012-04-12T13:43:00"/>
    <x v="0"/>
    <x v="0"/>
    <d v="2012-04-12T15:00:00"/>
    <d v="1899-12-30T01:17:00"/>
    <x v="3"/>
    <x v="5"/>
    <n v="12"/>
  </r>
  <r>
    <d v="2012-04-12T13:53:00"/>
    <x v="0"/>
    <x v="0"/>
    <d v="2012-04-12T15:56:00"/>
    <d v="1899-12-30T02:03:00"/>
    <x v="3"/>
    <x v="5"/>
    <n v="13"/>
  </r>
  <r>
    <d v="2012-04-12T14:00:00"/>
    <x v="0"/>
    <x v="0"/>
    <d v="2012-04-12T17:19:00"/>
    <d v="1899-12-30T03:19:00"/>
    <x v="3"/>
    <x v="6"/>
    <n v="13"/>
  </r>
  <r>
    <d v="2012-04-12T14:06:00"/>
    <x v="0"/>
    <x v="0"/>
    <d v="2012-04-12T18:00:00"/>
    <d v="1899-12-30T03:54:00"/>
    <x v="3"/>
    <x v="6"/>
    <n v="14"/>
  </r>
  <r>
    <d v="2012-04-12T14:26:00"/>
    <x v="0"/>
    <x v="0"/>
    <d v="2012-04-12T15:59:00"/>
    <d v="1899-12-30T01:33:00"/>
    <x v="3"/>
    <x v="6"/>
    <n v="13"/>
  </r>
  <r>
    <d v="2012-04-12T14:34:00"/>
    <x v="0"/>
    <x v="0"/>
    <d v="2012-04-12T17:42:00"/>
    <d v="1899-12-30T03:08:00"/>
    <x v="3"/>
    <x v="6"/>
    <n v="14"/>
  </r>
  <r>
    <d v="2012-04-12T14:39:00"/>
    <x v="0"/>
    <x v="0"/>
    <d v="2012-04-12T17:08:00"/>
    <d v="1899-12-30T02:29:00"/>
    <x v="3"/>
    <x v="6"/>
    <n v="15"/>
  </r>
  <r>
    <d v="2012-04-12T14:52:00"/>
    <x v="0"/>
    <x v="0"/>
    <d v="2012-04-12T15:43:00"/>
    <d v="1899-12-30T00:51:00"/>
    <x v="3"/>
    <x v="6"/>
    <n v="16"/>
  </r>
  <r>
    <d v="2012-04-12T14:57:00"/>
    <x v="0"/>
    <x v="0"/>
    <d v="2012-04-12T16:25:00"/>
    <d v="1899-12-30T01:28:00"/>
    <x v="3"/>
    <x v="6"/>
    <n v="17"/>
  </r>
  <r>
    <d v="2012-04-12T15:02:00"/>
    <x v="0"/>
    <x v="0"/>
    <d v="2012-04-12T16:24:00"/>
    <d v="1899-12-30T01:22:00"/>
    <x v="3"/>
    <x v="7"/>
    <n v="17"/>
  </r>
  <r>
    <d v="2012-04-12T15:18:00"/>
    <x v="0"/>
    <x v="0"/>
    <d v="2012-04-12T16:13:00"/>
    <d v="1899-12-30T00:55:00"/>
    <x v="3"/>
    <x v="7"/>
    <n v="17"/>
  </r>
  <r>
    <d v="2012-04-12T15:21:00"/>
    <x v="0"/>
    <x v="0"/>
    <d v="2012-04-12T17:18:00"/>
    <d v="1899-12-30T01:57:00"/>
    <x v="3"/>
    <x v="7"/>
    <n v="18"/>
  </r>
  <r>
    <d v="2012-04-12T15:31:00"/>
    <x v="0"/>
    <x v="0"/>
    <d v="2012-04-12T16:24:00"/>
    <d v="1899-12-30T00:53:00"/>
    <x v="3"/>
    <x v="7"/>
    <n v="19"/>
  </r>
  <r>
    <d v="2012-04-12T15:48:00"/>
    <x v="0"/>
    <x v="0"/>
    <d v="2012-04-12T16:26:00"/>
    <d v="1899-12-30T00:38:00"/>
    <x v="3"/>
    <x v="7"/>
    <n v="19"/>
  </r>
  <r>
    <d v="2012-04-12T17:08:00"/>
    <x v="0"/>
    <x v="0"/>
    <d v="2012-04-12T17:56:00"/>
    <d v="1899-12-30T00:48:00"/>
    <x v="3"/>
    <x v="9"/>
    <n v="10"/>
  </r>
  <r>
    <d v="2012-04-12T17:17:00"/>
    <x v="0"/>
    <x v="0"/>
    <d v="2012-04-12T18:09:00"/>
    <d v="1899-12-30T00:52:00"/>
    <x v="3"/>
    <x v="9"/>
    <n v="10"/>
  </r>
  <r>
    <d v="2012-04-12T17:54:00"/>
    <x v="0"/>
    <x v="0"/>
    <d v="2012-04-12T18:57:00"/>
    <d v="1899-12-30T01:03:00"/>
    <x v="3"/>
    <x v="9"/>
    <n v="7"/>
  </r>
  <r>
    <d v="2012-04-12T18:06:00"/>
    <x v="0"/>
    <x v="0"/>
    <d v="2012-04-13T11:36:00"/>
    <d v="1899-12-30T17:30:00"/>
    <x v="3"/>
    <x v="10"/>
    <n v="7"/>
  </r>
  <r>
    <d v="2012-04-12T18:06:00"/>
    <x v="0"/>
    <x v="0"/>
    <d v="2012-04-12T20:09:00"/>
    <d v="1899-12-30T02:03:00"/>
    <x v="3"/>
    <x v="10"/>
    <n v="7"/>
  </r>
  <r>
    <d v="2012-04-12T18:09:00"/>
    <x v="0"/>
    <x v="0"/>
    <d v="2012-04-12T19:00:00"/>
    <d v="1899-12-30T00:51:00"/>
    <x v="3"/>
    <x v="10"/>
    <n v="8"/>
  </r>
  <r>
    <d v="2012-04-12T18:22:00"/>
    <x v="0"/>
    <x v="0"/>
    <d v="2012-04-12T21:15:00"/>
    <d v="1899-12-30T02:53:00"/>
    <x v="3"/>
    <x v="10"/>
    <n v="8"/>
  </r>
  <r>
    <d v="2012-04-12T18:32:00"/>
    <x v="0"/>
    <x v="0"/>
    <d v="2012-04-12T19:08:00"/>
    <d v="1899-12-30T00:36:00"/>
    <x v="3"/>
    <x v="10"/>
    <n v="9"/>
  </r>
  <r>
    <d v="2012-04-12T18:45:00"/>
    <x v="0"/>
    <x v="0"/>
    <d v="2012-04-12T22:03:00"/>
    <d v="1899-12-30T03:18:00"/>
    <x v="3"/>
    <x v="10"/>
    <n v="10"/>
  </r>
  <r>
    <d v="2012-04-12T18:56:00"/>
    <x v="0"/>
    <x v="0"/>
    <d v="2012-04-12T22:00:00"/>
    <d v="1899-12-30T03:04:00"/>
    <x v="3"/>
    <x v="10"/>
    <n v="10"/>
  </r>
  <r>
    <d v="2012-04-12T19:08:00"/>
    <x v="0"/>
    <x v="0"/>
    <d v="2012-04-12T21:18:00"/>
    <d v="1899-12-30T02:10:00"/>
    <x v="3"/>
    <x v="11"/>
    <n v="9"/>
  </r>
  <r>
    <d v="2012-04-12T20:15:00"/>
    <x v="0"/>
    <x v="0"/>
    <d v="2012-04-12T23:47:00"/>
    <d v="1899-12-30T03:32:00"/>
    <x v="3"/>
    <x v="12"/>
    <n v="8"/>
  </r>
  <r>
    <d v="2012-04-12T20:43:00"/>
    <x v="0"/>
    <x v="0"/>
    <d v="2012-04-12T23:02:00"/>
    <d v="1899-12-30T02:19:00"/>
    <x v="3"/>
    <x v="12"/>
    <n v="9"/>
  </r>
  <r>
    <d v="2012-04-12T20:51:00"/>
    <x v="0"/>
    <x v="0"/>
    <d v="2012-04-12T21:21:00"/>
    <d v="1899-12-30T00:30:00"/>
    <x v="3"/>
    <x v="12"/>
    <n v="10"/>
  </r>
  <r>
    <d v="2012-04-12T21:10:00"/>
    <x v="0"/>
    <x v="0"/>
    <d v="2012-04-12T22:23:00"/>
    <d v="1899-12-30T01:13:00"/>
    <x v="3"/>
    <x v="13"/>
    <n v="11"/>
  </r>
  <r>
    <d v="2012-04-12T21:21:00"/>
    <x v="0"/>
    <x v="0"/>
    <d v="2012-04-12T23:07:00"/>
    <d v="1899-12-30T01:46:00"/>
    <x v="3"/>
    <x v="13"/>
    <n v="10"/>
  </r>
  <r>
    <d v="2012-04-12T21:39:00"/>
    <x v="0"/>
    <x v="0"/>
    <d v="2012-04-12T22:02:00"/>
    <d v="1899-12-30T00:23:00"/>
    <x v="3"/>
    <x v="13"/>
    <n v="10"/>
  </r>
  <r>
    <d v="2012-04-12T22:03:00"/>
    <x v="0"/>
    <x v="0"/>
    <d v="2012-04-12T22:49:00"/>
    <d v="1899-12-30T00:46:00"/>
    <x v="3"/>
    <x v="14"/>
    <n v="9"/>
  </r>
  <r>
    <d v="2012-04-12T22:20:00"/>
    <x v="0"/>
    <x v="0"/>
    <d v="2012-04-13T02:31:00"/>
    <d v="1899-12-30T04:11:00"/>
    <x v="3"/>
    <x v="14"/>
    <n v="9"/>
  </r>
  <r>
    <d v="2012-04-12T22:32:00"/>
    <x v="0"/>
    <x v="0"/>
    <d v="2012-04-13T00:46:00"/>
    <d v="1899-12-30T02:14:00"/>
    <x v="3"/>
    <x v="14"/>
    <n v="9"/>
  </r>
  <r>
    <d v="2012-04-12T22:50:00"/>
    <x v="0"/>
    <x v="0"/>
    <d v="2012-04-12T23:07:00"/>
    <d v="1899-12-30T00:17:00"/>
    <x v="3"/>
    <x v="14"/>
    <n v="9"/>
  </r>
  <r>
    <d v="2012-04-12T23:56:00"/>
    <x v="0"/>
    <x v="0"/>
    <d v="2012-04-13T01:05:00"/>
    <d v="1899-12-30T01:09:00"/>
    <x v="3"/>
    <x v="18"/>
    <n v="6"/>
  </r>
  <r>
    <d v="2012-04-12T23:59:00"/>
    <x v="0"/>
    <x v="0"/>
    <d v="2012-04-13T01:21:00"/>
    <d v="1899-12-30T01:22:00"/>
    <x v="3"/>
    <x v="18"/>
    <n v="7"/>
  </r>
  <r>
    <d v="2012-04-13T00:54:00"/>
    <x v="0"/>
    <x v="0"/>
    <d v="2012-04-13T01:28:00"/>
    <d v="1899-12-30T00:34:00"/>
    <x v="4"/>
    <x v="15"/>
    <n v="7"/>
  </r>
  <r>
    <d v="2012-04-13T01:44:00"/>
    <x v="0"/>
    <x v="0"/>
    <d v="2012-04-13T02:44:00"/>
    <d v="1899-12-30T01:00:00"/>
    <x v="4"/>
    <x v="16"/>
    <n v="5"/>
  </r>
  <r>
    <d v="2012-04-13T03:34:00"/>
    <x v="0"/>
    <x v="0"/>
    <d v="2012-04-13T05:44:00"/>
    <d v="1899-12-30T02:10:00"/>
    <x v="4"/>
    <x v="20"/>
    <n v="4"/>
  </r>
  <r>
    <d v="2012-04-13T05:48:00"/>
    <x v="0"/>
    <x v="0"/>
    <d v="2012-04-13T09:32:00"/>
    <d v="1899-12-30T03:44:00"/>
    <x v="4"/>
    <x v="22"/>
    <n v="4"/>
  </r>
  <r>
    <d v="2012-04-13T06:29:00"/>
    <x v="0"/>
    <x v="0"/>
    <d v="2012-04-13T15:44:00"/>
    <d v="1899-12-30T09:15:00"/>
    <x v="4"/>
    <x v="23"/>
    <n v="5"/>
  </r>
  <r>
    <d v="2012-04-13T06:48:00"/>
    <x v="0"/>
    <x v="0"/>
    <d v="2012-04-13T12:45:00"/>
    <d v="1899-12-30T05:57:00"/>
    <x v="4"/>
    <x v="23"/>
    <n v="7"/>
  </r>
  <r>
    <d v="2012-04-13T06:48:00"/>
    <x v="0"/>
    <x v="0"/>
    <d v="2012-04-13T12:43:00"/>
    <d v="1899-12-30T05:55:00"/>
    <x v="4"/>
    <x v="23"/>
    <n v="7"/>
  </r>
  <r>
    <d v="2012-04-13T07:20:00"/>
    <x v="0"/>
    <x v="0"/>
    <d v="2012-04-13T09:18:00"/>
    <d v="1899-12-30T01:58:00"/>
    <x v="4"/>
    <x v="17"/>
    <n v="8"/>
  </r>
  <r>
    <d v="2012-04-13T08:02:00"/>
    <x v="0"/>
    <x v="0"/>
    <d v="2012-04-13T09:30:00"/>
    <d v="1899-12-30T01:28:00"/>
    <x v="4"/>
    <x v="0"/>
    <n v="9"/>
  </r>
  <r>
    <d v="2012-04-13T09:36:00"/>
    <x v="0"/>
    <x v="0"/>
    <d v="2012-04-13T10:57:00"/>
    <d v="1899-12-30T01:21:00"/>
    <x v="4"/>
    <x v="1"/>
    <n v="7"/>
  </r>
  <r>
    <d v="2012-04-13T10:19:00"/>
    <x v="0"/>
    <x v="0"/>
    <d v="2012-04-13T15:28:00"/>
    <d v="1899-12-30T05:09:00"/>
    <x v="4"/>
    <x v="2"/>
    <n v="8"/>
  </r>
  <r>
    <d v="2012-04-13T10:29:00"/>
    <x v="0"/>
    <x v="0"/>
    <d v="2012-04-13T11:29:00"/>
    <d v="1899-12-30T01:00:00"/>
    <x v="4"/>
    <x v="2"/>
    <n v="9"/>
  </r>
  <r>
    <d v="2012-04-13T10:44:00"/>
    <x v="0"/>
    <x v="0"/>
    <d v="2012-04-13T12:20:00"/>
    <d v="1899-12-30T01:36:00"/>
    <x v="4"/>
    <x v="2"/>
    <n v="10"/>
  </r>
  <r>
    <d v="2012-04-13T11:33:00"/>
    <x v="0"/>
    <x v="0"/>
    <d v="2012-04-13T15:06:00"/>
    <d v="1899-12-30T03:33:00"/>
    <x v="4"/>
    <x v="3"/>
    <n v="9"/>
  </r>
  <r>
    <d v="2012-04-13T11:51:00"/>
    <x v="0"/>
    <x v="0"/>
    <d v="2012-04-13T14:24:00"/>
    <d v="1899-12-30T02:33:00"/>
    <x v="4"/>
    <x v="3"/>
    <n v="9"/>
  </r>
  <r>
    <d v="2012-04-13T12:12:00"/>
    <x v="0"/>
    <x v="0"/>
    <d v="2012-04-13T16:31:00"/>
    <d v="1899-12-30T04:19:00"/>
    <x v="4"/>
    <x v="4"/>
    <n v="10"/>
  </r>
  <r>
    <d v="2012-04-13T12:36:00"/>
    <x v="0"/>
    <x v="0"/>
    <d v="2012-04-13T16:32:00"/>
    <d v="1899-12-30T03:56:00"/>
    <x v="4"/>
    <x v="4"/>
    <n v="9"/>
  </r>
  <r>
    <d v="2012-04-13T12:36:00"/>
    <x v="0"/>
    <x v="0"/>
    <d v="2012-04-13T16:31:00"/>
    <d v="1899-12-30T03:55:00"/>
    <x v="4"/>
    <x v="4"/>
    <n v="9"/>
  </r>
  <r>
    <d v="2012-04-13T12:48:00"/>
    <x v="0"/>
    <x v="0"/>
    <d v="2012-04-13T14:47:00"/>
    <d v="1899-12-30T01:59:00"/>
    <x v="4"/>
    <x v="4"/>
    <n v="8"/>
  </r>
  <r>
    <d v="2012-04-13T13:12:00"/>
    <x v="0"/>
    <x v="0"/>
    <d v="2012-04-13T16:24:00"/>
    <d v="1899-12-30T03:12:00"/>
    <x v="4"/>
    <x v="5"/>
    <n v="9"/>
  </r>
  <r>
    <d v="2012-04-13T13:22:00"/>
    <x v="0"/>
    <x v="0"/>
    <d v="2012-04-13T17:19:00"/>
    <d v="1899-12-30T03:57:00"/>
    <x v="4"/>
    <x v="5"/>
    <n v="10"/>
  </r>
  <r>
    <d v="2012-04-13T13:40:00"/>
    <x v="0"/>
    <x v="0"/>
    <d v="2012-04-13T16:15:00"/>
    <d v="1899-12-30T02:35:00"/>
    <x v="4"/>
    <x v="5"/>
    <n v="11"/>
  </r>
  <r>
    <d v="2012-04-13T13:52:00"/>
    <x v="0"/>
    <x v="0"/>
    <d v="2012-04-13T17:23:00"/>
    <d v="1899-12-30T03:31:00"/>
    <x v="4"/>
    <x v="5"/>
    <n v="12"/>
  </r>
  <r>
    <d v="2012-04-13T14:11:00"/>
    <x v="0"/>
    <x v="0"/>
    <d v="2012-04-13T17:22:00"/>
    <d v="1899-12-30T03:11:00"/>
    <x v="4"/>
    <x v="6"/>
    <n v="13"/>
  </r>
  <r>
    <d v="2012-04-13T14:25:00"/>
    <x v="0"/>
    <x v="0"/>
    <d v="2012-04-13T16:07:00"/>
    <d v="1899-12-30T01:42:00"/>
    <x v="4"/>
    <x v="6"/>
    <n v="13"/>
  </r>
  <r>
    <d v="2012-04-13T14:51:00"/>
    <x v="0"/>
    <x v="0"/>
    <d v="2012-04-13T15:47:00"/>
    <d v="1899-12-30T00:56:00"/>
    <x v="4"/>
    <x v="6"/>
    <n v="13"/>
  </r>
  <r>
    <d v="2012-04-13T15:05:00"/>
    <x v="0"/>
    <x v="0"/>
    <d v="2012-04-13T20:14:00"/>
    <d v="1899-12-30T05:09:00"/>
    <x v="4"/>
    <x v="7"/>
    <n v="15"/>
  </r>
  <r>
    <d v="2012-04-13T15:05:00"/>
    <x v="0"/>
    <x v="0"/>
    <d v="2012-04-13T16:05:00"/>
    <d v="1899-12-30T01:00:00"/>
    <x v="4"/>
    <x v="7"/>
    <n v="15"/>
  </r>
  <r>
    <d v="2012-04-13T15:25:00"/>
    <x v="0"/>
    <x v="0"/>
    <d v="2012-04-13T16:36:00"/>
    <d v="1899-12-30T01:11:00"/>
    <x v="4"/>
    <x v="7"/>
    <n v="15"/>
  </r>
  <r>
    <d v="2012-04-13T15:38:00"/>
    <x v="0"/>
    <x v="0"/>
    <d v="2012-04-13T17:36:00"/>
    <d v="1899-12-30T01:58:00"/>
    <x v="4"/>
    <x v="7"/>
    <n v="15"/>
  </r>
  <r>
    <d v="2012-04-13T15:44:00"/>
    <x v="0"/>
    <x v="0"/>
    <d v="2012-04-13T15:45:00"/>
    <d v="1899-12-30T00:01:00"/>
    <x v="4"/>
    <x v="7"/>
    <n v="16"/>
  </r>
  <r>
    <d v="2012-04-13T15:49:00"/>
    <x v="0"/>
    <x v="0"/>
    <d v="2012-04-13T16:54:00"/>
    <d v="1899-12-30T01:05:00"/>
    <x v="4"/>
    <x v="7"/>
    <n v="14"/>
  </r>
  <r>
    <d v="2012-04-13T16:12:00"/>
    <x v="0"/>
    <x v="0"/>
    <d v="2012-04-13T19:51:00"/>
    <d v="1899-12-30T03:39:00"/>
    <x v="4"/>
    <x v="8"/>
    <n v="13"/>
  </r>
  <r>
    <d v="2012-04-13T16:27:00"/>
    <x v="0"/>
    <x v="0"/>
    <d v="2012-04-13T19:13:00"/>
    <d v="1899-12-30T02:46:00"/>
    <x v="4"/>
    <x v="8"/>
    <n v="12"/>
  </r>
  <r>
    <d v="2012-04-13T16:51:00"/>
    <x v="0"/>
    <x v="0"/>
    <d v="2012-04-13T17:15:00"/>
    <d v="1899-12-30T00:24:00"/>
    <x v="4"/>
    <x v="8"/>
    <n v="9"/>
  </r>
  <r>
    <d v="2012-04-13T17:44:00"/>
    <x v="0"/>
    <x v="0"/>
    <d v="2012-04-13T21:05:00"/>
    <d v="1899-12-30T03:21:00"/>
    <x v="4"/>
    <x v="9"/>
    <n v="4"/>
  </r>
  <r>
    <d v="2012-04-13T18:19:00"/>
    <x v="0"/>
    <x v="0"/>
    <d v="2012-04-13T21:50:00"/>
    <d v="1899-12-30T03:31:00"/>
    <x v="4"/>
    <x v="10"/>
    <n v="5"/>
  </r>
  <r>
    <d v="2012-04-13T18:35:00"/>
    <x v="0"/>
    <x v="0"/>
    <d v="2012-04-13T21:26:00"/>
    <d v="1899-12-30T02:51:00"/>
    <x v="4"/>
    <x v="10"/>
    <n v="6"/>
  </r>
  <r>
    <d v="2012-04-13T18:45:00"/>
    <x v="0"/>
    <x v="0"/>
    <d v="2012-04-14T00:13:00"/>
    <d v="1899-12-30T05:28:00"/>
    <x v="4"/>
    <x v="10"/>
    <n v="7"/>
  </r>
  <r>
    <d v="2012-04-13T19:02:00"/>
    <x v="0"/>
    <x v="0"/>
    <d v="2012-04-13T19:54:00"/>
    <d v="1899-12-30T00:52:00"/>
    <x v="4"/>
    <x v="11"/>
    <n v="8"/>
  </r>
  <r>
    <d v="2012-04-13T19:05:00"/>
    <x v="0"/>
    <x v="0"/>
    <d v="2012-04-13T20:14:00"/>
    <d v="1899-12-30T01:09:00"/>
    <x v="4"/>
    <x v="11"/>
    <n v="9"/>
  </r>
  <r>
    <d v="2012-04-13T19:21:00"/>
    <x v="0"/>
    <x v="0"/>
    <d v="2012-04-13T22:23:00"/>
    <d v="1899-12-30T03:02:00"/>
    <x v="4"/>
    <x v="11"/>
    <n v="9"/>
  </r>
  <r>
    <d v="2012-04-13T19:35:00"/>
    <x v="0"/>
    <x v="0"/>
    <d v="2012-04-13T20:20:00"/>
    <d v="1899-12-30T00:45:00"/>
    <x v="4"/>
    <x v="11"/>
    <n v="10"/>
  </r>
  <r>
    <d v="2012-04-13T19:42:00"/>
    <x v="0"/>
    <x v="0"/>
    <d v="2012-04-13T20:28:00"/>
    <d v="1899-12-30T00:46:00"/>
    <x v="4"/>
    <x v="11"/>
    <n v="11"/>
  </r>
  <r>
    <d v="2012-04-13T19:51:00"/>
    <x v="0"/>
    <x v="0"/>
    <d v="2012-04-13T19:52:00"/>
    <d v="1899-12-30T00:01:00"/>
    <x v="4"/>
    <x v="11"/>
    <n v="12"/>
  </r>
  <r>
    <d v="2012-04-13T19:56:00"/>
    <x v="0"/>
    <x v="0"/>
    <d v="2012-04-13T22:54:00"/>
    <d v="1899-12-30T02:58:00"/>
    <x v="4"/>
    <x v="11"/>
    <n v="10"/>
  </r>
  <r>
    <d v="2012-04-13T20:22:00"/>
    <x v="0"/>
    <x v="0"/>
    <d v="2012-04-14T01:01:00"/>
    <d v="1899-12-30T04:39:00"/>
    <x v="4"/>
    <x v="12"/>
    <n v="8"/>
  </r>
  <r>
    <d v="2012-04-13T20:29:00"/>
    <x v="0"/>
    <x v="0"/>
    <d v="2012-04-13T22:37:00"/>
    <d v="1899-12-30T02:08:00"/>
    <x v="4"/>
    <x v="12"/>
    <n v="8"/>
  </r>
  <r>
    <d v="2012-04-13T20:36:00"/>
    <x v="0"/>
    <x v="0"/>
    <d v="2012-04-13T22:29:00"/>
    <d v="1899-12-30T01:53:00"/>
    <x v="4"/>
    <x v="12"/>
    <n v="10"/>
  </r>
  <r>
    <d v="2012-04-13T20:36:00"/>
    <x v="0"/>
    <x v="0"/>
    <d v="2012-04-13T21:17:00"/>
    <d v="1899-12-30T00:41:00"/>
    <x v="4"/>
    <x v="12"/>
    <n v="10"/>
  </r>
  <r>
    <d v="2012-04-13T20:48:00"/>
    <x v="0"/>
    <x v="0"/>
    <d v="2012-04-13T23:01:00"/>
    <d v="1899-12-30T02:13:00"/>
    <x v="4"/>
    <x v="12"/>
    <n v="11"/>
  </r>
  <r>
    <d v="2012-04-13T20:53:00"/>
    <x v="0"/>
    <x v="0"/>
    <d v="2012-04-13T22:55:00"/>
    <d v="1899-12-30T02:02:00"/>
    <x v="4"/>
    <x v="12"/>
    <n v="12"/>
  </r>
  <r>
    <d v="2012-04-13T21:02:00"/>
    <x v="0"/>
    <x v="0"/>
    <d v="2012-04-13T22:35:00"/>
    <d v="1899-12-30T01:33:00"/>
    <x v="4"/>
    <x v="13"/>
    <n v="13"/>
  </r>
  <r>
    <d v="2012-04-13T21:11:00"/>
    <x v="0"/>
    <x v="0"/>
    <d v="2012-04-13T21:49:00"/>
    <d v="1899-12-30T00:38:00"/>
    <x v="4"/>
    <x v="13"/>
    <n v="13"/>
  </r>
  <r>
    <d v="2012-04-13T21:20:00"/>
    <x v="0"/>
    <x v="0"/>
    <d v="2012-04-14T01:47:00"/>
    <d v="1899-12-30T04:27:00"/>
    <x v="4"/>
    <x v="13"/>
    <n v="13"/>
  </r>
  <r>
    <d v="2012-04-13T21:27:00"/>
    <x v="0"/>
    <x v="0"/>
    <d v="2012-04-13T21:59:00"/>
    <d v="1899-12-30T00:32:00"/>
    <x v="4"/>
    <x v="13"/>
    <n v="13"/>
  </r>
  <r>
    <d v="2012-04-13T21:30:00"/>
    <x v="0"/>
    <x v="0"/>
    <d v="2012-04-13T23:25:00"/>
    <d v="1899-12-30T01:55:00"/>
    <x v="4"/>
    <x v="13"/>
    <n v="14"/>
  </r>
  <r>
    <d v="2012-04-13T21:37:00"/>
    <x v="0"/>
    <x v="0"/>
    <d v="2012-04-14T01:09:00"/>
    <d v="1899-12-30T03:32:00"/>
    <x v="4"/>
    <x v="13"/>
    <n v="15"/>
  </r>
  <r>
    <d v="2012-04-13T21:48:00"/>
    <x v="0"/>
    <x v="0"/>
    <d v="2012-04-14T00:18:00"/>
    <d v="1899-12-30T02:30:00"/>
    <x v="4"/>
    <x v="13"/>
    <n v="16"/>
  </r>
  <r>
    <d v="2012-04-13T21:54:00"/>
    <x v="0"/>
    <x v="0"/>
    <d v="2012-04-14T01:12:00"/>
    <d v="1899-12-30T03:18:00"/>
    <x v="4"/>
    <x v="13"/>
    <n v="15"/>
  </r>
  <r>
    <d v="2012-04-13T22:05:00"/>
    <x v="0"/>
    <x v="0"/>
    <d v="2012-04-13T23:18:00"/>
    <d v="1899-12-30T01:13:00"/>
    <x v="4"/>
    <x v="14"/>
    <n v="15"/>
  </r>
  <r>
    <d v="2012-04-13T22:20:00"/>
    <x v="0"/>
    <x v="0"/>
    <d v="2012-04-14T02:07:00"/>
    <d v="1899-12-30T03:47:00"/>
    <x v="4"/>
    <x v="14"/>
    <n v="16"/>
  </r>
  <r>
    <d v="2012-04-13T22:29:00"/>
    <x v="0"/>
    <x v="0"/>
    <d v="2012-04-14T00:23:00"/>
    <d v="1899-12-30T01:54:00"/>
    <x v="4"/>
    <x v="14"/>
    <n v="16"/>
  </r>
  <r>
    <d v="2012-04-13T22:36:00"/>
    <x v="0"/>
    <x v="0"/>
    <d v="2012-04-14T01:33:00"/>
    <d v="1899-12-30T02:57:00"/>
    <x v="4"/>
    <x v="14"/>
    <n v="15"/>
  </r>
  <r>
    <d v="2012-04-13T22:44:00"/>
    <x v="0"/>
    <x v="0"/>
    <d v="2012-04-14T02:50:00"/>
    <d v="1899-12-30T04:06:00"/>
    <x v="4"/>
    <x v="14"/>
    <n v="15"/>
  </r>
  <r>
    <d v="2012-04-13T22:55:00"/>
    <x v="0"/>
    <x v="0"/>
    <d v="2012-04-14T00:43:00"/>
    <d v="1899-12-30T01:48:00"/>
    <x v="4"/>
    <x v="14"/>
    <n v="15"/>
  </r>
  <r>
    <d v="2012-04-13T23:14:00"/>
    <x v="0"/>
    <x v="0"/>
    <d v="2012-04-14T09:59:00"/>
    <d v="1899-12-30T10:45:00"/>
    <x v="4"/>
    <x v="18"/>
    <n v="15"/>
  </r>
  <r>
    <d v="2012-04-13T23:14:00"/>
    <x v="0"/>
    <x v="0"/>
    <d v="2012-04-14T09:59:00"/>
    <d v="1899-12-30T10:45:00"/>
    <x v="4"/>
    <x v="18"/>
    <n v="15"/>
  </r>
  <r>
    <d v="2012-04-13T23:18:00"/>
    <x v="0"/>
    <x v="0"/>
    <d v="2012-04-13T23:36:00"/>
    <d v="1899-12-30T00:18:00"/>
    <x v="4"/>
    <x v="18"/>
    <n v="16"/>
  </r>
  <r>
    <d v="2012-04-13T23:20:00"/>
    <x v="0"/>
    <x v="0"/>
    <d v="2012-04-14T03:54:00"/>
    <d v="1899-12-30T04:34:00"/>
    <x v="4"/>
    <x v="18"/>
    <n v="16"/>
  </r>
  <r>
    <d v="2012-04-13T23:24:00"/>
    <x v="0"/>
    <x v="0"/>
    <d v="2012-04-14T01:58:00"/>
    <d v="1899-12-30T02:34:00"/>
    <x v="4"/>
    <x v="18"/>
    <n v="17"/>
  </r>
  <r>
    <d v="2012-04-13T23:37:00"/>
    <x v="0"/>
    <x v="0"/>
    <d v="2012-04-14T00:12:00"/>
    <d v="1899-12-30T00:35:00"/>
    <x v="4"/>
    <x v="18"/>
    <n v="16"/>
  </r>
  <r>
    <d v="2012-04-14T00:14:00"/>
    <x v="0"/>
    <x v="0"/>
    <d v="2012-04-14T02:26:00"/>
    <d v="1899-12-30T02:12:00"/>
    <x v="5"/>
    <x v="15"/>
    <n v="15"/>
  </r>
  <r>
    <d v="2012-04-14T00:43:00"/>
    <x v="0"/>
    <x v="0"/>
    <d v="2012-04-14T02:00:00"/>
    <d v="1899-12-30T01:17:00"/>
    <x v="5"/>
    <x v="15"/>
    <n v="14"/>
  </r>
  <r>
    <d v="2012-04-14T01:33:00"/>
    <x v="0"/>
    <x v="0"/>
    <d v="2012-04-14T02:52:00"/>
    <d v="1899-12-30T01:19:00"/>
    <x v="5"/>
    <x v="16"/>
    <n v="11"/>
  </r>
  <r>
    <d v="2012-04-14T01:47:00"/>
    <x v="0"/>
    <x v="0"/>
    <d v="2012-04-14T01:54:00"/>
    <d v="1899-12-30T00:07:00"/>
    <x v="5"/>
    <x v="16"/>
    <n v="11"/>
  </r>
  <r>
    <d v="2012-04-14T01:58:00"/>
    <x v="0"/>
    <x v="0"/>
    <d v="2012-04-14T02:02:00"/>
    <d v="1899-12-30T00:04:00"/>
    <x v="5"/>
    <x v="16"/>
    <n v="10"/>
  </r>
  <r>
    <d v="2012-04-14T02:07:00"/>
    <x v="0"/>
    <x v="0"/>
    <d v="2012-04-14T02:12:00"/>
    <d v="1899-12-30T00:05:00"/>
    <x v="5"/>
    <x v="19"/>
    <n v="8"/>
  </r>
  <r>
    <d v="2012-04-14T06:12:00"/>
    <x v="0"/>
    <x v="0"/>
    <d v="2012-04-14T09:15:00"/>
    <d v="1899-12-30T03:03:00"/>
    <x v="5"/>
    <x v="23"/>
    <n v="3"/>
  </r>
  <r>
    <d v="2012-04-14T07:48:00"/>
    <x v="0"/>
    <x v="0"/>
    <d v="2012-04-14T12:34:00"/>
    <d v="1899-12-30T04:46:00"/>
    <x v="5"/>
    <x v="17"/>
    <n v="4"/>
  </r>
  <r>
    <d v="2012-04-14T08:03:00"/>
    <x v="0"/>
    <x v="0"/>
    <d v="2012-04-14T10:40:00"/>
    <d v="1899-12-30T02:37:00"/>
    <x v="5"/>
    <x v="0"/>
    <n v="5"/>
  </r>
  <r>
    <d v="2012-04-14T08:28:00"/>
    <x v="0"/>
    <x v="0"/>
    <d v="2012-04-14T10:03:00"/>
    <d v="1899-12-30T01:35:00"/>
    <x v="5"/>
    <x v="0"/>
    <n v="6"/>
  </r>
  <r>
    <d v="2012-04-14T09:04:00"/>
    <x v="0"/>
    <x v="0"/>
    <d v="2012-04-14T10:33:00"/>
    <d v="1899-12-30T01:29:00"/>
    <x v="5"/>
    <x v="1"/>
    <n v="7"/>
  </r>
  <r>
    <d v="2012-04-14T09:35:00"/>
    <x v="0"/>
    <x v="0"/>
    <d v="2012-04-14T10:25:00"/>
    <d v="1899-12-30T00:50:00"/>
    <x v="5"/>
    <x v="1"/>
    <n v="7"/>
  </r>
  <r>
    <d v="2012-04-14T09:40:00"/>
    <x v="0"/>
    <x v="0"/>
    <d v="2012-04-14T11:26:00"/>
    <d v="1899-12-30T01:46:00"/>
    <x v="5"/>
    <x v="1"/>
    <n v="8"/>
  </r>
  <r>
    <d v="2012-04-14T10:00:00"/>
    <x v="0"/>
    <x v="0"/>
    <d v="2012-04-14T11:17:00"/>
    <d v="1899-12-30T01:17:00"/>
    <x v="5"/>
    <x v="1"/>
    <n v="7"/>
  </r>
  <r>
    <d v="2012-04-14T10:09:00"/>
    <x v="0"/>
    <x v="0"/>
    <d v="2012-04-14T11:25:00"/>
    <d v="1899-12-30T01:16:00"/>
    <x v="5"/>
    <x v="2"/>
    <n v="7"/>
  </r>
  <r>
    <d v="2012-04-14T10:20:00"/>
    <x v="0"/>
    <x v="0"/>
    <d v="2012-04-14T15:05:00"/>
    <d v="1899-12-30T04:45:00"/>
    <x v="5"/>
    <x v="2"/>
    <n v="8"/>
  </r>
  <r>
    <d v="2012-04-14T10:27:00"/>
    <x v="0"/>
    <x v="0"/>
    <d v="2012-04-14T11:29:00"/>
    <d v="1899-12-30T01:02:00"/>
    <x v="5"/>
    <x v="2"/>
    <n v="8"/>
  </r>
  <r>
    <d v="2012-04-14T10:40:00"/>
    <x v="0"/>
    <x v="0"/>
    <d v="2012-04-14T12:06:00"/>
    <d v="1899-12-30T01:26:00"/>
    <x v="5"/>
    <x v="2"/>
    <n v="8"/>
  </r>
  <r>
    <d v="2012-04-14T10:52:00"/>
    <x v="0"/>
    <x v="0"/>
    <d v="2012-04-14T12:08:00"/>
    <d v="1899-12-30T01:16:00"/>
    <x v="5"/>
    <x v="2"/>
    <n v="8"/>
  </r>
  <r>
    <d v="2012-04-14T10:59:00"/>
    <x v="0"/>
    <x v="0"/>
    <d v="2012-04-14T13:25:00"/>
    <d v="1899-12-30T02:26:00"/>
    <x v="5"/>
    <x v="2"/>
    <n v="9"/>
  </r>
  <r>
    <d v="2012-04-14T11:09:00"/>
    <x v="0"/>
    <x v="0"/>
    <d v="2012-04-14T13:04:00"/>
    <d v="1899-12-30T01:55:00"/>
    <x v="5"/>
    <x v="3"/>
    <n v="10"/>
  </r>
  <r>
    <d v="2012-04-14T11:18:00"/>
    <x v="0"/>
    <x v="0"/>
    <d v="2012-04-14T16:37:00"/>
    <d v="1899-12-30T05:19:00"/>
    <x v="5"/>
    <x v="3"/>
    <n v="10"/>
  </r>
  <r>
    <d v="2012-04-14T11:32:00"/>
    <x v="0"/>
    <x v="0"/>
    <d v="2012-04-14T13:33:00"/>
    <d v="1899-12-30T02:01:00"/>
    <x v="5"/>
    <x v="3"/>
    <n v="8"/>
  </r>
  <r>
    <d v="2012-04-14T11:41:00"/>
    <x v="0"/>
    <x v="0"/>
    <d v="2012-04-14T12:19:00"/>
    <d v="1899-12-30T00:38:00"/>
    <x v="5"/>
    <x v="3"/>
    <n v="9"/>
  </r>
  <r>
    <d v="2012-04-14T12:07:00"/>
    <x v="0"/>
    <x v="0"/>
    <d v="2012-04-14T13:57:00"/>
    <d v="1899-12-30T01:50:00"/>
    <x v="5"/>
    <x v="4"/>
    <n v="9"/>
  </r>
  <r>
    <d v="2012-04-14T12:30:00"/>
    <x v="0"/>
    <x v="0"/>
    <d v="2012-04-14T14:42:00"/>
    <d v="1899-12-30T02:12:00"/>
    <x v="5"/>
    <x v="4"/>
    <n v="8"/>
  </r>
  <r>
    <d v="2012-04-14T12:47:00"/>
    <x v="0"/>
    <x v="0"/>
    <d v="2012-04-14T13:48:00"/>
    <d v="1899-12-30T01:01:00"/>
    <x v="5"/>
    <x v="4"/>
    <n v="8"/>
  </r>
  <r>
    <d v="2012-04-14T13:01:00"/>
    <x v="0"/>
    <x v="0"/>
    <d v="2012-04-14T15:19:00"/>
    <d v="1899-12-30T02:18:00"/>
    <x v="5"/>
    <x v="5"/>
    <n v="9"/>
  </r>
  <r>
    <d v="2012-04-14T13:10:00"/>
    <x v="0"/>
    <x v="0"/>
    <d v="2012-04-14T14:12:00"/>
    <d v="1899-12-30T01:02:00"/>
    <x v="5"/>
    <x v="5"/>
    <n v="9"/>
  </r>
  <r>
    <d v="2012-04-14T13:21:00"/>
    <x v="0"/>
    <x v="0"/>
    <d v="2012-04-14T16:58:00"/>
    <d v="1899-12-30T03:37:00"/>
    <x v="5"/>
    <x v="5"/>
    <n v="10"/>
  </r>
  <r>
    <d v="2012-04-14T13:28:00"/>
    <x v="0"/>
    <x v="0"/>
    <d v="2012-04-14T16:51:00"/>
    <d v="1899-12-30T03:23:00"/>
    <x v="5"/>
    <x v="5"/>
    <n v="10"/>
  </r>
  <r>
    <d v="2012-04-14T13:43:00"/>
    <x v="0"/>
    <x v="0"/>
    <d v="2012-04-14T15:17:00"/>
    <d v="1899-12-30T01:34:00"/>
    <x v="5"/>
    <x v="5"/>
    <n v="10"/>
  </r>
  <r>
    <d v="2012-04-14T13:54:00"/>
    <x v="0"/>
    <x v="0"/>
    <d v="2012-04-14T14:32:00"/>
    <d v="1899-12-30T00:38:00"/>
    <x v="5"/>
    <x v="5"/>
    <n v="10"/>
  </r>
  <r>
    <d v="2012-04-14T14:10:00"/>
    <x v="0"/>
    <x v="0"/>
    <d v="2012-04-14T17:16:00"/>
    <d v="1899-12-30T03:06:00"/>
    <x v="5"/>
    <x v="6"/>
    <n v="10"/>
  </r>
  <r>
    <d v="2012-04-14T14:24:00"/>
    <x v="0"/>
    <x v="0"/>
    <d v="2012-04-14T19:22:00"/>
    <d v="1899-12-30T04:58:00"/>
    <x v="5"/>
    <x v="6"/>
    <n v="10"/>
  </r>
  <r>
    <d v="2012-04-14T14:39:00"/>
    <x v="0"/>
    <x v="0"/>
    <d v="2012-04-14T16:20:00"/>
    <d v="1899-12-30T01:41:00"/>
    <x v="5"/>
    <x v="6"/>
    <n v="10"/>
  </r>
  <r>
    <d v="2012-04-14T14:51:00"/>
    <x v="0"/>
    <x v="0"/>
    <d v="2012-04-14T16:23:00"/>
    <d v="1899-12-30T01:32:00"/>
    <x v="5"/>
    <x v="6"/>
    <n v="10"/>
  </r>
  <r>
    <d v="2012-04-14T15:01:00"/>
    <x v="0"/>
    <x v="0"/>
    <d v="2012-04-14T16:58:00"/>
    <d v="1899-12-30T01:57:00"/>
    <x v="5"/>
    <x v="7"/>
    <n v="11"/>
  </r>
  <r>
    <d v="2012-04-14T15:19:00"/>
    <x v="0"/>
    <x v="0"/>
    <d v="2012-04-14T16:30:00"/>
    <d v="1899-12-30T01:11:00"/>
    <x v="5"/>
    <x v="7"/>
    <n v="10"/>
  </r>
  <r>
    <d v="2012-04-14T15:40:00"/>
    <x v="0"/>
    <x v="0"/>
    <d v="2012-04-14T17:12:00"/>
    <d v="1899-12-30T01:32:00"/>
    <x v="5"/>
    <x v="7"/>
    <n v="10"/>
  </r>
  <r>
    <d v="2012-04-14T16:55:00"/>
    <x v="0"/>
    <x v="0"/>
    <d v="2012-04-14T17:45:00"/>
    <d v="1899-12-30T00:50:00"/>
    <x v="5"/>
    <x v="8"/>
    <n v="6"/>
  </r>
  <r>
    <d v="2012-04-14T17:21:00"/>
    <x v="0"/>
    <x v="0"/>
    <d v="2012-04-14T17:52:00"/>
    <d v="1899-12-30T00:31:00"/>
    <x v="5"/>
    <x v="9"/>
    <n v="3"/>
  </r>
  <r>
    <d v="2012-04-14T17:31:00"/>
    <x v="0"/>
    <x v="0"/>
    <d v="2012-04-14T23:08:00"/>
    <d v="1899-12-30T05:37:00"/>
    <x v="5"/>
    <x v="9"/>
    <n v="5"/>
  </r>
  <r>
    <d v="2012-04-14T17:31:00"/>
    <x v="0"/>
    <x v="0"/>
    <d v="2012-04-14T23:08:00"/>
    <d v="1899-12-30T05:37:00"/>
    <x v="5"/>
    <x v="9"/>
    <n v="5"/>
  </r>
  <r>
    <d v="2012-04-14T17:39:00"/>
    <x v="0"/>
    <x v="0"/>
    <d v="2012-04-14T19:05:00"/>
    <d v="1899-12-30T01:26:00"/>
    <x v="5"/>
    <x v="9"/>
    <n v="6"/>
  </r>
  <r>
    <d v="2012-04-14T17:46:00"/>
    <x v="0"/>
    <x v="0"/>
    <d v="2012-04-14T19:15:00"/>
    <d v="1899-12-30T01:29:00"/>
    <x v="5"/>
    <x v="9"/>
    <n v="6"/>
  </r>
  <r>
    <d v="2012-04-14T17:55:00"/>
    <x v="0"/>
    <x v="0"/>
    <d v="2012-04-14T19:55:00"/>
    <d v="1899-12-30T02:00:00"/>
    <x v="5"/>
    <x v="9"/>
    <n v="6"/>
  </r>
  <r>
    <d v="2012-04-14T18:04:00"/>
    <x v="0"/>
    <x v="0"/>
    <d v="2012-04-14T18:43:00"/>
    <d v="1899-12-30T00:39:00"/>
    <x v="5"/>
    <x v="10"/>
    <n v="7"/>
  </r>
  <r>
    <d v="2012-04-14T18:16:00"/>
    <x v="0"/>
    <x v="0"/>
    <d v="2012-04-14T19:01:00"/>
    <d v="1899-12-30T00:45:00"/>
    <x v="5"/>
    <x v="10"/>
    <n v="8"/>
  </r>
  <r>
    <d v="2012-04-14T18:28:00"/>
    <x v="0"/>
    <x v="0"/>
    <d v="2012-04-14T21:47:00"/>
    <d v="1899-12-30T03:19:00"/>
    <x v="5"/>
    <x v="10"/>
    <n v="9"/>
  </r>
  <r>
    <d v="2012-04-14T18:36:00"/>
    <x v="0"/>
    <x v="0"/>
    <d v="2012-04-14T19:41:00"/>
    <d v="1899-12-30T01:05:00"/>
    <x v="5"/>
    <x v="10"/>
    <n v="10"/>
  </r>
  <r>
    <d v="2012-04-14T18:44:00"/>
    <x v="0"/>
    <x v="0"/>
    <d v="2012-04-14T22:07:00"/>
    <d v="1899-12-30T03:23:00"/>
    <x v="5"/>
    <x v="10"/>
    <n v="10"/>
  </r>
  <r>
    <d v="2012-04-14T18:55:00"/>
    <x v="0"/>
    <x v="0"/>
    <d v="2012-04-14T19:29:00"/>
    <d v="1899-12-30T00:34:00"/>
    <x v="5"/>
    <x v="10"/>
    <n v="11"/>
  </r>
  <r>
    <d v="2012-04-14T19:05:00"/>
    <x v="0"/>
    <x v="0"/>
    <d v="2012-04-14T19:31:00"/>
    <d v="1899-12-30T00:26:00"/>
    <x v="5"/>
    <x v="11"/>
    <n v="11"/>
  </r>
  <r>
    <d v="2012-04-14T19:12:00"/>
    <x v="0"/>
    <x v="0"/>
    <d v="2012-04-14T20:45:00"/>
    <d v="1899-12-30T01:33:00"/>
    <x v="5"/>
    <x v="11"/>
    <n v="11"/>
  </r>
  <r>
    <d v="2012-04-14T19:19:00"/>
    <x v="0"/>
    <x v="0"/>
    <d v="2012-04-15T00:54:00"/>
    <d v="1899-12-30T05:35:00"/>
    <x v="5"/>
    <x v="11"/>
    <n v="11"/>
  </r>
  <r>
    <d v="2012-04-14T19:25:00"/>
    <x v="0"/>
    <x v="0"/>
    <d v="2012-04-15T02:37:00"/>
    <d v="1899-12-30T07:12:00"/>
    <x v="5"/>
    <x v="11"/>
    <n v="11"/>
  </r>
  <r>
    <d v="2012-04-14T19:32:00"/>
    <x v="0"/>
    <x v="0"/>
    <d v="2012-04-14T20:25:00"/>
    <d v="1899-12-30T00:53:00"/>
    <x v="5"/>
    <x v="11"/>
    <n v="10"/>
  </r>
  <r>
    <d v="2012-04-14T19:41:00"/>
    <x v="0"/>
    <x v="0"/>
    <d v="2012-04-15T00:20:00"/>
    <d v="1899-12-30T04:39:00"/>
    <x v="5"/>
    <x v="11"/>
    <n v="11"/>
  </r>
  <r>
    <d v="2012-04-14T19:51:00"/>
    <x v="0"/>
    <x v="0"/>
    <d v="2012-04-15T22:55:00"/>
    <d v="1899-12-31T03:04:00"/>
    <x v="5"/>
    <x v="11"/>
    <n v="12"/>
  </r>
  <r>
    <d v="2012-04-14T19:51:00"/>
    <x v="0"/>
    <x v="0"/>
    <d v="2012-04-15T22:55:00"/>
    <d v="1899-12-31T03:04:00"/>
    <x v="5"/>
    <x v="11"/>
    <n v="12"/>
  </r>
  <r>
    <d v="2012-04-14T19:53:00"/>
    <x v="0"/>
    <x v="0"/>
    <d v="2012-04-15T00:50:00"/>
    <d v="1899-12-30T04:57:00"/>
    <x v="5"/>
    <x v="11"/>
    <n v="13"/>
  </r>
  <r>
    <d v="2012-04-14T20:00:00"/>
    <x v="0"/>
    <x v="0"/>
    <d v="2012-04-15T00:30:00"/>
    <d v="1899-12-30T04:30:00"/>
    <x v="5"/>
    <x v="12"/>
    <n v="13"/>
  </r>
  <r>
    <d v="2012-04-14T20:08:00"/>
    <x v="0"/>
    <x v="0"/>
    <d v="2012-04-14T20:52:00"/>
    <d v="1899-12-30T00:44:00"/>
    <x v="5"/>
    <x v="12"/>
    <n v="14"/>
  </r>
  <r>
    <d v="2012-04-14T20:19:00"/>
    <x v="0"/>
    <x v="0"/>
    <d v="2012-04-14T21:04:00"/>
    <d v="1899-12-30T00:45:00"/>
    <x v="5"/>
    <x v="12"/>
    <n v="15"/>
  </r>
  <r>
    <d v="2012-04-14T20:27:00"/>
    <x v="0"/>
    <x v="0"/>
    <d v="2012-04-14T21:05:00"/>
    <d v="1899-12-30T00:38:00"/>
    <x v="5"/>
    <x v="12"/>
    <n v="15"/>
  </r>
  <r>
    <d v="2012-04-14T21:15:00"/>
    <x v="0"/>
    <x v="0"/>
    <d v="2012-04-15T00:04:00"/>
    <d v="1899-12-30T02:49:00"/>
    <x v="5"/>
    <x v="13"/>
    <n v="12"/>
  </r>
  <r>
    <d v="2012-04-14T21:19:00"/>
    <x v="0"/>
    <x v="0"/>
    <d v="2012-04-15T01:05:00"/>
    <d v="1899-12-30T03:46:00"/>
    <x v="5"/>
    <x v="13"/>
    <n v="13"/>
  </r>
  <r>
    <d v="2012-04-14T21:29:00"/>
    <x v="0"/>
    <x v="0"/>
    <d v="2012-04-15T02:49:00"/>
    <d v="1899-12-30T05:20:00"/>
    <x v="5"/>
    <x v="13"/>
    <n v="14"/>
  </r>
  <r>
    <d v="2012-04-14T21:40:00"/>
    <x v="0"/>
    <x v="0"/>
    <d v="2012-04-14T22:45:00"/>
    <d v="1899-12-30T01:05:00"/>
    <x v="5"/>
    <x v="13"/>
    <n v="15"/>
  </r>
  <r>
    <d v="2012-04-14T21:45:00"/>
    <x v="0"/>
    <x v="0"/>
    <d v="2012-04-15T03:09:00"/>
    <d v="1899-12-30T05:24:00"/>
    <x v="5"/>
    <x v="13"/>
    <n v="16"/>
  </r>
  <r>
    <d v="2012-04-14T22:07:00"/>
    <x v="0"/>
    <x v="0"/>
    <d v="2012-04-15T00:25:00"/>
    <d v="1899-12-30T02:18:00"/>
    <x v="5"/>
    <x v="14"/>
    <n v="16"/>
  </r>
  <r>
    <d v="2012-04-14T22:25:00"/>
    <x v="0"/>
    <x v="0"/>
    <d v="2012-04-14T23:39:00"/>
    <d v="1899-12-30T01:14:00"/>
    <x v="5"/>
    <x v="14"/>
    <n v="16"/>
  </r>
  <r>
    <d v="2012-04-14T22:35:00"/>
    <x v="0"/>
    <x v="0"/>
    <d v="2012-04-15T00:18:00"/>
    <d v="1899-12-30T01:43:00"/>
    <x v="5"/>
    <x v="14"/>
    <n v="17"/>
  </r>
  <r>
    <d v="2012-04-14T23:06:00"/>
    <x v="0"/>
    <x v="0"/>
    <d v="2012-04-15T00:16:00"/>
    <d v="1899-12-30T01:10:00"/>
    <x v="5"/>
    <x v="18"/>
    <n v="17"/>
  </r>
  <r>
    <d v="2012-04-14T23:42:00"/>
    <x v="0"/>
    <x v="0"/>
    <d v="2012-04-15T00:32:00"/>
    <d v="1899-12-30T00:50:00"/>
    <x v="5"/>
    <x v="18"/>
    <n v="15"/>
  </r>
  <r>
    <d v="2012-04-15T01:24:00"/>
    <x v="0"/>
    <x v="0"/>
    <d v="2012-04-15T03:57:00"/>
    <d v="1899-12-30T02:33:00"/>
    <x v="6"/>
    <x v="16"/>
    <n v="6"/>
  </r>
  <r>
    <d v="2012-04-15T02:11:00"/>
    <x v="0"/>
    <x v="0"/>
    <d v="2012-04-15T03:20:00"/>
    <d v="1899-12-30T01:09:00"/>
    <x v="6"/>
    <x v="19"/>
    <n v="7"/>
  </r>
  <r>
    <d v="2012-04-15T02:33:00"/>
    <x v="0"/>
    <x v="0"/>
    <d v="2012-04-15T04:06:00"/>
    <d v="1899-12-30T01:33:00"/>
    <x v="6"/>
    <x v="19"/>
    <n v="8"/>
  </r>
  <r>
    <d v="2012-04-15T05:41:00"/>
    <x v="0"/>
    <x v="0"/>
    <d v="2012-04-15T06:31:00"/>
    <d v="1899-12-30T00:50:00"/>
    <x v="6"/>
    <x v="22"/>
    <n v="3"/>
  </r>
  <r>
    <d v="2012-04-15T08:08:00"/>
    <x v="0"/>
    <x v="0"/>
    <d v="2012-04-15T11:12:00"/>
    <d v="1899-12-30T03:04:00"/>
    <x v="6"/>
    <x v="0"/>
    <n v="3"/>
  </r>
  <r>
    <d v="2012-04-15T09:41:00"/>
    <x v="0"/>
    <x v="0"/>
    <d v="2012-04-15T11:21:00"/>
    <d v="1899-12-30T01:40:00"/>
    <x v="6"/>
    <x v="1"/>
    <n v="4"/>
  </r>
  <r>
    <d v="2012-04-15T09:59:00"/>
    <x v="0"/>
    <x v="0"/>
    <d v="2012-04-15T11:05:00"/>
    <d v="1899-12-30T01:06:00"/>
    <x v="6"/>
    <x v="1"/>
    <n v="5"/>
  </r>
  <r>
    <d v="2012-04-15T10:53:00"/>
    <x v="0"/>
    <x v="0"/>
    <d v="2012-04-15T12:46:00"/>
    <d v="1899-12-30T01:53:00"/>
    <x v="6"/>
    <x v="2"/>
    <n v="6"/>
  </r>
  <r>
    <d v="2012-04-15T11:27:00"/>
    <x v="0"/>
    <x v="0"/>
    <d v="2012-04-15T12:20:00"/>
    <d v="1899-12-30T00:53:00"/>
    <x v="6"/>
    <x v="3"/>
    <n v="4"/>
  </r>
  <r>
    <d v="2012-04-15T11:35:00"/>
    <x v="0"/>
    <x v="0"/>
    <d v="2012-04-15T14:32:00"/>
    <d v="1899-12-30T02:57:00"/>
    <x v="6"/>
    <x v="3"/>
    <n v="5"/>
  </r>
  <r>
    <d v="2012-04-15T12:01:00"/>
    <x v="0"/>
    <x v="0"/>
    <d v="2012-04-15T12:56:00"/>
    <d v="1899-12-30T00:55:00"/>
    <x v="6"/>
    <x v="4"/>
    <n v="6"/>
  </r>
  <r>
    <d v="2012-04-15T12:33:00"/>
    <x v="0"/>
    <x v="0"/>
    <d v="2012-04-15T13:01:00"/>
    <d v="1899-12-30T00:28:00"/>
    <x v="6"/>
    <x v="4"/>
    <n v="6"/>
  </r>
  <r>
    <d v="2012-04-15T12:46:00"/>
    <x v="0"/>
    <x v="0"/>
    <d v="2012-04-15T14:39:00"/>
    <d v="1899-12-30T01:53:00"/>
    <x v="6"/>
    <x v="4"/>
    <n v="7"/>
  </r>
  <r>
    <d v="2012-04-15T14:07:00"/>
    <x v="0"/>
    <x v="0"/>
    <d v="2012-04-15T15:43:00"/>
    <d v="1899-12-30T01:36:00"/>
    <x v="6"/>
    <x v="6"/>
    <n v="5"/>
  </r>
  <r>
    <d v="2012-04-15T14:15:00"/>
    <x v="0"/>
    <x v="0"/>
    <d v="2012-04-15T16:25:00"/>
    <d v="1899-12-30T02:10:00"/>
    <x v="6"/>
    <x v="6"/>
    <n v="6"/>
  </r>
  <r>
    <d v="2012-04-15T14:26:00"/>
    <x v="0"/>
    <x v="0"/>
    <d v="2012-04-15T15:25:00"/>
    <d v="1899-12-30T00:59:00"/>
    <x v="6"/>
    <x v="6"/>
    <n v="7"/>
  </r>
  <r>
    <d v="2012-04-15T15:00:00"/>
    <x v="0"/>
    <x v="0"/>
    <d v="2012-04-15T19:36:00"/>
    <d v="1899-12-30T04:36:00"/>
    <x v="6"/>
    <x v="7"/>
    <n v="6"/>
  </r>
  <r>
    <d v="2012-04-15T15:11:00"/>
    <x v="0"/>
    <x v="0"/>
    <d v="2012-04-15T15:42:00"/>
    <d v="1899-12-30T00:31:00"/>
    <x v="6"/>
    <x v="7"/>
    <n v="7"/>
  </r>
  <r>
    <d v="2012-04-15T15:21:00"/>
    <x v="0"/>
    <x v="0"/>
    <d v="2012-04-15T16:53:00"/>
    <d v="1899-12-30T01:32:00"/>
    <x v="6"/>
    <x v="7"/>
    <n v="8"/>
  </r>
  <r>
    <d v="2012-04-15T15:30:00"/>
    <x v="0"/>
    <x v="0"/>
    <d v="2012-04-15T17:17:00"/>
    <d v="1899-12-30T01:47:00"/>
    <x v="6"/>
    <x v="7"/>
    <n v="8"/>
  </r>
  <r>
    <d v="2012-04-15T15:36:00"/>
    <x v="0"/>
    <x v="0"/>
    <d v="2012-04-15T16:33:00"/>
    <d v="1899-12-30T00:57:00"/>
    <x v="6"/>
    <x v="7"/>
    <n v="9"/>
  </r>
  <r>
    <d v="2012-04-15T15:56:00"/>
    <x v="0"/>
    <x v="0"/>
    <d v="2012-04-15T17:15:00"/>
    <d v="1899-12-30T01:19:00"/>
    <x v="6"/>
    <x v="7"/>
    <n v="8"/>
  </r>
  <r>
    <d v="2012-04-15T16:08:00"/>
    <x v="0"/>
    <x v="0"/>
    <d v="2012-04-15T22:34:00"/>
    <d v="1899-12-30T06:26:00"/>
    <x v="6"/>
    <x v="8"/>
    <n v="9"/>
  </r>
  <r>
    <d v="2012-04-15T16:16:00"/>
    <x v="0"/>
    <x v="0"/>
    <d v="2012-04-15T17:57:00"/>
    <d v="1899-12-30T01:41:00"/>
    <x v="6"/>
    <x v="8"/>
    <n v="10"/>
  </r>
  <r>
    <d v="2012-04-15T16:53:00"/>
    <x v="0"/>
    <x v="0"/>
    <d v="2012-04-15T20:50:00"/>
    <d v="1899-12-30T03:57:00"/>
    <x v="6"/>
    <x v="8"/>
    <n v="9"/>
  </r>
  <r>
    <d v="2012-04-15T17:05:00"/>
    <x v="0"/>
    <x v="0"/>
    <d v="2012-04-15T19:56:00"/>
    <d v="1899-12-30T02:51:00"/>
    <x v="6"/>
    <x v="9"/>
    <n v="10"/>
  </r>
  <r>
    <d v="2012-04-15T17:05:00"/>
    <x v="0"/>
    <x v="0"/>
    <d v="2012-04-15T17:53:00"/>
    <d v="1899-12-30T00:48:00"/>
    <x v="6"/>
    <x v="9"/>
    <n v="10"/>
  </r>
  <r>
    <d v="2012-04-15T17:17:00"/>
    <x v="0"/>
    <x v="0"/>
    <d v="2012-04-15T19:51:00"/>
    <d v="1899-12-30T02:34:00"/>
    <x v="6"/>
    <x v="9"/>
    <n v="10"/>
  </r>
  <r>
    <d v="2012-04-15T17:21:00"/>
    <x v="0"/>
    <x v="0"/>
    <d v="2012-04-15T19:25:00"/>
    <d v="1899-12-30T02:04:00"/>
    <x v="6"/>
    <x v="9"/>
    <n v="10"/>
  </r>
  <r>
    <d v="2012-04-15T17:25:00"/>
    <x v="0"/>
    <x v="0"/>
    <d v="2012-04-16T11:21:00"/>
    <d v="1899-12-30T17:56:00"/>
    <x v="6"/>
    <x v="9"/>
    <n v="12"/>
  </r>
  <r>
    <d v="2012-04-15T17:25:00"/>
    <x v="0"/>
    <x v="0"/>
    <d v="2012-04-15T18:59:00"/>
    <d v="1899-12-30T01:34:00"/>
    <x v="6"/>
    <x v="9"/>
    <n v="12"/>
  </r>
  <r>
    <d v="2012-04-15T17:33:00"/>
    <x v="0"/>
    <x v="0"/>
    <d v="2012-04-15T18:12:00"/>
    <d v="1899-12-30T00:39:00"/>
    <x v="6"/>
    <x v="9"/>
    <n v="13"/>
  </r>
  <r>
    <d v="2012-04-15T17:42:00"/>
    <x v="0"/>
    <x v="0"/>
    <d v="2012-04-15T20:32:00"/>
    <d v="1899-12-30T02:50:00"/>
    <x v="6"/>
    <x v="9"/>
    <n v="14"/>
  </r>
  <r>
    <d v="2012-04-15T17:56:00"/>
    <x v="0"/>
    <x v="0"/>
    <d v="2012-04-15T21:34:00"/>
    <d v="1899-12-30T03:38:00"/>
    <x v="6"/>
    <x v="9"/>
    <n v="14"/>
  </r>
  <r>
    <d v="2012-04-15T18:07:00"/>
    <x v="0"/>
    <x v="0"/>
    <d v="2012-04-15T19:04:00"/>
    <d v="1899-12-30T00:57:00"/>
    <x v="6"/>
    <x v="10"/>
    <n v="14"/>
  </r>
  <r>
    <d v="2012-04-15T18:44:00"/>
    <x v="0"/>
    <x v="0"/>
    <d v="2012-04-15T20:48:00"/>
    <d v="1899-12-30T02:04:00"/>
    <x v="6"/>
    <x v="10"/>
    <n v="14"/>
  </r>
  <r>
    <d v="2012-04-15T19:15:00"/>
    <x v="0"/>
    <x v="0"/>
    <d v="2012-04-15T20:28:00"/>
    <d v="1899-12-30T01:13:00"/>
    <x v="6"/>
    <x v="11"/>
    <n v="13"/>
  </r>
  <r>
    <d v="2012-04-15T19:20:00"/>
    <x v="0"/>
    <x v="0"/>
    <d v="2012-04-15T20:11:00"/>
    <d v="1899-12-30T00:51:00"/>
    <x v="6"/>
    <x v="11"/>
    <n v="14"/>
  </r>
  <r>
    <d v="2012-04-15T19:53:00"/>
    <x v="0"/>
    <x v="0"/>
    <d v="2012-04-15T22:29:00"/>
    <d v="1899-12-30T02:36:00"/>
    <x v="6"/>
    <x v="11"/>
    <n v="12"/>
  </r>
  <r>
    <d v="2012-04-15T20:07:00"/>
    <x v="0"/>
    <x v="0"/>
    <d v="2012-04-15T22:59:00"/>
    <d v="1899-12-30T02:52:00"/>
    <x v="6"/>
    <x v="12"/>
    <n v="12"/>
  </r>
  <r>
    <d v="2012-04-15T20:51:00"/>
    <x v="0"/>
    <x v="0"/>
    <d v="2012-04-15T22:51:00"/>
    <d v="1899-12-30T02:00:00"/>
    <x v="6"/>
    <x v="12"/>
    <n v="8"/>
  </r>
  <r>
    <d v="2012-04-15T21:10:00"/>
    <x v="0"/>
    <x v="0"/>
    <d v="2012-04-15T22:10:00"/>
    <d v="1899-12-30T01:00:00"/>
    <x v="6"/>
    <x v="13"/>
    <n v="9"/>
  </r>
  <r>
    <d v="2012-04-15T21:19:00"/>
    <x v="0"/>
    <x v="0"/>
    <d v="2012-04-15T22:46:00"/>
    <d v="1899-12-30T01:27:00"/>
    <x v="6"/>
    <x v="13"/>
    <n v="10"/>
  </r>
  <r>
    <d v="2012-04-15T21:28:00"/>
    <x v="0"/>
    <x v="0"/>
    <d v="2012-04-16T10:22:00"/>
    <d v="1899-12-30T12:54:00"/>
    <x v="6"/>
    <x v="13"/>
    <n v="12"/>
  </r>
  <r>
    <d v="2012-04-15T21:28:00"/>
    <x v="0"/>
    <x v="0"/>
    <d v="2012-04-15T22:20:00"/>
    <d v="1899-12-30T00:52:00"/>
    <x v="6"/>
    <x v="13"/>
    <n v="12"/>
  </r>
  <r>
    <d v="2012-04-15T21:34:00"/>
    <x v="0"/>
    <x v="0"/>
    <d v="2012-04-15T22:16:00"/>
    <d v="1899-12-30T00:42:00"/>
    <x v="6"/>
    <x v="13"/>
    <n v="13"/>
  </r>
  <r>
    <d v="2012-04-15T21:42:00"/>
    <x v="0"/>
    <x v="0"/>
    <d v="2012-04-15T23:11:00"/>
    <d v="1899-12-30T01:29:00"/>
    <x v="6"/>
    <x v="13"/>
    <n v="13"/>
  </r>
  <r>
    <d v="2012-04-15T21:48:00"/>
    <x v="0"/>
    <x v="0"/>
    <d v="2012-04-15T22:09:00"/>
    <d v="1899-12-30T00:21:00"/>
    <x v="6"/>
    <x v="13"/>
    <n v="14"/>
  </r>
  <r>
    <d v="2012-04-15T22:56:00"/>
    <x v="0"/>
    <x v="0"/>
    <d v="2012-04-15T23:16:00"/>
    <d v="1899-12-30T00:20:00"/>
    <x v="6"/>
    <x v="14"/>
    <n v="5"/>
  </r>
  <r>
    <d v="2012-04-15T23:05:00"/>
    <x v="0"/>
    <x v="0"/>
    <d v="2012-04-15T23:20:00"/>
    <d v="1899-12-30T00:15:00"/>
    <x v="6"/>
    <x v="18"/>
    <n v="5"/>
  </r>
  <r>
    <d v="2012-04-15T23:16:00"/>
    <x v="0"/>
    <x v="0"/>
    <d v="2012-04-16T00:30:00"/>
    <d v="1899-12-30T01:14:00"/>
    <x v="6"/>
    <x v="18"/>
    <n v="5"/>
  </r>
  <r>
    <d v="2012-04-15T23:19:00"/>
    <x v="0"/>
    <x v="0"/>
    <d v="2012-04-16T00:34:00"/>
    <d v="1899-12-30T01:15:00"/>
    <x v="6"/>
    <x v="18"/>
    <n v="5"/>
  </r>
  <r>
    <d v="2012-04-15T23:58:00"/>
    <x v="0"/>
    <x v="0"/>
    <d v="2012-04-16T00:42:00"/>
    <d v="1899-12-30T00:44:00"/>
    <x v="6"/>
    <x v="18"/>
    <n v="5"/>
  </r>
  <r>
    <d v="2012-04-16T00:39:00"/>
    <x v="0"/>
    <x v="0"/>
    <d v="2012-04-16T01:03:00"/>
    <d v="1899-12-30T00:24:00"/>
    <x v="0"/>
    <x v="15"/>
    <n v="4"/>
  </r>
  <r>
    <d v="2012-04-16T01:11:00"/>
    <x v="0"/>
    <x v="0"/>
    <d v="2012-04-16T02:57:00"/>
    <d v="1899-12-30T01:46:00"/>
    <x v="0"/>
    <x v="16"/>
    <n v="3"/>
  </r>
  <r>
    <d v="2012-04-16T01:48:00"/>
    <x v="0"/>
    <x v="0"/>
    <d v="2012-04-16T02:40:00"/>
    <d v="1899-12-30T00:52:00"/>
    <x v="0"/>
    <x v="16"/>
    <n v="4"/>
  </r>
  <r>
    <d v="2012-04-16T02:59:00"/>
    <x v="0"/>
    <x v="0"/>
    <d v="2012-04-16T03:18:00"/>
    <d v="1899-12-30T00:19:00"/>
    <x v="0"/>
    <x v="19"/>
    <n v="3"/>
  </r>
  <r>
    <d v="2012-04-16T04:41:00"/>
    <x v="0"/>
    <x v="0"/>
    <d v="2012-04-16T10:34:00"/>
    <d v="1899-12-30T05:53:00"/>
    <x v="0"/>
    <x v="21"/>
    <n v="3"/>
  </r>
  <r>
    <d v="2012-04-16T05:01:00"/>
    <x v="0"/>
    <x v="0"/>
    <d v="2012-04-16T07:23:00"/>
    <d v="1899-12-30T02:22:00"/>
    <x v="0"/>
    <x v="22"/>
    <n v="4"/>
  </r>
  <r>
    <d v="2012-04-16T05:26:00"/>
    <x v="0"/>
    <x v="0"/>
    <d v="2012-04-16T05:55:00"/>
    <d v="1899-12-30T00:29:00"/>
    <x v="0"/>
    <x v="22"/>
    <n v="5"/>
  </r>
  <r>
    <d v="2012-04-16T07:03:00"/>
    <x v="0"/>
    <x v="0"/>
    <d v="2012-04-16T10:21:00"/>
    <d v="1899-12-30T03:18:00"/>
    <x v="0"/>
    <x v="17"/>
    <n v="5"/>
  </r>
  <r>
    <d v="2012-04-16T08:32:00"/>
    <x v="0"/>
    <x v="0"/>
    <d v="2012-04-16T10:55:00"/>
    <d v="1899-12-30T02:23:00"/>
    <x v="0"/>
    <x v="0"/>
    <n v="5"/>
  </r>
  <r>
    <d v="2012-04-16T10:02:00"/>
    <x v="0"/>
    <x v="0"/>
    <d v="2012-04-16T10:49:00"/>
    <d v="1899-12-30T00:47:00"/>
    <x v="0"/>
    <x v="2"/>
    <n v="6"/>
  </r>
  <r>
    <d v="2012-04-16T10:40:00"/>
    <x v="0"/>
    <x v="0"/>
    <d v="2012-04-16T11:25:00"/>
    <d v="1899-12-30T00:45:00"/>
    <x v="0"/>
    <x v="2"/>
    <n v="4"/>
  </r>
  <r>
    <d v="2012-04-16T10:51:00"/>
    <x v="0"/>
    <x v="0"/>
    <d v="2012-04-16T15:56:00"/>
    <d v="1899-12-30T05:05:00"/>
    <x v="0"/>
    <x v="2"/>
    <n v="4"/>
  </r>
  <r>
    <d v="2012-04-16T11:06:00"/>
    <x v="0"/>
    <x v="0"/>
    <d v="2012-04-16T15:26:00"/>
    <d v="1899-12-30T04:20:00"/>
    <x v="0"/>
    <x v="3"/>
    <n v="4"/>
  </r>
  <r>
    <d v="2012-04-16T11:13:00"/>
    <x v="0"/>
    <x v="0"/>
    <d v="2012-04-16T14:58:00"/>
    <d v="1899-12-30T03:45:00"/>
    <x v="0"/>
    <x v="3"/>
    <n v="5"/>
  </r>
  <r>
    <d v="2012-04-16T11:27:00"/>
    <x v="0"/>
    <x v="0"/>
    <d v="2012-04-16T14:39:00"/>
    <d v="1899-12-30T03:12:00"/>
    <x v="0"/>
    <x v="3"/>
    <n v="4"/>
  </r>
  <r>
    <d v="2012-04-16T11:37:00"/>
    <x v="0"/>
    <x v="0"/>
    <d v="2012-04-16T13:11:00"/>
    <d v="1899-12-30T01:34:00"/>
    <x v="0"/>
    <x v="3"/>
    <n v="5"/>
  </r>
  <r>
    <d v="2012-04-16T11:47:00"/>
    <x v="0"/>
    <x v="0"/>
    <d v="2012-04-16T18:04:00"/>
    <d v="1899-12-30T06:17:00"/>
    <x v="0"/>
    <x v="3"/>
    <n v="6"/>
  </r>
  <r>
    <d v="2012-04-16T12:16:00"/>
    <x v="0"/>
    <x v="0"/>
    <d v="2012-04-16T15:19:00"/>
    <d v="1899-12-30T03:03:00"/>
    <x v="0"/>
    <x v="4"/>
    <n v="7"/>
  </r>
  <r>
    <d v="2012-04-16T12:29:00"/>
    <x v="0"/>
    <x v="0"/>
    <d v="2012-04-16T14:43:00"/>
    <d v="1899-12-30T02:14:00"/>
    <x v="0"/>
    <x v="4"/>
    <n v="8"/>
  </r>
  <r>
    <d v="2012-04-16T12:35:00"/>
    <x v="0"/>
    <x v="0"/>
    <d v="2012-04-16T15:00:00"/>
    <d v="1899-12-30T02:25:00"/>
    <x v="0"/>
    <x v="4"/>
    <n v="9"/>
  </r>
  <r>
    <d v="2012-04-16T13:00:00"/>
    <x v="0"/>
    <x v="0"/>
    <d v="2012-04-16T15:34:00"/>
    <d v="1899-12-30T02:34:00"/>
    <x v="0"/>
    <x v="4"/>
    <n v="10"/>
  </r>
  <r>
    <d v="2012-04-16T13:10:00"/>
    <x v="0"/>
    <x v="0"/>
    <d v="2012-04-16T16:35:00"/>
    <d v="1899-12-30T03:25:00"/>
    <x v="0"/>
    <x v="5"/>
    <n v="11"/>
  </r>
  <r>
    <d v="2012-04-16T13:32:00"/>
    <x v="0"/>
    <x v="0"/>
    <d v="2012-04-16T15:46:00"/>
    <d v="1899-12-30T02:14:00"/>
    <x v="0"/>
    <x v="5"/>
    <n v="11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3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1" applyNumberFormats="0" applyBorderFormats="0" applyFontFormats="0" applyPatternFormats="0" applyAlignmentFormats="0" applyWidthHeightFormats="1" dataCaption="Valeurs" updatedVersion="5" minRefreshableVersion="3" useAutoFormatting="1" itemPrintTitles="1" createdVersion="5" indent="0" compact="0" compactData="0" gridDropZones="1" multipleFieldFilters="0">
  <location ref="A3:I29" firstHeaderRow="1" firstDataRow="2" firstDataCol="1"/>
  <pivotFields count="8">
    <pivotField dataField="1" compact="0" numFmtId="22" outline="0" showAll="0"/>
    <pivotField compact="0" outline="0" showAll="0">
      <items count="2">
        <item x="0"/>
        <item t="default"/>
      </items>
    </pivotField>
    <pivotField compact="0" outline="0" showAll="0">
      <items count="2">
        <item x="0"/>
        <item t="default"/>
      </items>
    </pivotField>
    <pivotField compact="0" numFmtId="22" outline="0" showAll="0"/>
    <pivotField compact="0" numFmtId="164" outline="0" showAll="0"/>
    <pivotField axis="axisCol" compact="0" outline="0" showAll="0">
      <items count="8">
        <item x="0"/>
        <item x="1"/>
        <item x="2"/>
        <item x="3"/>
        <item x="4"/>
        <item x="5"/>
        <item x="6"/>
        <item t="default"/>
      </items>
    </pivotField>
    <pivotField axis="axisRow" compact="0" outline="0" showAll="0">
      <items count="25">
        <item x="15"/>
        <item x="16"/>
        <item x="19"/>
        <item x="20"/>
        <item x="21"/>
        <item x="22"/>
        <item x="23"/>
        <item x="17"/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8"/>
        <item t="default"/>
      </items>
    </pivotField>
    <pivotField compact="0" outline="0" showAll="0" defaultSubtotal="0"/>
  </pivotFields>
  <rowFields count="1">
    <field x="6"/>
  </rowFields>
  <rowItems count="25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>
      <x v="12"/>
    </i>
    <i>
      <x v="13"/>
    </i>
    <i>
      <x v="14"/>
    </i>
    <i>
      <x v="15"/>
    </i>
    <i>
      <x v="16"/>
    </i>
    <i>
      <x v="17"/>
    </i>
    <i>
      <x v="18"/>
    </i>
    <i>
      <x v="19"/>
    </i>
    <i>
      <x v="20"/>
    </i>
    <i>
      <x v="21"/>
    </i>
    <i>
      <x v="22"/>
    </i>
    <i>
      <x v="23"/>
    </i>
    <i t="grand">
      <x/>
    </i>
  </rowItems>
  <colFields count="1">
    <field x="5"/>
  </colFields>
  <colItems count="8">
    <i>
      <x/>
    </i>
    <i>
      <x v="1"/>
    </i>
    <i>
      <x v="2"/>
    </i>
    <i>
      <x v="3"/>
    </i>
    <i>
      <x v="4"/>
    </i>
    <i>
      <x v="5"/>
    </i>
    <i>
      <x v="6"/>
    </i>
    <i t="grand">
      <x/>
    </i>
  </colItems>
  <dataFields count="1">
    <dataField name="Nombre de Arrivé le" fld="0" subtotal="count" baseField="0" baseItem="0"/>
  </dataFields>
  <conditionalFormats count="1">
    <conditionalFormat priority="1">
      <pivotAreas count="1">
        <pivotArea type="data" outline="0" collapsedLevelsAreSubtotals="1" fieldPosition="0">
          <references count="3">
            <reference field="4294967294" count="1" selected="0">
              <x v="0"/>
            </reference>
            <reference field="5" count="7" selected="0">
              <x v="0"/>
              <x v="1"/>
              <x v="2"/>
              <x v="3"/>
              <x v="4"/>
              <x v="5"/>
              <x v="6"/>
            </reference>
            <reference field="6" count="24" selected="0">
              <x v="0"/>
              <x v="1"/>
              <x v="2"/>
              <x v="3"/>
              <x v="4"/>
              <x v="5"/>
              <x v="6"/>
              <x v="7"/>
              <x v="8"/>
              <x v="9"/>
              <x v="10"/>
              <x v="11"/>
              <x v="12"/>
              <x v="13"/>
              <x v="14"/>
              <x v="15"/>
              <x v="16"/>
              <x v="17"/>
              <x v="18"/>
              <x v="19"/>
              <x v="20"/>
              <x v="21"/>
              <x v="22"/>
              <x v="23"/>
            </reference>
          </references>
        </pivotArea>
      </pivotAreas>
    </conditionalFormat>
  </conditionalFormats>
  <pivotTableStyleInfo name="PivotStyleLight16" showRowHeaders="1" showColHeaders="1" showRowStripes="0" showColStripes="0" showLastColumn="1"/>
</pivotTableDefinition>
</file>

<file path=xl/pivotTables/pivotTable2.xml><?xml version="1.0" encoding="utf-8"?>
<pivotTableDefinition xmlns="http://schemas.openxmlformats.org/spreadsheetml/2006/main" name="Tableau croisé dynamique1" cacheId="1" applyNumberFormats="0" applyBorderFormats="0" applyFontFormats="0" applyPatternFormats="0" applyAlignmentFormats="0" applyWidthHeightFormats="1" dataCaption="Valeurs" updatedVersion="5" minRefreshableVersion="3" useAutoFormatting="1" itemPrintTitles="1" createdVersion="5" indent="0" compact="0" compactData="0" gridDropZones="1" multipleFieldFilters="0">
  <location ref="A3:I29" firstHeaderRow="1" firstDataRow="2" firstDataCol="1"/>
  <pivotFields count="8">
    <pivotField compact="0" numFmtId="22" outline="0" showAll="0"/>
    <pivotField compact="0" outline="0" showAll="0">
      <items count="2">
        <item x="0"/>
        <item t="default"/>
      </items>
    </pivotField>
    <pivotField compact="0" outline="0" showAll="0">
      <items count="2">
        <item x="0"/>
        <item t="default"/>
      </items>
    </pivotField>
    <pivotField compact="0" numFmtId="22" outline="0" showAll="0"/>
    <pivotField dataField="1" compact="0" numFmtId="164" outline="0" showAll="0"/>
    <pivotField axis="axisCol" compact="0" outline="0" showAll="0">
      <items count="8">
        <item x="0"/>
        <item x="1"/>
        <item x="2"/>
        <item x="3"/>
        <item x="4"/>
        <item x="5"/>
        <item x="6"/>
        <item t="default"/>
      </items>
    </pivotField>
    <pivotField axis="axisRow" compact="0" outline="0" showAll="0">
      <items count="25">
        <item x="15"/>
        <item x="16"/>
        <item x="19"/>
        <item x="20"/>
        <item x="21"/>
        <item x="22"/>
        <item x="23"/>
        <item x="17"/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8"/>
        <item t="default"/>
      </items>
    </pivotField>
    <pivotField compact="0" outline="0" showAll="0" defaultSubtotal="0"/>
  </pivotFields>
  <rowFields count="1">
    <field x="6"/>
  </rowFields>
  <rowItems count="25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>
      <x v="12"/>
    </i>
    <i>
      <x v="13"/>
    </i>
    <i>
      <x v="14"/>
    </i>
    <i>
      <x v="15"/>
    </i>
    <i>
      <x v="16"/>
    </i>
    <i>
      <x v="17"/>
    </i>
    <i>
      <x v="18"/>
    </i>
    <i>
      <x v="19"/>
    </i>
    <i>
      <x v="20"/>
    </i>
    <i>
      <x v="21"/>
    </i>
    <i>
      <x v="22"/>
    </i>
    <i>
      <x v="23"/>
    </i>
    <i t="grand">
      <x/>
    </i>
  </rowItems>
  <colFields count="1">
    <field x="5"/>
  </colFields>
  <colItems count="8">
    <i>
      <x/>
    </i>
    <i>
      <x v="1"/>
    </i>
    <i>
      <x v="2"/>
    </i>
    <i>
      <x v="3"/>
    </i>
    <i>
      <x v="4"/>
    </i>
    <i>
      <x v="5"/>
    </i>
    <i>
      <x v="6"/>
    </i>
    <i t="grand">
      <x/>
    </i>
  </colItems>
  <dataFields count="1">
    <dataField name="Moyenne de DuréeSéjour" fld="4" subtotal="average" baseField="6" baseItem="0" numFmtId="166"/>
  </dataFields>
  <conditionalFormats count="1">
    <conditionalFormat priority="1">
      <pivotAreas count="1">
        <pivotArea type="data" outline="0" collapsedLevelsAreSubtotals="1" fieldPosition="0">
          <references count="1">
            <reference field="4294967294" count="1" selected="0">
              <x v="0"/>
            </reference>
          </references>
        </pivotArea>
      </pivotAreas>
    </conditionalFormat>
  </conditionalFormats>
  <pivotTableStyleInfo name="PivotStyleLight16" showRowHeaders="1" showColHeaders="1" showRowStripes="0" showColStripes="0" showLastColumn="1"/>
</pivotTableDefinition>
</file>

<file path=xl/pivotTables/pivotTable3.xml><?xml version="1.0" encoding="utf-8"?>
<pivotTableDefinition xmlns="http://schemas.openxmlformats.org/spreadsheetml/2006/main" name="Tableau croisé dynamique1" cacheId="1" applyNumberFormats="0" applyBorderFormats="0" applyFontFormats="0" applyPatternFormats="0" applyAlignmentFormats="0" applyWidthHeightFormats="1" dataCaption="Valeurs" updatedVersion="5" minRefreshableVersion="3" useAutoFormatting="1" itemPrintTitles="1" createdVersion="5" indent="0" compact="0" compactData="0" gridDropZones="1" multipleFieldFilters="0">
  <location ref="A3:I29" firstHeaderRow="1" firstDataRow="2" firstDataCol="1"/>
  <pivotFields count="8">
    <pivotField compact="0" numFmtId="22" outline="0" showAll="0"/>
    <pivotField compact="0" outline="0" showAll="0">
      <items count="2">
        <item x="0"/>
        <item t="default"/>
      </items>
    </pivotField>
    <pivotField compact="0" outline="0" showAll="0">
      <items count="2">
        <item x="0"/>
        <item t="default"/>
      </items>
    </pivotField>
    <pivotField compact="0" numFmtId="22" outline="0" showAll="0"/>
    <pivotField compact="0" numFmtId="164" outline="0" showAll="0"/>
    <pivotField axis="axisCol" compact="0" outline="0" showAll="0">
      <items count="8">
        <item x="0"/>
        <item x="1"/>
        <item x="2"/>
        <item x="3"/>
        <item x="4"/>
        <item x="5"/>
        <item x="6"/>
        <item t="default"/>
      </items>
    </pivotField>
    <pivotField axis="axisRow" compact="0" outline="0" showAll="0">
      <items count="25">
        <item x="15"/>
        <item x="16"/>
        <item x="19"/>
        <item x="20"/>
        <item x="21"/>
        <item x="22"/>
        <item x="23"/>
        <item x="17"/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8"/>
        <item t="default"/>
      </items>
    </pivotField>
    <pivotField dataField="1" compact="0" outline="0" showAll="0" defaultSubtotal="0"/>
  </pivotFields>
  <rowFields count="1">
    <field x="6"/>
  </rowFields>
  <rowItems count="25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>
      <x v="12"/>
    </i>
    <i>
      <x v="13"/>
    </i>
    <i>
      <x v="14"/>
    </i>
    <i>
      <x v="15"/>
    </i>
    <i>
      <x v="16"/>
    </i>
    <i>
      <x v="17"/>
    </i>
    <i>
      <x v="18"/>
    </i>
    <i>
      <x v="19"/>
    </i>
    <i>
      <x v="20"/>
    </i>
    <i>
      <x v="21"/>
    </i>
    <i>
      <x v="22"/>
    </i>
    <i>
      <x v="23"/>
    </i>
    <i t="grand">
      <x/>
    </i>
  </rowItems>
  <colFields count="1">
    <field x="5"/>
  </colFields>
  <colItems count="8">
    <i>
      <x/>
    </i>
    <i>
      <x v="1"/>
    </i>
    <i>
      <x v="2"/>
    </i>
    <i>
      <x v="3"/>
    </i>
    <i>
      <x v="4"/>
    </i>
    <i>
      <x v="5"/>
    </i>
    <i>
      <x v="6"/>
    </i>
    <i t="grand">
      <x/>
    </i>
  </colItems>
  <dataFields count="1">
    <dataField name="Moyenne de Présents" fld="7" subtotal="average" baseField="0" baseItem="0" numFmtId="165"/>
  </dataFields>
  <conditionalFormats count="1">
    <conditionalFormat priority="1">
      <pivotAreas count="1">
        <pivotArea type="data" outline="0" collapsedLevelsAreSubtotals="1" fieldPosition="0">
          <references count="1">
            <reference field="4294967294" count="1" selected="0">
              <x v="0"/>
            </reference>
          </references>
        </pivotArea>
      </pivotAreas>
    </conditionalFormat>
  </conditionalFormats>
  <pivotTableStyleInfo name="PivotStyleLight16" showRowHeaders="1" showColHeaders="1" showRowStripes="0" showColStripes="0" showLastColumn="1"/>
</pivotTableDefinition>
</file>

<file path=xl/tables/table1.xml><?xml version="1.0" encoding="utf-8"?>
<table xmlns="http://schemas.openxmlformats.org/spreadsheetml/2006/main" id="1" name="Tableau1" displayName="Tableau1" ref="A1:H1001" totalsRowShown="0">
  <autoFilter ref="A1:H1001"/>
  <tableColumns count="8">
    <tableColumn id="1" name="Arrivé le"/>
    <tableColumn id="2" name="Mois"/>
    <tableColumn id="3" name="saison"/>
    <tableColumn id="4" name="Sortie le" dataDxfId="3"/>
    <tableColumn id="5" name="DuréeSéjour"/>
    <tableColumn id="6" name="JourSem" dataDxfId="2">
      <calculatedColumnFormula>WEEKDAY(Tableau1[[#This Row],[Arrivé le]],2)</calculatedColumnFormula>
    </tableColumn>
    <tableColumn id="7" name="TrancheHoraire" dataDxfId="1">
      <calculatedColumnFormula>INT(MOD(Tableau1[[#This Row],[Arrivé le]],1)*24)</calculatedColumnFormula>
    </tableColumn>
    <tableColumn id="8" name="Présents" dataDxfId="0">
      <calculatedColumnFormula>SUMPRODUCT((Tableau1[Arrivé le]&lt;=Tableau1[[#This Row],[Arrivé le]])*(Tableau1[Sortie le]&gt;=Tableau1[[#This Row],[Arrivé le]]))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2.bin"/><Relationship Id="rId1" Type="http://schemas.openxmlformats.org/officeDocument/2006/relationships/pivotTable" Target="../pivotTables/pivotTable2.xml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3.bin"/><Relationship Id="rId1" Type="http://schemas.openxmlformats.org/officeDocument/2006/relationships/pivotTable" Target="../pivotTables/pivotTable3.x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1001"/>
  <sheetViews>
    <sheetView zoomScale="90" zoomScaleNormal="90" workbookViewId="0">
      <pane ySplit="1" topLeftCell="A976" activePane="bottomLeft" state="frozen"/>
      <selection pane="bottomLeft" activeCell="A2" sqref="A2"/>
    </sheetView>
  </sheetViews>
  <sheetFormatPr baseColWidth="10" defaultRowHeight="14.5" x14ac:dyDescent="0.35"/>
  <cols>
    <col min="1" max="1" width="17" bestFit="1" customWidth="1"/>
    <col min="2" max="2" width="7.7265625" bestFit="1" customWidth="1"/>
    <col min="3" max="3" width="10.1796875" bestFit="1" customWidth="1"/>
    <col min="4" max="4" width="17" bestFit="1" customWidth="1"/>
    <col min="5" max="5" width="13.54296875" bestFit="1" customWidth="1"/>
    <col min="6" max="6" width="10.1796875" bestFit="1" customWidth="1"/>
    <col min="7" max="7" width="16.1796875" bestFit="1" customWidth="1"/>
  </cols>
  <sheetData>
    <row r="1" spans="1:8" x14ac:dyDescent="0.35">
      <c r="A1" t="s">
        <v>0</v>
      </c>
      <c r="B1" t="s">
        <v>1</v>
      </c>
      <c r="C1" t="s">
        <v>2</v>
      </c>
      <c r="D1" t="s">
        <v>3</v>
      </c>
      <c r="E1" t="s">
        <v>4</v>
      </c>
      <c r="F1" t="s">
        <v>7</v>
      </c>
      <c r="G1" t="s">
        <v>8</v>
      </c>
      <c r="H1" t="s">
        <v>6</v>
      </c>
    </row>
    <row r="2" spans="1:8" x14ac:dyDescent="0.35">
      <c r="A2" s="1">
        <v>41001.368055555555</v>
      </c>
      <c r="B2">
        <v>4</v>
      </c>
      <c r="C2" t="s">
        <v>5</v>
      </c>
      <c r="D2" s="1">
        <v>41001.457638888889</v>
      </c>
      <c r="E2" s="2">
        <v>8.9583333334303461E-2</v>
      </c>
      <c r="F2">
        <f>WEEKDAY(Tableau1[[#This Row],[Arrivé le]],2)</f>
        <v>1</v>
      </c>
      <c r="G2">
        <f>INT(MOD(Tableau1[[#This Row],[Arrivé le]],1)*24)</f>
        <v>8</v>
      </c>
      <c r="H2">
        <f>SUMPRODUCT((Tableau1[Arrivé le]&lt;=Tableau1[[#This Row],[Arrivé le]])*(Tableau1[Sortie le]&gt;=Tableau1[[#This Row],[Arrivé le]]))</f>
        <v>1</v>
      </c>
    </row>
    <row r="3" spans="1:8" x14ac:dyDescent="0.35">
      <c r="A3" s="1">
        <v>41001.371527777781</v>
      </c>
      <c r="B3">
        <v>4</v>
      </c>
      <c r="C3" t="s">
        <v>5</v>
      </c>
      <c r="D3" s="1">
        <v>41001.435416666667</v>
      </c>
      <c r="E3" s="2">
        <v>6.3888888886140194E-2</v>
      </c>
      <c r="F3">
        <f>WEEKDAY(Tableau1[[#This Row],[Arrivé le]],2)</f>
        <v>1</v>
      </c>
      <c r="G3">
        <f>INT(MOD(Tableau1[[#This Row],[Arrivé le]],1)*24)</f>
        <v>8</v>
      </c>
      <c r="H3">
        <f>SUMPRODUCT((Tableau1[Arrivé le]&lt;=Tableau1[[#This Row],[Arrivé le]])*(Tableau1[Sortie le]&gt;=Tableau1[[#This Row],[Arrivé le]]))</f>
        <v>2</v>
      </c>
    </row>
    <row r="4" spans="1:8" x14ac:dyDescent="0.35">
      <c r="A4" s="1">
        <v>41001.388194444444</v>
      </c>
      <c r="B4">
        <v>4</v>
      </c>
      <c r="C4" t="s">
        <v>5</v>
      </c>
      <c r="D4" s="1">
        <v>41001.507638888892</v>
      </c>
      <c r="E4" s="2">
        <v>0.11944444444816327</v>
      </c>
      <c r="F4">
        <f>WEEKDAY(Tableau1[[#This Row],[Arrivé le]],2)</f>
        <v>1</v>
      </c>
      <c r="G4">
        <f>INT(MOD(Tableau1[[#This Row],[Arrivé le]],1)*24)</f>
        <v>9</v>
      </c>
      <c r="H4">
        <f>SUMPRODUCT((Tableau1[Arrivé le]&lt;=Tableau1[[#This Row],[Arrivé le]])*(Tableau1[Sortie le]&gt;=Tableau1[[#This Row],[Arrivé le]]))</f>
        <v>3</v>
      </c>
    </row>
    <row r="5" spans="1:8" x14ac:dyDescent="0.35">
      <c r="A5" s="1">
        <v>41001.390277777777</v>
      </c>
      <c r="B5">
        <v>4</v>
      </c>
      <c r="C5" t="s">
        <v>5</v>
      </c>
      <c r="D5" s="1">
        <v>41001.529166666667</v>
      </c>
      <c r="E5" s="2">
        <v>0.13888888889050577</v>
      </c>
      <c r="F5">
        <f>WEEKDAY(Tableau1[[#This Row],[Arrivé le]],2)</f>
        <v>1</v>
      </c>
      <c r="G5">
        <f>INT(MOD(Tableau1[[#This Row],[Arrivé le]],1)*24)</f>
        <v>9</v>
      </c>
      <c r="H5">
        <f>SUMPRODUCT((Tableau1[Arrivé le]&lt;=Tableau1[[#This Row],[Arrivé le]])*(Tableau1[Sortie le]&gt;=Tableau1[[#This Row],[Arrivé le]]))</f>
        <v>4</v>
      </c>
    </row>
    <row r="6" spans="1:8" x14ac:dyDescent="0.35">
      <c r="A6" s="1">
        <v>41001.395833333336</v>
      </c>
      <c r="B6">
        <v>4</v>
      </c>
      <c r="C6" t="s">
        <v>5</v>
      </c>
      <c r="D6" s="1">
        <v>41001.472916666666</v>
      </c>
      <c r="E6" s="2">
        <v>7.7083333329937886E-2</v>
      </c>
      <c r="F6">
        <f>WEEKDAY(Tableau1[[#This Row],[Arrivé le]],2)</f>
        <v>1</v>
      </c>
      <c r="G6">
        <f>INT(MOD(Tableau1[[#This Row],[Arrivé le]],1)*24)</f>
        <v>9</v>
      </c>
      <c r="H6">
        <f>SUMPRODUCT((Tableau1[Arrivé le]&lt;=Tableau1[[#This Row],[Arrivé le]])*(Tableau1[Sortie le]&gt;=Tableau1[[#This Row],[Arrivé le]]))</f>
        <v>5</v>
      </c>
    </row>
    <row r="7" spans="1:8" x14ac:dyDescent="0.35">
      <c r="A7" s="1">
        <v>41001.399305555555</v>
      </c>
      <c r="B7">
        <v>4</v>
      </c>
      <c r="C7" t="s">
        <v>5</v>
      </c>
      <c r="D7" s="1">
        <v>41001.496527777781</v>
      </c>
      <c r="E7" s="2">
        <v>9.7222222226264421E-2</v>
      </c>
      <c r="F7">
        <f>WEEKDAY(Tableau1[[#This Row],[Arrivé le]],2)</f>
        <v>1</v>
      </c>
      <c r="G7">
        <f>INT(MOD(Tableau1[[#This Row],[Arrivé le]],1)*24)</f>
        <v>9</v>
      </c>
      <c r="H7">
        <f>SUMPRODUCT((Tableau1[Arrivé le]&lt;=Tableau1[[#This Row],[Arrivé le]])*(Tableau1[Sortie le]&gt;=Tableau1[[#This Row],[Arrivé le]]))</f>
        <v>6</v>
      </c>
    </row>
    <row r="8" spans="1:8" x14ac:dyDescent="0.35">
      <c r="A8" s="1">
        <v>41001.407638888886</v>
      </c>
      <c r="B8">
        <v>4</v>
      </c>
      <c r="C8" t="s">
        <v>5</v>
      </c>
      <c r="D8" s="1">
        <v>41001.529166666667</v>
      </c>
      <c r="E8" s="2">
        <v>0.12152777778101154</v>
      </c>
      <c r="F8">
        <f>WEEKDAY(Tableau1[[#This Row],[Arrivé le]],2)</f>
        <v>1</v>
      </c>
      <c r="G8">
        <f>INT(MOD(Tableau1[[#This Row],[Arrivé le]],1)*24)</f>
        <v>9</v>
      </c>
      <c r="H8">
        <f>SUMPRODUCT((Tableau1[Arrivé le]&lt;=Tableau1[[#This Row],[Arrivé le]])*(Tableau1[Sortie le]&gt;=Tableau1[[#This Row],[Arrivé le]]))</f>
        <v>7</v>
      </c>
    </row>
    <row r="9" spans="1:8" x14ac:dyDescent="0.35">
      <c r="A9" s="1">
        <v>41001.415972222225</v>
      </c>
      <c r="B9">
        <v>4</v>
      </c>
      <c r="C9" t="s">
        <v>5</v>
      </c>
      <c r="D9" s="1">
        <v>41001.560416666667</v>
      </c>
      <c r="E9" s="2">
        <v>0.1444444444423425</v>
      </c>
      <c r="F9">
        <f>WEEKDAY(Tableau1[[#This Row],[Arrivé le]],2)</f>
        <v>1</v>
      </c>
      <c r="G9">
        <f>INT(MOD(Tableau1[[#This Row],[Arrivé le]],1)*24)</f>
        <v>9</v>
      </c>
      <c r="H9">
        <f>SUMPRODUCT((Tableau1[Arrivé le]&lt;=Tableau1[[#This Row],[Arrivé le]])*(Tableau1[Sortie le]&gt;=Tableau1[[#This Row],[Arrivé le]]))</f>
        <v>8</v>
      </c>
    </row>
    <row r="10" spans="1:8" x14ac:dyDescent="0.35">
      <c r="A10" s="1">
        <v>41001.42291666667</v>
      </c>
      <c r="B10">
        <v>4</v>
      </c>
      <c r="C10" t="s">
        <v>5</v>
      </c>
      <c r="D10" s="1">
        <v>41001.540972222225</v>
      </c>
      <c r="E10" s="2">
        <v>0.11805555555474712</v>
      </c>
      <c r="F10">
        <f>WEEKDAY(Tableau1[[#This Row],[Arrivé le]],2)</f>
        <v>1</v>
      </c>
      <c r="G10">
        <f>INT(MOD(Tableau1[[#This Row],[Arrivé le]],1)*24)</f>
        <v>10</v>
      </c>
      <c r="H10">
        <f>SUMPRODUCT((Tableau1[Arrivé le]&lt;=Tableau1[[#This Row],[Arrivé le]])*(Tableau1[Sortie le]&gt;=Tableau1[[#This Row],[Arrivé le]]))</f>
        <v>9</v>
      </c>
    </row>
    <row r="11" spans="1:8" x14ac:dyDescent="0.35">
      <c r="A11" s="1">
        <v>41001.434027777781</v>
      </c>
      <c r="B11">
        <v>4</v>
      </c>
      <c r="C11" t="s">
        <v>5</v>
      </c>
      <c r="D11" s="1">
        <v>41001.654861111114</v>
      </c>
      <c r="E11" s="2">
        <v>0.22083333333284827</v>
      </c>
      <c r="F11">
        <f>WEEKDAY(Tableau1[[#This Row],[Arrivé le]],2)</f>
        <v>1</v>
      </c>
      <c r="G11">
        <f>INT(MOD(Tableau1[[#This Row],[Arrivé le]],1)*24)</f>
        <v>10</v>
      </c>
      <c r="H11">
        <f>SUMPRODUCT((Tableau1[Arrivé le]&lt;=Tableau1[[#This Row],[Arrivé le]])*(Tableau1[Sortie le]&gt;=Tableau1[[#This Row],[Arrivé le]]))</f>
        <v>10</v>
      </c>
    </row>
    <row r="12" spans="1:8" x14ac:dyDescent="0.35">
      <c r="A12" s="1">
        <v>41001.438888888886</v>
      </c>
      <c r="B12">
        <v>4</v>
      </c>
      <c r="C12" t="s">
        <v>5</v>
      </c>
      <c r="D12" s="1">
        <v>41001.463194444441</v>
      </c>
      <c r="E12" s="2">
        <v>2.4305555554747116E-2</v>
      </c>
      <c r="F12">
        <f>WEEKDAY(Tableau1[[#This Row],[Arrivé le]],2)</f>
        <v>1</v>
      </c>
      <c r="G12">
        <f>INT(MOD(Tableau1[[#This Row],[Arrivé le]],1)*24)</f>
        <v>10</v>
      </c>
      <c r="H12">
        <f>SUMPRODUCT((Tableau1[Arrivé le]&lt;=Tableau1[[#This Row],[Arrivé le]])*(Tableau1[Sortie le]&gt;=Tableau1[[#This Row],[Arrivé le]]))</f>
        <v>10</v>
      </c>
    </row>
    <row r="13" spans="1:8" x14ac:dyDescent="0.35">
      <c r="A13" s="1">
        <v>41001.445833333331</v>
      </c>
      <c r="B13">
        <v>4</v>
      </c>
      <c r="C13" t="s">
        <v>5</v>
      </c>
      <c r="D13" s="1">
        <v>41001.623611111114</v>
      </c>
      <c r="E13" s="2">
        <v>0.17777777778246673</v>
      </c>
      <c r="F13">
        <f>WEEKDAY(Tableau1[[#This Row],[Arrivé le]],2)</f>
        <v>1</v>
      </c>
      <c r="G13">
        <f>INT(MOD(Tableau1[[#This Row],[Arrivé le]],1)*24)</f>
        <v>10</v>
      </c>
      <c r="H13">
        <f>SUMPRODUCT((Tableau1[Arrivé le]&lt;=Tableau1[[#This Row],[Arrivé le]])*(Tableau1[Sortie le]&gt;=Tableau1[[#This Row],[Arrivé le]]))</f>
        <v>11</v>
      </c>
    </row>
    <row r="14" spans="1:8" x14ac:dyDescent="0.35">
      <c r="A14" s="1">
        <v>41001.45208333333</v>
      </c>
      <c r="B14">
        <v>4</v>
      </c>
      <c r="C14" t="s">
        <v>5</v>
      </c>
      <c r="D14" s="1">
        <v>41001.595138888886</v>
      </c>
      <c r="E14" s="2">
        <v>0.14305555555620231</v>
      </c>
      <c r="F14">
        <f>WEEKDAY(Tableau1[[#This Row],[Arrivé le]],2)</f>
        <v>1</v>
      </c>
      <c r="G14">
        <f>INT(MOD(Tableau1[[#This Row],[Arrivé le]],1)*24)</f>
        <v>10</v>
      </c>
      <c r="H14">
        <f>SUMPRODUCT((Tableau1[Arrivé le]&lt;=Tableau1[[#This Row],[Arrivé le]])*(Tableau1[Sortie le]&gt;=Tableau1[[#This Row],[Arrivé le]]))</f>
        <v>12</v>
      </c>
    </row>
    <row r="15" spans="1:8" x14ac:dyDescent="0.35">
      <c r="A15" s="1">
        <v>41001.455555555556</v>
      </c>
      <c r="B15">
        <v>4</v>
      </c>
      <c r="C15" t="s">
        <v>5</v>
      </c>
      <c r="D15" s="1">
        <v>41001.500694444447</v>
      </c>
      <c r="E15" s="2">
        <v>4.5138888890505768E-2</v>
      </c>
      <c r="F15">
        <f>WEEKDAY(Tableau1[[#This Row],[Arrivé le]],2)</f>
        <v>1</v>
      </c>
      <c r="G15">
        <f>INT(MOD(Tableau1[[#This Row],[Arrivé le]],1)*24)</f>
        <v>10</v>
      </c>
      <c r="H15">
        <f>SUMPRODUCT((Tableau1[Arrivé le]&lt;=Tableau1[[#This Row],[Arrivé le]])*(Tableau1[Sortie le]&gt;=Tableau1[[#This Row],[Arrivé le]]))</f>
        <v>13</v>
      </c>
    </row>
    <row r="16" spans="1:8" x14ac:dyDescent="0.35">
      <c r="A16" s="1">
        <v>41001.461805555555</v>
      </c>
      <c r="B16">
        <v>4</v>
      </c>
      <c r="C16" t="s">
        <v>5</v>
      </c>
      <c r="D16" s="1">
        <v>41001.509722222225</v>
      </c>
      <c r="E16" s="2">
        <v>4.7916666670062114E-2</v>
      </c>
      <c r="F16">
        <f>WEEKDAY(Tableau1[[#This Row],[Arrivé le]],2)</f>
        <v>1</v>
      </c>
      <c r="G16">
        <f>INT(MOD(Tableau1[[#This Row],[Arrivé le]],1)*24)</f>
        <v>11</v>
      </c>
      <c r="H16">
        <f>SUMPRODUCT((Tableau1[Arrivé le]&lt;=Tableau1[[#This Row],[Arrivé le]])*(Tableau1[Sortie le]&gt;=Tableau1[[#This Row],[Arrivé le]]))</f>
        <v>13</v>
      </c>
    </row>
    <row r="17" spans="1:8" x14ac:dyDescent="0.35">
      <c r="A17" s="1">
        <v>41001.465277777781</v>
      </c>
      <c r="B17">
        <v>4</v>
      </c>
      <c r="C17" t="s">
        <v>5</v>
      </c>
      <c r="D17" s="1">
        <v>41001.527777777781</v>
      </c>
      <c r="E17" s="2">
        <v>6.25E-2</v>
      </c>
      <c r="F17">
        <f>WEEKDAY(Tableau1[[#This Row],[Arrivé le]],2)</f>
        <v>1</v>
      </c>
      <c r="G17">
        <f>INT(MOD(Tableau1[[#This Row],[Arrivé le]],1)*24)</f>
        <v>11</v>
      </c>
      <c r="H17">
        <f>SUMPRODUCT((Tableau1[Arrivé le]&lt;=Tableau1[[#This Row],[Arrivé le]])*(Tableau1[Sortie le]&gt;=Tableau1[[#This Row],[Arrivé le]]))</f>
        <v>13</v>
      </c>
    </row>
    <row r="18" spans="1:8" x14ac:dyDescent="0.35">
      <c r="A18" s="1">
        <v>41001.46875</v>
      </c>
      <c r="B18">
        <v>4</v>
      </c>
      <c r="C18" t="s">
        <v>5</v>
      </c>
      <c r="D18" s="1">
        <v>41001.649305555555</v>
      </c>
      <c r="E18" s="2">
        <v>0.18055555555474712</v>
      </c>
      <c r="F18">
        <f>WEEKDAY(Tableau1[[#This Row],[Arrivé le]],2)</f>
        <v>1</v>
      </c>
      <c r="G18">
        <f>INT(MOD(Tableau1[[#This Row],[Arrivé le]],1)*24)</f>
        <v>11</v>
      </c>
      <c r="H18">
        <f>SUMPRODUCT((Tableau1[Arrivé le]&lt;=Tableau1[[#This Row],[Arrivé le]])*(Tableau1[Sortie le]&gt;=Tableau1[[#This Row],[Arrivé le]]))</f>
        <v>14</v>
      </c>
    </row>
    <row r="19" spans="1:8" x14ac:dyDescent="0.35">
      <c r="A19" s="1">
        <v>41001.474305555559</v>
      </c>
      <c r="B19">
        <v>4</v>
      </c>
      <c r="C19" t="s">
        <v>5</v>
      </c>
      <c r="D19" s="1">
        <v>41001.529166666667</v>
      </c>
      <c r="E19" s="2">
        <v>5.486111110803904E-2</v>
      </c>
      <c r="F19">
        <f>WEEKDAY(Tableau1[[#This Row],[Arrivé le]],2)</f>
        <v>1</v>
      </c>
      <c r="G19">
        <f>INT(MOD(Tableau1[[#This Row],[Arrivé le]],1)*24)</f>
        <v>11</v>
      </c>
      <c r="H19">
        <f>SUMPRODUCT((Tableau1[Arrivé le]&lt;=Tableau1[[#This Row],[Arrivé le]])*(Tableau1[Sortie le]&gt;=Tableau1[[#This Row],[Arrivé le]]))</f>
        <v>14</v>
      </c>
    </row>
    <row r="20" spans="1:8" x14ac:dyDescent="0.35">
      <c r="A20" s="1">
        <v>41001.478472222225</v>
      </c>
      <c r="B20">
        <v>4</v>
      </c>
      <c r="C20" t="s">
        <v>5</v>
      </c>
      <c r="D20" s="1">
        <v>41001.513194444444</v>
      </c>
      <c r="E20" s="2">
        <v>3.4722222218988463E-2</v>
      </c>
      <c r="F20">
        <f>WEEKDAY(Tableau1[[#This Row],[Arrivé le]],2)</f>
        <v>1</v>
      </c>
      <c r="G20">
        <f>INT(MOD(Tableau1[[#This Row],[Arrivé le]],1)*24)</f>
        <v>11</v>
      </c>
      <c r="H20">
        <f>SUMPRODUCT((Tableau1[Arrivé le]&lt;=Tableau1[[#This Row],[Arrivé le]])*(Tableau1[Sortie le]&gt;=Tableau1[[#This Row],[Arrivé le]]))</f>
        <v>15</v>
      </c>
    </row>
    <row r="21" spans="1:8" x14ac:dyDescent="0.35">
      <c r="A21" s="1">
        <v>41001.48333333333</v>
      </c>
      <c r="B21">
        <v>4</v>
      </c>
      <c r="C21" t="s">
        <v>5</v>
      </c>
      <c r="D21" s="1">
        <v>41001.595833333333</v>
      </c>
      <c r="E21" s="2">
        <v>0.11250000000291038</v>
      </c>
      <c r="F21">
        <f>WEEKDAY(Tableau1[[#This Row],[Arrivé le]],2)</f>
        <v>1</v>
      </c>
      <c r="G21">
        <f>INT(MOD(Tableau1[[#This Row],[Arrivé le]],1)*24)</f>
        <v>11</v>
      </c>
      <c r="H21">
        <f>SUMPRODUCT((Tableau1[Arrivé le]&lt;=Tableau1[[#This Row],[Arrivé le]])*(Tableau1[Sortie le]&gt;=Tableau1[[#This Row],[Arrivé le]]))</f>
        <v>16</v>
      </c>
    </row>
    <row r="22" spans="1:8" x14ac:dyDescent="0.35">
      <c r="A22" s="1">
        <v>41001.488194444442</v>
      </c>
      <c r="B22">
        <v>4</v>
      </c>
      <c r="C22" t="s">
        <v>5</v>
      </c>
      <c r="D22" s="1">
        <v>41001.759027777778</v>
      </c>
      <c r="E22" s="2">
        <v>0.27083333333575865</v>
      </c>
      <c r="F22">
        <f>WEEKDAY(Tableau1[[#This Row],[Arrivé le]],2)</f>
        <v>1</v>
      </c>
      <c r="G22">
        <f>INT(MOD(Tableau1[[#This Row],[Arrivé le]],1)*24)</f>
        <v>11</v>
      </c>
      <c r="H22">
        <f>SUMPRODUCT((Tableau1[Arrivé le]&lt;=Tableau1[[#This Row],[Arrivé le]])*(Tableau1[Sortie le]&gt;=Tableau1[[#This Row],[Arrivé le]]))</f>
        <v>17</v>
      </c>
    </row>
    <row r="23" spans="1:8" x14ac:dyDescent="0.35">
      <c r="A23" s="1">
        <v>41001.493750000001</v>
      </c>
      <c r="B23">
        <v>4</v>
      </c>
      <c r="C23" t="s">
        <v>5</v>
      </c>
      <c r="D23" s="1">
        <v>41001.561805555553</v>
      </c>
      <c r="E23" s="2">
        <v>6.8055555551836733E-2</v>
      </c>
      <c r="F23">
        <f>WEEKDAY(Tableau1[[#This Row],[Arrivé le]],2)</f>
        <v>1</v>
      </c>
      <c r="G23">
        <f>INT(MOD(Tableau1[[#This Row],[Arrivé le]],1)*24)</f>
        <v>11</v>
      </c>
      <c r="H23">
        <f>SUMPRODUCT((Tableau1[Arrivé le]&lt;=Tableau1[[#This Row],[Arrivé le]])*(Tableau1[Sortie le]&gt;=Tableau1[[#This Row],[Arrivé le]]))</f>
        <v>18</v>
      </c>
    </row>
    <row r="24" spans="1:8" x14ac:dyDescent="0.35">
      <c r="A24" s="1">
        <v>41001.497916666667</v>
      </c>
      <c r="B24">
        <v>4</v>
      </c>
      <c r="C24" t="s">
        <v>5</v>
      </c>
      <c r="D24" s="1">
        <v>41001.54583333333</v>
      </c>
      <c r="E24" s="2">
        <v>4.7916666662786156E-2</v>
      </c>
      <c r="F24">
        <f>WEEKDAY(Tableau1[[#This Row],[Arrivé le]],2)</f>
        <v>1</v>
      </c>
      <c r="G24">
        <f>INT(MOD(Tableau1[[#This Row],[Arrivé le]],1)*24)</f>
        <v>11</v>
      </c>
      <c r="H24">
        <f>SUMPRODUCT((Tableau1[Arrivé le]&lt;=Tableau1[[#This Row],[Arrivé le]])*(Tableau1[Sortie le]&gt;=Tableau1[[#This Row],[Arrivé le]]))</f>
        <v>18</v>
      </c>
    </row>
    <row r="25" spans="1:8" x14ac:dyDescent="0.35">
      <c r="A25" s="1">
        <v>41001.509722222225</v>
      </c>
      <c r="B25">
        <v>4</v>
      </c>
      <c r="C25" t="s">
        <v>5</v>
      </c>
      <c r="D25" s="1">
        <v>41001.554166666669</v>
      </c>
      <c r="E25" s="2">
        <v>4.4444444443797693E-2</v>
      </c>
      <c r="F25">
        <f>WEEKDAY(Tableau1[[#This Row],[Arrivé le]],2)</f>
        <v>1</v>
      </c>
      <c r="G25">
        <f>INT(MOD(Tableau1[[#This Row],[Arrivé le]],1)*24)</f>
        <v>12</v>
      </c>
      <c r="H25">
        <f>SUMPRODUCT((Tableau1[Arrivé le]&lt;=Tableau1[[#This Row],[Arrivé le]])*(Tableau1[Sortie le]&gt;=Tableau1[[#This Row],[Arrivé le]]))</f>
        <v>17</v>
      </c>
    </row>
    <row r="26" spans="1:8" x14ac:dyDescent="0.35">
      <c r="A26" s="1">
        <v>41001.519444444442</v>
      </c>
      <c r="B26">
        <v>4</v>
      </c>
      <c r="C26" t="s">
        <v>5</v>
      </c>
      <c r="D26" s="1">
        <v>41001.553472222222</v>
      </c>
      <c r="E26" s="2">
        <v>3.4027777779556345E-2</v>
      </c>
      <c r="F26">
        <f>WEEKDAY(Tableau1[[#This Row],[Arrivé le]],2)</f>
        <v>1</v>
      </c>
      <c r="G26">
        <f>INT(MOD(Tableau1[[#This Row],[Arrivé le]],1)*24)</f>
        <v>12</v>
      </c>
      <c r="H26">
        <f>SUMPRODUCT((Tableau1[Arrivé le]&lt;=Tableau1[[#This Row],[Arrivé le]])*(Tableau1[Sortie le]&gt;=Tableau1[[#This Row],[Arrivé le]]))</f>
        <v>16</v>
      </c>
    </row>
    <row r="27" spans="1:8" x14ac:dyDescent="0.35">
      <c r="A27" s="1">
        <v>41001.521527777775</v>
      </c>
      <c r="B27">
        <v>4</v>
      </c>
      <c r="C27" t="s">
        <v>5</v>
      </c>
      <c r="D27" s="1">
        <v>41001.649305555555</v>
      </c>
      <c r="E27" s="2">
        <v>0.12777777777955635</v>
      </c>
      <c r="F27">
        <f>WEEKDAY(Tableau1[[#This Row],[Arrivé le]],2)</f>
        <v>1</v>
      </c>
      <c r="G27">
        <f>INT(MOD(Tableau1[[#This Row],[Arrivé le]],1)*24)</f>
        <v>12</v>
      </c>
      <c r="H27">
        <f>SUMPRODUCT((Tableau1[Arrivé le]&lt;=Tableau1[[#This Row],[Arrivé le]])*(Tableau1[Sortie le]&gt;=Tableau1[[#This Row],[Arrivé le]]))</f>
        <v>17</v>
      </c>
    </row>
    <row r="28" spans="1:8" x14ac:dyDescent="0.35">
      <c r="A28" s="1">
        <v>41001.527777777781</v>
      </c>
      <c r="B28">
        <v>4</v>
      </c>
      <c r="C28" t="s">
        <v>5</v>
      </c>
      <c r="D28" s="1">
        <v>41001.661111111112</v>
      </c>
      <c r="E28" s="2">
        <v>0.13333333333139308</v>
      </c>
      <c r="F28">
        <f>WEEKDAY(Tableau1[[#This Row],[Arrivé le]],2)</f>
        <v>1</v>
      </c>
      <c r="G28">
        <f>INT(MOD(Tableau1[[#This Row],[Arrivé le]],1)*24)</f>
        <v>12</v>
      </c>
      <c r="H28">
        <f>SUMPRODUCT((Tableau1[Arrivé le]&lt;=Tableau1[[#This Row],[Arrivé le]])*(Tableau1[Sortie le]&gt;=Tableau1[[#This Row],[Arrivé le]]))</f>
        <v>18</v>
      </c>
    </row>
    <row r="29" spans="1:8" x14ac:dyDescent="0.35">
      <c r="A29" s="1">
        <v>41001.531944444447</v>
      </c>
      <c r="B29">
        <v>4</v>
      </c>
      <c r="C29" t="s">
        <v>5</v>
      </c>
      <c r="D29" s="1">
        <v>41001.684027777781</v>
      </c>
      <c r="E29" s="2">
        <v>0.15208333333430346</v>
      </c>
      <c r="F29">
        <f>WEEKDAY(Tableau1[[#This Row],[Arrivé le]],2)</f>
        <v>1</v>
      </c>
      <c r="G29">
        <f>INT(MOD(Tableau1[[#This Row],[Arrivé le]],1)*24)</f>
        <v>12</v>
      </c>
      <c r="H29">
        <f>SUMPRODUCT((Tableau1[Arrivé le]&lt;=Tableau1[[#This Row],[Arrivé le]])*(Tableau1[Sortie le]&gt;=Tableau1[[#This Row],[Arrivé le]]))</f>
        <v>15</v>
      </c>
    </row>
    <row r="30" spans="1:8" x14ac:dyDescent="0.35">
      <c r="A30" s="1">
        <v>41001.538888888892</v>
      </c>
      <c r="B30">
        <v>4</v>
      </c>
      <c r="C30" t="s">
        <v>5</v>
      </c>
      <c r="D30" s="1">
        <v>41001.699305555558</v>
      </c>
      <c r="E30" s="2">
        <v>0.16041666666569654</v>
      </c>
      <c r="F30">
        <f>WEEKDAY(Tableau1[[#This Row],[Arrivé le]],2)</f>
        <v>1</v>
      </c>
      <c r="G30">
        <f>INT(MOD(Tableau1[[#This Row],[Arrivé le]],1)*24)</f>
        <v>12</v>
      </c>
      <c r="H30">
        <f>SUMPRODUCT((Tableau1[Arrivé le]&lt;=Tableau1[[#This Row],[Arrivé le]])*(Tableau1[Sortie le]&gt;=Tableau1[[#This Row],[Arrivé le]]))</f>
        <v>16</v>
      </c>
    </row>
    <row r="31" spans="1:8" x14ac:dyDescent="0.35">
      <c r="A31" s="1">
        <v>41001.543749999997</v>
      </c>
      <c r="B31">
        <v>4</v>
      </c>
      <c r="C31" t="s">
        <v>5</v>
      </c>
      <c r="D31" s="1">
        <v>41001.647916666669</v>
      </c>
      <c r="E31" s="2">
        <v>0.10416666667151731</v>
      </c>
      <c r="F31">
        <f>WEEKDAY(Tableau1[[#This Row],[Arrivé le]],2)</f>
        <v>1</v>
      </c>
      <c r="G31">
        <f>INT(MOD(Tableau1[[#This Row],[Arrivé le]],1)*24)</f>
        <v>13</v>
      </c>
      <c r="H31">
        <f>SUMPRODUCT((Tableau1[Arrivé le]&lt;=Tableau1[[#This Row],[Arrivé le]])*(Tableau1[Sortie le]&gt;=Tableau1[[#This Row],[Arrivé le]]))</f>
        <v>16</v>
      </c>
    </row>
    <row r="32" spans="1:8" x14ac:dyDescent="0.35">
      <c r="A32" s="1">
        <v>41001.553472222222</v>
      </c>
      <c r="B32">
        <v>4</v>
      </c>
      <c r="C32" t="s">
        <v>5</v>
      </c>
      <c r="D32" s="1">
        <v>41001.634722222225</v>
      </c>
      <c r="E32" s="2">
        <v>8.1250000002910383E-2</v>
      </c>
      <c r="F32">
        <f>WEEKDAY(Tableau1[[#This Row],[Arrivé le]],2)</f>
        <v>1</v>
      </c>
      <c r="G32">
        <f>INT(MOD(Tableau1[[#This Row],[Arrivé le]],1)*24)</f>
        <v>13</v>
      </c>
      <c r="H32">
        <f>SUMPRODUCT((Tableau1[Arrivé le]&lt;=Tableau1[[#This Row],[Arrivé le]])*(Tableau1[Sortie le]&gt;=Tableau1[[#This Row],[Arrivé le]]))</f>
        <v>16</v>
      </c>
    </row>
    <row r="33" spans="1:8" x14ac:dyDescent="0.35">
      <c r="A33" s="1">
        <v>41001.563194444447</v>
      </c>
      <c r="B33">
        <v>4</v>
      </c>
      <c r="C33" t="s">
        <v>5</v>
      </c>
      <c r="D33" s="1">
        <v>41001.684027777781</v>
      </c>
      <c r="E33" s="2">
        <v>0.12083333333430346</v>
      </c>
      <c r="F33">
        <f>WEEKDAY(Tableau1[[#This Row],[Arrivé le]],2)</f>
        <v>1</v>
      </c>
      <c r="G33">
        <f>INT(MOD(Tableau1[[#This Row],[Arrivé le]],1)*24)</f>
        <v>13</v>
      </c>
      <c r="H33">
        <f>SUMPRODUCT((Tableau1[Arrivé le]&lt;=Tableau1[[#This Row],[Arrivé le]])*(Tableau1[Sortie le]&gt;=Tableau1[[#This Row],[Arrivé le]]))</f>
        <v>13</v>
      </c>
    </row>
    <row r="34" spans="1:8" x14ac:dyDescent="0.35">
      <c r="A34" s="1">
        <v>41001.569444444445</v>
      </c>
      <c r="B34">
        <v>4</v>
      </c>
      <c r="C34" t="s">
        <v>5</v>
      </c>
      <c r="D34" s="1">
        <v>41001.685416666667</v>
      </c>
      <c r="E34" s="2">
        <v>0.11597222222189885</v>
      </c>
      <c r="F34">
        <f>WEEKDAY(Tableau1[[#This Row],[Arrivé le]],2)</f>
        <v>1</v>
      </c>
      <c r="G34">
        <f>INT(MOD(Tableau1[[#This Row],[Arrivé le]],1)*24)</f>
        <v>13</v>
      </c>
      <c r="H34">
        <f>SUMPRODUCT((Tableau1[Arrivé le]&lt;=Tableau1[[#This Row],[Arrivé le]])*(Tableau1[Sortie le]&gt;=Tableau1[[#This Row],[Arrivé le]]))</f>
        <v>14</v>
      </c>
    </row>
    <row r="35" spans="1:8" x14ac:dyDescent="0.35">
      <c r="A35" s="1">
        <v>41001.582638888889</v>
      </c>
      <c r="B35">
        <v>4</v>
      </c>
      <c r="C35" t="s">
        <v>5</v>
      </c>
      <c r="D35" s="1">
        <v>41001.714583333334</v>
      </c>
      <c r="E35" s="2">
        <v>0.13194444444525288</v>
      </c>
      <c r="F35">
        <f>WEEKDAY(Tableau1[[#This Row],[Arrivé le]],2)</f>
        <v>1</v>
      </c>
      <c r="G35">
        <f>INT(MOD(Tableau1[[#This Row],[Arrivé le]],1)*24)</f>
        <v>13</v>
      </c>
      <c r="H35">
        <f>SUMPRODUCT((Tableau1[Arrivé le]&lt;=Tableau1[[#This Row],[Arrivé le]])*(Tableau1[Sortie le]&gt;=Tableau1[[#This Row],[Arrivé le]]))</f>
        <v>15</v>
      </c>
    </row>
    <row r="36" spans="1:8" x14ac:dyDescent="0.35">
      <c r="A36" s="1">
        <v>41001.588194444441</v>
      </c>
      <c r="B36">
        <v>4</v>
      </c>
      <c r="C36" t="s">
        <v>5</v>
      </c>
      <c r="D36" s="1">
        <v>41001.737500000003</v>
      </c>
      <c r="E36" s="2">
        <v>0.14930555556202307</v>
      </c>
      <c r="F36">
        <f>WEEKDAY(Tableau1[[#This Row],[Arrivé le]],2)</f>
        <v>1</v>
      </c>
      <c r="G36">
        <f>INT(MOD(Tableau1[[#This Row],[Arrivé le]],1)*24)</f>
        <v>14</v>
      </c>
      <c r="H36">
        <f>SUMPRODUCT((Tableau1[Arrivé le]&lt;=Tableau1[[#This Row],[Arrivé le]])*(Tableau1[Sortie le]&gt;=Tableau1[[#This Row],[Arrivé le]]))</f>
        <v>16</v>
      </c>
    </row>
    <row r="37" spans="1:8" x14ac:dyDescent="0.35">
      <c r="A37" s="1">
        <v>41001.595833333333</v>
      </c>
      <c r="B37">
        <v>4</v>
      </c>
      <c r="C37" t="s">
        <v>5</v>
      </c>
      <c r="D37" s="1">
        <v>41001.771527777775</v>
      </c>
      <c r="E37" s="2">
        <v>0.1756944444423425</v>
      </c>
      <c r="F37">
        <f>WEEKDAY(Tableau1[[#This Row],[Arrivé le]],2)</f>
        <v>1</v>
      </c>
      <c r="G37">
        <f>INT(MOD(Tableau1[[#This Row],[Arrivé le]],1)*24)</f>
        <v>14</v>
      </c>
      <c r="H37">
        <f>SUMPRODUCT((Tableau1[Arrivé le]&lt;=Tableau1[[#This Row],[Arrivé le]])*(Tableau1[Sortie le]&gt;=Tableau1[[#This Row],[Arrivé le]]))</f>
        <v>16</v>
      </c>
    </row>
    <row r="38" spans="1:8" x14ac:dyDescent="0.35">
      <c r="A38" s="1">
        <v>41001.602083333331</v>
      </c>
      <c r="B38">
        <v>4</v>
      </c>
      <c r="C38" t="s">
        <v>5</v>
      </c>
      <c r="D38" s="1">
        <v>41001.71875</v>
      </c>
      <c r="E38" s="2">
        <v>0.11666666666860692</v>
      </c>
      <c r="F38">
        <f>WEEKDAY(Tableau1[[#This Row],[Arrivé le]],2)</f>
        <v>1</v>
      </c>
      <c r="G38">
        <f>INT(MOD(Tableau1[[#This Row],[Arrivé le]],1)*24)</f>
        <v>14</v>
      </c>
      <c r="H38">
        <f>SUMPRODUCT((Tableau1[Arrivé le]&lt;=Tableau1[[#This Row],[Arrivé le]])*(Tableau1[Sortie le]&gt;=Tableau1[[#This Row],[Arrivé le]]))</f>
        <v>16</v>
      </c>
    </row>
    <row r="39" spans="1:8" x14ac:dyDescent="0.35">
      <c r="A39" s="1">
        <v>41001.607638888891</v>
      </c>
      <c r="B39">
        <v>4</v>
      </c>
      <c r="C39" t="s">
        <v>5</v>
      </c>
      <c r="D39" s="1">
        <v>41001.724999999999</v>
      </c>
      <c r="E39" s="2">
        <v>0.11736111110803904</v>
      </c>
      <c r="F39">
        <f>WEEKDAY(Tableau1[[#This Row],[Arrivé le]],2)</f>
        <v>1</v>
      </c>
      <c r="G39">
        <f>INT(MOD(Tableau1[[#This Row],[Arrivé le]],1)*24)</f>
        <v>14</v>
      </c>
      <c r="H39">
        <f>SUMPRODUCT((Tableau1[Arrivé le]&lt;=Tableau1[[#This Row],[Arrivé le]])*(Tableau1[Sortie le]&gt;=Tableau1[[#This Row],[Arrivé le]]))</f>
        <v>17</v>
      </c>
    </row>
    <row r="40" spans="1:8" x14ac:dyDescent="0.35">
      <c r="A40" s="1">
        <v>41001.625694444447</v>
      </c>
      <c r="B40">
        <v>4</v>
      </c>
      <c r="C40" t="s">
        <v>5</v>
      </c>
      <c r="D40" s="1">
        <v>41001.65</v>
      </c>
      <c r="E40" s="2">
        <v>2.4305555554747116E-2</v>
      </c>
      <c r="F40">
        <f>WEEKDAY(Tableau1[[#This Row],[Arrivé le]],2)</f>
        <v>1</v>
      </c>
      <c r="G40">
        <f>INT(MOD(Tableau1[[#This Row],[Arrivé le]],1)*24)</f>
        <v>15</v>
      </c>
      <c r="H40">
        <f>SUMPRODUCT((Tableau1[Arrivé le]&lt;=Tableau1[[#This Row],[Arrivé le]])*(Tableau1[Sortie le]&gt;=Tableau1[[#This Row],[Arrivé le]]))</f>
        <v>17</v>
      </c>
    </row>
    <row r="41" spans="1:8" x14ac:dyDescent="0.35">
      <c r="A41" s="1">
        <v>41001.634722222225</v>
      </c>
      <c r="B41">
        <v>4</v>
      </c>
      <c r="C41" t="s">
        <v>5</v>
      </c>
      <c r="D41" s="1">
        <v>41001.820138888892</v>
      </c>
      <c r="E41" s="2">
        <v>0.18541666666715173</v>
      </c>
      <c r="F41">
        <f>WEEKDAY(Tableau1[[#This Row],[Arrivé le]],2)</f>
        <v>1</v>
      </c>
      <c r="G41">
        <f>INT(MOD(Tableau1[[#This Row],[Arrivé le]],1)*24)</f>
        <v>15</v>
      </c>
      <c r="H41">
        <f>SUMPRODUCT((Tableau1[Arrivé le]&lt;=Tableau1[[#This Row],[Arrivé le]])*(Tableau1[Sortie le]&gt;=Tableau1[[#This Row],[Arrivé le]]))</f>
        <v>18</v>
      </c>
    </row>
    <row r="42" spans="1:8" x14ac:dyDescent="0.35">
      <c r="A42" s="1">
        <v>41001.665277777778</v>
      </c>
      <c r="B42">
        <v>4</v>
      </c>
      <c r="C42" t="s">
        <v>5</v>
      </c>
      <c r="D42" s="1">
        <v>41001.824999999997</v>
      </c>
      <c r="E42" s="2">
        <v>0.15972222221898846</v>
      </c>
      <c r="F42">
        <f>WEEKDAY(Tableau1[[#This Row],[Arrivé le]],2)</f>
        <v>1</v>
      </c>
      <c r="G42">
        <f>INT(MOD(Tableau1[[#This Row],[Arrivé le]],1)*24)</f>
        <v>15</v>
      </c>
      <c r="H42">
        <f>SUMPRODUCT((Tableau1[Arrivé le]&lt;=Tableau1[[#This Row],[Arrivé le]])*(Tableau1[Sortie le]&gt;=Tableau1[[#This Row],[Arrivé le]]))</f>
        <v>12</v>
      </c>
    </row>
    <row r="43" spans="1:8" x14ac:dyDescent="0.35">
      <c r="A43" s="1">
        <v>41001.672222222223</v>
      </c>
      <c r="B43">
        <v>4</v>
      </c>
      <c r="C43" t="s">
        <v>5</v>
      </c>
      <c r="D43" s="1">
        <v>41001.790972222225</v>
      </c>
      <c r="E43" s="2">
        <v>0.11875000000145519</v>
      </c>
      <c r="F43">
        <f>WEEKDAY(Tableau1[[#This Row],[Arrivé le]],2)</f>
        <v>1</v>
      </c>
      <c r="G43">
        <f>INT(MOD(Tableau1[[#This Row],[Arrivé le]],1)*24)</f>
        <v>16</v>
      </c>
      <c r="H43">
        <f>SUMPRODUCT((Tableau1[Arrivé le]&lt;=Tableau1[[#This Row],[Arrivé le]])*(Tableau1[Sortie le]&gt;=Tableau1[[#This Row],[Arrivé le]]))</f>
        <v>13</v>
      </c>
    </row>
    <row r="44" spans="1:8" x14ac:dyDescent="0.35">
      <c r="A44" s="1">
        <v>41001.677083333336</v>
      </c>
      <c r="B44">
        <v>4</v>
      </c>
      <c r="C44" t="s">
        <v>5</v>
      </c>
      <c r="D44" s="1">
        <v>41001.731944444444</v>
      </c>
      <c r="E44" s="2">
        <v>5.486111110803904E-2</v>
      </c>
      <c r="F44">
        <f>WEEKDAY(Tableau1[[#This Row],[Arrivé le]],2)</f>
        <v>1</v>
      </c>
      <c r="G44">
        <f>INT(MOD(Tableau1[[#This Row],[Arrivé le]],1)*24)</f>
        <v>16</v>
      </c>
      <c r="H44">
        <f>SUMPRODUCT((Tableau1[Arrivé le]&lt;=Tableau1[[#This Row],[Arrivé le]])*(Tableau1[Sortie le]&gt;=Tableau1[[#This Row],[Arrivé le]]))</f>
        <v>14</v>
      </c>
    </row>
    <row r="45" spans="1:8" x14ac:dyDescent="0.35">
      <c r="A45" s="1">
        <v>41001.692361111112</v>
      </c>
      <c r="B45">
        <v>4</v>
      </c>
      <c r="C45" t="s">
        <v>5</v>
      </c>
      <c r="D45" s="1">
        <v>41001.753472222219</v>
      </c>
      <c r="E45" s="2">
        <v>6.1111111106583849E-2</v>
      </c>
      <c r="F45">
        <f>WEEKDAY(Tableau1[[#This Row],[Arrivé le]],2)</f>
        <v>1</v>
      </c>
      <c r="G45">
        <f>INT(MOD(Tableau1[[#This Row],[Arrivé le]],1)*24)</f>
        <v>16</v>
      </c>
      <c r="H45">
        <f>SUMPRODUCT((Tableau1[Arrivé le]&lt;=Tableau1[[#This Row],[Arrivé le]])*(Tableau1[Sortie le]&gt;=Tableau1[[#This Row],[Arrivé le]]))</f>
        <v>12</v>
      </c>
    </row>
    <row r="46" spans="1:8" x14ac:dyDescent="0.35">
      <c r="A46" s="1">
        <v>41001.713194444441</v>
      </c>
      <c r="B46">
        <v>4</v>
      </c>
      <c r="C46" t="s">
        <v>5</v>
      </c>
      <c r="D46" s="1">
        <v>41001.816666666666</v>
      </c>
      <c r="E46" s="2">
        <v>0.10347222222480923</v>
      </c>
      <c r="F46">
        <f>WEEKDAY(Tableau1[[#This Row],[Arrivé le]],2)</f>
        <v>1</v>
      </c>
      <c r="G46">
        <f>INT(MOD(Tableau1[[#This Row],[Arrivé le]],1)*24)</f>
        <v>17</v>
      </c>
      <c r="H46">
        <f>SUMPRODUCT((Tableau1[Arrivé le]&lt;=Tableau1[[#This Row],[Arrivé le]])*(Tableau1[Sortie le]&gt;=Tableau1[[#This Row],[Arrivé le]]))</f>
        <v>12</v>
      </c>
    </row>
    <row r="47" spans="1:8" x14ac:dyDescent="0.35">
      <c r="A47" s="1">
        <v>41001.724305555559</v>
      </c>
      <c r="B47">
        <v>4</v>
      </c>
      <c r="C47" t="s">
        <v>5</v>
      </c>
      <c r="D47" s="1">
        <v>41001.801388888889</v>
      </c>
      <c r="E47" s="2">
        <v>7.7083333329937886E-2</v>
      </c>
      <c r="F47">
        <f>WEEKDAY(Tableau1[[#This Row],[Arrivé le]],2)</f>
        <v>1</v>
      </c>
      <c r="G47">
        <f>INT(MOD(Tableau1[[#This Row],[Arrivé le]],1)*24)</f>
        <v>17</v>
      </c>
      <c r="H47">
        <f>SUMPRODUCT((Tableau1[Arrivé le]&lt;=Tableau1[[#This Row],[Arrivé le]])*(Tableau1[Sortie le]&gt;=Tableau1[[#This Row],[Arrivé le]]))</f>
        <v>11</v>
      </c>
    </row>
    <row r="48" spans="1:8" x14ac:dyDescent="0.35">
      <c r="A48" s="1">
        <v>41001.731249999997</v>
      </c>
      <c r="B48">
        <v>4</v>
      </c>
      <c r="C48" t="s">
        <v>5</v>
      </c>
      <c r="D48" s="1">
        <v>41001.836111111108</v>
      </c>
      <c r="E48" s="2">
        <v>0.10486111111094942</v>
      </c>
      <c r="F48">
        <f>WEEKDAY(Tableau1[[#This Row],[Arrivé le]],2)</f>
        <v>1</v>
      </c>
      <c r="G48">
        <f>INT(MOD(Tableau1[[#This Row],[Arrivé le]],1)*24)</f>
        <v>17</v>
      </c>
      <c r="H48">
        <f>SUMPRODUCT((Tableau1[Arrivé le]&lt;=Tableau1[[#This Row],[Arrivé le]])*(Tableau1[Sortie le]&gt;=Tableau1[[#This Row],[Arrivé le]]))</f>
        <v>11</v>
      </c>
    </row>
    <row r="49" spans="1:8" x14ac:dyDescent="0.35">
      <c r="A49" s="1">
        <v>41001.736805555556</v>
      </c>
      <c r="B49">
        <v>4</v>
      </c>
      <c r="C49" t="s">
        <v>5</v>
      </c>
      <c r="D49" s="1">
        <v>41001.768055555556</v>
      </c>
      <c r="E49" s="2">
        <v>3.125E-2</v>
      </c>
      <c r="F49">
        <f>WEEKDAY(Tableau1[[#This Row],[Arrivé le]],2)</f>
        <v>1</v>
      </c>
      <c r="G49">
        <f>INT(MOD(Tableau1[[#This Row],[Arrivé le]],1)*24)</f>
        <v>17</v>
      </c>
      <c r="H49">
        <f>SUMPRODUCT((Tableau1[Arrivé le]&lt;=Tableau1[[#This Row],[Arrivé le]])*(Tableau1[Sortie le]&gt;=Tableau1[[#This Row],[Arrivé le]]))</f>
        <v>11</v>
      </c>
    </row>
    <row r="50" spans="1:8" x14ac:dyDescent="0.35">
      <c r="A50" s="1">
        <v>41001.743750000001</v>
      </c>
      <c r="B50">
        <v>4</v>
      </c>
      <c r="C50" t="s">
        <v>5</v>
      </c>
      <c r="D50" s="1">
        <v>41001.779861111114</v>
      </c>
      <c r="E50" s="2">
        <v>3.6111111112404615E-2</v>
      </c>
      <c r="F50">
        <f>WEEKDAY(Tableau1[[#This Row],[Arrivé le]],2)</f>
        <v>1</v>
      </c>
      <c r="G50">
        <f>INT(MOD(Tableau1[[#This Row],[Arrivé le]],1)*24)</f>
        <v>17</v>
      </c>
      <c r="H50">
        <f>SUMPRODUCT((Tableau1[Arrivé le]&lt;=Tableau1[[#This Row],[Arrivé le]])*(Tableau1[Sortie le]&gt;=Tableau1[[#This Row],[Arrivé le]]))</f>
        <v>11</v>
      </c>
    </row>
    <row r="51" spans="1:8" x14ac:dyDescent="0.35">
      <c r="A51" s="1">
        <v>41001.748611111114</v>
      </c>
      <c r="B51">
        <v>4</v>
      </c>
      <c r="C51" t="s">
        <v>5</v>
      </c>
      <c r="D51" s="1">
        <v>41002.104861111111</v>
      </c>
      <c r="E51" s="2">
        <v>0.35624999999708962</v>
      </c>
      <c r="F51">
        <f>WEEKDAY(Tableau1[[#This Row],[Arrivé le]],2)</f>
        <v>1</v>
      </c>
      <c r="G51">
        <f>INT(MOD(Tableau1[[#This Row],[Arrivé le]],1)*24)</f>
        <v>17</v>
      </c>
      <c r="H51">
        <f>SUMPRODUCT((Tableau1[Arrivé le]&lt;=Tableau1[[#This Row],[Arrivé le]])*(Tableau1[Sortie le]&gt;=Tableau1[[#This Row],[Arrivé le]]))</f>
        <v>13</v>
      </c>
    </row>
    <row r="52" spans="1:8" x14ac:dyDescent="0.35">
      <c r="A52" s="1">
        <v>41001.748611111114</v>
      </c>
      <c r="B52">
        <v>4</v>
      </c>
      <c r="C52" t="s">
        <v>5</v>
      </c>
      <c r="D52" s="1">
        <v>41002.104861111111</v>
      </c>
      <c r="E52" s="2">
        <v>0.35624999999708962</v>
      </c>
      <c r="F52">
        <f>WEEKDAY(Tableau1[[#This Row],[Arrivé le]],2)</f>
        <v>1</v>
      </c>
      <c r="G52">
        <f>INT(MOD(Tableau1[[#This Row],[Arrivé le]],1)*24)</f>
        <v>17</v>
      </c>
      <c r="H52">
        <f>SUMPRODUCT((Tableau1[Arrivé le]&lt;=Tableau1[[#This Row],[Arrivé le]])*(Tableau1[Sortie le]&gt;=Tableau1[[#This Row],[Arrivé le]]))</f>
        <v>13</v>
      </c>
    </row>
    <row r="53" spans="1:8" x14ac:dyDescent="0.35">
      <c r="A53" s="1">
        <v>41001.756249999999</v>
      </c>
      <c r="B53">
        <v>4</v>
      </c>
      <c r="C53" t="s">
        <v>5</v>
      </c>
      <c r="D53" s="1">
        <v>41001.816666666666</v>
      </c>
      <c r="E53" s="2">
        <v>6.0416666667151731E-2</v>
      </c>
      <c r="F53">
        <f>WEEKDAY(Tableau1[[#This Row],[Arrivé le]],2)</f>
        <v>1</v>
      </c>
      <c r="G53">
        <f>INT(MOD(Tableau1[[#This Row],[Arrivé le]],1)*24)</f>
        <v>18</v>
      </c>
      <c r="H53">
        <f>SUMPRODUCT((Tableau1[Arrivé le]&lt;=Tableau1[[#This Row],[Arrivé le]])*(Tableau1[Sortie le]&gt;=Tableau1[[#This Row],[Arrivé le]]))</f>
        <v>13</v>
      </c>
    </row>
    <row r="54" spans="1:8" x14ac:dyDescent="0.35">
      <c r="A54" s="1">
        <v>41001.759027777778</v>
      </c>
      <c r="B54">
        <v>4</v>
      </c>
      <c r="C54" t="s">
        <v>5</v>
      </c>
      <c r="D54" s="1">
        <v>41001.759722222225</v>
      </c>
      <c r="E54" s="2">
        <v>6.944444467080757E-4</v>
      </c>
      <c r="F54">
        <f>WEEKDAY(Tableau1[[#This Row],[Arrivé le]],2)</f>
        <v>1</v>
      </c>
      <c r="G54">
        <f>INT(MOD(Tableau1[[#This Row],[Arrivé le]],1)*24)</f>
        <v>18</v>
      </c>
      <c r="H54">
        <f>SUMPRODUCT((Tableau1[Arrivé le]&lt;=Tableau1[[#This Row],[Arrivé le]])*(Tableau1[Sortie le]&gt;=Tableau1[[#This Row],[Arrivé le]]))</f>
        <v>14</v>
      </c>
    </row>
    <row r="55" spans="1:8" x14ac:dyDescent="0.35">
      <c r="A55" s="1">
        <v>41001.760416666664</v>
      </c>
      <c r="B55">
        <v>4</v>
      </c>
      <c r="C55" t="s">
        <v>5</v>
      </c>
      <c r="D55" s="1">
        <v>41001.93472222222</v>
      </c>
      <c r="E55" s="2">
        <v>0.17430555555620231</v>
      </c>
      <c r="F55">
        <f>WEEKDAY(Tableau1[[#This Row],[Arrivé le]],2)</f>
        <v>1</v>
      </c>
      <c r="G55">
        <f>INT(MOD(Tableau1[[#This Row],[Arrivé le]],1)*24)</f>
        <v>18</v>
      </c>
      <c r="H55">
        <f>SUMPRODUCT((Tableau1[Arrivé le]&lt;=Tableau1[[#This Row],[Arrivé le]])*(Tableau1[Sortie le]&gt;=Tableau1[[#This Row],[Arrivé le]]))</f>
        <v>13</v>
      </c>
    </row>
    <row r="56" spans="1:8" x14ac:dyDescent="0.35">
      <c r="A56" s="1">
        <v>41001.780555555553</v>
      </c>
      <c r="B56">
        <v>4</v>
      </c>
      <c r="C56" t="s">
        <v>5</v>
      </c>
      <c r="D56" s="1">
        <v>41001.838194444441</v>
      </c>
      <c r="E56" s="2">
        <v>5.7638888887595385E-2</v>
      </c>
      <c r="F56">
        <f>WEEKDAY(Tableau1[[#This Row],[Arrivé le]],2)</f>
        <v>1</v>
      </c>
      <c r="G56">
        <f>INT(MOD(Tableau1[[#This Row],[Arrivé le]],1)*24)</f>
        <v>18</v>
      </c>
      <c r="H56">
        <f>SUMPRODUCT((Tableau1[Arrivé le]&lt;=Tableau1[[#This Row],[Arrivé le]])*(Tableau1[Sortie le]&gt;=Tableau1[[#This Row],[Arrivé le]]))</f>
        <v>11</v>
      </c>
    </row>
    <row r="57" spans="1:8" x14ac:dyDescent="0.35">
      <c r="A57" s="1">
        <v>41001.786111111112</v>
      </c>
      <c r="B57">
        <v>4</v>
      </c>
      <c r="C57" t="s">
        <v>5</v>
      </c>
      <c r="D57" s="1">
        <v>41001.809027777781</v>
      </c>
      <c r="E57" s="2">
        <v>2.2916666668606922E-2</v>
      </c>
      <c r="F57">
        <f>WEEKDAY(Tableau1[[#This Row],[Arrivé le]],2)</f>
        <v>1</v>
      </c>
      <c r="G57">
        <f>INT(MOD(Tableau1[[#This Row],[Arrivé le]],1)*24)</f>
        <v>18</v>
      </c>
      <c r="H57">
        <f>SUMPRODUCT((Tableau1[Arrivé le]&lt;=Tableau1[[#This Row],[Arrivé le]])*(Tableau1[Sortie le]&gt;=Tableau1[[#This Row],[Arrivé le]]))</f>
        <v>12</v>
      </c>
    </row>
    <row r="58" spans="1:8" x14ac:dyDescent="0.35">
      <c r="A58" s="1">
        <v>41001.790972222225</v>
      </c>
      <c r="B58">
        <v>4</v>
      </c>
      <c r="C58" t="s">
        <v>5</v>
      </c>
      <c r="D58" s="1">
        <v>41001.822916666664</v>
      </c>
      <c r="E58" s="2">
        <v>3.1944444439432118E-2</v>
      </c>
      <c r="F58">
        <f>WEEKDAY(Tableau1[[#This Row],[Arrivé le]],2)</f>
        <v>1</v>
      </c>
      <c r="G58">
        <f>INT(MOD(Tableau1[[#This Row],[Arrivé le]],1)*24)</f>
        <v>18</v>
      </c>
      <c r="H58">
        <f>SUMPRODUCT((Tableau1[Arrivé le]&lt;=Tableau1[[#This Row],[Arrivé le]])*(Tableau1[Sortie le]&gt;=Tableau1[[#This Row],[Arrivé le]]))</f>
        <v>14</v>
      </c>
    </row>
    <row r="59" spans="1:8" x14ac:dyDescent="0.35">
      <c r="A59" s="1">
        <v>41001.790972222225</v>
      </c>
      <c r="B59">
        <v>4</v>
      </c>
      <c r="C59" t="s">
        <v>5</v>
      </c>
      <c r="D59" s="1">
        <v>41001.791666666664</v>
      </c>
      <c r="E59" s="2">
        <v>6.9444443943211809E-4</v>
      </c>
      <c r="F59">
        <f>WEEKDAY(Tableau1[[#This Row],[Arrivé le]],2)</f>
        <v>1</v>
      </c>
      <c r="G59">
        <f>INT(MOD(Tableau1[[#This Row],[Arrivé le]],1)*24)</f>
        <v>18</v>
      </c>
      <c r="H59">
        <f>SUMPRODUCT((Tableau1[Arrivé le]&lt;=Tableau1[[#This Row],[Arrivé le]])*(Tableau1[Sortie le]&gt;=Tableau1[[#This Row],[Arrivé le]]))</f>
        <v>14</v>
      </c>
    </row>
    <row r="60" spans="1:8" x14ac:dyDescent="0.35">
      <c r="A60" s="1">
        <v>41001.800694444442</v>
      </c>
      <c r="B60">
        <v>4</v>
      </c>
      <c r="C60" t="s">
        <v>5</v>
      </c>
      <c r="D60" s="1">
        <v>41001.918749999997</v>
      </c>
      <c r="E60" s="2">
        <v>0.11805555555474712</v>
      </c>
      <c r="F60">
        <f>WEEKDAY(Tableau1[[#This Row],[Arrivé le]],2)</f>
        <v>1</v>
      </c>
      <c r="G60">
        <f>INT(MOD(Tableau1[[#This Row],[Arrivé le]],1)*24)</f>
        <v>19</v>
      </c>
      <c r="H60">
        <f>SUMPRODUCT((Tableau1[Arrivé le]&lt;=Tableau1[[#This Row],[Arrivé le]])*(Tableau1[Sortie le]&gt;=Tableau1[[#This Row],[Arrivé le]]))</f>
        <v>13</v>
      </c>
    </row>
    <row r="61" spans="1:8" x14ac:dyDescent="0.35">
      <c r="A61" s="1">
        <v>41001.802777777775</v>
      </c>
      <c r="B61">
        <v>4</v>
      </c>
      <c r="C61" t="s">
        <v>5</v>
      </c>
      <c r="D61" s="1">
        <v>41001.958333333336</v>
      </c>
      <c r="E61" s="2">
        <v>0.15555555556056788</v>
      </c>
      <c r="F61">
        <f>WEEKDAY(Tableau1[[#This Row],[Arrivé le]],2)</f>
        <v>1</v>
      </c>
      <c r="G61">
        <f>INT(MOD(Tableau1[[#This Row],[Arrivé le]],1)*24)</f>
        <v>19</v>
      </c>
      <c r="H61">
        <f>SUMPRODUCT((Tableau1[Arrivé le]&lt;=Tableau1[[#This Row],[Arrivé le]])*(Tableau1[Sortie le]&gt;=Tableau1[[#This Row],[Arrivé le]]))</f>
        <v>13</v>
      </c>
    </row>
    <row r="62" spans="1:8" x14ac:dyDescent="0.35">
      <c r="A62" s="1">
        <v>41001.80972222222</v>
      </c>
      <c r="B62">
        <v>4</v>
      </c>
      <c r="C62" t="s">
        <v>5</v>
      </c>
      <c r="D62" s="1">
        <v>41001.829861111109</v>
      </c>
      <c r="E62" s="2">
        <v>2.0138888889050577E-2</v>
      </c>
      <c r="F62">
        <f>WEEKDAY(Tableau1[[#This Row],[Arrivé le]],2)</f>
        <v>1</v>
      </c>
      <c r="G62">
        <f>INT(MOD(Tableau1[[#This Row],[Arrivé le]],1)*24)</f>
        <v>19</v>
      </c>
      <c r="H62">
        <f>SUMPRODUCT((Tableau1[Arrivé le]&lt;=Tableau1[[#This Row],[Arrivé le]])*(Tableau1[Sortie le]&gt;=Tableau1[[#This Row],[Arrivé le]]))</f>
        <v>13</v>
      </c>
    </row>
    <row r="63" spans="1:8" x14ac:dyDescent="0.35">
      <c r="A63" s="1">
        <v>41001.813194444447</v>
      </c>
      <c r="B63">
        <v>4</v>
      </c>
      <c r="C63" t="s">
        <v>5</v>
      </c>
      <c r="D63" s="1">
        <v>41001.881249999999</v>
      </c>
      <c r="E63" s="2">
        <v>6.8055555551836733E-2</v>
      </c>
      <c r="F63">
        <f>WEEKDAY(Tableau1[[#This Row],[Arrivé le]],2)</f>
        <v>1</v>
      </c>
      <c r="G63">
        <f>INT(MOD(Tableau1[[#This Row],[Arrivé le]],1)*24)</f>
        <v>19</v>
      </c>
      <c r="H63">
        <f>SUMPRODUCT((Tableau1[Arrivé le]&lt;=Tableau1[[#This Row],[Arrivé le]])*(Tableau1[Sortie le]&gt;=Tableau1[[#This Row],[Arrivé le]]))</f>
        <v>14</v>
      </c>
    </row>
    <row r="64" spans="1:8" x14ac:dyDescent="0.35">
      <c r="A64" s="1">
        <v>41001.818055555559</v>
      </c>
      <c r="B64">
        <v>4</v>
      </c>
      <c r="C64" t="s">
        <v>5</v>
      </c>
      <c r="D64" s="1">
        <v>41001.995138888888</v>
      </c>
      <c r="E64" s="2">
        <v>0.17708333332848269</v>
      </c>
      <c r="F64">
        <f>WEEKDAY(Tableau1[[#This Row],[Arrivé le]],2)</f>
        <v>1</v>
      </c>
      <c r="G64">
        <f>INT(MOD(Tableau1[[#This Row],[Arrivé le]],1)*24)</f>
        <v>19</v>
      </c>
      <c r="H64">
        <f>SUMPRODUCT((Tableau1[Arrivé le]&lt;=Tableau1[[#This Row],[Arrivé le]])*(Tableau1[Sortie le]&gt;=Tableau1[[#This Row],[Arrivé le]]))</f>
        <v>13</v>
      </c>
    </row>
    <row r="65" spans="1:8" x14ac:dyDescent="0.35">
      <c r="A65" s="1">
        <v>41001.829861111109</v>
      </c>
      <c r="B65">
        <v>4</v>
      </c>
      <c r="C65" t="s">
        <v>5</v>
      </c>
      <c r="D65" s="1">
        <v>41001.970833333333</v>
      </c>
      <c r="E65" s="2">
        <v>0.14097222222335404</v>
      </c>
      <c r="F65">
        <f>WEEKDAY(Tableau1[[#This Row],[Arrivé le]],2)</f>
        <v>1</v>
      </c>
      <c r="G65">
        <f>INT(MOD(Tableau1[[#This Row],[Arrivé le]],1)*24)</f>
        <v>19</v>
      </c>
      <c r="H65">
        <f>SUMPRODUCT((Tableau1[Arrivé le]&lt;=Tableau1[[#This Row],[Arrivé le]])*(Tableau1[Sortie le]&gt;=Tableau1[[#This Row],[Arrivé le]]))</f>
        <v>12</v>
      </c>
    </row>
    <row r="66" spans="1:8" x14ac:dyDescent="0.35">
      <c r="A66" s="1">
        <v>41001.829861111109</v>
      </c>
      <c r="B66">
        <v>4</v>
      </c>
      <c r="C66" t="s">
        <v>5</v>
      </c>
      <c r="D66" s="1">
        <v>41001.970833333333</v>
      </c>
      <c r="E66" s="2">
        <v>0.14097222222335404</v>
      </c>
      <c r="F66">
        <f>WEEKDAY(Tableau1[[#This Row],[Arrivé le]],2)</f>
        <v>1</v>
      </c>
      <c r="G66">
        <f>INT(MOD(Tableau1[[#This Row],[Arrivé le]],1)*24)</f>
        <v>19</v>
      </c>
      <c r="H66">
        <f>SUMPRODUCT((Tableau1[Arrivé le]&lt;=Tableau1[[#This Row],[Arrivé le]])*(Tableau1[Sortie le]&gt;=Tableau1[[#This Row],[Arrivé le]]))</f>
        <v>12</v>
      </c>
    </row>
    <row r="67" spans="1:8" x14ac:dyDescent="0.35">
      <c r="A67" s="1">
        <v>41001.844444444447</v>
      </c>
      <c r="B67">
        <v>4</v>
      </c>
      <c r="C67" t="s">
        <v>5</v>
      </c>
      <c r="D67" s="1">
        <v>41001.870138888888</v>
      </c>
      <c r="E67" s="2">
        <v>2.569444444088731E-2</v>
      </c>
      <c r="F67">
        <f>WEEKDAY(Tableau1[[#This Row],[Arrivé le]],2)</f>
        <v>1</v>
      </c>
      <c r="G67">
        <f>INT(MOD(Tableau1[[#This Row],[Arrivé le]],1)*24)</f>
        <v>20</v>
      </c>
      <c r="H67">
        <f>SUMPRODUCT((Tableau1[Arrivé le]&lt;=Tableau1[[#This Row],[Arrivé le]])*(Tableau1[Sortie le]&gt;=Tableau1[[#This Row],[Arrivé le]]))</f>
        <v>10</v>
      </c>
    </row>
    <row r="68" spans="1:8" x14ac:dyDescent="0.35">
      <c r="A68" s="1">
        <v>41001.848611111112</v>
      </c>
      <c r="B68">
        <v>4</v>
      </c>
      <c r="C68" t="s">
        <v>5</v>
      </c>
      <c r="D68" s="1">
        <v>41001.970833333333</v>
      </c>
      <c r="E68" s="2">
        <v>0.12222222222044365</v>
      </c>
      <c r="F68">
        <f>WEEKDAY(Tableau1[[#This Row],[Arrivé le]],2)</f>
        <v>1</v>
      </c>
      <c r="G68">
        <f>INT(MOD(Tableau1[[#This Row],[Arrivé le]],1)*24)</f>
        <v>20</v>
      </c>
      <c r="H68">
        <f>SUMPRODUCT((Tableau1[Arrivé le]&lt;=Tableau1[[#This Row],[Arrivé le]])*(Tableau1[Sortie le]&gt;=Tableau1[[#This Row],[Arrivé le]]))</f>
        <v>11</v>
      </c>
    </row>
    <row r="69" spans="1:8" x14ac:dyDescent="0.35">
      <c r="A69" s="1">
        <v>41001.875694444447</v>
      </c>
      <c r="B69">
        <v>4</v>
      </c>
      <c r="C69" t="s">
        <v>5</v>
      </c>
      <c r="D69" s="1">
        <v>41001.905555555553</v>
      </c>
      <c r="E69" s="2">
        <v>2.9861111106583849E-2</v>
      </c>
      <c r="F69">
        <f>WEEKDAY(Tableau1[[#This Row],[Arrivé le]],2)</f>
        <v>1</v>
      </c>
      <c r="G69">
        <f>INT(MOD(Tableau1[[#This Row],[Arrivé le]],1)*24)</f>
        <v>21</v>
      </c>
      <c r="H69">
        <f>SUMPRODUCT((Tableau1[Arrivé le]&lt;=Tableau1[[#This Row],[Arrivé le]])*(Tableau1[Sortie le]&gt;=Tableau1[[#This Row],[Arrivé le]]))</f>
        <v>11</v>
      </c>
    </row>
    <row r="70" spans="1:8" x14ac:dyDescent="0.35">
      <c r="A70" s="1">
        <v>41001.882638888892</v>
      </c>
      <c r="B70">
        <v>4</v>
      </c>
      <c r="C70" t="s">
        <v>5</v>
      </c>
      <c r="D70" s="1">
        <v>41001.965277777781</v>
      </c>
      <c r="E70" s="2">
        <v>8.2638888889050577E-2</v>
      </c>
      <c r="F70">
        <f>WEEKDAY(Tableau1[[#This Row],[Arrivé le]],2)</f>
        <v>1</v>
      </c>
      <c r="G70">
        <f>INT(MOD(Tableau1[[#This Row],[Arrivé le]],1)*24)</f>
        <v>21</v>
      </c>
      <c r="H70">
        <f>SUMPRODUCT((Tableau1[Arrivé le]&lt;=Tableau1[[#This Row],[Arrivé le]])*(Tableau1[Sortie le]&gt;=Tableau1[[#This Row],[Arrivé le]]))</f>
        <v>11</v>
      </c>
    </row>
    <row r="71" spans="1:8" x14ac:dyDescent="0.35">
      <c r="A71" s="1">
        <v>41001.90347222222</v>
      </c>
      <c r="B71">
        <v>4</v>
      </c>
      <c r="C71" t="s">
        <v>5</v>
      </c>
      <c r="D71" s="1">
        <v>41001.970138888886</v>
      </c>
      <c r="E71" s="2">
        <v>6.6666666665696539E-2</v>
      </c>
      <c r="F71">
        <f>WEEKDAY(Tableau1[[#This Row],[Arrivé le]],2)</f>
        <v>1</v>
      </c>
      <c r="G71">
        <f>INT(MOD(Tableau1[[#This Row],[Arrivé le]],1)*24)</f>
        <v>21</v>
      </c>
      <c r="H71">
        <f>SUMPRODUCT((Tableau1[Arrivé le]&lt;=Tableau1[[#This Row],[Arrivé le]])*(Tableau1[Sortie le]&gt;=Tableau1[[#This Row],[Arrivé le]]))</f>
        <v>12</v>
      </c>
    </row>
    <row r="72" spans="1:8" x14ac:dyDescent="0.35">
      <c r="A72" s="1">
        <v>41001.931944444441</v>
      </c>
      <c r="B72">
        <v>4</v>
      </c>
      <c r="C72" t="s">
        <v>5</v>
      </c>
      <c r="D72" s="1">
        <v>41002.053472222222</v>
      </c>
      <c r="E72" s="2">
        <v>0.12152777778101154</v>
      </c>
      <c r="F72">
        <f>WEEKDAY(Tableau1[[#This Row],[Arrivé le]],2)</f>
        <v>1</v>
      </c>
      <c r="G72">
        <f>INT(MOD(Tableau1[[#This Row],[Arrivé le]],1)*24)</f>
        <v>22</v>
      </c>
      <c r="H72">
        <f>SUMPRODUCT((Tableau1[Arrivé le]&lt;=Tableau1[[#This Row],[Arrivé le]])*(Tableau1[Sortie le]&gt;=Tableau1[[#This Row],[Arrivé le]]))</f>
        <v>11</v>
      </c>
    </row>
    <row r="73" spans="1:8" x14ac:dyDescent="0.35">
      <c r="A73" s="1">
        <v>41001.940972222219</v>
      </c>
      <c r="B73">
        <v>4</v>
      </c>
      <c r="C73" t="s">
        <v>5</v>
      </c>
      <c r="D73" s="1">
        <v>41002.602083333331</v>
      </c>
      <c r="E73" s="2">
        <v>0.66111111111240461</v>
      </c>
      <c r="F73">
        <f>WEEKDAY(Tableau1[[#This Row],[Arrivé le]],2)</f>
        <v>1</v>
      </c>
      <c r="G73">
        <f>INT(MOD(Tableau1[[#This Row],[Arrivé le]],1)*24)</f>
        <v>22</v>
      </c>
      <c r="H73">
        <f>SUMPRODUCT((Tableau1[Arrivé le]&lt;=Tableau1[[#This Row],[Arrivé le]])*(Tableau1[Sortie le]&gt;=Tableau1[[#This Row],[Arrivé le]]))</f>
        <v>12</v>
      </c>
    </row>
    <row r="74" spans="1:8" x14ac:dyDescent="0.35">
      <c r="A74" s="1">
        <v>41001.940972222219</v>
      </c>
      <c r="B74">
        <v>4</v>
      </c>
      <c r="C74" t="s">
        <v>5</v>
      </c>
      <c r="D74" s="1">
        <v>41002.602083333331</v>
      </c>
      <c r="E74" s="2">
        <v>0.66111111111240461</v>
      </c>
      <c r="F74">
        <f>WEEKDAY(Tableau1[[#This Row],[Arrivé le]],2)</f>
        <v>1</v>
      </c>
      <c r="G74">
        <f>INT(MOD(Tableau1[[#This Row],[Arrivé le]],1)*24)</f>
        <v>22</v>
      </c>
      <c r="H74">
        <f>SUMPRODUCT((Tableau1[Arrivé le]&lt;=Tableau1[[#This Row],[Arrivé le]])*(Tableau1[Sortie le]&gt;=Tableau1[[#This Row],[Arrivé le]]))</f>
        <v>12</v>
      </c>
    </row>
    <row r="75" spans="1:8" x14ac:dyDescent="0.35">
      <c r="A75" s="1">
        <v>41002.000694444447</v>
      </c>
      <c r="B75">
        <v>4</v>
      </c>
      <c r="C75" t="s">
        <v>5</v>
      </c>
      <c r="D75" s="1">
        <v>41002.061111111114</v>
      </c>
      <c r="E75" s="2">
        <v>6.0416666667151731E-2</v>
      </c>
      <c r="F75">
        <f>WEEKDAY(Tableau1[[#This Row],[Arrivé le]],2)</f>
        <v>2</v>
      </c>
      <c r="G75">
        <f>INT(MOD(Tableau1[[#This Row],[Arrivé le]],1)*24)</f>
        <v>0</v>
      </c>
      <c r="H75">
        <f>SUMPRODUCT((Tableau1[Arrivé le]&lt;=Tableau1[[#This Row],[Arrivé le]])*(Tableau1[Sortie le]&gt;=Tableau1[[#This Row],[Arrivé le]]))</f>
        <v>6</v>
      </c>
    </row>
    <row r="76" spans="1:8" x14ac:dyDescent="0.35">
      <c r="A76" s="1">
        <v>41002.008333333331</v>
      </c>
      <c r="B76">
        <v>4</v>
      </c>
      <c r="C76" t="s">
        <v>5</v>
      </c>
      <c r="D76" s="1">
        <v>41002.087500000001</v>
      </c>
      <c r="E76" s="2">
        <v>7.9166666670062114E-2</v>
      </c>
      <c r="F76">
        <f>WEEKDAY(Tableau1[[#This Row],[Arrivé le]],2)</f>
        <v>2</v>
      </c>
      <c r="G76">
        <f>INT(MOD(Tableau1[[#This Row],[Arrivé le]],1)*24)</f>
        <v>0</v>
      </c>
      <c r="H76">
        <f>SUMPRODUCT((Tableau1[Arrivé le]&lt;=Tableau1[[#This Row],[Arrivé le]])*(Tableau1[Sortie le]&gt;=Tableau1[[#This Row],[Arrivé le]]))</f>
        <v>7</v>
      </c>
    </row>
    <row r="77" spans="1:8" x14ac:dyDescent="0.35">
      <c r="A77" s="1">
        <v>41002.047222222223</v>
      </c>
      <c r="B77">
        <v>4</v>
      </c>
      <c r="C77" t="s">
        <v>5</v>
      </c>
      <c r="D77" s="1">
        <v>41002.112500000003</v>
      </c>
      <c r="E77" s="2">
        <v>6.5277777779556345E-2</v>
      </c>
      <c r="F77">
        <f>WEEKDAY(Tableau1[[#This Row],[Arrivé le]],2)</f>
        <v>2</v>
      </c>
      <c r="G77">
        <f>INT(MOD(Tableau1[[#This Row],[Arrivé le]],1)*24)</f>
        <v>1</v>
      </c>
      <c r="H77">
        <f>SUMPRODUCT((Tableau1[Arrivé le]&lt;=Tableau1[[#This Row],[Arrivé le]])*(Tableau1[Sortie le]&gt;=Tableau1[[#This Row],[Arrivé le]]))</f>
        <v>8</v>
      </c>
    </row>
    <row r="78" spans="1:8" x14ac:dyDescent="0.35">
      <c r="A78" s="1">
        <v>41002.061111111114</v>
      </c>
      <c r="B78">
        <v>4</v>
      </c>
      <c r="C78" t="s">
        <v>5</v>
      </c>
      <c r="D78" s="1">
        <v>41002.065972222219</v>
      </c>
      <c r="E78" s="2">
        <v>4.8611111051286571E-3</v>
      </c>
      <c r="F78">
        <f>WEEKDAY(Tableau1[[#This Row],[Arrivé le]],2)</f>
        <v>2</v>
      </c>
      <c r="G78">
        <f>INT(MOD(Tableau1[[#This Row],[Arrivé le]],1)*24)</f>
        <v>1</v>
      </c>
      <c r="H78">
        <f>SUMPRODUCT((Tableau1[Arrivé le]&lt;=Tableau1[[#This Row],[Arrivé le]])*(Tableau1[Sortie le]&gt;=Tableau1[[#This Row],[Arrivé le]]))</f>
        <v>8</v>
      </c>
    </row>
    <row r="79" spans="1:8" x14ac:dyDescent="0.35">
      <c r="A79" s="1">
        <v>41002.32708333333</v>
      </c>
      <c r="B79">
        <v>4</v>
      </c>
      <c r="C79" t="s">
        <v>5</v>
      </c>
      <c r="D79" s="1">
        <v>41002.422222222223</v>
      </c>
      <c r="E79" s="2">
        <v>9.5138888893416151E-2</v>
      </c>
      <c r="F79">
        <f>WEEKDAY(Tableau1[[#This Row],[Arrivé le]],2)</f>
        <v>2</v>
      </c>
      <c r="G79">
        <f>INT(MOD(Tableau1[[#This Row],[Arrivé le]],1)*24)</f>
        <v>7</v>
      </c>
      <c r="H79">
        <f>SUMPRODUCT((Tableau1[Arrivé le]&lt;=Tableau1[[#This Row],[Arrivé le]])*(Tableau1[Sortie le]&gt;=Tableau1[[#This Row],[Arrivé le]]))</f>
        <v>3</v>
      </c>
    </row>
    <row r="80" spans="1:8" x14ac:dyDescent="0.35">
      <c r="A80" s="1">
        <v>41002.370833333334</v>
      </c>
      <c r="B80">
        <v>4</v>
      </c>
      <c r="C80" t="s">
        <v>5</v>
      </c>
      <c r="D80" s="1">
        <v>41002.527777777781</v>
      </c>
      <c r="E80" s="2">
        <v>0.15694444444670808</v>
      </c>
      <c r="F80">
        <f>WEEKDAY(Tableau1[[#This Row],[Arrivé le]],2)</f>
        <v>2</v>
      </c>
      <c r="G80">
        <f>INT(MOD(Tableau1[[#This Row],[Arrivé le]],1)*24)</f>
        <v>8</v>
      </c>
      <c r="H80">
        <f>SUMPRODUCT((Tableau1[Arrivé le]&lt;=Tableau1[[#This Row],[Arrivé le]])*(Tableau1[Sortie le]&gt;=Tableau1[[#This Row],[Arrivé le]]))</f>
        <v>4</v>
      </c>
    </row>
    <row r="81" spans="1:8" x14ac:dyDescent="0.35">
      <c r="A81" s="1">
        <v>41002.379861111112</v>
      </c>
      <c r="B81">
        <v>4</v>
      </c>
      <c r="C81" t="s">
        <v>5</v>
      </c>
      <c r="D81" s="1">
        <v>41002.431944444441</v>
      </c>
      <c r="E81" s="2">
        <v>5.2083333328482695E-2</v>
      </c>
      <c r="F81">
        <f>WEEKDAY(Tableau1[[#This Row],[Arrivé le]],2)</f>
        <v>2</v>
      </c>
      <c r="G81">
        <f>INT(MOD(Tableau1[[#This Row],[Arrivé le]],1)*24)</f>
        <v>9</v>
      </c>
      <c r="H81">
        <f>SUMPRODUCT((Tableau1[Arrivé le]&lt;=Tableau1[[#This Row],[Arrivé le]])*(Tableau1[Sortie le]&gt;=Tableau1[[#This Row],[Arrivé le]]))</f>
        <v>5</v>
      </c>
    </row>
    <row r="82" spans="1:8" x14ac:dyDescent="0.35">
      <c r="A82" s="1">
        <v>41002.387499999997</v>
      </c>
      <c r="B82">
        <v>4</v>
      </c>
      <c r="C82" t="s">
        <v>5</v>
      </c>
      <c r="D82" s="1">
        <v>41002.54583333333</v>
      </c>
      <c r="E82" s="2">
        <v>0.15833333333284827</v>
      </c>
      <c r="F82">
        <f>WEEKDAY(Tableau1[[#This Row],[Arrivé le]],2)</f>
        <v>2</v>
      </c>
      <c r="G82">
        <f>INT(MOD(Tableau1[[#This Row],[Arrivé le]],1)*24)</f>
        <v>9</v>
      </c>
      <c r="H82">
        <f>SUMPRODUCT((Tableau1[Arrivé le]&lt;=Tableau1[[#This Row],[Arrivé le]])*(Tableau1[Sortie le]&gt;=Tableau1[[#This Row],[Arrivé le]]))</f>
        <v>6</v>
      </c>
    </row>
    <row r="83" spans="1:8" x14ac:dyDescent="0.35">
      <c r="A83" s="1">
        <v>41002.40347222222</v>
      </c>
      <c r="B83">
        <v>4</v>
      </c>
      <c r="C83" t="s">
        <v>5</v>
      </c>
      <c r="D83" s="1">
        <v>41002.65347222222</v>
      </c>
      <c r="E83" s="2">
        <v>0.25</v>
      </c>
      <c r="F83">
        <f>WEEKDAY(Tableau1[[#This Row],[Arrivé le]],2)</f>
        <v>2</v>
      </c>
      <c r="G83">
        <f>INT(MOD(Tableau1[[#This Row],[Arrivé le]],1)*24)</f>
        <v>9</v>
      </c>
      <c r="H83">
        <f>SUMPRODUCT((Tableau1[Arrivé le]&lt;=Tableau1[[#This Row],[Arrivé le]])*(Tableau1[Sortie le]&gt;=Tableau1[[#This Row],[Arrivé le]]))</f>
        <v>8</v>
      </c>
    </row>
    <row r="84" spans="1:8" x14ac:dyDescent="0.35">
      <c r="A84" s="1">
        <v>41002.40347222222</v>
      </c>
      <c r="B84">
        <v>4</v>
      </c>
      <c r="C84" t="s">
        <v>5</v>
      </c>
      <c r="D84" s="1">
        <v>41002.65347222222</v>
      </c>
      <c r="E84" s="2">
        <v>0.25</v>
      </c>
      <c r="F84">
        <f>WEEKDAY(Tableau1[[#This Row],[Arrivé le]],2)</f>
        <v>2</v>
      </c>
      <c r="G84">
        <f>INT(MOD(Tableau1[[#This Row],[Arrivé le]],1)*24)</f>
        <v>9</v>
      </c>
      <c r="H84">
        <f>SUMPRODUCT((Tableau1[Arrivé le]&lt;=Tableau1[[#This Row],[Arrivé le]])*(Tableau1[Sortie le]&gt;=Tableau1[[#This Row],[Arrivé le]]))</f>
        <v>8</v>
      </c>
    </row>
    <row r="85" spans="1:8" x14ac:dyDescent="0.35">
      <c r="A85" s="1">
        <v>41002.415277777778</v>
      </c>
      <c r="B85">
        <v>4</v>
      </c>
      <c r="C85" t="s">
        <v>5</v>
      </c>
      <c r="D85" s="1">
        <v>41002.500694444447</v>
      </c>
      <c r="E85" s="2">
        <v>8.5416666668606922E-2</v>
      </c>
      <c r="F85">
        <f>WEEKDAY(Tableau1[[#This Row],[Arrivé le]],2)</f>
        <v>2</v>
      </c>
      <c r="G85">
        <f>INT(MOD(Tableau1[[#This Row],[Arrivé le]],1)*24)</f>
        <v>9</v>
      </c>
      <c r="H85">
        <f>SUMPRODUCT((Tableau1[Arrivé le]&lt;=Tableau1[[#This Row],[Arrivé le]])*(Tableau1[Sortie le]&gt;=Tableau1[[#This Row],[Arrivé le]]))</f>
        <v>9</v>
      </c>
    </row>
    <row r="86" spans="1:8" x14ac:dyDescent="0.35">
      <c r="A86" s="1">
        <v>41002.42083333333</v>
      </c>
      <c r="B86">
        <v>4</v>
      </c>
      <c r="C86" t="s">
        <v>5</v>
      </c>
      <c r="D86" s="1">
        <v>41002.470833333333</v>
      </c>
      <c r="E86" s="2">
        <v>5.0000000002910383E-2</v>
      </c>
      <c r="F86">
        <f>WEEKDAY(Tableau1[[#This Row],[Arrivé le]],2)</f>
        <v>2</v>
      </c>
      <c r="G86">
        <f>INT(MOD(Tableau1[[#This Row],[Arrivé le]],1)*24)</f>
        <v>10</v>
      </c>
      <c r="H86">
        <f>SUMPRODUCT((Tableau1[Arrivé le]&lt;=Tableau1[[#This Row],[Arrivé le]])*(Tableau1[Sortie le]&gt;=Tableau1[[#This Row],[Arrivé le]]))</f>
        <v>10</v>
      </c>
    </row>
    <row r="87" spans="1:8" x14ac:dyDescent="0.35">
      <c r="A87" s="1">
        <v>41002.429861111108</v>
      </c>
      <c r="B87">
        <v>4</v>
      </c>
      <c r="C87" t="s">
        <v>5</v>
      </c>
      <c r="D87" s="1">
        <v>41002.593055555553</v>
      </c>
      <c r="E87" s="2">
        <v>0.16319444444525288</v>
      </c>
      <c r="F87">
        <f>WEEKDAY(Tableau1[[#This Row],[Arrivé le]],2)</f>
        <v>2</v>
      </c>
      <c r="G87">
        <f>INT(MOD(Tableau1[[#This Row],[Arrivé le]],1)*24)</f>
        <v>10</v>
      </c>
      <c r="H87">
        <f>SUMPRODUCT((Tableau1[Arrivé le]&lt;=Tableau1[[#This Row],[Arrivé le]])*(Tableau1[Sortie le]&gt;=Tableau1[[#This Row],[Arrivé le]]))</f>
        <v>10</v>
      </c>
    </row>
    <row r="88" spans="1:8" x14ac:dyDescent="0.35">
      <c r="A88" s="1">
        <v>41002.438194444447</v>
      </c>
      <c r="B88">
        <v>4</v>
      </c>
      <c r="C88" t="s">
        <v>5</v>
      </c>
      <c r="D88" s="1">
        <v>41002.729166666664</v>
      </c>
      <c r="E88" s="2">
        <v>0.29097222221753327</v>
      </c>
      <c r="F88">
        <f>WEEKDAY(Tableau1[[#This Row],[Arrivé le]],2)</f>
        <v>2</v>
      </c>
      <c r="G88">
        <f>INT(MOD(Tableau1[[#This Row],[Arrivé le]],1)*24)</f>
        <v>10</v>
      </c>
      <c r="H88">
        <f>SUMPRODUCT((Tableau1[Arrivé le]&lt;=Tableau1[[#This Row],[Arrivé le]])*(Tableau1[Sortie le]&gt;=Tableau1[[#This Row],[Arrivé le]]))</f>
        <v>10</v>
      </c>
    </row>
    <row r="89" spans="1:8" x14ac:dyDescent="0.35">
      <c r="A89" s="1">
        <v>41002.446527777778</v>
      </c>
      <c r="B89">
        <v>4</v>
      </c>
      <c r="C89" t="s">
        <v>5</v>
      </c>
      <c r="D89" s="1">
        <v>41002.611111111109</v>
      </c>
      <c r="E89" s="2">
        <v>0.16458333333139308</v>
      </c>
      <c r="F89">
        <f>WEEKDAY(Tableau1[[#This Row],[Arrivé le]],2)</f>
        <v>2</v>
      </c>
      <c r="G89">
        <f>INT(MOD(Tableau1[[#This Row],[Arrivé le]],1)*24)</f>
        <v>10</v>
      </c>
      <c r="H89">
        <f>SUMPRODUCT((Tableau1[Arrivé le]&lt;=Tableau1[[#This Row],[Arrivé le]])*(Tableau1[Sortie le]&gt;=Tableau1[[#This Row],[Arrivé le]]))</f>
        <v>11</v>
      </c>
    </row>
    <row r="90" spans="1:8" x14ac:dyDescent="0.35">
      <c r="A90" s="1">
        <v>41002.470833333333</v>
      </c>
      <c r="B90">
        <v>4</v>
      </c>
      <c r="C90" t="s">
        <v>5</v>
      </c>
      <c r="D90" s="1">
        <v>41002.603472222225</v>
      </c>
      <c r="E90" s="2">
        <v>0.13263888889196096</v>
      </c>
      <c r="F90">
        <f>WEEKDAY(Tableau1[[#This Row],[Arrivé le]],2)</f>
        <v>2</v>
      </c>
      <c r="G90">
        <f>INT(MOD(Tableau1[[#This Row],[Arrivé le]],1)*24)</f>
        <v>11</v>
      </c>
      <c r="H90">
        <f>SUMPRODUCT((Tableau1[Arrivé le]&lt;=Tableau1[[#This Row],[Arrivé le]])*(Tableau1[Sortie le]&gt;=Tableau1[[#This Row],[Arrivé le]]))</f>
        <v>12</v>
      </c>
    </row>
    <row r="91" spans="1:8" x14ac:dyDescent="0.35">
      <c r="A91" s="1">
        <v>41002.486111111109</v>
      </c>
      <c r="B91">
        <v>4</v>
      </c>
      <c r="C91" t="s">
        <v>5</v>
      </c>
      <c r="D91" s="1">
        <v>41002.688888888886</v>
      </c>
      <c r="E91" s="2">
        <v>0.20277777777664596</v>
      </c>
      <c r="F91">
        <f>WEEKDAY(Tableau1[[#This Row],[Arrivé le]],2)</f>
        <v>2</v>
      </c>
      <c r="G91">
        <f>INT(MOD(Tableau1[[#This Row],[Arrivé le]],1)*24)</f>
        <v>11</v>
      </c>
      <c r="H91">
        <f>SUMPRODUCT((Tableau1[Arrivé le]&lt;=Tableau1[[#This Row],[Arrivé le]])*(Tableau1[Sortie le]&gt;=Tableau1[[#This Row],[Arrivé le]]))</f>
        <v>12</v>
      </c>
    </row>
    <row r="92" spans="1:8" x14ac:dyDescent="0.35">
      <c r="A92" s="1">
        <v>41002.497916666667</v>
      </c>
      <c r="B92">
        <v>4</v>
      </c>
      <c r="C92" t="s">
        <v>5</v>
      </c>
      <c r="D92" s="1">
        <v>41002.542361111111</v>
      </c>
      <c r="E92" s="2">
        <v>4.4444444443797693E-2</v>
      </c>
      <c r="F92">
        <f>WEEKDAY(Tableau1[[#This Row],[Arrivé le]],2)</f>
        <v>2</v>
      </c>
      <c r="G92">
        <f>INT(MOD(Tableau1[[#This Row],[Arrivé le]],1)*24)</f>
        <v>11</v>
      </c>
      <c r="H92">
        <f>SUMPRODUCT((Tableau1[Arrivé le]&lt;=Tableau1[[#This Row],[Arrivé le]])*(Tableau1[Sortie le]&gt;=Tableau1[[#This Row],[Arrivé le]]))</f>
        <v>13</v>
      </c>
    </row>
    <row r="93" spans="1:8" x14ac:dyDescent="0.35">
      <c r="A93" s="1">
        <v>41002.50277777778</v>
      </c>
      <c r="B93">
        <v>4</v>
      </c>
      <c r="C93" t="s">
        <v>5</v>
      </c>
      <c r="D93" s="1">
        <v>41002.600694444445</v>
      </c>
      <c r="E93" s="2">
        <v>9.7916666665696539E-2</v>
      </c>
      <c r="F93">
        <f>WEEKDAY(Tableau1[[#This Row],[Arrivé le]],2)</f>
        <v>2</v>
      </c>
      <c r="G93">
        <f>INT(MOD(Tableau1[[#This Row],[Arrivé le]],1)*24)</f>
        <v>12</v>
      </c>
      <c r="H93">
        <f>SUMPRODUCT((Tableau1[Arrivé le]&lt;=Tableau1[[#This Row],[Arrivé le]])*(Tableau1[Sortie le]&gt;=Tableau1[[#This Row],[Arrivé le]]))</f>
        <v>13</v>
      </c>
    </row>
    <row r="94" spans="1:8" x14ac:dyDescent="0.35">
      <c r="A94" s="1">
        <v>41002.522222222222</v>
      </c>
      <c r="B94">
        <v>4</v>
      </c>
      <c r="C94" t="s">
        <v>5</v>
      </c>
      <c r="D94" s="1">
        <v>41002.614583333336</v>
      </c>
      <c r="E94" s="2">
        <v>9.2361111113859806E-2</v>
      </c>
      <c r="F94">
        <f>WEEKDAY(Tableau1[[#This Row],[Arrivé le]],2)</f>
        <v>2</v>
      </c>
      <c r="G94">
        <f>INT(MOD(Tableau1[[#This Row],[Arrivé le]],1)*24)</f>
        <v>12</v>
      </c>
      <c r="H94">
        <f>SUMPRODUCT((Tableau1[Arrivé le]&lt;=Tableau1[[#This Row],[Arrivé le]])*(Tableau1[Sortie le]&gt;=Tableau1[[#This Row],[Arrivé le]]))</f>
        <v>14</v>
      </c>
    </row>
    <row r="95" spans="1:8" x14ac:dyDescent="0.35">
      <c r="A95" s="1">
        <v>41002.532638888886</v>
      </c>
      <c r="B95">
        <v>4</v>
      </c>
      <c r="C95" t="s">
        <v>5</v>
      </c>
      <c r="D95" s="1">
        <v>41002.618750000001</v>
      </c>
      <c r="E95" s="2">
        <v>8.6111111115314998E-2</v>
      </c>
      <c r="F95">
        <f>WEEKDAY(Tableau1[[#This Row],[Arrivé le]],2)</f>
        <v>2</v>
      </c>
      <c r="G95">
        <f>INT(MOD(Tableau1[[#This Row],[Arrivé le]],1)*24)</f>
        <v>12</v>
      </c>
      <c r="H95">
        <f>SUMPRODUCT((Tableau1[Arrivé le]&lt;=Tableau1[[#This Row],[Arrivé le]])*(Tableau1[Sortie le]&gt;=Tableau1[[#This Row],[Arrivé le]]))</f>
        <v>14</v>
      </c>
    </row>
    <row r="96" spans="1:8" x14ac:dyDescent="0.35">
      <c r="A96" s="1">
        <v>41002.540972222225</v>
      </c>
      <c r="B96">
        <v>4</v>
      </c>
      <c r="C96" t="s">
        <v>5</v>
      </c>
      <c r="D96" s="1">
        <v>41002.675000000003</v>
      </c>
      <c r="E96" s="2">
        <v>0.13402777777810115</v>
      </c>
      <c r="F96">
        <f>WEEKDAY(Tableau1[[#This Row],[Arrivé le]],2)</f>
        <v>2</v>
      </c>
      <c r="G96">
        <f>INT(MOD(Tableau1[[#This Row],[Arrivé le]],1)*24)</f>
        <v>12</v>
      </c>
      <c r="H96">
        <f>SUMPRODUCT((Tableau1[Arrivé le]&lt;=Tableau1[[#This Row],[Arrivé le]])*(Tableau1[Sortie le]&gt;=Tableau1[[#This Row],[Arrivé le]]))</f>
        <v>15</v>
      </c>
    </row>
    <row r="97" spans="1:8" x14ac:dyDescent="0.35">
      <c r="A97" s="1">
        <v>41002.557638888888</v>
      </c>
      <c r="B97">
        <v>4</v>
      </c>
      <c r="C97" t="s">
        <v>5</v>
      </c>
      <c r="D97" s="1">
        <v>41002.699305555558</v>
      </c>
      <c r="E97" s="2">
        <v>0.14166666667006211</v>
      </c>
      <c r="F97">
        <f>WEEKDAY(Tableau1[[#This Row],[Arrivé le]],2)</f>
        <v>2</v>
      </c>
      <c r="G97">
        <f>INT(MOD(Tableau1[[#This Row],[Arrivé le]],1)*24)</f>
        <v>13</v>
      </c>
      <c r="H97">
        <f>SUMPRODUCT((Tableau1[Arrivé le]&lt;=Tableau1[[#This Row],[Arrivé le]])*(Tableau1[Sortie le]&gt;=Tableau1[[#This Row],[Arrivé le]]))</f>
        <v>14</v>
      </c>
    </row>
    <row r="98" spans="1:8" x14ac:dyDescent="0.35">
      <c r="A98" s="1">
        <v>41002.563888888886</v>
      </c>
      <c r="B98">
        <v>4</v>
      </c>
      <c r="C98" t="s">
        <v>5</v>
      </c>
      <c r="D98" s="1">
        <v>41002.627083333333</v>
      </c>
      <c r="E98" s="2">
        <v>6.3194444446708076E-2</v>
      </c>
      <c r="F98">
        <f>WEEKDAY(Tableau1[[#This Row],[Arrivé le]],2)</f>
        <v>2</v>
      </c>
      <c r="G98">
        <f>INT(MOD(Tableau1[[#This Row],[Arrivé le]],1)*24)</f>
        <v>13</v>
      </c>
      <c r="H98">
        <f>SUMPRODUCT((Tableau1[Arrivé le]&lt;=Tableau1[[#This Row],[Arrivé le]])*(Tableau1[Sortie le]&gt;=Tableau1[[#This Row],[Arrivé le]]))</f>
        <v>15</v>
      </c>
    </row>
    <row r="99" spans="1:8" x14ac:dyDescent="0.35">
      <c r="A99" s="1">
        <v>41002.570833333331</v>
      </c>
      <c r="B99">
        <v>4</v>
      </c>
      <c r="C99" t="s">
        <v>5</v>
      </c>
      <c r="D99" s="1">
        <v>41002.768750000003</v>
      </c>
      <c r="E99" s="2">
        <v>0.19791666667151731</v>
      </c>
      <c r="F99">
        <f>WEEKDAY(Tableau1[[#This Row],[Arrivé le]],2)</f>
        <v>2</v>
      </c>
      <c r="G99">
        <f>INT(MOD(Tableau1[[#This Row],[Arrivé le]],1)*24)</f>
        <v>13</v>
      </c>
      <c r="H99">
        <f>SUMPRODUCT((Tableau1[Arrivé le]&lt;=Tableau1[[#This Row],[Arrivé le]])*(Tableau1[Sortie le]&gt;=Tableau1[[#This Row],[Arrivé le]]))</f>
        <v>17</v>
      </c>
    </row>
    <row r="100" spans="1:8" x14ac:dyDescent="0.35">
      <c r="A100" s="1">
        <v>41002.570833333331</v>
      </c>
      <c r="B100">
        <v>4</v>
      </c>
      <c r="C100" t="s">
        <v>5</v>
      </c>
      <c r="D100" s="1">
        <v>41002.63958333333</v>
      </c>
      <c r="E100" s="2">
        <v>6.8749999998544808E-2</v>
      </c>
      <c r="F100">
        <f>WEEKDAY(Tableau1[[#This Row],[Arrivé le]],2)</f>
        <v>2</v>
      </c>
      <c r="G100">
        <f>INT(MOD(Tableau1[[#This Row],[Arrivé le]],1)*24)</f>
        <v>13</v>
      </c>
      <c r="H100">
        <f>SUMPRODUCT((Tableau1[Arrivé le]&lt;=Tableau1[[#This Row],[Arrivé le]])*(Tableau1[Sortie le]&gt;=Tableau1[[#This Row],[Arrivé le]]))</f>
        <v>17</v>
      </c>
    </row>
    <row r="101" spans="1:8" x14ac:dyDescent="0.35">
      <c r="A101" s="1">
        <v>41002.575694444444</v>
      </c>
      <c r="B101">
        <v>4</v>
      </c>
      <c r="C101" t="s">
        <v>5</v>
      </c>
      <c r="D101" s="1">
        <v>41002.708333333336</v>
      </c>
      <c r="E101" s="2">
        <v>0.13263888889196096</v>
      </c>
      <c r="F101">
        <f>WEEKDAY(Tableau1[[#This Row],[Arrivé le]],2)</f>
        <v>2</v>
      </c>
      <c r="G101">
        <f>INT(MOD(Tableau1[[#This Row],[Arrivé le]],1)*24)</f>
        <v>13</v>
      </c>
      <c r="H101">
        <f>SUMPRODUCT((Tableau1[Arrivé le]&lt;=Tableau1[[#This Row],[Arrivé le]])*(Tableau1[Sortie le]&gt;=Tableau1[[#This Row],[Arrivé le]]))</f>
        <v>18</v>
      </c>
    </row>
    <row r="102" spans="1:8" x14ac:dyDescent="0.35">
      <c r="A102" s="1">
        <v>41002.584027777775</v>
      </c>
      <c r="B102">
        <v>4</v>
      </c>
      <c r="C102" t="s">
        <v>5</v>
      </c>
      <c r="D102" s="1">
        <v>41002.724999999999</v>
      </c>
      <c r="E102" s="2">
        <v>0.14097222222335404</v>
      </c>
      <c r="F102">
        <f>WEEKDAY(Tableau1[[#This Row],[Arrivé le]],2)</f>
        <v>2</v>
      </c>
      <c r="G102">
        <f>INT(MOD(Tableau1[[#This Row],[Arrivé le]],1)*24)</f>
        <v>14</v>
      </c>
      <c r="H102">
        <f>SUMPRODUCT((Tableau1[Arrivé le]&lt;=Tableau1[[#This Row],[Arrivé le]])*(Tableau1[Sortie le]&gt;=Tableau1[[#This Row],[Arrivé le]]))</f>
        <v>19</v>
      </c>
    </row>
    <row r="103" spans="1:8" x14ac:dyDescent="0.35">
      <c r="A103" s="1">
        <v>41002.586111111108</v>
      </c>
      <c r="B103">
        <v>4</v>
      </c>
      <c r="C103" t="s">
        <v>5</v>
      </c>
      <c r="D103" s="1">
        <v>41002.713194444441</v>
      </c>
      <c r="E103" s="2">
        <v>0.12708333333284827</v>
      </c>
      <c r="F103">
        <f>WEEKDAY(Tableau1[[#This Row],[Arrivé le]],2)</f>
        <v>2</v>
      </c>
      <c r="G103">
        <f>INT(MOD(Tableau1[[#This Row],[Arrivé le]],1)*24)</f>
        <v>14</v>
      </c>
      <c r="H103">
        <f>SUMPRODUCT((Tableau1[Arrivé le]&lt;=Tableau1[[#This Row],[Arrivé le]])*(Tableau1[Sortie le]&gt;=Tableau1[[#This Row],[Arrivé le]]))</f>
        <v>20</v>
      </c>
    </row>
    <row r="104" spans="1:8" x14ac:dyDescent="0.35">
      <c r="A104" s="1">
        <v>41002.591666666667</v>
      </c>
      <c r="B104">
        <v>4</v>
      </c>
      <c r="C104" t="s">
        <v>5</v>
      </c>
      <c r="D104" s="1">
        <v>41002.673611111109</v>
      </c>
      <c r="E104" s="2">
        <v>8.1944444442342501E-2</v>
      </c>
      <c r="F104">
        <f>WEEKDAY(Tableau1[[#This Row],[Arrivé le]],2)</f>
        <v>2</v>
      </c>
      <c r="G104">
        <f>INT(MOD(Tableau1[[#This Row],[Arrivé le]],1)*24)</f>
        <v>14</v>
      </c>
      <c r="H104">
        <f>SUMPRODUCT((Tableau1[Arrivé le]&lt;=Tableau1[[#This Row],[Arrivé le]])*(Tableau1[Sortie le]&gt;=Tableau1[[#This Row],[Arrivé le]]))</f>
        <v>21</v>
      </c>
    </row>
    <row r="105" spans="1:8" x14ac:dyDescent="0.35">
      <c r="A105" s="1">
        <v>41002.597222222219</v>
      </c>
      <c r="B105">
        <v>4</v>
      </c>
      <c r="C105" t="s">
        <v>5</v>
      </c>
      <c r="D105" s="1">
        <v>41002.643750000003</v>
      </c>
      <c r="E105" s="2">
        <v>4.652777778392192E-2</v>
      </c>
      <c r="F105">
        <f>WEEKDAY(Tableau1[[#This Row],[Arrivé le]],2)</f>
        <v>2</v>
      </c>
      <c r="G105">
        <f>INT(MOD(Tableau1[[#This Row],[Arrivé le]],1)*24)</f>
        <v>14</v>
      </c>
      <c r="H105">
        <f>SUMPRODUCT((Tableau1[Arrivé le]&lt;=Tableau1[[#This Row],[Arrivé le]])*(Tableau1[Sortie le]&gt;=Tableau1[[#This Row],[Arrivé le]]))</f>
        <v>21</v>
      </c>
    </row>
    <row r="106" spans="1:8" x14ac:dyDescent="0.35">
      <c r="A106" s="1">
        <v>41002.603472222225</v>
      </c>
      <c r="B106">
        <v>4</v>
      </c>
      <c r="C106" t="s">
        <v>5</v>
      </c>
      <c r="D106" s="1">
        <v>41002.696527777778</v>
      </c>
      <c r="E106" s="2">
        <v>9.3055555553291924E-2</v>
      </c>
      <c r="F106">
        <f>WEEKDAY(Tableau1[[#This Row],[Arrivé le]],2)</f>
        <v>2</v>
      </c>
      <c r="G106">
        <f>INT(MOD(Tableau1[[#This Row],[Arrivé le]],1)*24)</f>
        <v>14</v>
      </c>
      <c r="H106">
        <f>SUMPRODUCT((Tableau1[Arrivé le]&lt;=Tableau1[[#This Row],[Arrivé le]])*(Tableau1[Sortie le]&gt;=Tableau1[[#This Row],[Arrivé le]]))</f>
        <v>19</v>
      </c>
    </row>
    <row r="107" spans="1:8" x14ac:dyDescent="0.35">
      <c r="A107" s="1">
        <v>41002.606944444444</v>
      </c>
      <c r="B107">
        <v>4</v>
      </c>
      <c r="C107" t="s">
        <v>5</v>
      </c>
      <c r="D107" s="1">
        <v>41002.743750000001</v>
      </c>
      <c r="E107" s="2">
        <v>0.1368055555576575</v>
      </c>
      <c r="F107">
        <f>WEEKDAY(Tableau1[[#This Row],[Arrivé le]],2)</f>
        <v>2</v>
      </c>
      <c r="G107">
        <f>INT(MOD(Tableau1[[#This Row],[Arrivé le]],1)*24)</f>
        <v>14</v>
      </c>
      <c r="H107">
        <f>SUMPRODUCT((Tableau1[Arrivé le]&lt;=Tableau1[[#This Row],[Arrivé le]])*(Tableau1[Sortie le]&gt;=Tableau1[[#This Row],[Arrivé le]]))</f>
        <v>19</v>
      </c>
    </row>
    <row r="108" spans="1:8" x14ac:dyDescent="0.35">
      <c r="A108" s="1">
        <v>41002.612500000003</v>
      </c>
      <c r="B108">
        <v>4</v>
      </c>
      <c r="C108" t="s">
        <v>5</v>
      </c>
      <c r="D108" s="1">
        <v>41002.681944444441</v>
      </c>
      <c r="E108" s="2">
        <v>6.9444444437976927E-2</v>
      </c>
      <c r="F108">
        <f>WEEKDAY(Tableau1[[#This Row],[Arrivé le]],2)</f>
        <v>2</v>
      </c>
      <c r="G108">
        <f>INT(MOD(Tableau1[[#This Row],[Arrivé le]],1)*24)</f>
        <v>14</v>
      </c>
      <c r="H108">
        <f>SUMPRODUCT((Tableau1[Arrivé le]&lt;=Tableau1[[#This Row],[Arrivé le]])*(Tableau1[Sortie le]&gt;=Tableau1[[#This Row],[Arrivé le]]))</f>
        <v>19</v>
      </c>
    </row>
    <row r="109" spans="1:8" x14ac:dyDescent="0.35">
      <c r="A109" s="1">
        <v>41002.616666666669</v>
      </c>
      <c r="B109">
        <v>4</v>
      </c>
      <c r="C109" t="s">
        <v>5</v>
      </c>
      <c r="D109" s="1">
        <v>41002.693055555559</v>
      </c>
      <c r="E109" s="2">
        <v>7.6388888890505768E-2</v>
      </c>
      <c r="F109">
        <f>WEEKDAY(Tableau1[[#This Row],[Arrivé le]],2)</f>
        <v>2</v>
      </c>
      <c r="G109">
        <f>INT(MOD(Tableau1[[#This Row],[Arrivé le]],1)*24)</f>
        <v>14</v>
      </c>
      <c r="H109">
        <f>SUMPRODUCT((Tableau1[Arrivé le]&lt;=Tableau1[[#This Row],[Arrivé le]])*(Tableau1[Sortie le]&gt;=Tableau1[[#This Row],[Arrivé le]]))</f>
        <v>19</v>
      </c>
    </row>
    <row r="110" spans="1:8" x14ac:dyDescent="0.35">
      <c r="A110" s="1">
        <v>41002.623611111114</v>
      </c>
      <c r="B110">
        <v>4</v>
      </c>
      <c r="C110" t="s">
        <v>5</v>
      </c>
      <c r="D110" s="1">
        <v>41002.754861111112</v>
      </c>
      <c r="E110" s="2">
        <v>0.13124999999854481</v>
      </c>
      <c r="F110">
        <f>WEEKDAY(Tableau1[[#This Row],[Arrivé le]],2)</f>
        <v>2</v>
      </c>
      <c r="G110">
        <f>INT(MOD(Tableau1[[#This Row],[Arrivé le]],1)*24)</f>
        <v>14</v>
      </c>
      <c r="H110">
        <f>SUMPRODUCT((Tableau1[Arrivé le]&lt;=Tableau1[[#This Row],[Arrivé le]])*(Tableau1[Sortie le]&gt;=Tableau1[[#This Row],[Arrivé le]]))</f>
        <v>19</v>
      </c>
    </row>
    <row r="111" spans="1:8" x14ac:dyDescent="0.35">
      <c r="A111" s="1">
        <v>41002.629861111112</v>
      </c>
      <c r="B111">
        <v>4</v>
      </c>
      <c r="C111" t="s">
        <v>5</v>
      </c>
      <c r="D111" s="1">
        <v>41002.740972222222</v>
      </c>
      <c r="E111" s="2">
        <v>0.11111111110949423</v>
      </c>
      <c r="F111">
        <f>WEEKDAY(Tableau1[[#This Row],[Arrivé le]],2)</f>
        <v>2</v>
      </c>
      <c r="G111">
        <f>INT(MOD(Tableau1[[#This Row],[Arrivé le]],1)*24)</f>
        <v>15</v>
      </c>
      <c r="H111">
        <f>SUMPRODUCT((Tableau1[Arrivé le]&lt;=Tableau1[[#This Row],[Arrivé le]])*(Tableau1[Sortie le]&gt;=Tableau1[[#This Row],[Arrivé le]]))</f>
        <v>19</v>
      </c>
    </row>
    <row r="112" spans="1:8" x14ac:dyDescent="0.35">
      <c r="A112" s="1">
        <v>41002.636805555558</v>
      </c>
      <c r="B112">
        <v>4</v>
      </c>
      <c r="C112" t="s">
        <v>5</v>
      </c>
      <c r="D112" s="1">
        <v>41002.783333333333</v>
      </c>
      <c r="E112" s="2">
        <v>0.14652777777519077</v>
      </c>
      <c r="F112">
        <f>WEEKDAY(Tableau1[[#This Row],[Arrivé le]],2)</f>
        <v>2</v>
      </c>
      <c r="G112">
        <f>INT(MOD(Tableau1[[#This Row],[Arrivé le]],1)*24)</f>
        <v>15</v>
      </c>
      <c r="H112">
        <f>SUMPRODUCT((Tableau1[Arrivé le]&lt;=Tableau1[[#This Row],[Arrivé le]])*(Tableau1[Sortie le]&gt;=Tableau1[[#This Row],[Arrivé le]]))</f>
        <v>20</v>
      </c>
    </row>
    <row r="113" spans="1:8" x14ac:dyDescent="0.35">
      <c r="A113" s="1">
        <v>41002.645138888889</v>
      </c>
      <c r="B113">
        <v>4</v>
      </c>
      <c r="C113" t="s">
        <v>5</v>
      </c>
      <c r="D113" s="1">
        <v>41002.70416666667</v>
      </c>
      <c r="E113" s="2">
        <v>5.9027777781011537E-2</v>
      </c>
      <c r="F113">
        <f>WEEKDAY(Tableau1[[#This Row],[Arrivé le]],2)</f>
        <v>2</v>
      </c>
      <c r="G113">
        <f>INT(MOD(Tableau1[[#This Row],[Arrivé le]],1)*24)</f>
        <v>15</v>
      </c>
      <c r="H113">
        <f>SUMPRODUCT((Tableau1[Arrivé le]&lt;=Tableau1[[#This Row],[Arrivé le]])*(Tableau1[Sortie le]&gt;=Tableau1[[#This Row],[Arrivé le]]))</f>
        <v>19</v>
      </c>
    </row>
    <row r="114" spans="1:8" x14ac:dyDescent="0.35">
      <c r="A114" s="1">
        <v>41002.648611111108</v>
      </c>
      <c r="B114">
        <v>4</v>
      </c>
      <c r="C114" t="s">
        <v>5</v>
      </c>
      <c r="D114" s="1">
        <v>41002.698611111111</v>
      </c>
      <c r="E114" s="2">
        <v>5.0000000002910383E-2</v>
      </c>
      <c r="F114">
        <f>WEEKDAY(Tableau1[[#This Row],[Arrivé le]],2)</f>
        <v>2</v>
      </c>
      <c r="G114">
        <f>INT(MOD(Tableau1[[#This Row],[Arrivé le]],1)*24)</f>
        <v>15</v>
      </c>
      <c r="H114">
        <f>SUMPRODUCT((Tableau1[Arrivé le]&lt;=Tableau1[[#This Row],[Arrivé le]])*(Tableau1[Sortie le]&gt;=Tableau1[[#This Row],[Arrivé le]]))</f>
        <v>20</v>
      </c>
    </row>
    <row r="115" spans="1:8" x14ac:dyDescent="0.35">
      <c r="A115" s="1">
        <v>41002.65347222222</v>
      </c>
      <c r="B115">
        <v>4</v>
      </c>
      <c r="C115" t="s">
        <v>5</v>
      </c>
      <c r="D115" s="1">
        <v>41002.782638888886</v>
      </c>
      <c r="E115" s="2">
        <v>0.12916666666569654</v>
      </c>
      <c r="F115">
        <f>WEEKDAY(Tableau1[[#This Row],[Arrivé le]],2)</f>
        <v>2</v>
      </c>
      <c r="G115">
        <f>INT(MOD(Tableau1[[#This Row],[Arrivé le]],1)*24)</f>
        <v>15</v>
      </c>
      <c r="H115">
        <f>SUMPRODUCT((Tableau1[Arrivé le]&lt;=Tableau1[[#This Row],[Arrivé le]])*(Tableau1[Sortie le]&gt;=Tableau1[[#This Row],[Arrivé le]]))</f>
        <v>21</v>
      </c>
    </row>
    <row r="116" spans="1:8" x14ac:dyDescent="0.35">
      <c r="A116" s="1">
        <v>41002.668749999997</v>
      </c>
      <c r="B116">
        <v>4</v>
      </c>
      <c r="C116" t="s">
        <v>5</v>
      </c>
      <c r="D116" s="1">
        <v>41002.782638888886</v>
      </c>
      <c r="E116" s="2">
        <v>0.11388888888905058</v>
      </c>
      <c r="F116">
        <f>WEEKDAY(Tableau1[[#This Row],[Arrivé le]],2)</f>
        <v>2</v>
      </c>
      <c r="G116">
        <f>INT(MOD(Tableau1[[#This Row],[Arrivé le]],1)*24)</f>
        <v>16</v>
      </c>
      <c r="H116">
        <f>SUMPRODUCT((Tableau1[Arrivé le]&lt;=Tableau1[[#This Row],[Arrivé le]])*(Tableau1[Sortie le]&gt;=Tableau1[[#This Row],[Arrivé le]]))</f>
        <v>20</v>
      </c>
    </row>
    <row r="117" spans="1:8" x14ac:dyDescent="0.35">
      <c r="A117" s="1">
        <v>41002.682638888888</v>
      </c>
      <c r="B117">
        <v>4</v>
      </c>
      <c r="C117" t="s">
        <v>5</v>
      </c>
      <c r="D117" s="1">
        <v>41002.777083333334</v>
      </c>
      <c r="E117" s="2">
        <v>9.4444444446708076E-2</v>
      </c>
      <c r="F117">
        <f>WEEKDAY(Tableau1[[#This Row],[Arrivé le]],2)</f>
        <v>2</v>
      </c>
      <c r="G117">
        <f>INT(MOD(Tableau1[[#This Row],[Arrivé le]],1)*24)</f>
        <v>16</v>
      </c>
      <c r="H117">
        <f>SUMPRODUCT((Tableau1[Arrivé le]&lt;=Tableau1[[#This Row],[Arrivé le]])*(Tableau1[Sortie le]&gt;=Tableau1[[#This Row],[Arrivé le]]))</f>
        <v>18</v>
      </c>
    </row>
    <row r="118" spans="1:8" x14ac:dyDescent="0.35">
      <c r="A118" s="1">
        <v>41002.686111111114</v>
      </c>
      <c r="B118">
        <v>4</v>
      </c>
      <c r="C118" t="s">
        <v>5</v>
      </c>
      <c r="D118" s="1">
        <v>41002.767361111109</v>
      </c>
      <c r="E118" s="2">
        <v>8.1249999995634425E-2</v>
      </c>
      <c r="F118">
        <f>WEEKDAY(Tableau1[[#This Row],[Arrivé le]],2)</f>
        <v>2</v>
      </c>
      <c r="G118">
        <f>INT(MOD(Tableau1[[#This Row],[Arrivé le]],1)*24)</f>
        <v>16</v>
      </c>
      <c r="H118">
        <f>SUMPRODUCT((Tableau1[Arrivé le]&lt;=Tableau1[[#This Row],[Arrivé le]])*(Tableau1[Sortie le]&gt;=Tableau1[[#This Row],[Arrivé le]]))</f>
        <v>19</v>
      </c>
    </row>
    <row r="119" spans="1:8" x14ac:dyDescent="0.35">
      <c r="A119" s="1">
        <v>41002.698611111111</v>
      </c>
      <c r="B119">
        <v>4</v>
      </c>
      <c r="C119" t="s">
        <v>5</v>
      </c>
      <c r="D119" s="1">
        <v>41002.847916666666</v>
      </c>
      <c r="E119" s="2">
        <v>0.14930555555474712</v>
      </c>
      <c r="F119">
        <f>WEEKDAY(Tableau1[[#This Row],[Arrivé le]],2)</f>
        <v>2</v>
      </c>
      <c r="G119">
        <f>INT(MOD(Tableau1[[#This Row],[Arrivé le]],1)*24)</f>
        <v>16</v>
      </c>
      <c r="H119">
        <f>SUMPRODUCT((Tableau1[Arrivé le]&lt;=Tableau1[[#This Row],[Arrivé le]])*(Tableau1[Sortie le]&gt;=Tableau1[[#This Row],[Arrivé le]]))</f>
        <v>17</v>
      </c>
    </row>
    <row r="120" spans="1:8" x14ac:dyDescent="0.35">
      <c r="A120" s="1">
        <v>41002.70208333333</v>
      </c>
      <c r="B120">
        <v>4</v>
      </c>
      <c r="C120" t="s">
        <v>5</v>
      </c>
      <c r="D120" s="1">
        <v>41002.823611111111</v>
      </c>
      <c r="E120" s="2">
        <v>0.12152777778101154</v>
      </c>
      <c r="F120">
        <f>WEEKDAY(Tableau1[[#This Row],[Arrivé le]],2)</f>
        <v>2</v>
      </c>
      <c r="G120">
        <f>INT(MOD(Tableau1[[#This Row],[Arrivé le]],1)*24)</f>
        <v>16</v>
      </c>
      <c r="H120">
        <f>SUMPRODUCT((Tableau1[Arrivé le]&lt;=Tableau1[[#This Row],[Arrivé le]])*(Tableau1[Sortie le]&gt;=Tableau1[[#This Row],[Arrivé le]]))</f>
        <v>16</v>
      </c>
    </row>
    <row r="121" spans="1:8" x14ac:dyDescent="0.35">
      <c r="A121" s="1">
        <v>41002.70416666667</v>
      </c>
      <c r="B121">
        <v>4</v>
      </c>
      <c r="C121" t="s">
        <v>5</v>
      </c>
      <c r="D121" s="1">
        <v>41003.470138888886</v>
      </c>
      <c r="E121" s="2">
        <v>0.76597222221607808</v>
      </c>
      <c r="F121">
        <f>WEEKDAY(Tableau1[[#This Row],[Arrivé le]],2)</f>
        <v>2</v>
      </c>
      <c r="G121">
        <f>INT(MOD(Tableau1[[#This Row],[Arrivé le]],1)*24)</f>
        <v>16</v>
      </c>
      <c r="H121">
        <f>SUMPRODUCT((Tableau1[Arrivé le]&lt;=Tableau1[[#This Row],[Arrivé le]])*(Tableau1[Sortie le]&gt;=Tableau1[[#This Row],[Arrivé le]]))</f>
        <v>17</v>
      </c>
    </row>
    <row r="122" spans="1:8" x14ac:dyDescent="0.35">
      <c r="A122" s="1">
        <v>41002.718055555553</v>
      </c>
      <c r="B122">
        <v>4</v>
      </c>
      <c r="C122" t="s">
        <v>5</v>
      </c>
      <c r="D122" s="1">
        <v>41002.824305555558</v>
      </c>
      <c r="E122" s="2">
        <v>0.10625000000436557</v>
      </c>
      <c r="F122">
        <f>WEEKDAY(Tableau1[[#This Row],[Arrivé le]],2)</f>
        <v>2</v>
      </c>
      <c r="G122">
        <f>INT(MOD(Tableau1[[#This Row],[Arrivé le]],1)*24)</f>
        <v>17</v>
      </c>
      <c r="H122">
        <f>SUMPRODUCT((Tableau1[Arrivé le]&lt;=Tableau1[[#This Row],[Arrivé le]])*(Tableau1[Sortie le]&gt;=Tableau1[[#This Row],[Arrivé le]]))</f>
        <v>15</v>
      </c>
    </row>
    <row r="123" spans="1:8" x14ac:dyDescent="0.35">
      <c r="A123" s="1">
        <v>41002.730555555558</v>
      </c>
      <c r="B123">
        <v>4</v>
      </c>
      <c r="C123" t="s">
        <v>5</v>
      </c>
      <c r="D123" s="1">
        <v>41002.77847222222</v>
      </c>
      <c r="E123" s="2">
        <v>4.7916666662786156E-2</v>
      </c>
      <c r="F123">
        <f>WEEKDAY(Tableau1[[#This Row],[Arrivé le]],2)</f>
        <v>2</v>
      </c>
      <c r="G123">
        <f>INT(MOD(Tableau1[[#This Row],[Arrivé le]],1)*24)</f>
        <v>17</v>
      </c>
      <c r="H123">
        <f>SUMPRODUCT((Tableau1[Arrivé le]&lt;=Tableau1[[#This Row],[Arrivé le]])*(Tableau1[Sortie le]&gt;=Tableau1[[#This Row],[Arrivé le]]))</f>
        <v>14</v>
      </c>
    </row>
    <row r="124" spans="1:8" x14ac:dyDescent="0.35">
      <c r="A124" s="1">
        <v>41002.736111111109</v>
      </c>
      <c r="B124">
        <v>4</v>
      </c>
      <c r="C124" t="s">
        <v>5</v>
      </c>
      <c r="D124" s="1">
        <v>41002.834722222222</v>
      </c>
      <c r="E124" s="2">
        <v>9.8611111112404615E-2</v>
      </c>
      <c r="F124">
        <f>WEEKDAY(Tableau1[[#This Row],[Arrivé le]],2)</f>
        <v>2</v>
      </c>
      <c r="G124">
        <f>INT(MOD(Tableau1[[#This Row],[Arrivé le]],1)*24)</f>
        <v>17</v>
      </c>
      <c r="H124">
        <f>SUMPRODUCT((Tableau1[Arrivé le]&lt;=Tableau1[[#This Row],[Arrivé le]])*(Tableau1[Sortie le]&gt;=Tableau1[[#This Row],[Arrivé le]]))</f>
        <v>15</v>
      </c>
    </row>
    <row r="125" spans="1:8" x14ac:dyDescent="0.35">
      <c r="A125" s="1">
        <v>41002.738194444442</v>
      </c>
      <c r="B125">
        <v>4</v>
      </c>
      <c r="C125" t="s">
        <v>5</v>
      </c>
      <c r="D125" s="1">
        <v>41002.835416666669</v>
      </c>
      <c r="E125" s="2">
        <v>9.7222222226264421E-2</v>
      </c>
      <c r="F125">
        <f>WEEKDAY(Tableau1[[#This Row],[Arrivé le]],2)</f>
        <v>2</v>
      </c>
      <c r="G125">
        <f>INT(MOD(Tableau1[[#This Row],[Arrivé le]],1)*24)</f>
        <v>17</v>
      </c>
      <c r="H125">
        <f>SUMPRODUCT((Tableau1[Arrivé le]&lt;=Tableau1[[#This Row],[Arrivé le]])*(Tableau1[Sortie le]&gt;=Tableau1[[#This Row],[Arrivé le]]))</f>
        <v>16</v>
      </c>
    </row>
    <row r="126" spans="1:8" x14ac:dyDescent="0.35">
      <c r="A126" s="1">
        <v>41002.742361111108</v>
      </c>
      <c r="B126">
        <v>4</v>
      </c>
      <c r="C126" t="s">
        <v>5</v>
      </c>
      <c r="D126" s="1">
        <v>41002.836805555555</v>
      </c>
      <c r="E126" s="2">
        <v>9.4444444446708076E-2</v>
      </c>
      <c r="F126">
        <f>WEEKDAY(Tableau1[[#This Row],[Arrivé le]],2)</f>
        <v>2</v>
      </c>
      <c r="G126">
        <f>INT(MOD(Tableau1[[#This Row],[Arrivé le]],1)*24)</f>
        <v>17</v>
      </c>
      <c r="H126">
        <f>SUMPRODUCT((Tableau1[Arrivé le]&lt;=Tableau1[[#This Row],[Arrivé le]])*(Tableau1[Sortie le]&gt;=Tableau1[[#This Row],[Arrivé le]]))</f>
        <v>16</v>
      </c>
    </row>
    <row r="127" spans="1:8" x14ac:dyDescent="0.35">
      <c r="A127" s="1">
        <v>41002.74722222222</v>
      </c>
      <c r="B127">
        <v>4</v>
      </c>
      <c r="C127" t="s">
        <v>5</v>
      </c>
      <c r="D127" s="1">
        <v>41002.788888888892</v>
      </c>
      <c r="E127" s="2">
        <v>4.1666666671517305E-2</v>
      </c>
      <c r="F127">
        <f>WEEKDAY(Tableau1[[#This Row],[Arrivé le]],2)</f>
        <v>2</v>
      </c>
      <c r="G127">
        <f>INT(MOD(Tableau1[[#This Row],[Arrivé le]],1)*24)</f>
        <v>17</v>
      </c>
      <c r="H127">
        <f>SUMPRODUCT((Tableau1[Arrivé le]&lt;=Tableau1[[#This Row],[Arrivé le]])*(Tableau1[Sortie le]&gt;=Tableau1[[#This Row],[Arrivé le]]))</f>
        <v>16</v>
      </c>
    </row>
    <row r="128" spans="1:8" x14ac:dyDescent="0.35">
      <c r="A128" s="1">
        <v>41002.75</v>
      </c>
      <c r="B128">
        <v>4</v>
      </c>
      <c r="C128" t="s">
        <v>5</v>
      </c>
      <c r="D128" s="1">
        <v>41002.913194444445</v>
      </c>
      <c r="E128" s="2">
        <v>0.16319444444525288</v>
      </c>
      <c r="F128">
        <f>WEEKDAY(Tableau1[[#This Row],[Arrivé le]],2)</f>
        <v>2</v>
      </c>
      <c r="G128">
        <f>INT(MOD(Tableau1[[#This Row],[Arrivé le]],1)*24)</f>
        <v>18</v>
      </c>
      <c r="H128">
        <f>SUMPRODUCT((Tableau1[Arrivé le]&lt;=Tableau1[[#This Row],[Arrivé le]])*(Tableau1[Sortie le]&gt;=Tableau1[[#This Row],[Arrivé le]]))</f>
        <v>17</v>
      </c>
    </row>
    <row r="129" spans="1:8" x14ac:dyDescent="0.35">
      <c r="A129" s="1">
        <v>41002.75277777778</v>
      </c>
      <c r="B129">
        <v>4</v>
      </c>
      <c r="C129" t="s">
        <v>5</v>
      </c>
      <c r="D129" s="1">
        <v>41002.827777777777</v>
      </c>
      <c r="E129" s="2">
        <v>7.4999999997089617E-2</v>
      </c>
      <c r="F129">
        <f>WEEKDAY(Tableau1[[#This Row],[Arrivé le]],2)</f>
        <v>2</v>
      </c>
      <c r="G129">
        <f>INT(MOD(Tableau1[[#This Row],[Arrivé le]],1)*24)</f>
        <v>18</v>
      </c>
      <c r="H129">
        <f>SUMPRODUCT((Tableau1[Arrivé le]&lt;=Tableau1[[#This Row],[Arrivé le]])*(Tableau1[Sortie le]&gt;=Tableau1[[#This Row],[Arrivé le]]))</f>
        <v>18</v>
      </c>
    </row>
    <row r="130" spans="1:8" x14ac:dyDescent="0.35">
      <c r="A130" s="1">
        <v>41002.755555555559</v>
      </c>
      <c r="B130">
        <v>4</v>
      </c>
      <c r="C130" t="s">
        <v>5</v>
      </c>
      <c r="D130" s="1">
        <v>41003.006249999999</v>
      </c>
      <c r="E130" s="2">
        <v>0.25069444443943212</v>
      </c>
      <c r="F130">
        <f>WEEKDAY(Tableau1[[#This Row],[Arrivé le]],2)</f>
        <v>2</v>
      </c>
      <c r="G130">
        <f>INT(MOD(Tableau1[[#This Row],[Arrivé le]],1)*24)</f>
        <v>18</v>
      </c>
      <c r="H130">
        <f>SUMPRODUCT((Tableau1[Arrivé le]&lt;=Tableau1[[#This Row],[Arrivé le]])*(Tableau1[Sortie le]&gt;=Tableau1[[#This Row],[Arrivé le]]))</f>
        <v>18</v>
      </c>
    </row>
    <row r="131" spans="1:8" x14ac:dyDescent="0.35">
      <c r="A131" s="1">
        <v>41002.76458333333</v>
      </c>
      <c r="B131">
        <v>4</v>
      </c>
      <c r="C131" t="s">
        <v>5</v>
      </c>
      <c r="D131" s="1">
        <v>41002.802083333336</v>
      </c>
      <c r="E131" s="2">
        <v>3.7500000005820766E-2</v>
      </c>
      <c r="F131">
        <f>WEEKDAY(Tableau1[[#This Row],[Arrivé le]],2)</f>
        <v>2</v>
      </c>
      <c r="G131">
        <f>INT(MOD(Tableau1[[#This Row],[Arrivé le]],1)*24)</f>
        <v>18</v>
      </c>
      <c r="H131">
        <f>SUMPRODUCT((Tableau1[Arrivé le]&lt;=Tableau1[[#This Row],[Arrivé le]])*(Tableau1[Sortie le]&gt;=Tableau1[[#This Row],[Arrivé le]]))</f>
        <v>19</v>
      </c>
    </row>
    <row r="132" spans="1:8" x14ac:dyDescent="0.35">
      <c r="A132" s="1">
        <v>41002.767361111109</v>
      </c>
      <c r="B132">
        <v>4</v>
      </c>
      <c r="C132" t="s">
        <v>5</v>
      </c>
      <c r="D132" s="1">
        <v>41002.785416666666</v>
      </c>
      <c r="E132" s="2">
        <v>1.8055555556202307E-2</v>
      </c>
      <c r="F132">
        <f>WEEKDAY(Tableau1[[#This Row],[Arrivé le]],2)</f>
        <v>2</v>
      </c>
      <c r="G132">
        <f>INT(MOD(Tableau1[[#This Row],[Arrivé le]],1)*24)</f>
        <v>18</v>
      </c>
      <c r="H132">
        <f>SUMPRODUCT((Tableau1[Arrivé le]&lt;=Tableau1[[#This Row],[Arrivé le]])*(Tableau1[Sortie le]&gt;=Tableau1[[#This Row],[Arrivé le]]))</f>
        <v>20</v>
      </c>
    </row>
    <row r="133" spans="1:8" x14ac:dyDescent="0.35">
      <c r="A133" s="1">
        <v>41002.768055555556</v>
      </c>
      <c r="B133">
        <v>4</v>
      </c>
      <c r="C133" t="s">
        <v>5</v>
      </c>
      <c r="D133" s="1">
        <v>41003.000694444447</v>
      </c>
      <c r="E133" s="2">
        <v>0.23263888889050577</v>
      </c>
      <c r="F133">
        <f>WEEKDAY(Tableau1[[#This Row],[Arrivé le]],2)</f>
        <v>2</v>
      </c>
      <c r="G133">
        <f>INT(MOD(Tableau1[[#This Row],[Arrivé le]],1)*24)</f>
        <v>18</v>
      </c>
      <c r="H133">
        <f>SUMPRODUCT((Tableau1[Arrivé le]&lt;=Tableau1[[#This Row],[Arrivé le]])*(Tableau1[Sortie le]&gt;=Tableau1[[#This Row],[Arrivé le]]))</f>
        <v>20</v>
      </c>
    </row>
    <row r="134" spans="1:8" x14ac:dyDescent="0.35">
      <c r="A134" s="1">
        <v>41002.78125</v>
      </c>
      <c r="B134">
        <v>4</v>
      </c>
      <c r="C134" t="s">
        <v>5</v>
      </c>
      <c r="D134" s="1">
        <v>41002.865277777775</v>
      </c>
      <c r="E134" s="2">
        <v>8.4027777775190771E-2</v>
      </c>
      <c r="F134">
        <f>WEEKDAY(Tableau1[[#This Row],[Arrivé le]],2)</f>
        <v>2</v>
      </c>
      <c r="G134">
        <f>INT(MOD(Tableau1[[#This Row],[Arrivé le]],1)*24)</f>
        <v>18</v>
      </c>
      <c r="H134">
        <f>SUMPRODUCT((Tableau1[Arrivé le]&lt;=Tableau1[[#This Row],[Arrivé le]])*(Tableau1[Sortie le]&gt;=Tableau1[[#This Row],[Arrivé le]]))</f>
        <v>18</v>
      </c>
    </row>
    <row r="135" spans="1:8" x14ac:dyDescent="0.35">
      <c r="A135" s="1">
        <v>41002.78402777778</v>
      </c>
      <c r="B135">
        <v>4</v>
      </c>
      <c r="C135" t="s">
        <v>5</v>
      </c>
      <c r="D135" s="1">
        <v>41003.026388888888</v>
      </c>
      <c r="E135" s="2">
        <v>0.24236111110803904</v>
      </c>
      <c r="F135">
        <f>WEEKDAY(Tableau1[[#This Row],[Arrivé le]],2)</f>
        <v>2</v>
      </c>
      <c r="G135">
        <f>INT(MOD(Tableau1[[#This Row],[Arrivé le]],1)*24)</f>
        <v>18</v>
      </c>
      <c r="H135">
        <f>SUMPRODUCT((Tableau1[Arrivé le]&lt;=Tableau1[[#This Row],[Arrivé le]])*(Tableau1[Sortie le]&gt;=Tableau1[[#This Row],[Arrivé le]]))</f>
        <v>16</v>
      </c>
    </row>
    <row r="136" spans="1:8" x14ac:dyDescent="0.35">
      <c r="A136" s="1">
        <v>41002.792361111111</v>
      </c>
      <c r="B136">
        <v>4</v>
      </c>
      <c r="C136" t="s">
        <v>5</v>
      </c>
      <c r="D136" s="1">
        <v>41002.967361111114</v>
      </c>
      <c r="E136" s="2">
        <v>0.17500000000291038</v>
      </c>
      <c r="F136">
        <f>WEEKDAY(Tableau1[[#This Row],[Arrivé le]],2)</f>
        <v>2</v>
      </c>
      <c r="G136">
        <f>INT(MOD(Tableau1[[#This Row],[Arrivé le]],1)*24)</f>
        <v>19</v>
      </c>
      <c r="H136">
        <f>SUMPRODUCT((Tableau1[Arrivé le]&lt;=Tableau1[[#This Row],[Arrivé le]])*(Tableau1[Sortie le]&gt;=Tableau1[[#This Row],[Arrivé le]]))</f>
        <v>15</v>
      </c>
    </row>
    <row r="137" spans="1:8" x14ac:dyDescent="0.35">
      <c r="A137" s="1">
        <v>41002.798611111109</v>
      </c>
      <c r="B137">
        <v>4</v>
      </c>
      <c r="C137" t="s">
        <v>5</v>
      </c>
      <c r="D137" s="1">
        <v>41003.002083333333</v>
      </c>
      <c r="E137" s="2">
        <v>0.20347222222335404</v>
      </c>
      <c r="F137">
        <f>WEEKDAY(Tableau1[[#This Row],[Arrivé le]],2)</f>
        <v>2</v>
      </c>
      <c r="G137">
        <f>INT(MOD(Tableau1[[#This Row],[Arrivé le]],1)*24)</f>
        <v>19</v>
      </c>
      <c r="H137">
        <f>SUMPRODUCT((Tableau1[Arrivé le]&lt;=Tableau1[[#This Row],[Arrivé le]])*(Tableau1[Sortie le]&gt;=Tableau1[[#This Row],[Arrivé le]]))</f>
        <v>16</v>
      </c>
    </row>
    <row r="138" spans="1:8" x14ac:dyDescent="0.35">
      <c r="A138" s="1">
        <v>41002.802777777775</v>
      </c>
      <c r="B138">
        <v>4</v>
      </c>
      <c r="C138" t="s">
        <v>5</v>
      </c>
      <c r="D138" s="1">
        <v>41002.851388888892</v>
      </c>
      <c r="E138" s="2">
        <v>4.8611111116770189E-2</v>
      </c>
      <c r="F138">
        <f>WEEKDAY(Tableau1[[#This Row],[Arrivé le]],2)</f>
        <v>2</v>
      </c>
      <c r="G138">
        <f>INT(MOD(Tableau1[[#This Row],[Arrivé le]],1)*24)</f>
        <v>19</v>
      </c>
      <c r="H138">
        <f>SUMPRODUCT((Tableau1[Arrivé le]&lt;=Tableau1[[#This Row],[Arrivé le]])*(Tableau1[Sortie le]&gt;=Tableau1[[#This Row],[Arrivé le]]))</f>
        <v>16</v>
      </c>
    </row>
    <row r="139" spans="1:8" x14ac:dyDescent="0.35">
      <c r="A139" s="1">
        <v>41002.808333333334</v>
      </c>
      <c r="B139">
        <v>4</v>
      </c>
      <c r="C139" t="s">
        <v>5</v>
      </c>
      <c r="D139" s="1">
        <v>41002.951388888891</v>
      </c>
      <c r="E139" s="2">
        <v>0.14305555555620231</v>
      </c>
      <c r="F139">
        <f>WEEKDAY(Tableau1[[#This Row],[Arrivé le]],2)</f>
        <v>2</v>
      </c>
      <c r="G139">
        <f>INT(MOD(Tableau1[[#This Row],[Arrivé le]],1)*24)</f>
        <v>19</v>
      </c>
      <c r="H139">
        <f>SUMPRODUCT((Tableau1[Arrivé le]&lt;=Tableau1[[#This Row],[Arrivé le]])*(Tableau1[Sortie le]&gt;=Tableau1[[#This Row],[Arrivé le]]))</f>
        <v>17</v>
      </c>
    </row>
    <row r="140" spans="1:8" x14ac:dyDescent="0.35">
      <c r="A140" s="1">
        <v>41002.8125</v>
      </c>
      <c r="B140">
        <v>4</v>
      </c>
      <c r="C140" t="s">
        <v>5</v>
      </c>
      <c r="D140" s="1">
        <v>41002.963888888888</v>
      </c>
      <c r="E140" s="2">
        <v>0.15138888888759539</v>
      </c>
      <c r="F140">
        <f>WEEKDAY(Tableau1[[#This Row],[Arrivé le]],2)</f>
        <v>2</v>
      </c>
      <c r="G140">
        <f>INT(MOD(Tableau1[[#This Row],[Arrivé le]],1)*24)</f>
        <v>19</v>
      </c>
      <c r="H140">
        <f>SUMPRODUCT((Tableau1[Arrivé le]&lt;=Tableau1[[#This Row],[Arrivé le]])*(Tableau1[Sortie le]&gt;=Tableau1[[#This Row],[Arrivé le]]))</f>
        <v>18</v>
      </c>
    </row>
    <row r="141" spans="1:8" x14ac:dyDescent="0.35">
      <c r="A141" s="1">
        <v>41002.816666666666</v>
      </c>
      <c r="B141">
        <v>4</v>
      </c>
      <c r="C141" t="s">
        <v>5</v>
      </c>
      <c r="D141" s="1">
        <v>41002.908333333333</v>
      </c>
      <c r="E141" s="2">
        <v>9.1666666667151731E-2</v>
      </c>
      <c r="F141">
        <f>WEEKDAY(Tableau1[[#This Row],[Arrivé le]],2)</f>
        <v>2</v>
      </c>
      <c r="G141">
        <f>INT(MOD(Tableau1[[#This Row],[Arrivé le]],1)*24)</f>
        <v>19</v>
      </c>
      <c r="H141">
        <f>SUMPRODUCT((Tableau1[Arrivé le]&lt;=Tableau1[[#This Row],[Arrivé le]])*(Tableau1[Sortie le]&gt;=Tableau1[[#This Row],[Arrivé le]]))</f>
        <v>19</v>
      </c>
    </row>
    <row r="142" spans="1:8" x14ac:dyDescent="0.35">
      <c r="A142" s="1">
        <v>41002.818749999999</v>
      </c>
      <c r="B142">
        <v>4</v>
      </c>
      <c r="C142" t="s">
        <v>5</v>
      </c>
      <c r="D142" s="1">
        <v>41002.896527777775</v>
      </c>
      <c r="E142" s="2">
        <v>7.7777777776645962E-2</v>
      </c>
      <c r="F142">
        <f>WEEKDAY(Tableau1[[#This Row],[Arrivé le]],2)</f>
        <v>2</v>
      </c>
      <c r="G142">
        <f>INT(MOD(Tableau1[[#This Row],[Arrivé le]],1)*24)</f>
        <v>19</v>
      </c>
      <c r="H142">
        <f>SUMPRODUCT((Tableau1[Arrivé le]&lt;=Tableau1[[#This Row],[Arrivé le]])*(Tableau1[Sortie le]&gt;=Tableau1[[#This Row],[Arrivé le]]))</f>
        <v>20</v>
      </c>
    </row>
    <row r="143" spans="1:8" x14ac:dyDescent="0.35">
      <c r="A143" s="1">
        <v>41002.822916666664</v>
      </c>
      <c r="B143">
        <v>4</v>
      </c>
      <c r="C143" t="s">
        <v>5</v>
      </c>
      <c r="D143" s="1">
        <v>41002.897222222222</v>
      </c>
      <c r="E143" s="2">
        <v>7.4305555557657499E-2</v>
      </c>
      <c r="F143">
        <f>WEEKDAY(Tableau1[[#This Row],[Arrivé le]],2)</f>
        <v>2</v>
      </c>
      <c r="G143">
        <f>INT(MOD(Tableau1[[#This Row],[Arrivé le]],1)*24)</f>
        <v>19</v>
      </c>
      <c r="H143">
        <f>SUMPRODUCT((Tableau1[Arrivé le]&lt;=Tableau1[[#This Row],[Arrivé le]])*(Tableau1[Sortie le]&gt;=Tableau1[[#This Row],[Arrivé le]]))</f>
        <v>21</v>
      </c>
    </row>
    <row r="144" spans="1:8" x14ac:dyDescent="0.35">
      <c r="A144" s="1">
        <v>41002.825694444444</v>
      </c>
      <c r="B144">
        <v>4</v>
      </c>
      <c r="C144" t="s">
        <v>5</v>
      </c>
      <c r="D144" s="1">
        <v>41002.905555555553</v>
      </c>
      <c r="E144" s="2">
        <v>7.9861111109494232E-2</v>
      </c>
      <c r="F144">
        <f>WEEKDAY(Tableau1[[#This Row],[Arrivé le]],2)</f>
        <v>2</v>
      </c>
      <c r="G144">
        <f>INT(MOD(Tableau1[[#This Row],[Arrivé le]],1)*24)</f>
        <v>19</v>
      </c>
      <c r="H144">
        <f>SUMPRODUCT((Tableau1[Arrivé le]&lt;=Tableau1[[#This Row],[Arrivé le]])*(Tableau1[Sortie le]&gt;=Tableau1[[#This Row],[Arrivé le]]))</f>
        <v>20</v>
      </c>
    </row>
    <row r="145" spans="1:8" x14ac:dyDescent="0.35">
      <c r="A145" s="1">
        <v>41002.831250000003</v>
      </c>
      <c r="B145">
        <v>4</v>
      </c>
      <c r="C145" t="s">
        <v>5</v>
      </c>
      <c r="D145" s="1">
        <v>41002.92083333333</v>
      </c>
      <c r="E145" s="2">
        <v>8.9583333327027503E-2</v>
      </c>
      <c r="F145">
        <f>WEEKDAY(Tableau1[[#This Row],[Arrivé le]],2)</f>
        <v>2</v>
      </c>
      <c r="G145">
        <f>INT(MOD(Tableau1[[#This Row],[Arrivé le]],1)*24)</f>
        <v>19</v>
      </c>
      <c r="H145">
        <f>SUMPRODUCT((Tableau1[Arrivé le]&lt;=Tableau1[[#This Row],[Arrivé le]])*(Tableau1[Sortie le]&gt;=Tableau1[[#This Row],[Arrivé le]]))</f>
        <v>20</v>
      </c>
    </row>
    <row r="146" spans="1:8" x14ac:dyDescent="0.35">
      <c r="A146" s="1">
        <v>41002.834722222222</v>
      </c>
      <c r="B146">
        <v>4</v>
      </c>
      <c r="C146" t="s">
        <v>5</v>
      </c>
      <c r="D146" s="1">
        <v>41002.947916666664</v>
      </c>
      <c r="E146" s="2">
        <v>0.1131944444423425</v>
      </c>
      <c r="F146">
        <f>WEEKDAY(Tableau1[[#This Row],[Arrivé le]],2)</f>
        <v>2</v>
      </c>
      <c r="G146">
        <f>INT(MOD(Tableau1[[#This Row],[Arrivé le]],1)*24)</f>
        <v>20</v>
      </c>
      <c r="H146">
        <f>SUMPRODUCT((Tableau1[Arrivé le]&lt;=Tableau1[[#This Row],[Arrivé le]])*(Tableau1[Sortie le]&gt;=Tableau1[[#This Row],[Arrivé le]]))</f>
        <v>21</v>
      </c>
    </row>
    <row r="147" spans="1:8" x14ac:dyDescent="0.35">
      <c r="A147" s="1">
        <v>41002.840277777781</v>
      </c>
      <c r="B147">
        <v>4</v>
      </c>
      <c r="C147" t="s">
        <v>5</v>
      </c>
      <c r="D147" s="1">
        <v>41002.957638888889</v>
      </c>
      <c r="E147" s="2">
        <v>0.11736111110803904</v>
      </c>
      <c r="F147">
        <f>WEEKDAY(Tableau1[[#This Row],[Arrivé le]],2)</f>
        <v>2</v>
      </c>
      <c r="G147">
        <f>INT(MOD(Tableau1[[#This Row],[Arrivé le]],1)*24)</f>
        <v>20</v>
      </c>
      <c r="H147">
        <f>SUMPRODUCT((Tableau1[Arrivé le]&lt;=Tableau1[[#This Row],[Arrivé le]])*(Tableau1[Sortie le]&gt;=Tableau1[[#This Row],[Arrivé le]]))</f>
        <v>19</v>
      </c>
    </row>
    <row r="148" spans="1:8" x14ac:dyDescent="0.35">
      <c r="A148" s="1">
        <v>41002.852083333331</v>
      </c>
      <c r="B148">
        <v>4</v>
      </c>
      <c r="C148" t="s">
        <v>5</v>
      </c>
      <c r="D148" s="1">
        <v>41002.973611111112</v>
      </c>
      <c r="E148" s="2">
        <v>0.12152777778101154</v>
      </c>
      <c r="F148">
        <f>WEEKDAY(Tableau1[[#This Row],[Arrivé le]],2)</f>
        <v>2</v>
      </c>
      <c r="G148">
        <f>INT(MOD(Tableau1[[#This Row],[Arrivé le]],1)*24)</f>
        <v>20</v>
      </c>
      <c r="H148">
        <f>SUMPRODUCT((Tableau1[Arrivé le]&lt;=Tableau1[[#This Row],[Arrivé le]])*(Tableau1[Sortie le]&gt;=Tableau1[[#This Row],[Arrivé le]]))</f>
        <v>18</v>
      </c>
    </row>
    <row r="149" spans="1:8" x14ac:dyDescent="0.35">
      <c r="A149" s="1">
        <v>41002.876388888886</v>
      </c>
      <c r="B149">
        <v>4</v>
      </c>
      <c r="C149" t="s">
        <v>5</v>
      </c>
      <c r="D149" s="1">
        <v>41003.01666666667</v>
      </c>
      <c r="E149" s="2">
        <v>0.14027777778392192</v>
      </c>
      <c r="F149">
        <f>WEEKDAY(Tableau1[[#This Row],[Arrivé le]],2)</f>
        <v>2</v>
      </c>
      <c r="G149">
        <f>INT(MOD(Tableau1[[#This Row],[Arrivé le]],1)*24)</f>
        <v>21</v>
      </c>
      <c r="H149">
        <f>SUMPRODUCT((Tableau1[Arrivé le]&lt;=Tableau1[[#This Row],[Arrivé le]])*(Tableau1[Sortie le]&gt;=Tableau1[[#This Row],[Arrivé le]]))</f>
        <v>18</v>
      </c>
    </row>
    <row r="150" spans="1:8" x14ac:dyDescent="0.35">
      <c r="A150" s="1">
        <v>41002.882638888892</v>
      </c>
      <c r="B150">
        <v>4</v>
      </c>
      <c r="C150" t="s">
        <v>5</v>
      </c>
      <c r="D150" s="1">
        <v>41002.929166666669</v>
      </c>
      <c r="E150" s="2">
        <v>4.6527777776645962E-2</v>
      </c>
      <c r="F150">
        <f>WEEKDAY(Tableau1[[#This Row],[Arrivé le]],2)</f>
        <v>2</v>
      </c>
      <c r="G150">
        <f>INT(MOD(Tableau1[[#This Row],[Arrivé le]],1)*24)</f>
        <v>21</v>
      </c>
      <c r="H150">
        <f>SUMPRODUCT((Tableau1[Arrivé le]&lt;=Tableau1[[#This Row],[Arrivé le]])*(Tableau1[Sortie le]&gt;=Tableau1[[#This Row],[Arrivé le]]))</f>
        <v>19</v>
      </c>
    </row>
    <row r="151" spans="1:8" x14ac:dyDescent="0.35">
      <c r="A151" s="1">
        <v>41002.897222222222</v>
      </c>
      <c r="B151">
        <v>4</v>
      </c>
      <c r="C151" t="s">
        <v>5</v>
      </c>
      <c r="D151" s="1">
        <v>41002.984027777777</v>
      </c>
      <c r="E151" s="2">
        <v>8.6805555554747116E-2</v>
      </c>
      <c r="F151">
        <f>WEEKDAY(Tableau1[[#This Row],[Arrivé le]],2)</f>
        <v>2</v>
      </c>
      <c r="G151">
        <f>INT(MOD(Tableau1[[#This Row],[Arrivé le]],1)*24)</f>
        <v>21</v>
      </c>
      <c r="H151">
        <f>SUMPRODUCT((Tableau1[Arrivé le]&lt;=Tableau1[[#This Row],[Arrivé le]])*(Tableau1[Sortie le]&gt;=Tableau1[[#This Row],[Arrivé le]]))</f>
        <v>19</v>
      </c>
    </row>
    <row r="152" spans="1:8" x14ac:dyDescent="0.35">
      <c r="A152" s="1">
        <v>41002.929166666669</v>
      </c>
      <c r="B152">
        <v>4</v>
      </c>
      <c r="C152" t="s">
        <v>5</v>
      </c>
      <c r="D152" s="1">
        <v>41003.065972222219</v>
      </c>
      <c r="E152" s="2">
        <v>0.13680555555038154</v>
      </c>
      <c r="F152">
        <f>WEEKDAY(Tableau1[[#This Row],[Arrivé le]],2)</f>
        <v>2</v>
      </c>
      <c r="G152">
        <f>INT(MOD(Tableau1[[#This Row],[Arrivé le]],1)*24)</f>
        <v>22</v>
      </c>
      <c r="H152">
        <f>SUMPRODUCT((Tableau1[Arrivé le]&lt;=Tableau1[[#This Row],[Arrivé le]])*(Tableau1[Sortie le]&gt;=Tableau1[[#This Row],[Arrivé le]]))</f>
        <v>15</v>
      </c>
    </row>
    <row r="153" spans="1:8" x14ac:dyDescent="0.35">
      <c r="A153" s="1">
        <v>41002.944444444445</v>
      </c>
      <c r="B153">
        <v>4</v>
      </c>
      <c r="C153" t="s">
        <v>5</v>
      </c>
      <c r="D153" s="1">
        <v>41003.011111111111</v>
      </c>
      <c r="E153" s="2">
        <v>6.6666666665696539E-2</v>
      </c>
      <c r="F153">
        <f>WEEKDAY(Tableau1[[#This Row],[Arrivé le]],2)</f>
        <v>2</v>
      </c>
      <c r="G153">
        <f>INT(MOD(Tableau1[[#This Row],[Arrivé le]],1)*24)</f>
        <v>22</v>
      </c>
      <c r="H153">
        <f>SUMPRODUCT((Tableau1[Arrivé le]&lt;=Tableau1[[#This Row],[Arrivé le]])*(Tableau1[Sortie le]&gt;=Tableau1[[#This Row],[Arrivé le]]))</f>
        <v>15</v>
      </c>
    </row>
    <row r="154" spans="1:8" x14ac:dyDescent="0.35">
      <c r="A154" s="1">
        <v>41002.974305555559</v>
      </c>
      <c r="B154">
        <v>4</v>
      </c>
      <c r="C154" t="s">
        <v>5</v>
      </c>
      <c r="D154" s="1">
        <v>41003.054861111108</v>
      </c>
      <c r="E154" s="2">
        <v>8.055555554892635E-2</v>
      </c>
      <c r="F154">
        <f>WEEKDAY(Tableau1[[#This Row],[Arrivé le]],2)</f>
        <v>2</v>
      </c>
      <c r="G154">
        <f>INT(MOD(Tableau1[[#This Row],[Arrivé le]],1)*24)</f>
        <v>23</v>
      </c>
      <c r="H154">
        <f>SUMPRODUCT((Tableau1[Arrivé le]&lt;=Tableau1[[#This Row],[Arrivé le]])*(Tableau1[Sortie le]&gt;=Tableau1[[#This Row],[Arrivé le]]))</f>
        <v>10</v>
      </c>
    </row>
    <row r="155" spans="1:8" x14ac:dyDescent="0.35">
      <c r="A155" s="1">
        <v>41002.991666666669</v>
      </c>
      <c r="B155">
        <v>4</v>
      </c>
      <c r="C155" t="s">
        <v>5</v>
      </c>
      <c r="D155" s="1">
        <v>41003.688194444447</v>
      </c>
      <c r="E155" s="2">
        <v>0.69652777777810115</v>
      </c>
      <c r="F155">
        <f>WEEKDAY(Tableau1[[#This Row],[Arrivé le]],2)</f>
        <v>2</v>
      </c>
      <c r="G155">
        <f>INT(MOD(Tableau1[[#This Row],[Arrivé le]],1)*24)</f>
        <v>23</v>
      </c>
      <c r="H155">
        <f>SUMPRODUCT((Tableau1[Arrivé le]&lt;=Tableau1[[#This Row],[Arrivé le]])*(Tableau1[Sortie le]&gt;=Tableau1[[#This Row],[Arrivé le]]))</f>
        <v>11</v>
      </c>
    </row>
    <row r="156" spans="1:8" x14ac:dyDescent="0.35">
      <c r="A156" s="1">
        <v>41002.991666666669</v>
      </c>
      <c r="B156">
        <v>4</v>
      </c>
      <c r="C156" t="s">
        <v>5</v>
      </c>
      <c r="D156" s="1">
        <v>41003.146527777775</v>
      </c>
      <c r="E156" s="2">
        <v>0.15486111110658385</v>
      </c>
      <c r="F156">
        <f>WEEKDAY(Tableau1[[#This Row],[Arrivé le]],2)</f>
        <v>2</v>
      </c>
      <c r="G156">
        <f>INT(MOD(Tableau1[[#This Row],[Arrivé le]],1)*24)</f>
        <v>23</v>
      </c>
      <c r="H156">
        <f>SUMPRODUCT((Tableau1[Arrivé le]&lt;=Tableau1[[#This Row],[Arrivé le]])*(Tableau1[Sortie le]&gt;=Tableau1[[#This Row],[Arrivé le]]))</f>
        <v>11</v>
      </c>
    </row>
    <row r="157" spans="1:8" x14ac:dyDescent="0.35">
      <c r="A157" s="1">
        <v>41003.00277777778</v>
      </c>
      <c r="B157">
        <v>4</v>
      </c>
      <c r="C157" t="s">
        <v>5</v>
      </c>
      <c r="D157" s="1">
        <v>41003.079861111109</v>
      </c>
      <c r="E157" s="2">
        <v>7.7083333329937886E-2</v>
      </c>
      <c r="F157">
        <f>WEEKDAY(Tableau1[[#This Row],[Arrivé le]],2)</f>
        <v>3</v>
      </c>
      <c r="G157">
        <f>INT(MOD(Tableau1[[#This Row],[Arrivé le]],1)*24)</f>
        <v>0</v>
      </c>
      <c r="H157">
        <f>SUMPRODUCT((Tableau1[Arrivé le]&lt;=Tableau1[[#This Row],[Arrivé le]])*(Tableau1[Sortie le]&gt;=Tableau1[[#This Row],[Arrivé le]]))</f>
        <v>10</v>
      </c>
    </row>
    <row r="158" spans="1:8" x14ac:dyDescent="0.35">
      <c r="A158" s="1">
        <v>41003.006249999999</v>
      </c>
      <c r="B158">
        <v>4</v>
      </c>
      <c r="C158" t="s">
        <v>5</v>
      </c>
      <c r="D158" s="1">
        <v>41003.008333333331</v>
      </c>
      <c r="E158" s="2">
        <v>2.0833333328482695E-3</v>
      </c>
      <c r="F158">
        <f>WEEKDAY(Tableau1[[#This Row],[Arrivé le]],2)</f>
        <v>3</v>
      </c>
      <c r="G158">
        <f>INT(MOD(Tableau1[[#This Row],[Arrivé le]],1)*24)</f>
        <v>0</v>
      </c>
      <c r="H158">
        <f>SUMPRODUCT((Tableau1[Arrivé le]&lt;=Tableau1[[#This Row],[Arrivé le]])*(Tableau1[Sortie le]&gt;=Tableau1[[#This Row],[Arrivé le]]))</f>
        <v>11</v>
      </c>
    </row>
    <row r="159" spans="1:8" x14ac:dyDescent="0.35">
      <c r="A159" s="1">
        <v>41003.010416666664</v>
      </c>
      <c r="B159">
        <v>4</v>
      </c>
      <c r="C159" t="s">
        <v>5</v>
      </c>
      <c r="D159" s="1">
        <v>41003.090277777781</v>
      </c>
      <c r="E159" s="2">
        <v>7.9861111116770189E-2</v>
      </c>
      <c r="F159">
        <f>WEEKDAY(Tableau1[[#This Row],[Arrivé le]],2)</f>
        <v>3</v>
      </c>
      <c r="G159">
        <f>INT(MOD(Tableau1[[#This Row],[Arrivé le]],1)*24)</f>
        <v>0</v>
      </c>
      <c r="H159">
        <f>SUMPRODUCT((Tableau1[Arrivé le]&lt;=Tableau1[[#This Row],[Arrivé le]])*(Tableau1[Sortie le]&gt;=Tableau1[[#This Row],[Arrivé le]]))</f>
        <v>10</v>
      </c>
    </row>
    <row r="160" spans="1:8" x14ac:dyDescent="0.35">
      <c r="A160" s="1">
        <v>41003.048611111109</v>
      </c>
      <c r="B160">
        <v>4</v>
      </c>
      <c r="C160" t="s">
        <v>5</v>
      </c>
      <c r="D160" s="1">
        <v>41003.109722222223</v>
      </c>
      <c r="E160" s="2">
        <v>6.1111111113859806E-2</v>
      </c>
      <c r="F160">
        <f>WEEKDAY(Tableau1[[#This Row],[Arrivé le]],2)</f>
        <v>3</v>
      </c>
      <c r="G160">
        <f>INT(MOD(Tableau1[[#This Row],[Arrivé le]],1)*24)</f>
        <v>1</v>
      </c>
      <c r="H160">
        <f>SUMPRODUCT((Tableau1[Arrivé le]&lt;=Tableau1[[#This Row],[Arrivé le]])*(Tableau1[Sortie le]&gt;=Tableau1[[#This Row],[Arrivé le]]))</f>
        <v>8</v>
      </c>
    </row>
    <row r="161" spans="1:8" x14ac:dyDescent="0.35">
      <c r="A161" s="1">
        <v>41003.068055555559</v>
      </c>
      <c r="B161">
        <v>4</v>
      </c>
      <c r="C161" t="s">
        <v>5</v>
      </c>
      <c r="D161" s="1">
        <v>41003.09375</v>
      </c>
      <c r="E161" s="2">
        <v>2.569444444088731E-2</v>
      </c>
      <c r="F161">
        <f>WEEKDAY(Tableau1[[#This Row],[Arrivé le]],2)</f>
        <v>3</v>
      </c>
      <c r="G161">
        <f>INT(MOD(Tableau1[[#This Row],[Arrivé le]],1)*24)</f>
        <v>1</v>
      </c>
      <c r="H161">
        <f>SUMPRODUCT((Tableau1[Arrivé le]&lt;=Tableau1[[#This Row],[Arrivé le]])*(Tableau1[Sortie le]&gt;=Tableau1[[#This Row],[Arrivé le]]))</f>
        <v>7</v>
      </c>
    </row>
    <row r="162" spans="1:8" x14ac:dyDescent="0.35">
      <c r="A162" s="1">
        <v>41003.09375</v>
      </c>
      <c r="B162">
        <v>4</v>
      </c>
      <c r="C162" t="s">
        <v>5</v>
      </c>
      <c r="D162" s="1">
        <v>41003.151388888888</v>
      </c>
      <c r="E162" s="2">
        <v>5.7638888887595385E-2</v>
      </c>
      <c r="F162">
        <f>WEEKDAY(Tableau1[[#This Row],[Arrivé le]],2)</f>
        <v>3</v>
      </c>
      <c r="G162">
        <f>INT(MOD(Tableau1[[#This Row],[Arrivé le]],1)*24)</f>
        <v>2</v>
      </c>
      <c r="H162">
        <f>SUMPRODUCT((Tableau1[Arrivé le]&lt;=Tableau1[[#This Row],[Arrivé le]])*(Tableau1[Sortie le]&gt;=Tableau1[[#This Row],[Arrivé le]]))</f>
        <v>6</v>
      </c>
    </row>
    <row r="163" spans="1:8" x14ac:dyDescent="0.35">
      <c r="A163" s="1">
        <v>41003.126388888886</v>
      </c>
      <c r="B163">
        <v>4</v>
      </c>
      <c r="C163" t="s">
        <v>5</v>
      </c>
      <c r="D163" s="1">
        <v>41003.184027777781</v>
      </c>
      <c r="E163" s="2">
        <v>5.7638888894871343E-2</v>
      </c>
      <c r="F163">
        <f>WEEKDAY(Tableau1[[#This Row],[Arrivé le]],2)</f>
        <v>3</v>
      </c>
      <c r="G163">
        <f>INT(MOD(Tableau1[[#This Row],[Arrivé le]],1)*24)</f>
        <v>3</v>
      </c>
      <c r="H163">
        <f>SUMPRODUCT((Tableau1[Arrivé le]&lt;=Tableau1[[#This Row],[Arrivé le]])*(Tableau1[Sortie le]&gt;=Tableau1[[#This Row],[Arrivé le]]))</f>
        <v>5</v>
      </c>
    </row>
    <row r="164" spans="1:8" x14ac:dyDescent="0.35">
      <c r="A164" s="1">
        <v>41003.168749999997</v>
      </c>
      <c r="B164">
        <v>4</v>
      </c>
      <c r="C164" t="s">
        <v>5</v>
      </c>
      <c r="D164" s="1">
        <v>41003.229166666664</v>
      </c>
      <c r="E164" s="2">
        <v>6.0416666667151731E-2</v>
      </c>
      <c r="F164">
        <f>WEEKDAY(Tableau1[[#This Row],[Arrivé le]],2)</f>
        <v>3</v>
      </c>
      <c r="G164">
        <f>INT(MOD(Tableau1[[#This Row],[Arrivé le]],1)*24)</f>
        <v>4</v>
      </c>
      <c r="H164">
        <f>SUMPRODUCT((Tableau1[Arrivé le]&lt;=Tableau1[[#This Row],[Arrivé le]])*(Tableau1[Sortie le]&gt;=Tableau1[[#This Row],[Arrivé le]]))</f>
        <v>4</v>
      </c>
    </row>
    <row r="165" spans="1:8" x14ac:dyDescent="0.35">
      <c r="A165" s="1">
        <v>41003.184027777781</v>
      </c>
      <c r="B165">
        <v>4</v>
      </c>
      <c r="C165" t="s">
        <v>5</v>
      </c>
      <c r="D165" s="1">
        <v>41003.226388888892</v>
      </c>
      <c r="E165" s="2">
        <v>4.2361111110949423E-2</v>
      </c>
      <c r="F165">
        <f>WEEKDAY(Tableau1[[#This Row],[Arrivé le]],2)</f>
        <v>3</v>
      </c>
      <c r="G165">
        <f>INT(MOD(Tableau1[[#This Row],[Arrivé le]],1)*24)</f>
        <v>4</v>
      </c>
      <c r="H165">
        <f>SUMPRODUCT((Tableau1[Arrivé le]&lt;=Tableau1[[#This Row],[Arrivé le]])*(Tableau1[Sortie le]&gt;=Tableau1[[#This Row],[Arrivé le]]))</f>
        <v>5</v>
      </c>
    </row>
    <row r="166" spans="1:8" x14ac:dyDescent="0.35">
      <c r="A166" s="1">
        <v>41003.229166666664</v>
      </c>
      <c r="B166">
        <v>4</v>
      </c>
      <c r="C166" t="s">
        <v>5</v>
      </c>
      <c r="D166" s="1">
        <v>41003.242361111108</v>
      </c>
      <c r="E166" s="2">
        <v>1.3194444443797693E-2</v>
      </c>
      <c r="F166">
        <f>WEEKDAY(Tableau1[[#This Row],[Arrivé le]],2)</f>
        <v>3</v>
      </c>
      <c r="G166">
        <f>INT(MOD(Tableau1[[#This Row],[Arrivé le]],1)*24)</f>
        <v>5</v>
      </c>
      <c r="H166">
        <f>SUMPRODUCT((Tableau1[Arrivé le]&lt;=Tableau1[[#This Row],[Arrivé le]])*(Tableau1[Sortie le]&gt;=Tableau1[[#This Row],[Arrivé le]]))</f>
        <v>4</v>
      </c>
    </row>
    <row r="167" spans="1:8" x14ac:dyDescent="0.35">
      <c r="A167" s="1">
        <v>41003.270833333336</v>
      </c>
      <c r="B167">
        <v>4</v>
      </c>
      <c r="C167" t="s">
        <v>5</v>
      </c>
      <c r="D167" s="1">
        <v>41003.379166666666</v>
      </c>
      <c r="E167" s="2">
        <v>0.10833333332993789</v>
      </c>
      <c r="F167">
        <f>WEEKDAY(Tableau1[[#This Row],[Arrivé le]],2)</f>
        <v>3</v>
      </c>
      <c r="G167">
        <f>INT(MOD(Tableau1[[#This Row],[Arrivé le]],1)*24)</f>
        <v>6</v>
      </c>
      <c r="H167">
        <f>SUMPRODUCT((Tableau1[Arrivé le]&lt;=Tableau1[[#This Row],[Arrivé le]])*(Tableau1[Sortie le]&gt;=Tableau1[[#This Row],[Arrivé le]]))</f>
        <v>3</v>
      </c>
    </row>
    <row r="168" spans="1:8" x14ac:dyDescent="0.35">
      <c r="A168" s="1">
        <v>41003.28125</v>
      </c>
      <c r="B168">
        <v>4</v>
      </c>
      <c r="C168" t="s">
        <v>5</v>
      </c>
      <c r="D168" s="1">
        <v>41003.373611111114</v>
      </c>
      <c r="E168" s="2">
        <v>9.2361111113859806E-2</v>
      </c>
      <c r="F168">
        <f>WEEKDAY(Tableau1[[#This Row],[Arrivé le]],2)</f>
        <v>3</v>
      </c>
      <c r="G168">
        <f>INT(MOD(Tableau1[[#This Row],[Arrivé le]],1)*24)</f>
        <v>6</v>
      </c>
      <c r="H168">
        <f>SUMPRODUCT((Tableau1[Arrivé le]&lt;=Tableau1[[#This Row],[Arrivé le]])*(Tableau1[Sortie le]&gt;=Tableau1[[#This Row],[Arrivé le]]))</f>
        <v>4</v>
      </c>
    </row>
    <row r="169" spans="1:8" x14ac:dyDescent="0.35">
      <c r="A169" s="1">
        <v>41003.339583333334</v>
      </c>
      <c r="B169">
        <v>4</v>
      </c>
      <c r="C169" t="s">
        <v>5</v>
      </c>
      <c r="D169" s="1">
        <v>41003.415972222225</v>
      </c>
      <c r="E169" s="2">
        <v>7.6388888890505768E-2</v>
      </c>
      <c r="F169">
        <f>WEEKDAY(Tableau1[[#This Row],[Arrivé le]],2)</f>
        <v>3</v>
      </c>
      <c r="G169">
        <f>INT(MOD(Tableau1[[#This Row],[Arrivé le]],1)*24)</f>
        <v>8</v>
      </c>
      <c r="H169">
        <f>SUMPRODUCT((Tableau1[Arrivé le]&lt;=Tableau1[[#This Row],[Arrivé le]])*(Tableau1[Sortie le]&gt;=Tableau1[[#This Row],[Arrivé le]]))</f>
        <v>5</v>
      </c>
    </row>
    <row r="170" spans="1:8" x14ac:dyDescent="0.35">
      <c r="A170" s="1">
        <v>41003.364583333336</v>
      </c>
      <c r="B170">
        <v>4</v>
      </c>
      <c r="C170" t="s">
        <v>5</v>
      </c>
      <c r="D170" s="1">
        <v>41003.551388888889</v>
      </c>
      <c r="E170" s="2">
        <v>0.18680555555329192</v>
      </c>
      <c r="F170">
        <f>WEEKDAY(Tableau1[[#This Row],[Arrivé le]],2)</f>
        <v>3</v>
      </c>
      <c r="G170">
        <f>INT(MOD(Tableau1[[#This Row],[Arrivé le]],1)*24)</f>
        <v>8</v>
      </c>
      <c r="H170">
        <f>SUMPRODUCT((Tableau1[Arrivé le]&lt;=Tableau1[[#This Row],[Arrivé le]])*(Tableau1[Sortie le]&gt;=Tableau1[[#This Row],[Arrivé le]]))</f>
        <v>6</v>
      </c>
    </row>
    <row r="171" spans="1:8" x14ac:dyDescent="0.35">
      <c r="A171" s="1">
        <v>41003.37777777778</v>
      </c>
      <c r="B171">
        <v>4</v>
      </c>
      <c r="C171" t="s">
        <v>5</v>
      </c>
      <c r="D171" s="1">
        <v>41003.414583333331</v>
      </c>
      <c r="E171" s="2">
        <v>3.6805555551836733E-2</v>
      </c>
      <c r="F171">
        <f>WEEKDAY(Tableau1[[#This Row],[Arrivé le]],2)</f>
        <v>3</v>
      </c>
      <c r="G171">
        <f>INT(MOD(Tableau1[[#This Row],[Arrivé le]],1)*24)</f>
        <v>9</v>
      </c>
      <c r="H171">
        <f>SUMPRODUCT((Tableau1[Arrivé le]&lt;=Tableau1[[#This Row],[Arrivé le]])*(Tableau1[Sortie le]&gt;=Tableau1[[#This Row],[Arrivé le]]))</f>
        <v>6</v>
      </c>
    </row>
    <row r="172" spans="1:8" x14ac:dyDescent="0.35">
      <c r="A172" s="1">
        <v>41003.385416666664</v>
      </c>
      <c r="B172">
        <v>4</v>
      </c>
      <c r="C172" t="s">
        <v>5</v>
      </c>
      <c r="D172" s="1">
        <v>41003.415972222225</v>
      </c>
      <c r="E172" s="2">
        <v>3.0555555560567882E-2</v>
      </c>
      <c r="F172">
        <f>WEEKDAY(Tableau1[[#This Row],[Arrivé le]],2)</f>
        <v>3</v>
      </c>
      <c r="G172">
        <f>INT(MOD(Tableau1[[#This Row],[Arrivé le]],1)*24)</f>
        <v>9</v>
      </c>
      <c r="H172">
        <f>SUMPRODUCT((Tableau1[Arrivé le]&lt;=Tableau1[[#This Row],[Arrivé le]])*(Tableau1[Sortie le]&gt;=Tableau1[[#This Row],[Arrivé le]]))</f>
        <v>6</v>
      </c>
    </row>
    <row r="173" spans="1:8" x14ac:dyDescent="0.35">
      <c r="A173" s="1">
        <v>41003.392361111109</v>
      </c>
      <c r="B173">
        <v>4</v>
      </c>
      <c r="C173" t="s">
        <v>5</v>
      </c>
      <c r="D173" s="1">
        <v>41003.477777777778</v>
      </c>
      <c r="E173" s="2">
        <v>8.5416666668606922E-2</v>
      </c>
      <c r="F173">
        <f>WEEKDAY(Tableau1[[#This Row],[Arrivé le]],2)</f>
        <v>3</v>
      </c>
      <c r="G173">
        <f>INT(MOD(Tableau1[[#This Row],[Arrivé le]],1)*24)</f>
        <v>9</v>
      </c>
      <c r="H173">
        <f>SUMPRODUCT((Tableau1[Arrivé le]&lt;=Tableau1[[#This Row],[Arrivé le]])*(Tableau1[Sortie le]&gt;=Tableau1[[#This Row],[Arrivé le]]))</f>
        <v>7</v>
      </c>
    </row>
    <row r="174" spans="1:8" x14ac:dyDescent="0.35">
      <c r="A174" s="1">
        <v>41003.40347222222</v>
      </c>
      <c r="B174">
        <v>4</v>
      </c>
      <c r="C174" t="s">
        <v>5</v>
      </c>
      <c r="D174" s="1">
        <v>41003.536111111112</v>
      </c>
      <c r="E174" s="2">
        <v>0.13263888889196096</v>
      </c>
      <c r="F174">
        <f>WEEKDAY(Tableau1[[#This Row],[Arrivé le]],2)</f>
        <v>3</v>
      </c>
      <c r="G174">
        <f>INT(MOD(Tableau1[[#This Row],[Arrivé le]],1)*24)</f>
        <v>9</v>
      </c>
      <c r="H174">
        <f>SUMPRODUCT((Tableau1[Arrivé le]&lt;=Tableau1[[#This Row],[Arrivé le]])*(Tableau1[Sortie le]&gt;=Tableau1[[#This Row],[Arrivé le]]))</f>
        <v>8</v>
      </c>
    </row>
    <row r="175" spans="1:8" x14ac:dyDescent="0.35">
      <c r="A175" s="1">
        <v>41003.407638888886</v>
      </c>
      <c r="B175">
        <v>4</v>
      </c>
      <c r="C175" t="s">
        <v>5</v>
      </c>
      <c r="D175" s="1">
        <v>41003.688194444447</v>
      </c>
      <c r="E175" s="2">
        <v>0.28055555556056788</v>
      </c>
      <c r="F175">
        <f>WEEKDAY(Tableau1[[#This Row],[Arrivé le]],2)</f>
        <v>3</v>
      </c>
      <c r="G175">
        <f>INT(MOD(Tableau1[[#This Row],[Arrivé le]],1)*24)</f>
        <v>9</v>
      </c>
      <c r="H175">
        <f>SUMPRODUCT((Tableau1[Arrivé le]&lt;=Tableau1[[#This Row],[Arrivé le]])*(Tableau1[Sortie le]&gt;=Tableau1[[#This Row],[Arrivé le]]))</f>
        <v>9</v>
      </c>
    </row>
    <row r="176" spans="1:8" x14ac:dyDescent="0.35">
      <c r="A176" s="1">
        <v>41003.413194444445</v>
      </c>
      <c r="B176">
        <v>4</v>
      </c>
      <c r="C176" t="s">
        <v>5</v>
      </c>
      <c r="D176" s="1">
        <v>41003.688194444447</v>
      </c>
      <c r="E176" s="2">
        <v>0.27500000000145519</v>
      </c>
      <c r="F176">
        <f>WEEKDAY(Tableau1[[#This Row],[Arrivé le]],2)</f>
        <v>3</v>
      </c>
      <c r="G176">
        <f>INT(MOD(Tableau1[[#This Row],[Arrivé le]],1)*24)</f>
        <v>9</v>
      </c>
      <c r="H176">
        <f>SUMPRODUCT((Tableau1[Arrivé le]&lt;=Tableau1[[#This Row],[Arrivé le]])*(Tableau1[Sortie le]&gt;=Tableau1[[#This Row],[Arrivé le]]))</f>
        <v>10</v>
      </c>
    </row>
    <row r="177" spans="1:8" x14ac:dyDescent="0.35">
      <c r="A177" s="1">
        <v>41003.44027777778</v>
      </c>
      <c r="B177">
        <v>4</v>
      </c>
      <c r="C177" t="s">
        <v>5</v>
      </c>
      <c r="D177" s="1">
        <v>41003.62222222222</v>
      </c>
      <c r="E177" s="2">
        <v>0.18194444444088731</v>
      </c>
      <c r="F177">
        <f>WEEKDAY(Tableau1[[#This Row],[Arrivé le]],2)</f>
        <v>3</v>
      </c>
      <c r="G177">
        <f>INT(MOD(Tableau1[[#This Row],[Arrivé le]],1)*24)</f>
        <v>10</v>
      </c>
      <c r="H177">
        <f>SUMPRODUCT((Tableau1[Arrivé le]&lt;=Tableau1[[#This Row],[Arrivé le]])*(Tableau1[Sortie le]&gt;=Tableau1[[#This Row],[Arrivé le]]))</f>
        <v>8</v>
      </c>
    </row>
    <row r="178" spans="1:8" x14ac:dyDescent="0.35">
      <c r="A178" s="1">
        <v>41003.445833333331</v>
      </c>
      <c r="B178">
        <v>4</v>
      </c>
      <c r="C178" t="s">
        <v>5</v>
      </c>
      <c r="D178" s="1">
        <v>41003.5</v>
      </c>
      <c r="E178" s="2">
        <v>5.4166666668606922E-2</v>
      </c>
      <c r="F178">
        <f>WEEKDAY(Tableau1[[#This Row],[Arrivé le]],2)</f>
        <v>3</v>
      </c>
      <c r="G178">
        <f>INT(MOD(Tableau1[[#This Row],[Arrivé le]],1)*24)</f>
        <v>10</v>
      </c>
      <c r="H178">
        <f>SUMPRODUCT((Tableau1[Arrivé le]&lt;=Tableau1[[#This Row],[Arrivé le]])*(Tableau1[Sortie le]&gt;=Tableau1[[#This Row],[Arrivé le]]))</f>
        <v>9</v>
      </c>
    </row>
    <row r="179" spans="1:8" x14ac:dyDescent="0.35">
      <c r="A179" s="1">
        <v>41003.453472222223</v>
      </c>
      <c r="B179">
        <v>4</v>
      </c>
      <c r="C179" t="s">
        <v>5</v>
      </c>
      <c r="D179" s="1">
        <v>41003.640972222223</v>
      </c>
      <c r="E179" s="2">
        <v>0.1875</v>
      </c>
      <c r="F179">
        <f>WEEKDAY(Tableau1[[#This Row],[Arrivé le]],2)</f>
        <v>3</v>
      </c>
      <c r="G179">
        <f>INT(MOD(Tableau1[[#This Row],[Arrivé le]],1)*24)</f>
        <v>10</v>
      </c>
      <c r="H179">
        <f>SUMPRODUCT((Tableau1[Arrivé le]&lt;=Tableau1[[#This Row],[Arrivé le]])*(Tableau1[Sortie le]&gt;=Tableau1[[#This Row],[Arrivé le]]))</f>
        <v>10</v>
      </c>
    </row>
    <row r="180" spans="1:8" x14ac:dyDescent="0.35">
      <c r="A180" s="1">
        <v>41003.459722222222</v>
      </c>
      <c r="B180">
        <v>4</v>
      </c>
      <c r="C180" t="s">
        <v>5</v>
      </c>
      <c r="D180" s="1">
        <v>41003.667361111111</v>
      </c>
      <c r="E180" s="2">
        <v>0.20763888888905058</v>
      </c>
      <c r="F180">
        <f>WEEKDAY(Tableau1[[#This Row],[Arrivé le]],2)</f>
        <v>3</v>
      </c>
      <c r="G180">
        <f>INT(MOD(Tableau1[[#This Row],[Arrivé le]],1)*24)</f>
        <v>11</v>
      </c>
      <c r="H180">
        <f>SUMPRODUCT((Tableau1[Arrivé le]&lt;=Tableau1[[#This Row],[Arrivé le]])*(Tableau1[Sortie le]&gt;=Tableau1[[#This Row],[Arrivé le]]))</f>
        <v>11</v>
      </c>
    </row>
    <row r="181" spans="1:8" x14ac:dyDescent="0.35">
      <c r="A181" s="1">
        <v>41003.466666666667</v>
      </c>
      <c r="B181">
        <v>4</v>
      </c>
      <c r="C181" t="s">
        <v>5</v>
      </c>
      <c r="D181" s="1">
        <v>41003.557638888888</v>
      </c>
      <c r="E181" s="2">
        <v>9.0972222220443655E-2</v>
      </c>
      <c r="F181">
        <f>WEEKDAY(Tableau1[[#This Row],[Arrivé le]],2)</f>
        <v>3</v>
      </c>
      <c r="G181">
        <f>INT(MOD(Tableau1[[#This Row],[Arrivé le]],1)*24)</f>
        <v>11</v>
      </c>
      <c r="H181">
        <f>SUMPRODUCT((Tableau1[Arrivé le]&lt;=Tableau1[[#This Row],[Arrivé le]])*(Tableau1[Sortie le]&gt;=Tableau1[[#This Row],[Arrivé le]]))</f>
        <v>12</v>
      </c>
    </row>
    <row r="182" spans="1:8" x14ac:dyDescent="0.35">
      <c r="A182" s="1">
        <v>41003.474305555559</v>
      </c>
      <c r="B182">
        <v>4</v>
      </c>
      <c r="C182" t="s">
        <v>5</v>
      </c>
      <c r="D182" s="1">
        <v>41003.704861111109</v>
      </c>
      <c r="E182" s="2">
        <v>0.23055555555038154</v>
      </c>
      <c r="F182">
        <f>WEEKDAY(Tableau1[[#This Row],[Arrivé le]],2)</f>
        <v>3</v>
      </c>
      <c r="G182">
        <f>INT(MOD(Tableau1[[#This Row],[Arrivé le]],1)*24)</f>
        <v>11</v>
      </c>
      <c r="H182">
        <f>SUMPRODUCT((Tableau1[Arrivé le]&lt;=Tableau1[[#This Row],[Arrivé le]])*(Tableau1[Sortie le]&gt;=Tableau1[[#This Row],[Arrivé le]]))</f>
        <v>12</v>
      </c>
    </row>
    <row r="183" spans="1:8" x14ac:dyDescent="0.35">
      <c r="A183" s="1">
        <v>41003.479861111111</v>
      </c>
      <c r="B183">
        <v>4</v>
      </c>
      <c r="C183" t="s">
        <v>5</v>
      </c>
      <c r="D183" s="1">
        <v>41003.546527777777</v>
      </c>
      <c r="E183" s="2">
        <v>6.6666666665696539E-2</v>
      </c>
      <c r="F183">
        <f>WEEKDAY(Tableau1[[#This Row],[Arrivé le]],2)</f>
        <v>3</v>
      </c>
      <c r="G183">
        <f>INT(MOD(Tableau1[[#This Row],[Arrivé le]],1)*24)</f>
        <v>11</v>
      </c>
      <c r="H183">
        <f>SUMPRODUCT((Tableau1[Arrivé le]&lt;=Tableau1[[#This Row],[Arrivé le]])*(Tableau1[Sortie le]&gt;=Tableau1[[#This Row],[Arrivé le]]))</f>
        <v>12</v>
      </c>
    </row>
    <row r="184" spans="1:8" x14ac:dyDescent="0.35">
      <c r="A184" s="1">
        <v>41003.503472222219</v>
      </c>
      <c r="B184">
        <v>4</v>
      </c>
      <c r="C184" t="s">
        <v>5</v>
      </c>
      <c r="D184" s="1">
        <v>41003.555555555555</v>
      </c>
      <c r="E184" s="2">
        <v>5.2083333335758653E-2</v>
      </c>
      <c r="F184">
        <f>WEEKDAY(Tableau1[[#This Row],[Arrivé le]],2)</f>
        <v>3</v>
      </c>
      <c r="G184">
        <f>INT(MOD(Tableau1[[#This Row],[Arrivé le]],1)*24)</f>
        <v>12</v>
      </c>
      <c r="H184">
        <f>SUMPRODUCT((Tableau1[Arrivé le]&lt;=Tableau1[[#This Row],[Arrivé le]])*(Tableau1[Sortie le]&gt;=Tableau1[[#This Row],[Arrivé le]]))</f>
        <v>12</v>
      </c>
    </row>
    <row r="185" spans="1:8" x14ac:dyDescent="0.35">
      <c r="A185" s="1">
        <v>41003.511805555558</v>
      </c>
      <c r="B185">
        <v>4</v>
      </c>
      <c r="C185" t="s">
        <v>5</v>
      </c>
      <c r="D185" s="1">
        <v>41003.620138888888</v>
      </c>
      <c r="E185" s="2">
        <v>0.10833333332993789</v>
      </c>
      <c r="F185">
        <f>WEEKDAY(Tableau1[[#This Row],[Arrivé le]],2)</f>
        <v>3</v>
      </c>
      <c r="G185">
        <f>INT(MOD(Tableau1[[#This Row],[Arrivé le]],1)*24)</f>
        <v>12</v>
      </c>
      <c r="H185">
        <f>SUMPRODUCT((Tableau1[Arrivé le]&lt;=Tableau1[[#This Row],[Arrivé le]])*(Tableau1[Sortie le]&gt;=Tableau1[[#This Row],[Arrivé le]]))</f>
        <v>13</v>
      </c>
    </row>
    <row r="186" spans="1:8" x14ac:dyDescent="0.35">
      <c r="A186" s="1">
        <v>41003.519444444442</v>
      </c>
      <c r="B186">
        <v>4</v>
      </c>
      <c r="C186" t="s">
        <v>5</v>
      </c>
      <c r="D186" s="1">
        <v>41003.661805555559</v>
      </c>
      <c r="E186" s="2">
        <v>0.14236111111677019</v>
      </c>
      <c r="F186">
        <f>WEEKDAY(Tableau1[[#This Row],[Arrivé le]],2)</f>
        <v>3</v>
      </c>
      <c r="G186">
        <f>INT(MOD(Tableau1[[#This Row],[Arrivé le]],1)*24)</f>
        <v>12</v>
      </c>
      <c r="H186">
        <f>SUMPRODUCT((Tableau1[Arrivé le]&lt;=Tableau1[[#This Row],[Arrivé le]])*(Tableau1[Sortie le]&gt;=Tableau1[[#This Row],[Arrivé le]]))</f>
        <v>14</v>
      </c>
    </row>
    <row r="187" spans="1:8" x14ac:dyDescent="0.35">
      <c r="A187" s="1">
        <v>41003.525000000001</v>
      </c>
      <c r="B187">
        <v>4</v>
      </c>
      <c r="C187" t="s">
        <v>5</v>
      </c>
      <c r="D187" s="1">
        <v>41003.669444444444</v>
      </c>
      <c r="E187" s="2">
        <v>0.1444444444423425</v>
      </c>
      <c r="F187">
        <f>WEEKDAY(Tableau1[[#This Row],[Arrivé le]],2)</f>
        <v>3</v>
      </c>
      <c r="G187">
        <f>INT(MOD(Tableau1[[#This Row],[Arrivé le]],1)*24)</f>
        <v>12</v>
      </c>
      <c r="H187">
        <f>SUMPRODUCT((Tableau1[Arrivé le]&lt;=Tableau1[[#This Row],[Arrivé le]])*(Tableau1[Sortie le]&gt;=Tableau1[[#This Row],[Arrivé le]]))</f>
        <v>15</v>
      </c>
    </row>
    <row r="188" spans="1:8" x14ac:dyDescent="0.35">
      <c r="A188" s="1">
        <v>41003.536805555559</v>
      </c>
      <c r="B188">
        <v>4</v>
      </c>
      <c r="C188" t="s">
        <v>5</v>
      </c>
      <c r="D188" s="1">
        <v>41003.618750000001</v>
      </c>
      <c r="E188" s="2">
        <v>8.1944444442342501E-2</v>
      </c>
      <c r="F188">
        <f>WEEKDAY(Tableau1[[#This Row],[Arrivé le]],2)</f>
        <v>3</v>
      </c>
      <c r="G188">
        <f>INT(MOD(Tableau1[[#This Row],[Arrivé le]],1)*24)</f>
        <v>12</v>
      </c>
      <c r="H188">
        <f>SUMPRODUCT((Tableau1[Arrivé le]&lt;=Tableau1[[#This Row],[Arrivé le]])*(Tableau1[Sortie le]&gt;=Tableau1[[#This Row],[Arrivé le]]))</f>
        <v>15</v>
      </c>
    </row>
    <row r="189" spans="1:8" x14ac:dyDescent="0.35">
      <c r="A189" s="1">
        <v>41003.54791666667</v>
      </c>
      <c r="B189">
        <v>4</v>
      </c>
      <c r="C189" t="s">
        <v>5</v>
      </c>
      <c r="D189" s="1">
        <v>41003.603472222225</v>
      </c>
      <c r="E189" s="2">
        <v>5.5555555554747116E-2</v>
      </c>
      <c r="F189">
        <f>WEEKDAY(Tableau1[[#This Row],[Arrivé le]],2)</f>
        <v>3</v>
      </c>
      <c r="G189">
        <f>INT(MOD(Tableau1[[#This Row],[Arrivé le]],1)*24)</f>
        <v>13</v>
      </c>
      <c r="H189">
        <f>SUMPRODUCT((Tableau1[Arrivé le]&lt;=Tableau1[[#This Row],[Arrivé le]])*(Tableau1[Sortie le]&gt;=Tableau1[[#This Row],[Arrivé le]]))</f>
        <v>15</v>
      </c>
    </row>
    <row r="190" spans="1:8" x14ac:dyDescent="0.35">
      <c r="A190" s="1">
        <v>41003.558333333334</v>
      </c>
      <c r="B190">
        <v>4</v>
      </c>
      <c r="C190" t="s">
        <v>5</v>
      </c>
      <c r="D190" s="1">
        <v>41003.615277777775</v>
      </c>
      <c r="E190" s="2">
        <v>5.694444444088731E-2</v>
      </c>
      <c r="F190">
        <f>WEEKDAY(Tableau1[[#This Row],[Arrivé le]],2)</f>
        <v>3</v>
      </c>
      <c r="G190">
        <f>INT(MOD(Tableau1[[#This Row],[Arrivé le]],1)*24)</f>
        <v>13</v>
      </c>
      <c r="H190">
        <f>SUMPRODUCT((Tableau1[Arrivé le]&lt;=Tableau1[[#This Row],[Arrivé le]])*(Tableau1[Sortie le]&gt;=Tableau1[[#This Row],[Arrivé le]]))</f>
        <v>13</v>
      </c>
    </row>
    <row r="191" spans="1:8" x14ac:dyDescent="0.35">
      <c r="A191" s="1">
        <v>41003.588888888888</v>
      </c>
      <c r="B191">
        <v>4</v>
      </c>
      <c r="C191" t="s">
        <v>5</v>
      </c>
      <c r="D191" s="1">
        <v>41003.681944444441</v>
      </c>
      <c r="E191" s="2">
        <v>9.3055555553291924E-2</v>
      </c>
      <c r="F191">
        <f>WEEKDAY(Tableau1[[#This Row],[Arrivé le]],2)</f>
        <v>3</v>
      </c>
      <c r="G191">
        <f>INT(MOD(Tableau1[[#This Row],[Arrivé le]],1)*24)</f>
        <v>14</v>
      </c>
      <c r="H191">
        <f>SUMPRODUCT((Tableau1[Arrivé le]&lt;=Tableau1[[#This Row],[Arrivé le]])*(Tableau1[Sortie le]&gt;=Tableau1[[#This Row],[Arrivé le]]))</f>
        <v>14</v>
      </c>
    </row>
    <row r="192" spans="1:8" x14ac:dyDescent="0.35">
      <c r="A192" s="1">
        <v>41003.595833333333</v>
      </c>
      <c r="B192">
        <v>4</v>
      </c>
      <c r="C192" t="s">
        <v>5</v>
      </c>
      <c r="D192" s="1">
        <v>41003.645833333336</v>
      </c>
      <c r="E192" s="2">
        <v>5.0000000002910383E-2</v>
      </c>
      <c r="F192">
        <f>WEEKDAY(Tableau1[[#This Row],[Arrivé le]],2)</f>
        <v>3</v>
      </c>
      <c r="G192">
        <f>INT(MOD(Tableau1[[#This Row],[Arrivé le]],1)*24)</f>
        <v>14</v>
      </c>
      <c r="H192">
        <f>SUMPRODUCT((Tableau1[Arrivé le]&lt;=Tableau1[[#This Row],[Arrivé le]])*(Tableau1[Sortie le]&gt;=Tableau1[[#This Row],[Arrivé le]]))</f>
        <v>15</v>
      </c>
    </row>
    <row r="193" spans="1:8" x14ac:dyDescent="0.35">
      <c r="A193" s="1">
        <v>41003.599999999999</v>
      </c>
      <c r="B193">
        <v>4</v>
      </c>
      <c r="C193" t="s">
        <v>5</v>
      </c>
      <c r="D193" s="1">
        <v>41003.671527777777</v>
      </c>
      <c r="E193" s="2">
        <v>7.1527777778101154E-2</v>
      </c>
      <c r="F193">
        <f>WEEKDAY(Tableau1[[#This Row],[Arrivé le]],2)</f>
        <v>3</v>
      </c>
      <c r="G193">
        <f>INT(MOD(Tableau1[[#This Row],[Arrivé le]],1)*24)</f>
        <v>14</v>
      </c>
      <c r="H193">
        <f>SUMPRODUCT((Tableau1[Arrivé le]&lt;=Tableau1[[#This Row],[Arrivé le]])*(Tableau1[Sortie le]&gt;=Tableau1[[#This Row],[Arrivé le]]))</f>
        <v>16</v>
      </c>
    </row>
    <row r="194" spans="1:8" x14ac:dyDescent="0.35">
      <c r="A194" s="1">
        <v>41003.633333333331</v>
      </c>
      <c r="B194">
        <v>4</v>
      </c>
      <c r="C194" t="s">
        <v>5</v>
      </c>
      <c r="D194" s="1">
        <v>41003.770138888889</v>
      </c>
      <c r="E194" s="2">
        <v>0.1368055555576575</v>
      </c>
      <c r="F194">
        <f>WEEKDAY(Tableau1[[#This Row],[Arrivé le]],2)</f>
        <v>3</v>
      </c>
      <c r="G194">
        <f>INT(MOD(Tableau1[[#This Row],[Arrivé le]],1)*24)</f>
        <v>15</v>
      </c>
      <c r="H194">
        <f>SUMPRODUCT((Tableau1[Arrivé le]&lt;=Tableau1[[#This Row],[Arrivé le]])*(Tableau1[Sortie le]&gt;=Tableau1[[#This Row],[Arrivé le]]))</f>
        <v>12</v>
      </c>
    </row>
    <row r="195" spans="1:8" x14ac:dyDescent="0.35">
      <c r="A195" s="1">
        <v>41003.63958333333</v>
      </c>
      <c r="B195">
        <v>4</v>
      </c>
      <c r="C195" t="s">
        <v>5</v>
      </c>
      <c r="D195" s="1">
        <v>41003.693749999999</v>
      </c>
      <c r="E195" s="2">
        <v>5.4166666668606922E-2</v>
      </c>
      <c r="F195">
        <f>WEEKDAY(Tableau1[[#This Row],[Arrivé le]],2)</f>
        <v>3</v>
      </c>
      <c r="G195">
        <f>INT(MOD(Tableau1[[#This Row],[Arrivé le]],1)*24)</f>
        <v>15</v>
      </c>
      <c r="H195">
        <f>SUMPRODUCT((Tableau1[Arrivé le]&lt;=Tableau1[[#This Row],[Arrivé le]])*(Tableau1[Sortie le]&gt;=Tableau1[[#This Row],[Arrivé le]]))</f>
        <v>13</v>
      </c>
    </row>
    <row r="196" spans="1:8" x14ac:dyDescent="0.35">
      <c r="A196" s="1">
        <v>41003.657638888886</v>
      </c>
      <c r="B196">
        <v>4</v>
      </c>
      <c r="C196" t="s">
        <v>5</v>
      </c>
      <c r="D196" s="1">
        <v>41003.760416666664</v>
      </c>
      <c r="E196" s="2">
        <v>0.10277777777810115</v>
      </c>
      <c r="F196">
        <f>WEEKDAY(Tableau1[[#This Row],[Arrivé le]],2)</f>
        <v>3</v>
      </c>
      <c r="G196">
        <f>INT(MOD(Tableau1[[#This Row],[Arrivé le]],1)*24)</f>
        <v>15</v>
      </c>
      <c r="H196">
        <f>SUMPRODUCT((Tableau1[Arrivé le]&lt;=Tableau1[[#This Row],[Arrivé le]])*(Tableau1[Sortie le]&gt;=Tableau1[[#This Row],[Arrivé le]]))</f>
        <v>12</v>
      </c>
    </row>
    <row r="197" spans="1:8" x14ac:dyDescent="0.35">
      <c r="A197" s="1">
        <v>41003.664583333331</v>
      </c>
      <c r="B197">
        <v>4</v>
      </c>
      <c r="C197" t="s">
        <v>5</v>
      </c>
      <c r="D197" s="1">
        <v>41003.723611111112</v>
      </c>
      <c r="E197" s="2">
        <v>5.9027777781011537E-2</v>
      </c>
      <c r="F197">
        <f>WEEKDAY(Tableau1[[#This Row],[Arrivé le]],2)</f>
        <v>3</v>
      </c>
      <c r="G197">
        <f>INT(MOD(Tableau1[[#This Row],[Arrivé le]],1)*24)</f>
        <v>15</v>
      </c>
      <c r="H197">
        <f>SUMPRODUCT((Tableau1[Arrivé le]&lt;=Tableau1[[#This Row],[Arrivé le]])*(Tableau1[Sortie le]&gt;=Tableau1[[#This Row],[Arrivé le]]))</f>
        <v>12</v>
      </c>
    </row>
    <row r="198" spans="1:8" x14ac:dyDescent="0.35">
      <c r="A198" s="1">
        <v>41003.670138888891</v>
      </c>
      <c r="B198">
        <v>4</v>
      </c>
      <c r="C198" t="s">
        <v>5</v>
      </c>
      <c r="D198" s="1">
        <v>41003.78125</v>
      </c>
      <c r="E198" s="2">
        <v>0.11111111110949423</v>
      </c>
      <c r="F198">
        <f>WEEKDAY(Tableau1[[#This Row],[Arrivé le]],2)</f>
        <v>3</v>
      </c>
      <c r="G198">
        <f>INT(MOD(Tableau1[[#This Row],[Arrivé le]],1)*24)</f>
        <v>16</v>
      </c>
      <c r="H198">
        <f>SUMPRODUCT((Tableau1[Arrivé le]&lt;=Tableau1[[#This Row],[Arrivé le]])*(Tableau1[Sortie le]&gt;=Tableau1[[#This Row],[Arrivé le]]))</f>
        <v>11</v>
      </c>
    </row>
    <row r="199" spans="1:8" x14ac:dyDescent="0.35">
      <c r="A199" s="1">
        <v>41003.677083333336</v>
      </c>
      <c r="B199">
        <v>4</v>
      </c>
      <c r="C199" t="s">
        <v>5</v>
      </c>
      <c r="D199" s="1">
        <v>41003.800694444442</v>
      </c>
      <c r="E199" s="2">
        <v>0.12361111110658385</v>
      </c>
      <c r="F199">
        <f>WEEKDAY(Tableau1[[#This Row],[Arrivé le]],2)</f>
        <v>3</v>
      </c>
      <c r="G199">
        <f>INT(MOD(Tableau1[[#This Row],[Arrivé le]],1)*24)</f>
        <v>16</v>
      </c>
      <c r="H199">
        <f>SUMPRODUCT((Tableau1[Arrivé le]&lt;=Tableau1[[#This Row],[Arrivé le]])*(Tableau1[Sortie le]&gt;=Tableau1[[#This Row],[Arrivé le]]))</f>
        <v>11</v>
      </c>
    </row>
    <row r="200" spans="1:8" x14ac:dyDescent="0.35">
      <c r="A200" s="1">
        <v>41003.68472222222</v>
      </c>
      <c r="B200">
        <v>4</v>
      </c>
      <c r="C200" t="s">
        <v>5</v>
      </c>
      <c r="D200" s="1">
        <v>41003.79791666667</v>
      </c>
      <c r="E200" s="2">
        <v>0.11319444444961846</v>
      </c>
      <c r="F200">
        <f>WEEKDAY(Tableau1[[#This Row],[Arrivé le]],2)</f>
        <v>3</v>
      </c>
      <c r="G200">
        <f>INT(MOD(Tableau1[[#This Row],[Arrivé le]],1)*24)</f>
        <v>16</v>
      </c>
      <c r="H200">
        <f>SUMPRODUCT((Tableau1[Arrivé le]&lt;=Tableau1[[#This Row],[Arrivé le]])*(Tableau1[Sortie le]&gt;=Tableau1[[#This Row],[Arrivé le]]))</f>
        <v>11</v>
      </c>
    </row>
    <row r="201" spans="1:8" x14ac:dyDescent="0.35">
      <c r="A201" s="1">
        <v>41003.690972222219</v>
      </c>
      <c r="B201">
        <v>4</v>
      </c>
      <c r="C201" t="s">
        <v>5</v>
      </c>
      <c r="D201" s="1">
        <v>41003.759027777778</v>
      </c>
      <c r="E201" s="2">
        <v>6.805555555911269E-2</v>
      </c>
      <c r="F201">
        <f>WEEKDAY(Tableau1[[#This Row],[Arrivé le]],2)</f>
        <v>3</v>
      </c>
      <c r="G201">
        <f>INT(MOD(Tableau1[[#This Row],[Arrivé le]],1)*24)</f>
        <v>16</v>
      </c>
      <c r="H201">
        <f>SUMPRODUCT((Tableau1[Arrivé le]&lt;=Tableau1[[#This Row],[Arrivé le]])*(Tableau1[Sortie le]&gt;=Tableau1[[#This Row],[Arrivé le]]))</f>
        <v>9</v>
      </c>
    </row>
    <row r="202" spans="1:8" x14ac:dyDescent="0.35">
      <c r="A202" s="1">
        <v>41003.694444444445</v>
      </c>
      <c r="B202">
        <v>4</v>
      </c>
      <c r="C202" t="s">
        <v>5</v>
      </c>
      <c r="D202" s="1">
        <v>41003.758333333331</v>
      </c>
      <c r="E202" s="2">
        <v>6.3888888886140194E-2</v>
      </c>
      <c r="F202">
        <f>WEEKDAY(Tableau1[[#This Row],[Arrivé le]],2)</f>
        <v>3</v>
      </c>
      <c r="G202">
        <f>INT(MOD(Tableau1[[#This Row],[Arrivé le]],1)*24)</f>
        <v>16</v>
      </c>
      <c r="H202">
        <f>SUMPRODUCT((Tableau1[Arrivé le]&lt;=Tableau1[[#This Row],[Arrivé le]])*(Tableau1[Sortie le]&gt;=Tableau1[[#This Row],[Arrivé le]]))</f>
        <v>9</v>
      </c>
    </row>
    <row r="203" spans="1:8" x14ac:dyDescent="0.35">
      <c r="A203" s="1">
        <v>41003.701388888891</v>
      </c>
      <c r="B203">
        <v>4</v>
      </c>
      <c r="C203" t="s">
        <v>5</v>
      </c>
      <c r="D203" s="1">
        <v>41003.754166666666</v>
      </c>
      <c r="E203" s="2">
        <v>5.2777777775190771E-2</v>
      </c>
      <c r="F203">
        <f>WEEKDAY(Tableau1[[#This Row],[Arrivé le]],2)</f>
        <v>3</v>
      </c>
      <c r="G203">
        <f>INT(MOD(Tableau1[[#This Row],[Arrivé le]],1)*24)</f>
        <v>16</v>
      </c>
      <c r="H203">
        <f>SUMPRODUCT((Tableau1[Arrivé le]&lt;=Tableau1[[#This Row],[Arrivé le]])*(Tableau1[Sortie le]&gt;=Tableau1[[#This Row],[Arrivé le]]))</f>
        <v>10</v>
      </c>
    </row>
    <row r="204" spans="1:8" x14ac:dyDescent="0.35">
      <c r="A204" s="1">
        <v>41003.713888888888</v>
      </c>
      <c r="B204">
        <v>4</v>
      </c>
      <c r="C204" t="s">
        <v>5</v>
      </c>
      <c r="D204" s="1">
        <v>41003.788888888892</v>
      </c>
      <c r="E204" s="2">
        <v>7.5000000004365575E-2</v>
      </c>
      <c r="F204">
        <f>WEEKDAY(Tableau1[[#This Row],[Arrivé le]],2)</f>
        <v>3</v>
      </c>
      <c r="G204">
        <f>INT(MOD(Tableau1[[#This Row],[Arrivé le]],1)*24)</f>
        <v>17</v>
      </c>
      <c r="H204">
        <f>SUMPRODUCT((Tableau1[Arrivé le]&lt;=Tableau1[[#This Row],[Arrivé le]])*(Tableau1[Sortie le]&gt;=Tableau1[[#This Row],[Arrivé le]]))</f>
        <v>10</v>
      </c>
    </row>
    <row r="205" spans="1:8" x14ac:dyDescent="0.35">
      <c r="A205" s="1">
        <v>41003.71875</v>
      </c>
      <c r="B205">
        <v>4</v>
      </c>
      <c r="C205" t="s">
        <v>5</v>
      </c>
      <c r="D205" s="1">
        <v>41003.827777777777</v>
      </c>
      <c r="E205" s="2">
        <v>0.10902777777664596</v>
      </c>
      <c r="F205">
        <f>WEEKDAY(Tableau1[[#This Row],[Arrivé le]],2)</f>
        <v>3</v>
      </c>
      <c r="G205">
        <f>INT(MOD(Tableau1[[#This Row],[Arrivé le]],1)*24)</f>
        <v>17</v>
      </c>
      <c r="H205">
        <f>SUMPRODUCT((Tableau1[Arrivé le]&lt;=Tableau1[[#This Row],[Arrivé le]])*(Tableau1[Sortie le]&gt;=Tableau1[[#This Row],[Arrivé le]]))</f>
        <v>11</v>
      </c>
    </row>
    <row r="206" spans="1:8" x14ac:dyDescent="0.35">
      <c r="A206" s="1">
        <v>41003.739583333336</v>
      </c>
      <c r="B206">
        <v>4</v>
      </c>
      <c r="C206" t="s">
        <v>5</v>
      </c>
      <c r="D206" s="1">
        <v>41003.802777777775</v>
      </c>
      <c r="E206" s="2">
        <v>6.3194444439432118E-2</v>
      </c>
      <c r="F206">
        <f>WEEKDAY(Tableau1[[#This Row],[Arrivé le]],2)</f>
        <v>3</v>
      </c>
      <c r="G206">
        <f>INT(MOD(Tableau1[[#This Row],[Arrivé le]],1)*24)</f>
        <v>17</v>
      </c>
      <c r="H206">
        <f>SUMPRODUCT((Tableau1[Arrivé le]&lt;=Tableau1[[#This Row],[Arrivé le]])*(Tableau1[Sortie le]&gt;=Tableau1[[#This Row],[Arrivé le]]))</f>
        <v>11</v>
      </c>
    </row>
    <row r="207" spans="1:8" x14ac:dyDescent="0.35">
      <c r="A207" s="1">
        <v>41003.746527777781</v>
      </c>
      <c r="B207">
        <v>4</v>
      </c>
      <c r="C207" t="s">
        <v>5</v>
      </c>
      <c r="D207" s="1">
        <v>41003.801388888889</v>
      </c>
      <c r="E207" s="2">
        <v>5.486111110803904E-2</v>
      </c>
      <c r="F207">
        <f>WEEKDAY(Tableau1[[#This Row],[Arrivé le]],2)</f>
        <v>3</v>
      </c>
      <c r="G207">
        <f>INT(MOD(Tableau1[[#This Row],[Arrivé le]],1)*24)</f>
        <v>17</v>
      </c>
      <c r="H207">
        <f>SUMPRODUCT((Tableau1[Arrivé le]&lt;=Tableau1[[#This Row],[Arrivé le]])*(Tableau1[Sortie le]&gt;=Tableau1[[#This Row],[Arrivé le]]))</f>
        <v>12</v>
      </c>
    </row>
    <row r="208" spans="1:8" x14ac:dyDescent="0.35">
      <c r="A208" s="1">
        <v>41003.751388888886</v>
      </c>
      <c r="B208">
        <v>4</v>
      </c>
      <c r="C208" t="s">
        <v>5</v>
      </c>
      <c r="D208" s="1">
        <v>41003.877083333333</v>
      </c>
      <c r="E208" s="2">
        <v>0.12569444444670808</v>
      </c>
      <c r="F208">
        <f>WEEKDAY(Tableau1[[#This Row],[Arrivé le]],2)</f>
        <v>3</v>
      </c>
      <c r="G208">
        <f>INT(MOD(Tableau1[[#This Row],[Arrivé le]],1)*24)</f>
        <v>18</v>
      </c>
      <c r="H208">
        <f>SUMPRODUCT((Tableau1[Arrivé le]&lt;=Tableau1[[#This Row],[Arrivé le]])*(Tableau1[Sortie le]&gt;=Tableau1[[#This Row],[Arrivé le]]))</f>
        <v>13</v>
      </c>
    </row>
    <row r="209" spans="1:8" x14ac:dyDescent="0.35">
      <c r="A209" s="1">
        <v>41003.765972222223</v>
      </c>
      <c r="B209">
        <v>4</v>
      </c>
      <c r="C209" t="s">
        <v>5</v>
      </c>
      <c r="D209" s="1">
        <v>41003.863194444442</v>
      </c>
      <c r="E209" s="2">
        <v>9.7222222218988463E-2</v>
      </c>
      <c r="F209">
        <f>WEEKDAY(Tableau1[[#This Row],[Arrivé le]],2)</f>
        <v>3</v>
      </c>
      <c r="G209">
        <f>INT(MOD(Tableau1[[#This Row],[Arrivé le]],1)*24)</f>
        <v>18</v>
      </c>
      <c r="H209">
        <f>SUMPRODUCT((Tableau1[Arrivé le]&lt;=Tableau1[[#This Row],[Arrivé le]])*(Tableau1[Sortie le]&gt;=Tableau1[[#This Row],[Arrivé le]]))</f>
        <v>10</v>
      </c>
    </row>
    <row r="210" spans="1:8" x14ac:dyDescent="0.35">
      <c r="A210" s="1">
        <v>41003.777777777781</v>
      </c>
      <c r="B210">
        <v>4</v>
      </c>
      <c r="C210" t="s">
        <v>5</v>
      </c>
      <c r="D210" s="1">
        <v>41003.857638888891</v>
      </c>
      <c r="E210" s="2">
        <v>7.9861111109494232E-2</v>
      </c>
      <c r="F210">
        <f>WEEKDAY(Tableau1[[#This Row],[Arrivé le]],2)</f>
        <v>3</v>
      </c>
      <c r="G210">
        <f>INT(MOD(Tableau1[[#This Row],[Arrivé le]],1)*24)</f>
        <v>18</v>
      </c>
      <c r="H210">
        <f>SUMPRODUCT((Tableau1[Arrivé le]&lt;=Tableau1[[#This Row],[Arrivé le]])*(Tableau1[Sortie le]&gt;=Tableau1[[#This Row],[Arrivé le]]))</f>
        <v>10</v>
      </c>
    </row>
    <row r="211" spans="1:8" x14ac:dyDescent="0.35">
      <c r="A211" s="1">
        <v>41003.782638888886</v>
      </c>
      <c r="B211">
        <v>4</v>
      </c>
      <c r="C211" t="s">
        <v>5</v>
      </c>
      <c r="D211" s="1">
        <v>41003.817361111112</v>
      </c>
      <c r="E211" s="2">
        <v>3.4722222226264421E-2</v>
      </c>
      <c r="F211">
        <f>WEEKDAY(Tableau1[[#This Row],[Arrivé le]],2)</f>
        <v>3</v>
      </c>
      <c r="G211">
        <f>INT(MOD(Tableau1[[#This Row],[Arrivé le]],1)*24)</f>
        <v>18</v>
      </c>
      <c r="H211">
        <f>SUMPRODUCT((Tableau1[Arrivé le]&lt;=Tableau1[[#This Row],[Arrivé le]])*(Tableau1[Sortie le]&gt;=Tableau1[[#This Row],[Arrivé le]]))</f>
        <v>10</v>
      </c>
    </row>
    <row r="212" spans="1:8" x14ac:dyDescent="0.35">
      <c r="A212" s="1">
        <v>41003.788194444445</v>
      </c>
      <c r="B212">
        <v>4</v>
      </c>
      <c r="C212" t="s">
        <v>5</v>
      </c>
      <c r="D212" s="1">
        <v>41003.847222222219</v>
      </c>
      <c r="E212" s="2">
        <v>5.9027777773735579E-2</v>
      </c>
      <c r="F212">
        <f>WEEKDAY(Tableau1[[#This Row],[Arrivé le]],2)</f>
        <v>3</v>
      </c>
      <c r="G212">
        <f>INT(MOD(Tableau1[[#This Row],[Arrivé le]],1)*24)</f>
        <v>18</v>
      </c>
      <c r="H212">
        <f>SUMPRODUCT((Tableau1[Arrivé le]&lt;=Tableau1[[#This Row],[Arrivé le]])*(Tableau1[Sortie le]&gt;=Tableau1[[#This Row],[Arrivé le]]))</f>
        <v>11</v>
      </c>
    </row>
    <row r="213" spans="1:8" x14ac:dyDescent="0.35">
      <c r="A213" s="1">
        <v>41003.800694444442</v>
      </c>
      <c r="B213">
        <v>4</v>
      </c>
      <c r="C213" t="s">
        <v>5</v>
      </c>
      <c r="D213" s="1">
        <v>41003.870138888888</v>
      </c>
      <c r="E213" s="2">
        <v>6.9444444445252884E-2</v>
      </c>
      <c r="F213">
        <f>WEEKDAY(Tableau1[[#This Row],[Arrivé le]],2)</f>
        <v>3</v>
      </c>
      <c r="G213">
        <f>INT(MOD(Tableau1[[#This Row],[Arrivé le]],1)*24)</f>
        <v>19</v>
      </c>
      <c r="H213">
        <f>SUMPRODUCT((Tableau1[Arrivé le]&lt;=Tableau1[[#This Row],[Arrivé le]])*(Tableau1[Sortie le]&gt;=Tableau1[[#This Row],[Arrivé le]]))</f>
        <v>10</v>
      </c>
    </row>
    <row r="214" spans="1:8" x14ac:dyDescent="0.35">
      <c r="A214" s="1">
        <v>41003.804861111108</v>
      </c>
      <c r="B214">
        <v>4</v>
      </c>
      <c r="C214" t="s">
        <v>5</v>
      </c>
      <c r="D214" s="1">
        <v>41003.838194444441</v>
      </c>
      <c r="E214" s="2">
        <v>3.3333333332848269E-2</v>
      </c>
      <c r="F214">
        <f>WEEKDAY(Tableau1[[#This Row],[Arrivé le]],2)</f>
        <v>3</v>
      </c>
      <c r="G214">
        <f>INT(MOD(Tableau1[[#This Row],[Arrivé le]],1)*24)</f>
        <v>19</v>
      </c>
      <c r="H214">
        <f>SUMPRODUCT((Tableau1[Arrivé le]&lt;=Tableau1[[#This Row],[Arrivé le]])*(Tableau1[Sortie le]&gt;=Tableau1[[#This Row],[Arrivé le]]))</f>
        <v>8</v>
      </c>
    </row>
    <row r="215" spans="1:8" x14ac:dyDescent="0.35">
      <c r="A215" s="1">
        <v>41003.813194444447</v>
      </c>
      <c r="B215">
        <v>4</v>
      </c>
      <c r="C215" t="s">
        <v>5</v>
      </c>
      <c r="D215" s="1">
        <v>41004.556250000001</v>
      </c>
      <c r="E215" s="2">
        <v>0.74305555555474712</v>
      </c>
      <c r="F215">
        <f>WEEKDAY(Tableau1[[#This Row],[Arrivé le]],2)</f>
        <v>3</v>
      </c>
      <c r="G215">
        <f>INT(MOD(Tableau1[[#This Row],[Arrivé le]],1)*24)</f>
        <v>19</v>
      </c>
      <c r="H215">
        <f>SUMPRODUCT((Tableau1[Arrivé le]&lt;=Tableau1[[#This Row],[Arrivé le]])*(Tableau1[Sortie le]&gt;=Tableau1[[#This Row],[Arrivé le]]))</f>
        <v>10</v>
      </c>
    </row>
    <row r="216" spans="1:8" x14ac:dyDescent="0.35">
      <c r="A216" s="1">
        <v>41003.813194444447</v>
      </c>
      <c r="B216">
        <v>4</v>
      </c>
      <c r="C216" t="s">
        <v>5</v>
      </c>
      <c r="D216" s="1">
        <v>41004.556250000001</v>
      </c>
      <c r="E216" s="2">
        <v>0.74305555555474712</v>
      </c>
      <c r="F216">
        <f>WEEKDAY(Tableau1[[#This Row],[Arrivé le]],2)</f>
        <v>3</v>
      </c>
      <c r="G216">
        <f>INT(MOD(Tableau1[[#This Row],[Arrivé le]],1)*24)</f>
        <v>19</v>
      </c>
      <c r="H216">
        <f>SUMPRODUCT((Tableau1[Arrivé le]&lt;=Tableau1[[#This Row],[Arrivé le]])*(Tableau1[Sortie le]&gt;=Tableau1[[#This Row],[Arrivé le]]))</f>
        <v>10</v>
      </c>
    </row>
    <row r="217" spans="1:8" x14ac:dyDescent="0.35">
      <c r="A217" s="1">
        <v>41003.819444444445</v>
      </c>
      <c r="B217">
        <v>4</v>
      </c>
      <c r="C217" t="s">
        <v>5</v>
      </c>
      <c r="D217" s="1">
        <v>41003.865972222222</v>
      </c>
      <c r="E217" s="2">
        <v>4.6527777776645962E-2</v>
      </c>
      <c r="F217">
        <f>WEEKDAY(Tableau1[[#This Row],[Arrivé le]],2)</f>
        <v>3</v>
      </c>
      <c r="G217">
        <f>INT(MOD(Tableau1[[#This Row],[Arrivé le]],1)*24)</f>
        <v>19</v>
      </c>
      <c r="H217">
        <f>SUMPRODUCT((Tableau1[Arrivé le]&lt;=Tableau1[[#This Row],[Arrivé le]])*(Tableau1[Sortie le]&gt;=Tableau1[[#This Row],[Arrivé le]]))</f>
        <v>10</v>
      </c>
    </row>
    <row r="218" spans="1:8" x14ac:dyDescent="0.35">
      <c r="A218" s="1">
        <v>41003.827777777777</v>
      </c>
      <c r="B218">
        <v>4</v>
      </c>
      <c r="C218" t="s">
        <v>5</v>
      </c>
      <c r="D218" s="1">
        <v>41004.007638888892</v>
      </c>
      <c r="E218" s="2">
        <v>0.179861111115315</v>
      </c>
      <c r="F218">
        <f>WEEKDAY(Tableau1[[#This Row],[Arrivé le]],2)</f>
        <v>3</v>
      </c>
      <c r="G218">
        <f>INT(MOD(Tableau1[[#This Row],[Arrivé le]],1)*24)</f>
        <v>19</v>
      </c>
      <c r="H218">
        <f>SUMPRODUCT((Tableau1[Arrivé le]&lt;=Tableau1[[#This Row],[Arrivé le]])*(Tableau1[Sortie le]&gt;=Tableau1[[#This Row],[Arrivé le]]))</f>
        <v>11</v>
      </c>
    </row>
    <row r="219" spans="1:8" x14ac:dyDescent="0.35">
      <c r="A219" s="1">
        <v>41003.851388888892</v>
      </c>
      <c r="B219">
        <v>4</v>
      </c>
      <c r="C219" t="s">
        <v>5</v>
      </c>
      <c r="D219" s="1">
        <v>41003.875</v>
      </c>
      <c r="E219" s="2">
        <v>2.361111110803904E-2</v>
      </c>
      <c r="F219">
        <f>WEEKDAY(Tableau1[[#This Row],[Arrivé le]],2)</f>
        <v>3</v>
      </c>
      <c r="G219">
        <f>INT(MOD(Tableau1[[#This Row],[Arrivé le]],1)*24)</f>
        <v>20</v>
      </c>
      <c r="H219">
        <f>SUMPRODUCT((Tableau1[Arrivé le]&lt;=Tableau1[[#This Row],[Arrivé le]])*(Tableau1[Sortie le]&gt;=Tableau1[[#This Row],[Arrivé le]]))</f>
        <v>9</v>
      </c>
    </row>
    <row r="220" spans="1:8" x14ac:dyDescent="0.35">
      <c r="A220" s="1">
        <v>41003.861111111109</v>
      </c>
      <c r="B220">
        <v>4</v>
      </c>
      <c r="C220" t="s">
        <v>5</v>
      </c>
      <c r="D220" s="1">
        <v>41003.900694444441</v>
      </c>
      <c r="E220" s="2">
        <v>3.9583333331393078E-2</v>
      </c>
      <c r="F220">
        <f>WEEKDAY(Tableau1[[#This Row],[Arrivé le]],2)</f>
        <v>3</v>
      </c>
      <c r="G220">
        <f>INT(MOD(Tableau1[[#This Row],[Arrivé le]],1)*24)</f>
        <v>20</v>
      </c>
      <c r="H220">
        <f>SUMPRODUCT((Tableau1[Arrivé le]&lt;=Tableau1[[#This Row],[Arrivé le]])*(Tableau1[Sortie le]&gt;=Tableau1[[#This Row],[Arrivé le]]))</f>
        <v>9</v>
      </c>
    </row>
    <row r="221" spans="1:8" x14ac:dyDescent="0.35">
      <c r="A221" s="1">
        <v>41003.863194444442</v>
      </c>
      <c r="B221">
        <v>4</v>
      </c>
      <c r="C221" t="s">
        <v>5</v>
      </c>
      <c r="D221" s="1">
        <v>41003.932638888888</v>
      </c>
      <c r="E221" s="2">
        <v>6.9444444445252884E-2</v>
      </c>
      <c r="F221">
        <f>WEEKDAY(Tableau1[[#This Row],[Arrivé le]],2)</f>
        <v>3</v>
      </c>
      <c r="G221">
        <f>INT(MOD(Tableau1[[#This Row],[Arrivé le]],1)*24)</f>
        <v>20</v>
      </c>
      <c r="H221">
        <f>SUMPRODUCT((Tableau1[Arrivé le]&lt;=Tableau1[[#This Row],[Arrivé le]])*(Tableau1[Sortie le]&gt;=Tableau1[[#This Row],[Arrivé le]]))</f>
        <v>10</v>
      </c>
    </row>
    <row r="222" spans="1:8" x14ac:dyDescent="0.35">
      <c r="A222" s="1">
        <v>41003.870138888888</v>
      </c>
      <c r="B222">
        <v>4</v>
      </c>
      <c r="C222" t="s">
        <v>5</v>
      </c>
      <c r="D222" s="1">
        <v>41004.025000000001</v>
      </c>
      <c r="E222" s="2">
        <v>0.15486111111385981</v>
      </c>
      <c r="F222">
        <f>WEEKDAY(Tableau1[[#This Row],[Arrivé le]],2)</f>
        <v>3</v>
      </c>
      <c r="G222">
        <f>INT(MOD(Tableau1[[#This Row],[Arrivé le]],1)*24)</f>
        <v>20</v>
      </c>
      <c r="H222">
        <f>SUMPRODUCT((Tableau1[Arrivé le]&lt;=Tableau1[[#This Row],[Arrivé le]])*(Tableau1[Sortie le]&gt;=Tableau1[[#This Row],[Arrivé le]]))</f>
        <v>9</v>
      </c>
    </row>
    <row r="223" spans="1:8" x14ac:dyDescent="0.35">
      <c r="A223" s="1">
        <v>41003.87777777778</v>
      </c>
      <c r="B223">
        <v>4</v>
      </c>
      <c r="C223" t="s">
        <v>5</v>
      </c>
      <c r="D223" s="1">
        <v>41003.949999999997</v>
      </c>
      <c r="E223" s="2">
        <v>7.2222222217533272E-2</v>
      </c>
      <c r="F223">
        <f>WEEKDAY(Tableau1[[#This Row],[Arrivé le]],2)</f>
        <v>3</v>
      </c>
      <c r="G223">
        <f>INT(MOD(Tableau1[[#This Row],[Arrivé le]],1)*24)</f>
        <v>21</v>
      </c>
      <c r="H223">
        <f>SUMPRODUCT((Tableau1[Arrivé le]&lt;=Tableau1[[#This Row],[Arrivé le]])*(Tableau1[Sortie le]&gt;=Tableau1[[#This Row],[Arrivé le]]))</f>
        <v>7</v>
      </c>
    </row>
    <row r="224" spans="1:8" x14ac:dyDescent="0.35">
      <c r="A224" s="1">
        <v>41003.884027777778</v>
      </c>
      <c r="B224">
        <v>4</v>
      </c>
      <c r="C224" t="s">
        <v>5</v>
      </c>
      <c r="D224" s="1">
        <v>41003.997916666667</v>
      </c>
      <c r="E224" s="2">
        <v>0.11388888888905058</v>
      </c>
      <c r="F224">
        <f>WEEKDAY(Tableau1[[#This Row],[Arrivé le]],2)</f>
        <v>3</v>
      </c>
      <c r="G224">
        <f>INT(MOD(Tableau1[[#This Row],[Arrivé le]],1)*24)</f>
        <v>21</v>
      </c>
      <c r="H224">
        <f>SUMPRODUCT((Tableau1[Arrivé le]&lt;=Tableau1[[#This Row],[Arrivé le]])*(Tableau1[Sortie le]&gt;=Tableau1[[#This Row],[Arrivé le]]))</f>
        <v>8</v>
      </c>
    </row>
    <row r="225" spans="1:8" x14ac:dyDescent="0.35">
      <c r="A225" s="1">
        <v>41003.89166666667</v>
      </c>
      <c r="B225">
        <v>4</v>
      </c>
      <c r="C225" t="s">
        <v>5</v>
      </c>
      <c r="D225" s="1">
        <v>41003.987500000003</v>
      </c>
      <c r="E225" s="2">
        <v>9.5833333332848269E-2</v>
      </c>
      <c r="F225">
        <f>WEEKDAY(Tableau1[[#This Row],[Arrivé le]],2)</f>
        <v>3</v>
      </c>
      <c r="G225">
        <f>INT(MOD(Tableau1[[#This Row],[Arrivé le]],1)*24)</f>
        <v>21</v>
      </c>
      <c r="H225">
        <f>SUMPRODUCT((Tableau1[Arrivé le]&lt;=Tableau1[[#This Row],[Arrivé le]])*(Tableau1[Sortie le]&gt;=Tableau1[[#This Row],[Arrivé le]]))</f>
        <v>9</v>
      </c>
    </row>
    <row r="226" spans="1:8" x14ac:dyDescent="0.35">
      <c r="A226" s="1">
        <v>41003.90347222222</v>
      </c>
      <c r="B226">
        <v>4</v>
      </c>
      <c r="C226" t="s">
        <v>5</v>
      </c>
      <c r="D226" s="1">
        <v>41004.002083333333</v>
      </c>
      <c r="E226" s="2">
        <v>9.8611111112404615E-2</v>
      </c>
      <c r="F226">
        <f>WEEKDAY(Tableau1[[#This Row],[Arrivé le]],2)</f>
        <v>3</v>
      </c>
      <c r="G226">
        <f>INT(MOD(Tableau1[[#This Row],[Arrivé le]],1)*24)</f>
        <v>21</v>
      </c>
      <c r="H226">
        <f>SUMPRODUCT((Tableau1[Arrivé le]&lt;=Tableau1[[#This Row],[Arrivé le]])*(Tableau1[Sortie le]&gt;=Tableau1[[#This Row],[Arrivé le]]))</f>
        <v>9</v>
      </c>
    </row>
    <row r="227" spans="1:8" x14ac:dyDescent="0.35">
      <c r="A227" s="1">
        <v>41003.90625</v>
      </c>
      <c r="B227">
        <v>4</v>
      </c>
      <c r="C227" t="s">
        <v>5</v>
      </c>
      <c r="D227" s="1">
        <v>41003.965277777781</v>
      </c>
      <c r="E227" s="2">
        <v>5.9027777781011537E-2</v>
      </c>
      <c r="F227">
        <f>WEEKDAY(Tableau1[[#This Row],[Arrivé le]],2)</f>
        <v>3</v>
      </c>
      <c r="G227">
        <f>INT(MOD(Tableau1[[#This Row],[Arrivé le]],1)*24)</f>
        <v>21</v>
      </c>
      <c r="H227">
        <f>SUMPRODUCT((Tableau1[Arrivé le]&lt;=Tableau1[[#This Row],[Arrivé le]])*(Tableau1[Sortie le]&gt;=Tableau1[[#This Row],[Arrivé le]]))</f>
        <v>10</v>
      </c>
    </row>
    <row r="228" spans="1:8" x14ac:dyDescent="0.35">
      <c r="A228" s="1">
        <v>41003.914583333331</v>
      </c>
      <c r="B228">
        <v>4</v>
      </c>
      <c r="C228" t="s">
        <v>5</v>
      </c>
      <c r="D228" s="1">
        <v>41004.007638888892</v>
      </c>
      <c r="E228" s="2">
        <v>9.3055555560567882E-2</v>
      </c>
      <c r="F228">
        <f>WEEKDAY(Tableau1[[#This Row],[Arrivé le]],2)</f>
        <v>3</v>
      </c>
      <c r="G228">
        <f>INT(MOD(Tableau1[[#This Row],[Arrivé le]],1)*24)</f>
        <v>21</v>
      </c>
      <c r="H228">
        <f>SUMPRODUCT((Tableau1[Arrivé le]&lt;=Tableau1[[#This Row],[Arrivé le]])*(Tableau1[Sortie le]&gt;=Tableau1[[#This Row],[Arrivé le]]))</f>
        <v>11</v>
      </c>
    </row>
    <row r="229" spans="1:8" x14ac:dyDescent="0.35">
      <c r="A229" s="1">
        <v>41003.925694444442</v>
      </c>
      <c r="B229">
        <v>4</v>
      </c>
      <c r="C229" t="s">
        <v>5</v>
      </c>
      <c r="D229" s="1">
        <v>41003.997916666667</v>
      </c>
      <c r="E229" s="2">
        <v>7.2222222224809229E-2</v>
      </c>
      <c r="F229">
        <f>WEEKDAY(Tableau1[[#This Row],[Arrivé le]],2)</f>
        <v>3</v>
      </c>
      <c r="G229">
        <f>INT(MOD(Tableau1[[#This Row],[Arrivé le]],1)*24)</f>
        <v>22</v>
      </c>
      <c r="H229">
        <f>SUMPRODUCT((Tableau1[Arrivé le]&lt;=Tableau1[[#This Row],[Arrivé le]])*(Tableau1[Sortie le]&gt;=Tableau1[[#This Row],[Arrivé le]]))</f>
        <v>12</v>
      </c>
    </row>
    <row r="230" spans="1:8" x14ac:dyDescent="0.35">
      <c r="A230" s="1">
        <v>41003.928472222222</v>
      </c>
      <c r="B230">
        <v>4</v>
      </c>
      <c r="C230" t="s">
        <v>5</v>
      </c>
      <c r="D230" s="1">
        <v>41004.069444444445</v>
      </c>
      <c r="E230" s="2">
        <v>0.14097222222335404</v>
      </c>
      <c r="F230">
        <f>WEEKDAY(Tableau1[[#This Row],[Arrivé le]],2)</f>
        <v>3</v>
      </c>
      <c r="G230">
        <f>INT(MOD(Tableau1[[#This Row],[Arrivé le]],1)*24)</f>
        <v>22</v>
      </c>
      <c r="H230">
        <f>SUMPRODUCT((Tableau1[Arrivé le]&lt;=Tableau1[[#This Row],[Arrivé le]])*(Tableau1[Sortie le]&gt;=Tableau1[[#This Row],[Arrivé le]]))</f>
        <v>13</v>
      </c>
    </row>
    <row r="231" spans="1:8" x14ac:dyDescent="0.35">
      <c r="A231" s="1">
        <v>41003.934027777781</v>
      </c>
      <c r="B231">
        <v>4</v>
      </c>
      <c r="C231" t="s">
        <v>5</v>
      </c>
      <c r="D231" s="1">
        <v>41003.984027777777</v>
      </c>
      <c r="E231" s="2">
        <v>4.9999999995634425E-2</v>
      </c>
      <c r="F231">
        <f>WEEKDAY(Tableau1[[#This Row],[Arrivé le]],2)</f>
        <v>3</v>
      </c>
      <c r="G231">
        <f>INT(MOD(Tableau1[[#This Row],[Arrivé le]],1)*24)</f>
        <v>22</v>
      </c>
      <c r="H231">
        <f>SUMPRODUCT((Tableau1[Arrivé le]&lt;=Tableau1[[#This Row],[Arrivé le]])*(Tableau1[Sortie le]&gt;=Tableau1[[#This Row],[Arrivé le]]))</f>
        <v>13</v>
      </c>
    </row>
    <row r="232" spans="1:8" x14ac:dyDescent="0.35">
      <c r="A232" s="1">
        <v>41003.97152777778</v>
      </c>
      <c r="B232">
        <v>4</v>
      </c>
      <c r="C232" t="s">
        <v>5</v>
      </c>
      <c r="D232" s="1">
        <v>41004.020833333336</v>
      </c>
      <c r="E232" s="2">
        <v>4.9305555556202307E-2</v>
      </c>
      <c r="F232">
        <f>WEEKDAY(Tableau1[[#This Row],[Arrivé le]],2)</f>
        <v>3</v>
      </c>
      <c r="G232">
        <f>INT(MOD(Tableau1[[#This Row],[Arrivé le]],1)*24)</f>
        <v>23</v>
      </c>
      <c r="H232">
        <f>SUMPRODUCT((Tableau1[Arrivé le]&lt;=Tableau1[[#This Row],[Arrivé le]])*(Tableau1[Sortie le]&gt;=Tableau1[[#This Row],[Arrivé le]]))</f>
        <v>12</v>
      </c>
    </row>
    <row r="233" spans="1:8" x14ac:dyDescent="0.35">
      <c r="A233" s="1">
        <v>41003.999305555553</v>
      </c>
      <c r="B233">
        <v>4</v>
      </c>
      <c r="C233" t="s">
        <v>5</v>
      </c>
      <c r="D233" s="1">
        <v>41004.051388888889</v>
      </c>
      <c r="E233" s="2">
        <v>5.2083333335758653E-2</v>
      </c>
      <c r="F233">
        <f>WEEKDAY(Tableau1[[#This Row],[Arrivé le]],2)</f>
        <v>3</v>
      </c>
      <c r="G233">
        <f>INT(MOD(Tableau1[[#This Row],[Arrivé le]],1)*24)</f>
        <v>23</v>
      </c>
      <c r="H233">
        <f>SUMPRODUCT((Tableau1[Arrivé le]&lt;=Tableau1[[#This Row],[Arrivé le]])*(Tableau1[Sortie le]&gt;=Tableau1[[#This Row],[Arrivé le]]))</f>
        <v>9</v>
      </c>
    </row>
    <row r="234" spans="1:8" x14ac:dyDescent="0.35">
      <c r="A234" s="1">
        <v>41004.001388888886</v>
      </c>
      <c r="B234">
        <v>4</v>
      </c>
      <c r="C234" t="s">
        <v>5</v>
      </c>
      <c r="D234" s="1">
        <v>41004.060416666667</v>
      </c>
      <c r="E234" s="2">
        <v>5.9027777781011537E-2</v>
      </c>
      <c r="F234">
        <f>WEEKDAY(Tableau1[[#This Row],[Arrivé le]],2)</f>
        <v>4</v>
      </c>
      <c r="G234">
        <f>INT(MOD(Tableau1[[#This Row],[Arrivé le]],1)*24)</f>
        <v>0</v>
      </c>
      <c r="H234">
        <f>SUMPRODUCT((Tableau1[Arrivé le]&lt;=Tableau1[[#This Row],[Arrivé le]])*(Tableau1[Sortie le]&gt;=Tableau1[[#This Row],[Arrivé le]]))</f>
        <v>10</v>
      </c>
    </row>
    <row r="235" spans="1:8" x14ac:dyDescent="0.35">
      <c r="A235" s="1">
        <v>41004.075694444444</v>
      </c>
      <c r="B235">
        <v>4</v>
      </c>
      <c r="C235" t="s">
        <v>5</v>
      </c>
      <c r="D235" s="1">
        <v>41004.20416666667</v>
      </c>
      <c r="E235" s="2">
        <v>0.12847222222626442</v>
      </c>
      <c r="F235">
        <f>WEEKDAY(Tableau1[[#This Row],[Arrivé le]],2)</f>
        <v>4</v>
      </c>
      <c r="G235">
        <f>INT(MOD(Tableau1[[#This Row],[Arrivé le]],1)*24)</f>
        <v>1</v>
      </c>
      <c r="H235">
        <f>SUMPRODUCT((Tableau1[Arrivé le]&lt;=Tableau1[[#This Row],[Arrivé le]])*(Tableau1[Sortie le]&gt;=Tableau1[[#This Row],[Arrivé le]]))</f>
        <v>3</v>
      </c>
    </row>
    <row r="236" spans="1:8" x14ac:dyDescent="0.35">
      <c r="A236" s="1">
        <v>41004.097916666666</v>
      </c>
      <c r="B236">
        <v>4</v>
      </c>
      <c r="C236" t="s">
        <v>5</v>
      </c>
      <c r="D236" s="1">
        <v>41004.783333333333</v>
      </c>
      <c r="E236" s="2">
        <v>0.68541666666715173</v>
      </c>
      <c r="F236">
        <f>WEEKDAY(Tableau1[[#This Row],[Arrivé le]],2)</f>
        <v>4</v>
      </c>
      <c r="G236">
        <f>INT(MOD(Tableau1[[#This Row],[Arrivé le]],1)*24)</f>
        <v>2</v>
      </c>
      <c r="H236">
        <f>SUMPRODUCT((Tableau1[Arrivé le]&lt;=Tableau1[[#This Row],[Arrivé le]])*(Tableau1[Sortie le]&gt;=Tableau1[[#This Row],[Arrivé le]]))</f>
        <v>4</v>
      </c>
    </row>
    <row r="237" spans="1:8" x14ac:dyDescent="0.35">
      <c r="A237" s="1">
        <v>41004.320138888892</v>
      </c>
      <c r="B237">
        <v>4</v>
      </c>
      <c r="C237" t="s">
        <v>5</v>
      </c>
      <c r="D237" s="1">
        <v>41004.388888888891</v>
      </c>
      <c r="E237" s="2">
        <v>6.8749999998544808E-2</v>
      </c>
      <c r="F237">
        <f>WEEKDAY(Tableau1[[#This Row],[Arrivé le]],2)</f>
        <v>4</v>
      </c>
      <c r="G237">
        <f>INT(MOD(Tableau1[[#This Row],[Arrivé le]],1)*24)</f>
        <v>7</v>
      </c>
      <c r="H237">
        <f>SUMPRODUCT((Tableau1[Arrivé le]&lt;=Tableau1[[#This Row],[Arrivé le]])*(Tableau1[Sortie le]&gt;=Tableau1[[#This Row],[Arrivé le]]))</f>
        <v>4</v>
      </c>
    </row>
    <row r="238" spans="1:8" x14ac:dyDescent="0.35">
      <c r="A238" s="1">
        <v>41004.35833333333</v>
      </c>
      <c r="B238">
        <v>4</v>
      </c>
      <c r="C238" t="s">
        <v>5</v>
      </c>
      <c r="D238" s="1">
        <v>41004.506944444445</v>
      </c>
      <c r="E238" s="2">
        <v>0.148611111115315</v>
      </c>
      <c r="F238">
        <f>WEEKDAY(Tableau1[[#This Row],[Arrivé le]],2)</f>
        <v>4</v>
      </c>
      <c r="G238">
        <f>INT(MOD(Tableau1[[#This Row],[Arrivé le]],1)*24)</f>
        <v>8</v>
      </c>
      <c r="H238">
        <f>SUMPRODUCT((Tableau1[Arrivé le]&lt;=Tableau1[[#This Row],[Arrivé le]])*(Tableau1[Sortie le]&gt;=Tableau1[[#This Row],[Arrivé le]]))</f>
        <v>5</v>
      </c>
    </row>
    <row r="239" spans="1:8" x14ac:dyDescent="0.35">
      <c r="A239" s="1">
        <v>41004.369444444441</v>
      </c>
      <c r="B239">
        <v>4</v>
      </c>
      <c r="C239" t="s">
        <v>5</v>
      </c>
      <c r="D239" s="1">
        <v>41004.443749999999</v>
      </c>
      <c r="E239" s="2">
        <v>7.4305555557657499E-2</v>
      </c>
      <c r="F239">
        <f>WEEKDAY(Tableau1[[#This Row],[Arrivé le]],2)</f>
        <v>4</v>
      </c>
      <c r="G239">
        <f>INT(MOD(Tableau1[[#This Row],[Arrivé le]],1)*24)</f>
        <v>8</v>
      </c>
      <c r="H239">
        <f>SUMPRODUCT((Tableau1[Arrivé le]&lt;=Tableau1[[#This Row],[Arrivé le]])*(Tableau1[Sortie le]&gt;=Tableau1[[#This Row],[Arrivé le]]))</f>
        <v>6</v>
      </c>
    </row>
    <row r="240" spans="1:8" x14ac:dyDescent="0.35">
      <c r="A240" s="1">
        <v>41004.379166666666</v>
      </c>
      <c r="B240">
        <v>4</v>
      </c>
      <c r="C240" t="s">
        <v>5</v>
      </c>
      <c r="D240" s="1">
        <v>41004.50277777778</v>
      </c>
      <c r="E240" s="2">
        <v>0.12361111111385981</v>
      </c>
      <c r="F240">
        <f>WEEKDAY(Tableau1[[#This Row],[Arrivé le]],2)</f>
        <v>4</v>
      </c>
      <c r="G240">
        <f>INT(MOD(Tableau1[[#This Row],[Arrivé le]],1)*24)</f>
        <v>9</v>
      </c>
      <c r="H240">
        <f>SUMPRODUCT((Tableau1[Arrivé le]&lt;=Tableau1[[#This Row],[Arrivé le]])*(Tableau1[Sortie le]&gt;=Tableau1[[#This Row],[Arrivé le]]))</f>
        <v>7</v>
      </c>
    </row>
    <row r="241" spans="1:8" x14ac:dyDescent="0.35">
      <c r="A241" s="1">
        <v>41004.387499999997</v>
      </c>
      <c r="B241">
        <v>4</v>
      </c>
      <c r="C241" t="s">
        <v>5</v>
      </c>
      <c r="D241" s="1">
        <v>41004.602777777778</v>
      </c>
      <c r="E241" s="2">
        <v>0.21527777778101154</v>
      </c>
      <c r="F241">
        <f>WEEKDAY(Tableau1[[#This Row],[Arrivé le]],2)</f>
        <v>4</v>
      </c>
      <c r="G241">
        <f>INT(MOD(Tableau1[[#This Row],[Arrivé le]],1)*24)</f>
        <v>9</v>
      </c>
      <c r="H241">
        <f>SUMPRODUCT((Tableau1[Arrivé le]&lt;=Tableau1[[#This Row],[Arrivé le]])*(Tableau1[Sortie le]&gt;=Tableau1[[#This Row],[Arrivé le]]))</f>
        <v>8</v>
      </c>
    </row>
    <row r="242" spans="1:8" x14ac:dyDescent="0.35">
      <c r="A242" s="1">
        <v>41004.397916666669</v>
      </c>
      <c r="B242">
        <v>4</v>
      </c>
      <c r="C242" t="s">
        <v>5</v>
      </c>
      <c r="D242" s="1">
        <v>41004.634722222225</v>
      </c>
      <c r="E242" s="2">
        <v>0.23680555555620231</v>
      </c>
      <c r="F242">
        <f>WEEKDAY(Tableau1[[#This Row],[Arrivé le]],2)</f>
        <v>4</v>
      </c>
      <c r="G242">
        <f>INT(MOD(Tableau1[[#This Row],[Arrivé le]],1)*24)</f>
        <v>9</v>
      </c>
      <c r="H242">
        <f>SUMPRODUCT((Tableau1[Arrivé le]&lt;=Tableau1[[#This Row],[Arrivé le]])*(Tableau1[Sortie le]&gt;=Tableau1[[#This Row],[Arrivé le]]))</f>
        <v>8</v>
      </c>
    </row>
    <row r="243" spans="1:8" x14ac:dyDescent="0.35">
      <c r="A243" s="1">
        <v>41004.406944444447</v>
      </c>
      <c r="B243">
        <v>4</v>
      </c>
      <c r="C243" t="s">
        <v>5</v>
      </c>
      <c r="D243" s="1">
        <v>41004.452777777777</v>
      </c>
      <c r="E243" s="2">
        <v>4.5833333329937886E-2</v>
      </c>
      <c r="F243">
        <f>WEEKDAY(Tableau1[[#This Row],[Arrivé le]],2)</f>
        <v>4</v>
      </c>
      <c r="G243">
        <f>INT(MOD(Tableau1[[#This Row],[Arrivé le]],1)*24)</f>
        <v>9</v>
      </c>
      <c r="H243">
        <f>SUMPRODUCT((Tableau1[Arrivé le]&lt;=Tableau1[[#This Row],[Arrivé le]])*(Tableau1[Sortie le]&gt;=Tableau1[[#This Row],[Arrivé le]]))</f>
        <v>9</v>
      </c>
    </row>
    <row r="244" spans="1:8" x14ac:dyDescent="0.35">
      <c r="A244" s="1">
        <v>41004.415277777778</v>
      </c>
      <c r="B244">
        <v>4</v>
      </c>
      <c r="C244" t="s">
        <v>5</v>
      </c>
      <c r="D244" s="1">
        <v>41004.522916666669</v>
      </c>
      <c r="E244" s="2">
        <v>0.10763888889050577</v>
      </c>
      <c r="F244">
        <f>WEEKDAY(Tableau1[[#This Row],[Arrivé le]],2)</f>
        <v>4</v>
      </c>
      <c r="G244">
        <f>INT(MOD(Tableau1[[#This Row],[Arrivé le]],1)*24)</f>
        <v>9</v>
      </c>
      <c r="H244">
        <f>SUMPRODUCT((Tableau1[Arrivé le]&lt;=Tableau1[[#This Row],[Arrivé le]])*(Tableau1[Sortie le]&gt;=Tableau1[[#This Row],[Arrivé le]]))</f>
        <v>10</v>
      </c>
    </row>
    <row r="245" spans="1:8" x14ac:dyDescent="0.35">
      <c r="A245" s="1">
        <v>41004.418749999997</v>
      </c>
      <c r="B245">
        <v>4</v>
      </c>
      <c r="C245" t="s">
        <v>5</v>
      </c>
      <c r="D245" s="1">
        <v>41004.481944444444</v>
      </c>
      <c r="E245" s="2">
        <v>6.3194444446708076E-2</v>
      </c>
      <c r="F245">
        <f>WEEKDAY(Tableau1[[#This Row],[Arrivé le]],2)</f>
        <v>4</v>
      </c>
      <c r="G245">
        <f>INT(MOD(Tableau1[[#This Row],[Arrivé le]],1)*24)</f>
        <v>10</v>
      </c>
      <c r="H245">
        <f>SUMPRODUCT((Tableau1[Arrivé le]&lt;=Tableau1[[#This Row],[Arrivé le]])*(Tableau1[Sortie le]&gt;=Tableau1[[#This Row],[Arrivé le]]))</f>
        <v>11</v>
      </c>
    </row>
    <row r="246" spans="1:8" x14ac:dyDescent="0.35">
      <c r="A246" s="1">
        <v>41004.425694444442</v>
      </c>
      <c r="B246">
        <v>4</v>
      </c>
      <c r="C246" t="s">
        <v>5</v>
      </c>
      <c r="D246" s="1">
        <v>41004.518750000003</v>
      </c>
      <c r="E246" s="2">
        <v>9.3055555560567882E-2</v>
      </c>
      <c r="F246">
        <f>WEEKDAY(Tableau1[[#This Row],[Arrivé le]],2)</f>
        <v>4</v>
      </c>
      <c r="G246">
        <f>INT(MOD(Tableau1[[#This Row],[Arrivé le]],1)*24)</f>
        <v>10</v>
      </c>
      <c r="H246">
        <f>SUMPRODUCT((Tableau1[Arrivé le]&lt;=Tableau1[[#This Row],[Arrivé le]])*(Tableau1[Sortie le]&gt;=Tableau1[[#This Row],[Arrivé le]]))</f>
        <v>12</v>
      </c>
    </row>
    <row r="247" spans="1:8" x14ac:dyDescent="0.35">
      <c r="A247" s="1">
        <v>41004.436805555553</v>
      </c>
      <c r="B247">
        <v>4</v>
      </c>
      <c r="C247" t="s">
        <v>5</v>
      </c>
      <c r="D247" s="1">
        <v>41004.533333333333</v>
      </c>
      <c r="E247" s="2">
        <v>9.6527777779556345E-2</v>
      </c>
      <c r="F247">
        <f>WEEKDAY(Tableau1[[#This Row],[Arrivé le]],2)</f>
        <v>4</v>
      </c>
      <c r="G247">
        <f>INT(MOD(Tableau1[[#This Row],[Arrivé le]],1)*24)</f>
        <v>10</v>
      </c>
      <c r="H247">
        <f>SUMPRODUCT((Tableau1[Arrivé le]&lt;=Tableau1[[#This Row],[Arrivé le]])*(Tableau1[Sortie le]&gt;=Tableau1[[#This Row],[Arrivé le]]))</f>
        <v>13</v>
      </c>
    </row>
    <row r="248" spans="1:8" x14ac:dyDescent="0.35">
      <c r="A248" s="1">
        <v>41004.444444444445</v>
      </c>
      <c r="B248">
        <v>4</v>
      </c>
      <c r="C248" t="s">
        <v>5</v>
      </c>
      <c r="D248" s="1">
        <v>41004.484722222223</v>
      </c>
      <c r="E248" s="2">
        <v>4.0277777778101154E-2</v>
      </c>
      <c r="F248">
        <f>WEEKDAY(Tableau1[[#This Row],[Arrivé le]],2)</f>
        <v>4</v>
      </c>
      <c r="G248">
        <f>INT(MOD(Tableau1[[#This Row],[Arrivé le]],1)*24)</f>
        <v>10</v>
      </c>
      <c r="H248">
        <f>SUMPRODUCT((Tableau1[Arrivé le]&lt;=Tableau1[[#This Row],[Arrivé le]])*(Tableau1[Sortie le]&gt;=Tableau1[[#This Row],[Arrivé le]]))</f>
        <v>13</v>
      </c>
    </row>
    <row r="249" spans="1:8" x14ac:dyDescent="0.35">
      <c r="A249" s="1">
        <v>41004.454861111109</v>
      </c>
      <c r="B249">
        <v>4</v>
      </c>
      <c r="C249" t="s">
        <v>5</v>
      </c>
      <c r="D249" s="1">
        <v>41004.656944444447</v>
      </c>
      <c r="E249" s="2">
        <v>0.20208333333721384</v>
      </c>
      <c r="F249">
        <f>WEEKDAY(Tableau1[[#This Row],[Arrivé le]],2)</f>
        <v>4</v>
      </c>
      <c r="G249">
        <f>INT(MOD(Tableau1[[#This Row],[Arrivé le]],1)*24)</f>
        <v>10</v>
      </c>
      <c r="H249">
        <f>SUMPRODUCT((Tableau1[Arrivé le]&lt;=Tableau1[[#This Row],[Arrivé le]])*(Tableau1[Sortie le]&gt;=Tableau1[[#This Row],[Arrivé le]]))</f>
        <v>13</v>
      </c>
    </row>
    <row r="250" spans="1:8" x14ac:dyDescent="0.35">
      <c r="A250" s="1">
        <v>41004.46875</v>
      </c>
      <c r="B250">
        <v>4</v>
      </c>
      <c r="C250" t="s">
        <v>5</v>
      </c>
      <c r="D250" s="1">
        <v>41004.645833333336</v>
      </c>
      <c r="E250" s="2">
        <v>0.17708333333575865</v>
      </c>
      <c r="F250">
        <f>WEEKDAY(Tableau1[[#This Row],[Arrivé le]],2)</f>
        <v>4</v>
      </c>
      <c r="G250">
        <f>INT(MOD(Tableau1[[#This Row],[Arrivé le]],1)*24)</f>
        <v>11</v>
      </c>
      <c r="H250">
        <f>SUMPRODUCT((Tableau1[Arrivé le]&lt;=Tableau1[[#This Row],[Arrivé le]])*(Tableau1[Sortie le]&gt;=Tableau1[[#This Row],[Arrivé le]]))</f>
        <v>14</v>
      </c>
    </row>
    <row r="251" spans="1:8" x14ac:dyDescent="0.35">
      <c r="A251" s="1">
        <v>41004.479166666664</v>
      </c>
      <c r="B251">
        <v>4</v>
      </c>
      <c r="C251" t="s">
        <v>5</v>
      </c>
      <c r="D251" s="1">
        <v>41004.556944444441</v>
      </c>
      <c r="E251" s="2">
        <v>7.7777777776645962E-2</v>
      </c>
      <c r="F251">
        <f>WEEKDAY(Tableau1[[#This Row],[Arrivé le]],2)</f>
        <v>4</v>
      </c>
      <c r="G251">
        <f>INT(MOD(Tableau1[[#This Row],[Arrivé le]],1)*24)</f>
        <v>11</v>
      </c>
      <c r="H251">
        <f>SUMPRODUCT((Tableau1[Arrivé le]&lt;=Tableau1[[#This Row],[Arrivé le]])*(Tableau1[Sortie le]&gt;=Tableau1[[#This Row],[Arrivé le]]))</f>
        <v>15</v>
      </c>
    </row>
    <row r="252" spans="1:8" x14ac:dyDescent="0.35">
      <c r="A252" s="1">
        <v>41004.481944444444</v>
      </c>
      <c r="B252">
        <v>4</v>
      </c>
      <c r="C252" t="s">
        <v>5</v>
      </c>
      <c r="D252" s="1">
        <v>41004.630555555559</v>
      </c>
      <c r="E252" s="2">
        <v>0.148611111115315</v>
      </c>
      <c r="F252">
        <f>WEEKDAY(Tableau1[[#This Row],[Arrivé le]],2)</f>
        <v>4</v>
      </c>
      <c r="G252">
        <f>INT(MOD(Tableau1[[#This Row],[Arrivé le]],1)*24)</f>
        <v>11</v>
      </c>
      <c r="H252">
        <f>SUMPRODUCT((Tableau1[Arrivé le]&lt;=Tableau1[[#This Row],[Arrivé le]])*(Tableau1[Sortie le]&gt;=Tableau1[[#This Row],[Arrivé le]]))</f>
        <v>16</v>
      </c>
    </row>
    <row r="253" spans="1:8" x14ac:dyDescent="0.35">
      <c r="A253" s="1">
        <v>41004.492361111108</v>
      </c>
      <c r="B253">
        <v>4</v>
      </c>
      <c r="C253" t="s">
        <v>5</v>
      </c>
      <c r="D253" s="1">
        <v>41004.536805555559</v>
      </c>
      <c r="E253" s="2">
        <v>4.444444445107365E-2</v>
      </c>
      <c r="F253">
        <f>WEEKDAY(Tableau1[[#This Row],[Arrivé le]],2)</f>
        <v>4</v>
      </c>
      <c r="G253">
        <f>INT(MOD(Tableau1[[#This Row],[Arrivé le]],1)*24)</f>
        <v>11</v>
      </c>
      <c r="H253">
        <f>SUMPRODUCT((Tableau1[Arrivé le]&lt;=Tableau1[[#This Row],[Arrivé le]])*(Tableau1[Sortie le]&gt;=Tableau1[[#This Row],[Arrivé le]]))</f>
        <v>15</v>
      </c>
    </row>
    <row r="254" spans="1:8" x14ac:dyDescent="0.35">
      <c r="A254" s="1">
        <v>41004.499305555553</v>
      </c>
      <c r="B254">
        <v>4</v>
      </c>
      <c r="C254" t="s">
        <v>5</v>
      </c>
      <c r="D254" s="1">
        <v>41004.65</v>
      </c>
      <c r="E254" s="2">
        <v>0.15069444444816327</v>
      </c>
      <c r="F254">
        <f>WEEKDAY(Tableau1[[#This Row],[Arrivé le]],2)</f>
        <v>4</v>
      </c>
      <c r="G254">
        <f>INT(MOD(Tableau1[[#This Row],[Arrivé le]],1)*24)</f>
        <v>11</v>
      </c>
      <c r="H254">
        <f>SUMPRODUCT((Tableau1[Arrivé le]&lt;=Tableau1[[#This Row],[Arrivé le]])*(Tableau1[Sortie le]&gt;=Tableau1[[#This Row],[Arrivé le]]))</f>
        <v>16</v>
      </c>
    </row>
    <row r="255" spans="1:8" x14ac:dyDescent="0.35">
      <c r="A255" s="1">
        <v>41004.509722222225</v>
      </c>
      <c r="B255">
        <v>4</v>
      </c>
      <c r="C255" t="s">
        <v>5</v>
      </c>
      <c r="D255" s="1">
        <v>41004.661805555559</v>
      </c>
      <c r="E255" s="2">
        <v>0.15208333333430346</v>
      </c>
      <c r="F255">
        <f>WEEKDAY(Tableau1[[#This Row],[Arrivé le]],2)</f>
        <v>4</v>
      </c>
      <c r="G255">
        <f>INT(MOD(Tableau1[[#This Row],[Arrivé le]],1)*24)</f>
        <v>12</v>
      </c>
      <c r="H255">
        <f>SUMPRODUCT((Tableau1[Arrivé le]&lt;=Tableau1[[#This Row],[Arrivé le]])*(Tableau1[Sortie le]&gt;=Tableau1[[#This Row],[Arrivé le]]))</f>
        <v>15</v>
      </c>
    </row>
    <row r="256" spans="1:8" x14ac:dyDescent="0.35">
      <c r="A256" s="1">
        <v>41004.521527777775</v>
      </c>
      <c r="B256">
        <v>4</v>
      </c>
      <c r="C256" t="s">
        <v>5</v>
      </c>
      <c r="D256" s="1">
        <v>41004.626388888886</v>
      </c>
      <c r="E256" s="2">
        <v>0.10486111111094942</v>
      </c>
      <c r="F256">
        <f>WEEKDAY(Tableau1[[#This Row],[Arrivé le]],2)</f>
        <v>4</v>
      </c>
      <c r="G256">
        <f>INT(MOD(Tableau1[[#This Row],[Arrivé le]],1)*24)</f>
        <v>12</v>
      </c>
      <c r="H256">
        <f>SUMPRODUCT((Tableau1[Arrivé le]&lt;=Tableau1[[#This Row],[Arrivé le]])*(Tableau1[Sortie le]&gt;=Tableau1[[#This Row],[Arrivé le]]))</f>
        <v>15</v>
      </c>
    </row>
    <row r="257" spans="1:8" x14ac:dyDescent="0.35">
      <c r="A257" s="1">
        <v>41004.527777777781</v>
      </c>
      <c r="B257">
        <v>4</v>
      </c>
      <c r="C257" t="s">
        <v>5</v>
      </c>
      <c r="D257" s="1">
        <v>41004.654861111114</v>
      </c>
      <c r="E257" s="2">
        <v>0.12708333333284827</v>
      </c>
      <c r="F257">
        <f>WEEKDAY(Tableau1[[#This Row],[Arrivé le]],2)</f>
        <v>4</v>
      </c>
      <c r="G257">
        <f>INT(MOD(Tableau1[[#This Row],[Arrivé le]],1)*24)</f>
        <v>12</v>
      </c>
      <c r="H257">
        <f>SUMPRODUCT((Tableau1[Arrivé le]&lt;=Tableau1[[#This Row],[Arrivé le]])*(Tableau1[Sortie le]&gt;=Tableau1[[#This Row],[Arrivé le]]))</f>
        <v>15</v>
      </c>
    </row>
    <row r="258" spans="1:8" x14ac:dyDescent="0.35">
      <c r="A258" s="1">
        <v>41004.536111111112</v>
      </c>
      <c r="B258">
        <v>4</v>
      </c>
      <c r="C258" t="s">
        <v>5</v>
      </c>
      <c r="D258" s="1">
        <v>41004.57708333333</v>
      </c>
      <c r="E258" s="2">
        <v>4.0972222217533272E-2</v>
      </c>
      <c r="F258">
        <f>WEEKDAY(Tableau1[[#This Row],[Arrivé le]],2)</f>
        <v>4</v>
      </c>
      <c r="G258">
        <f>INT(MOD(Tableau1[[#This Row],[Arrivé le]],1)*24)</f>
        <v>12</v>
      </c>
      <c r="H258">
        <f>SUMPRODUCT((Tableau1[Arrivé le]&lt;=Tableau1[[#This Row],[Arrivé le]])*(Tableau1[Sortie le]&gt;=Tableau1[[#This Row],[Arrivé le]]))</f>
        <v>15</v>
      </c>
    </row>
    <row r="259" spans="1:8" x14ac:dyDescent="0.35">
      <c r="A259" s="1">
        <v>41004.540972222225</v>
      </c>
      <c r="B259">
        <v>4</v>
      </c>
      <c r="C259" t="s">
        <v>5</v>
      </c>
      <c r="D259" s="1">
        <v>41004.731944444444</v>
      </c>
      <c r="E259" s="2">
        <v>0.19097222221898846</v>
      </c>
      <c r="F259">
        <f>WEEKDAY(Tableau1[[#This Row],[Arrivé le]],2)</f>
        <v>4</v>
      </c>
      <c r="G259">
        <f>INT(MOD(Tableau1[[#This Row],[Arrivé le]],1)*24)</f>
        <v>12</v>
      </c>
      <c r="H259">
        <f>SUMPRODUCT((Tableau1[Arrivé le]&lt;=Tableau1[[#This Row],[Arrivé le]])*(Tableau1[Sortie le]&gt;=Tableau1[[#This Row],[Arrivé le]]))</f>
        <v>15</v>
      </c>
    </row>
    <row r="260" spans="1:8" x14ac:dyDescent="0.35">
      <c r="A260" s="1">
        <v>41004.543749999997</v>
      </c>
      <c r="B260">
        <v>4</v>
      </c>
      <c r="C260" t="s">
        <v>5</v>
      </c>
      <c r="D260" s="1">
        <v>41004.602083333331</v>
      </c>
      <c r="E260" s="2">
        <v>5.8333333334303461E-2</v>
      </c>
      <c r="F260">
        <f>WEEKDAY(Tableau1[[#This Row],[Arrivé le]],2)</f>
        <v>4</v>
      </c>
      <c r="G260">
        <f>INT(MOD(Tableau1[[#This Row],[Arrivé le]],1)*24)</f>
        <v>13</v>
      </c>
      <c r="H260">
        <f>SUMPRODUCT((Tableau1[Arrivé le]&lt;=Tableau1[[#This Row],[Arrivé le]])*(Tableau1[Sortie le]&gt;=Tableau1[[#This Row],[Arrivé le]]))</f>
        <v>16</v>
      </c>
    </row>
    <row r="261" spans="1:8" x14ac:dyDescent="0.35">
      <c r="A261" s="1">
        <v>41004.551388888889</v>
      </c>
      <c r="B261">
        <v>4</v>
      </c>
      <c r="C261" t="s">
        <v>5</v>
      </c>
      <c r="D261" s="1">
        <v>41004.659722222219</v>
      </c>
      <c r="E261" s="2">
        <v>0.10833333332993789</v>
      </c>
      <c r="F261">
        <f>WEEKDAY(Tableau1[[#This Row],[Arrivé le]],2)</f>
        <v>4</v>
      </c>
      <c r="G261">
        <f>INT(MOD(Tableau1[[#This Row],[Arrivé le]],1)*24)</f>
        <v>13</v>
      </c>
      <c r="H261">
        <f>SUMPRODUCT((Tableau1[Arrivé le]&lt;=Tableau1[[#This Row],[Arrivé le]])*(Tableau1[Sortie le]&gt;=Tableau1[[#This Row],[Arrivé le]]))</f>
        <v>17</v>
      </c>
    </row>
    <row r="262" spans="1:8" x14ac:dyDescent="0.35">
      <c r="A262" s="1">
        <v>41004.552777777775</v>
      </c>
      <c r="B262">
        <v>4</v>
      </c>
      <c r="C262" t="s">
        <v>5</v>
      </c>
      <c r="D262" s="1">
        <v>41004.618750000001</v>
      </c>
      <c r="E262" s="2">
        <v>6.5972222226264421E-2</v>
      </c>
      <c r="F262">
        <f>WEEKDAY(Tableau1[[#This Row],[Arrivé le]],2)</f>
        <v>4</v>
      </c>
      <c r="G262">
        <f>INT(MOD(Tableau1[[#This Row],[Arrivé le]],1)*24)</f>
        <v>13</v>
      </c>
      <c r="H262">
        <f>SUMPRODUCT((Tableau1[Arrivé le]&lt;=Tableau1[[#This Row],[Arrivé le]])*(Tableau1[Sortie le]&gt;=Tableau1[[#This Row],[Arrivé le]]))</f>
        <v>18</v>
      </c>
    </row>
    <row r="263" spans="1:8" x14ac:dyDescent="0.35">
      <c r="A263" s="1">
        <v>41004.55972222222</v>
      </c>
      <c r="B263">
        <v>4</v>
      </c>
      <c r="C263" t="s">
        <v>5</v>
      </c>
      <c r="D263" s="1">
        <v>41004.722916666666</v>
      </c>
      <c r="E263" s="2">
        <v>0.16319444444525288</v>
      </c>
      <c r="F263">
        <f>WEEKDAY(Tableau1[[#This Row],[Arrivé le]],2)</f>
        <v>4</v>
      </c>
      <c r="G263">
        <f>INT(MOD(Tableau1[[#This Row],[Arrivé le]],1)*24)</f>
        <v>13</v>
      </c>
      <c r="H263">
        <f>SUMPRODUCT((Tableau1[Arrivé le]&lt;=Tableau1[[#This Row],[Arrivé le]])*(Tableau1[Sortie le]&gt;=Tableau1[[#This Row],[Arrivé le]]))</f>
        <v>16</v>
      </c>
    </row>
    <row r="264" spans="1:8" x14ac:dyDescent="0.35">
      <c r="A264" s="1">
        <v>41004.563888888886</v>
      </c>
      <c r="B264">
        <v>4</v>
      </c>
      <c r="C264" t="s">
        <v>5</v>
      </c>
      <c r="D264" s="1">
        <v>41004.631249999999</v>
      </c>
      <c r="E264" s="2">
        <v>6.7361111112404615E-2</v>
      </c>
      <c r="F264">
        <f>WEEKDAY(Tableau1[[#This Row],[Arrivé le]],2)</f>
        <v>4</v>
      </c>
      <c r="G264">
        <f>INT(MOD(Tableau1[[#This Row],[Arrivé le]],1)*24)</f>
        <v>13</v>
      </c>
      <c r="H264">
        <f>SUMPRODUCT((Tableau1[Arrivé le]&lt;=Tableau1[[#This Row],[Arrivé le]])*(Tableau1[Sortie le]&gt;=Tableau1[[#This Row],[Arrivé le]]))</f>
        <v>17</v>
      </c>
    </row>
    <row r="265" spans="1:8" x14ac:dyDescent="0.35">
      <c r="A265" s="1">
        <v>41004.568749999999</v>
      </c>
      <c r="B265">
        <v>4</v>
      </c>
      <c r="C265" t="s">
        <v>5</v>
      </c>
      <c r="D265" s="1">
        <v>41004.670138888891</v>
      </c>
      <c r="E265" s="2">
        <v>0.10138888889196096</v>
      </c>
      <c r="F265">
        <f>WEEKDAY(Tableau1[[#This Row],[Arrivé le]],2)</f>
        <v>4</v>
      </c>
      <c r="G265">
        <f>INT(MOD(Tableau1[[#This Row],[Arrivé le]],1)*24)</f>
        <v>13</v>
      </c>
      <c r="H265">
        <f>SUMPRODUCT((Tableau1[Arrivé le]&lt;=Tableau1[[#This Row],[Arrivé le]])*(Tableau1[Sortie le]&gt;=Tableau1[[#This Row],[Arrivé le]]))</f>
        <v>18</v>
      </c>
    </row>
    <row r="266" spans="1:8" x14ac:dyDescent="0.35">
      <c r="A266" s="1">
        <v>41004.574999999997</v>
      </c>
      <c r="B266">
        <v>4</v>
      </c>
      <c r="C266" t="s">
        <v>5</v>
      </c>
      <c r="D266" s="1">
        <v>41004.661111111112</v>
      </c>
      <c r="E266" s="2">
        <v>8.6111111115314998E-2</v>
      </c>
      <c r="F266">
        <f>WEEKDAY(Tableau1[[#This Row],[Arrivé le]],2)</f>
        <v>4</v>
      </c>
      <c r="G266">
        <f>INT(MOD(Tableau1[[#This Row],[Arrivé le]],1)*24)</f>
        <v>13</v>
      </c>
      <c r="H266">
        <f>SUMPRODUCT((Tableau1[Arrivé le]&lt;=Tableau1[[#This Row],[Arrivé le]])*(Tableau1[Sortie le]&gt;=Tableau1[[#This Row],[Arrivé le]]))</f>
        <v>19</v>
      </c>
    </row>
    <row r="267" spans="1:8" x14ac:dyDescent="0.35">
      <c r="A267" s="1">
        <v>41004.575694444444</v>
      </c>
      <c r="B267">
        <v>4</v>
      </c>
      <c r="C267" t="s">
        <v>5</v>
      </c>
      <c r="D267" s="1">
        <v>41004.632638888892</v>
      </c>
      <c r="E267" s="2">
        <v>5.6944444448163267E-2</v>
      </c>
      <c r="F267">
        <f>WEEKDAY(Tableau1[[#This Row],[Arrivé le]],2)</f>
        <v>4</v>
      </c>
      <c r="G267">
        <f>INT(MOD(Tableau1[[#This Row],[Arrivé le]],1)*24)</f>
        <v>13</v>
      </c>
      <c r="H267">
        <f>SUMPRODUCT((Tableau1[Arrivé le]&lt;=Tableau1[[#This Row],[Arrivé le]])*(Tableau1[Sortie le]&gt;=Tableau1[[#This Row],[Arrivé le]]))</f>
        <v>20</v>
      </c>
    </row>
    <row r="268" spans="1:8" x14ac:dyDescent="0.35">
      <c r="A268" s="1">
        <v>41004.584027777775</v>
      </c>
      <c r="B268">
        <v>4</v>
      </c>
      <c r="C268" t="s">
        <v>5</v>
      </c>
      <c r="D268" s="1">
        <v>41004.647916666669</v>
      </c>
      <c r="E268" s="2">
        <v>6.3888888893416151E-2</v>
      </c>
      <c r="F268">
        <f>WEEKDAY(Tableau1[[#This Row],[Arrivé le]],2)</f>
        <v>4</v>
      </c>
      <c r="G268">
        <f>INT(MOD(Tableau1[[#This Row],[Arrivé le]],1)*24)</f>
        <v>14</v>
      </c>
      <c r="H268">
        <f>SUMPRODUCT((Tableau1[Arrivé le]&lt;=Tableau1[[#This Row],[Arrivé le]])*(Tableau1[Sortie le]&gt;=Tableau1[[#This Row],[Arrivé le]]))</f>
        <v>20</v>
      </c>
    </row>
    <row r="269" spans="1:8" x14ac:dyDescent="0.35">
      <c r="A269" s="1">
        <v>41004.589583333334</v>
      </c>
      <c r="B269">
        <v>4</v>
      </c>
      <c r="C269" t="s">
        <v>5</v>
      </c>
      <c r="D269" s="1">
        <v>41004.666666666664</v>
      </c>
      <c r="E269" s="2">
        <v>7.7083333329937886E-2</v>
      </c>
      <c r="F269">
        <f>WEEKDAY(Tableau1[[#This Row],[Arrivé le]],2)</f>
        <v>4</v>
      </c>
      <c r="G269">
        <f>INT(MOD(Tableau1[[#This Row],[Arrivé le]],1)*24)</f>
        <v>14</v>
      </c>
      <c r="H269">
        <f>SUMPRODUCT((Tableau1[Arrivé le]&lt;=Tableau1[[#This Row],[Arrivé le]])*(Tableau1[Sortie le]&gt;=Tableau1[[#This Row],[Arrivé le]]))</f>
        <v>21</v>
      </c>
    </row>
    <row r="270" spans="1:8" x14ac:dyDescent="0.35">
      <c r="A270" s="1">
        <v>41004.59375</v>
      </c>
      <c r="B270">
        <v>4</v>
      </c>
      <c r="C270" t="s">
        <v>5</v>
      </c>
      <c r="D270" s="1">
        <v>41004.643750000003</v>
      </c>
      <c r="E270" s="2">
        <v>5.0000000002910383E-2</v>
      </c>
      <c r="F270">
        <f>WEEKDAY(Tableau1[[#This Row],[Arrivé le]],2)</f>
        <v>4</v>
      </c>
      <c r="G270">
        <f>INT(MOD(Tableau1[[#This Row],[Arrivé le]],1)*24)</f>
        <v>14</v>
      </c>
      <c r="H270">
        <f>SUMPRODUCT((Tableau1[Arrivé le]&lt;=Tableau1[[#This Row],[Arrivé le]])*(Tableau1[Sortie le]&gt;=Tableau1[[#This Row],[Arrivé le]]))</f>
        <v>22</v>
      </c>
    </row>
    <row r="271" spans="1:8" x14ac:dyDescent="0.35">
      <c r="A271" s="1">
        <v>41004.597222222219</v>
      </c>
      <c r="B271">
        <v>4</v>
      </c>
      <c r="C271" t="s">
        <v>5</v>
      </c>
      <c r="D271" s="1">
        <v>41004.652083333334</v>
      </c>
      <c r="E271" s="2">
        <v>5.4861111115314998E-2</v>
      </c>
      <c r="F271">
        <f>WEEKDAY(Tableau1[[#This Row],[Arrivé le]],2)</f>
        <v>4</v>
      </c>
      <c r="G271">
        <f>INT(MOD(Tableau1[[#This Row],[Arrivé le]],1)*24)</f>
        <v>14</v>
      </c>
      <c r="H271">
        <f>SUMPRODUCT((Tableau1[Arrivé le]&lt;=Tableau1[[#This Row],[Arrivé le]])*(Tableau1[Sortie le]&gt;=Tableau1[[#This Row],[Arrivé le]]))</f>
        <v>23</v>
      </c>
    </row>
    <row r="272" spans="1:8" x14ac:dyDescent="0.35">
      <c r="A272" s="1">
        <v>41004.607638888891</v>
      </c>
      <c r="B272">
        <v>4</v>
      </c>
      <c r="C272" t="s">
        <v>5</v>
      </c>
      <c r="D272" s="1">
        <v>41004.782638888886</v>
      </c>
      <c r="E272" s="2">
        <v>0.17499999999563443</v>
      </c>
      <c r="F272">
        <f>WEEKDAY(Tableau1[[#This Row],[Arrivé le]],2)</f>
        <v>4</v>
      </c>
      <c r="G272">
        <f>INT(MOD(Tableau1[[#This Row],[Arrivé le]],1)*24)</f>
        <v>14</v>
      </c>
      <c r="H272">
        <f>SUMPRODUCT((Tableau1[Arrivé le]&lt;=Tableau1[[#This Row],[Arrivé le]])*(Tableau1[Sortie le]&gt;=Tableau1[[#This Row],[Arrivé le]]))</f>
        <v>22</v>
      </c>
    </row>
    <row r="273" spans="1:8" x14ac:dyDescent="0.35">
      <c r="A273" s="1">
        <v>41004.611805555556</v>
      </c>
      <c r="B273">
        <v>4</v>
      </c>
      <c r="C273" t="s">
        <v>5</v>
      </c>
      <c r="D273" s="1">
        <v>41004.691666666666</v>
      </c>
      <c r="E273" s="2">
        <v>7.9861111109494232E-2</v>
      </c>
      <c r="F273">
        <f>WEEKDAY(Tableau1[[#This Row],[Arrivé le]],2)</f>
        <v>4</v>
      </c>
      <c r="G273">
        <f>INT(MOD(Tableau1[[#This Row],[Arrivé le]],1)*24)</f>
        <v>14</v>
      </c>
      <c r="H273">
        <f>SUMPRODUCT((Tableau1[Arrivé le]&lt;=Tableau1[[#This Row],[Arrivé le]])*(Tableau1[Sortie le]&gt;=Tableau1[[#This Row],[Arrivé le]]))</f>
        <v>23</v>
      </c>
    </row>
    <row r="274" spans="1:8" x14ac:dyDescent="0.35">
      <c r="A274" s="1">
        <v>41004.620833333334</v>
      </c>
      <c r="B274">
        <v>4</v>
      </c>
      <c r="C274" t="s">
        <v>5</v>
      </c>
      <c r="D274" s="1">
        <v>41004.738194444442</v>
      </c>
      <c r="E274" s="2">
        <v>0.11736111110803904</v>
      </c>
      <c r="F274">
        <f>WEEKDAY(Tableau1[[#This Row],[Arrivé le]],2)</f>
        <v>4</v>
      </c>
      <c r="G274">
        <f>INT(MOD(Tableau1[[#This Row],[Arrivé le]],1)*24)</f>
        <v>14</v>
      </c>
      <c r="H274">
        <f>SUMPRODUCT((Tableau1[Arrivé le]&lt;=Tableau1[[#This Row],[Arrivé le]])*(Tableau1[Sortie le]&gt;=Tableau1[[#This Row],[Arrivé le]]))</f>
        <v>23</v>
      </c>
    </row>
    <row r="275" spans="1:8" x14ac:dyDescent="0.35">
      <c r="A275" s="1">
        <v>41004.626388888886</v>
      </c>
      <c r="B275">
        <v>4</v>
      </c>
      <c r="C275" t="s">
        <v>5</v>
      </c>
      <c r="D275" s="1">
        <v>41005.741666666669</v>
      </c>
      <c r="E275" s="2">
        <v>1.1152777777824667</v>
      </c>
      <c r="F275">
        <f>WEEKDAY(Tableau1[[#This Row],[Arrivé le]],2)</f>
        <v>4</v>
      </c>
      <c r="G275">
        <f>INT(MOD(Tableau1[[#This Row],[Arrivé le]],1)*24)</f>
        <v>15</v>
      </c>
      <c r="H275">
        <f>SUMPRODUCT((Tableau1[Arrivé le]&lt;=Tableau1[[#This Row],[Arrivé le]])*(Tableau1[Sortie le]&gt;=Tableau1[[#This Row],[Arrivé le]]))</f>
        <v>24</v>
      </c>
    </row>
    <row r="276" spans="1:8" x14ac:dyDescent="0.35">
      <c r="A276" s="1">
        <v>41004.62777777778</v>
      </c>
      <c r="B276">
        <v>4</v>
      </c>
      <c r="C276" t="s">
        <v>5</v>
      </c>
      <c r="D276" s="1">
        <v>41004.770138888889</v>
      </c>
      <c r="E276" s="2">
        <v>0.14236111110949423</v>
      </c>
      <c r="F276">
        <f>WEEKDAY(Tableau1[[#This Row],[Arrivé le]],2)</f>
        <v>4</v>
      </c>
      <c r="G276">
        <f>INT(MOD(Tableau1[[#This Row],[Arrivé le]],1)*24)</f>
        <v>15</v>
      </c>
      <c r="H276">
        <f>SUMPRODUCT((Tableau1[Arrivé le]&lt;=Tableau1[[#This Row],[Arrivé le]])*(Tableau1[Sortie le]&gt;=Tableau1[[#This Row],[Arrivé le]]))</f>
        <v>24</v>
      </c>
    </row>
    <row r="277" spans="1:8" x14ac:dyDescent="0.35">
      <c r="A277" s="1">
        <v>41004.631944444445</v>
      </c>
      <c r="B277">
        <v>4</v>
      </c>
      <c r="C277" t="s">
        <v>5</v>
      </c>
      <c r="D277" s="1">
        <v>41004.751388888886</v>
      </c>
      <c r="E277" s="2">
        <v>0.11944444444088731</v>
      </c>
      <c r="F277">
        <f>WEEKDAY(Tableau1[[#This Row],[Arrivé le]],2)</f>
        <v>4</v>
      </c>
      <c r="G277">
        <f>INT(MOD(Tableau1[[#This Row],[Arrivé le]],1)*24)</f>
        <v>15</v>
      </c>
      <c r="H277">
        <f>SUMPRODUCT((Tableau1[Arrivé le]&lt;=Tableau1[[#This Row],[Arrivé le]])*(Tableau1[Sortie le]&gt;=Tableau1[[#This Row],[Arrivé le]]))</f>
        <v>23</v>
      </c>
    </row>
    <row r="278" spans="1:8" x14ac:dyDescent="0.35">
      <c r="A278" s="1">
        <v>41004.640277777777</v>
      </c>
      <c r="B278">
        <v>4</v>
      </c>
      <c r="C278" t="s">
        <v>5</v>
      </c>
      <c r="D278" s="1">
        <v>41004.704861111109</v>
      </c>
      <c r="E278" s="2">
        <v>6.4583333332848269E-2</v>
      </c>
      <c r="F278">
        <f>WEEKDAY(Tableau1[[#This Row],[Arrivé le]],2)</f>
        <v>4</v>
      </c>
      <c r="G278">
        <f>INT(MOD(Tableau1[[#This Row],[Arrivé le]],1)*24)</f>
        <v>15</v>
      </c>
      <c r="H278">
        <f>SUMPRODUCT((Tableau1[Arrivé le]&lt;=Tableau1[[#This Row],[Arrivé le]])*(Tableau1[Sortie le]&gt;=Tableau1[[#This Row],[Arrivé le]]))</f>
        <v>22</v>
      </c>
    </row>
    <row r="279" spans="1:8" x14ac:dyDescent="0.35">
      <c r="A279" s="1">
        <v>41004.646527777775</v>
      </c>
      <c r="B279">
        <v>4</v>
      </c>
      <c r="C279" t="s">
        <v>5</v>
      </c>
      <c r="D279" s="1">
        <v>41004.70208333333</v>
      </c>
      <c r="E279" s="2">
        <v>5.5555555554747116E-2</v>
      </c>
      <c r="F279">
        <f>WEEKDAY(Tableau1[[#This Row],[Arrivé le]],2)</f>
        <v>4</v>
      </c>
      <c r="G279">
        <f>INT(MOD(Tableau1[[#This Row],[Arrivé le]],1)*24)</f>
        <v>15</v>
      </c>
      <c r="H279">
        <f>SUMPRODUCT((Tableau1[Arrivé le]&lt;=Tableau1[[#This Row],[Arrivé le]])*(Tableau1[Sortie le]&gt;=Tableau1[[#This Row],[Arrivé le]]))</f>
        <v>21</v>
      </c>
    </row>
    <row r="280" spans="1:8" x14ac:dyDescent="0.35">
      <c r="A280" s="1">
        <v>41004.652777777781</v>
      </c>
      <c r="B280">
        <v>4</v>
      </c>
      <c r="C280" t="s">
        <v>5</v>
      </c>
      <c r="D280" s="1">
        <v>41004.756249999999</v>
      </c>
      <c r="E280" s="2">
        <v>0.10347222221753327</v>
      </c>
      <c r="F280">
        <f>WEEKDAY(Tableau1[[#This Row],[Arrivé le]],2)</f>
        <v>4</v>
      </c>
      <c r="G280">
        <f>INT(MOD(Tableau1[[#This Row],[Arrivé le]],1)*24)</f>
        <v>15</v>
      </c>
      <c r="H280">
        <f>SUMPRODUCT((Tableau1[Arrivé le]&lt;=Tableau1[[#This Row],[Arrivé le]])*(Tableau1[Sortie le]&gt;=Tableau1[[#This Row],[Arrivé le]]))</f>
        <v>19</v>
      </c>
    </row>
    <row r="281" spans="1:8" x14ac:dyDescent="0.35">
      <c r="A281" s="1">
        <v>41004.656944444447</v>
      </c>
      <c r="B281">
        <v>4</v>
      </c>
      <c r="C281" t="s">
        <v>5</v>
      </c>
      <c r="D281" s="1">
        <v>41004.65902777778</v>
      </c>
      <c r="E281" s="2">
        <v>2.0833333328482695E-3</v>
      </c>
      <c r="F281">
        <f>WEEKDAY(Tableau1[[#This Row],[Arrivé le]],2)</f>
        <v>4</v>
      </c>
      <c r="G281">
        <f>INT(MOD(Tableau1[[#This Row],[Arrivé le]],1)*24)</f>
        <v>15</v>
      </c>
      <c r="H281">
        <f>SUMPRODUCT((Tableau1[Arrivé le]&lt;=Tableau1[[#This Row],[Arrivé le]])*(Tableau1[Sortie le]&gt;=Tableau1[[#This Row],[Arrivé le]]))</f>
        <v>19</v>
      </c>
    </row>
    <row r="282" spans="1:8" x14ac:dyDescent="0.35">
      <c r="A282" s="1">
        <v>41004.658333333333</v>
      </c>
      <c r="B282">
        <v>4</v>
      </c>
      <c r="C282" t="s">
        <v>5</v>
      </c>
      <c r="D282" s="1">
        <v>41004.751388888886</v>
      </c>
      <c r="E282" s="2">
        <v>9.3055555553291924E-2</v>
      </c>
      <c r="F282">
        <f>WEEKDAY(Tableau1[[#This Row],[Arrivé le]],2)</f>
        <v>4</v>
      </c>
      <c r="G282">
        <f>INT(MOD(Tableau1[[#This Row],[Arrivé le]],1)*24)</f>
        <v>15</v>
      </c>
      <c r="H282">
        <f>SUMPRODUCT((Tableau1[Arrivé le]&lt;=Tableau1[[#This Row],[Arrivé le]])*(Tableau1[Sortie le]&gt;=Tableau1[[#This Row],[Arrivé le]]))</f>
        <v>19</v>
      </c>
    </row>
    <row r="283" spans="1:8" x14ac:dyDescent="0.35">
      <c r="A283" s="1">
        <v>41004.661111111112</v>
      </c>
      <c r="B283">
        <v>4</v>
      </c>
      <c r="C283" t="s">
        <v>5</v>
      </c>
      <c r="D283" s="1">
        <v>41004.854861111111</v>
      </c>
      <c r="E283" s="2">
        <v>0.19374999999854481</v>
      </c>
      <c r="F283">
        <f>WEEKDAY(Tableau1[[#This Row],[Arrivé le]],2)</f>
        <v>4</v>
      </c>
      <c r="G283">
        <f>INT(MOD(Tableau1[[#This Row],[Arrivé le]],1)*24)</f>
        <v>15</v>
      </c>
      <c r="H283">
        <f>SUMPRODUCT((Tableau1[Arrivé le]&lt;=Tableau1[[#This Row],[Arrivé le]])*(Tableau1[Sortie le]&gt;=Tableau1[[#This Row],[Arrivé le]]))</f>
        <v>18</v>
      </c>
    </row>
    <row r="284" spans="1:8" x14ac:dyDescent="0.35">
      <c r="A284" s="1">
        <v>41004.664583333331</v>
      </c>
      <c r="B284">
        <v>4</v>
      </c>
      <c r="C284" t="s">
        <v>5</v>
      </c>
      <c r="D284" s="1">
        <v>41004.731249999997</v>
      </c>
      <c r="E284" s="2">
        <v>6.6666666665696539E-2</v>
      </c>
      <c r="F284">
        <f>WEEKDAY(Tableau1[[#This Row],[Arrivé le]],2)</f>
        <v>4</v>
      </c>
      <c r="G284">
        <f>INT(MOD(Tableau1[[#This Row],[Arrivé le]],1)*24)</f>
        <v>15</v>
      </c>
      <c r="H284">
        <f>SUMPRODUCT((Tableau1[Arrivé le]&lt;=Tableau1[[#This Row],[Arrivé le]])*(Tableau1[Sortie le]&gt;=Tableau1[[#This Row],[Arrivé le]]))</f>
        <v>17</v>
      </c>
    </row>
    <row r="285" spans="1:8" x14ac:dyDescent="0.35">
      <c r="A285" s="1">
        <v>41004.669444444444</v>
      </c>
      <c r="B285">
        <v>4</v>
      </c>
      <c r="C285" t="s">
        <v>5</v>
      </c>
      <c r="D285" s="1">
        <v>41004.726388888892</v>
      </c>
      <c r="E285" s="2">
        <v>5.6944444448163267E-2</v>
      </c>
      <c r="F285">
        <f>WEEKDAY(Tableau1[[#This Row],[Arrivé le]],2)</f>
        <v>4</v>
      </c>
      <c r="G285">
        <f>INT(MOD(Tableau1[[#This Row],[Arrivé le]],1)*24)</f>
        <v>16</v>
      </c>
      <c r="H285">
        <f>SUMPRODUCT((Tableau1[Arrivé le]&lt;=Tableau1[[#This Row],[Arrivé le]])*(Tableau1[Sortie le]&gt;=Tableau1[[#This Row],[Arrivé le]]))</f>
        <v>17</v>
      </c>
    </row>
    <row r="286" spans="1:8" x14ac:dyDescent="0.35">
      <c r="A286" s="1">
        <v>41004.670138888891</v>
      </c>
      <c r="B286">
        <v>4</v>
      </c>
      <c r="C286" t="s">
        <v>5</v>
      </c>
      <c r="D286" s="1">
        <v>41004.745833333334</v>
      </c>
      <c r="E286" s="2">
        <v>7.5694444443797693E-2</v>
      </c>
      <c r="F286">
        <f>WEEKDAY(Tableau1[[#This Row],[Arrivé le]],2)</f>
        <v>4</v>
      </c>
      <c r="G286">
        <f>INT(MOD(Tableau1[[#This Row],[Arrivé le]],1)*24)</f>
        <v>16</v>
      </c>
      <c r="H286">
        <f>SUMPRODUCT((Tableau1[Arrivé le]&lt;=Tableau1[[#This Row],[Arrivé le]])*(Tableau1[Sortie le]&gt;=Tableau1[[#This Row],[Arrivé le]]))</f>
        <v>18</v>
      </c>
    </row>
    <row r="287" spans="1:8" x14ac:dyDescent="0.35">
      <c r="A287" s="1">
        <v>41004.675000000003</v>
      </c>
      <c r="B287">
        <v>4</v>
      </c>
      <c r="C287" t="s">
        <v>5</v>
      </c>
      <c r="D287" s="1">
        <v>41004.761111111111</v>
      </c>
      <c r="E287" s="2">
        <v>8.611111110803904E-2</v>
      </c>
      <c r="F287">
        <f>WEEKDAY(Tableau1[[#This Row],[Arrivé le]],2)</f>
        <v>4</v>
      </c>
      <c r="G287">
        <f>INT(MOD(Tableau1[[#This Row],[Arrivé le]],1)*24)</f>
        <v>16</v>
      </c>
      <c r="H287">
        <f>SUMPRODUCT((Tableau1[Arrivé le]&lt;=Tableau1[[#This Row],[Arrivé le]])*(Tableau1[Sortie le]&gt;=Tableau1[[#This Row],[Arrivé le]]))</f>
        <v>18</v>
      </c>
    </row>
    <row r="288" spans="1:8" x14ac:dyDescent="0.35">
      <c r="A288" s="1">
        <v>41004.683333333334</v>
      </c>
      <c r="B288">
        <v>4</v>
      </c>
      <c r="C288" t="s">
        <v>5</v>
      </c>
      <c r="D288" s="1">
        <v>41004.731944444444</v>
      </c>
      <c r="E288" s="2">
        <v>4.8611111109494232E-2</v>
      </c>
      <c r="F288">
        <f>WEEKDAY(Tableau1[[#This Row],[Arrivé le]],2)</f>
        <v>4</v>
      </c>
      <c r="G288">
        <f>INT(MOD(Tableau1[[#This Row],[Arrivé le]],1)*24)</f>
        <v>16</v>
      </c>
      <c r="H288">
        <f>SUMPRODUCT((Tableau1[Arrivé le]&lt;=Tableau1[[#This Row],[Arrivé le]])*(Tableau1[Sortie le]&gt;=Tableau1[[#This Row],[Arrivé le]]))</f>
        <v>19</v>
      </c>
    </row>
    <row r="289" spans="1:8" x14ac:dyDescent="0.35">
      <c r="A289" s="1">
        <v>41004.688888888886</v>
      </c>
      <c r="B289">
        <v>4</v>
      </c>
      <c r="C289" t="s">
        <v>5</v>
      </c>
      <c r="D289" s="1">
        <v>41004.751388888886</v>
      </c>
      <c r="E289" s="2">
        <v>6.25E-2</v>
      </c>
      <c r="F289">
        <f>WEEKDAY(Tableau1[[#This Row],[Arrivé le]],2)</f>
        <v>4</v>
      </c>
      <c r="G289">
        <f>INT(MOD(Tableau1[[#This Row],[Arrivé le]],1)*24)</f>
        <v>16</v>
      </c>
      <c r="H289">
        <f>SUMPRODUCT((Tableau1[Arrivé le]&lt;=Tableau1[[#This Row],[Arrivé le]])*(Tableau1[Sortie le]&gt;=Tableau1[[#This Row],[Arrivé le]]))</f>
        <v>20</v>
      </c>
    </row>
    <row r="290" spans="1:8" x14ac:dyDescent="0.35">
      <c r="A290" s="1">
        <v>41004.693749999999</v>
      </c>
      <c r="B290">
        <v>4</v>
      </c>
      <c r="C290" t="s">
        <v>5</v>
      </c>
      <c r="D290" s="1">
        <v>41004.856944444444</v>
      </c>
      <c r="E290" s="2">
        <v>0.16319444444525288</v>
      </c>
      <c r="F290">
        <f>WEEKDAY(Tableau1[[#This Row],[Arrivé le]],2)</f>
        <v>4</v>
      </c>
      <c r="G290">
        <f>INT(MOD(Tableau1[[#This Row],[Arrivé le]],1)*24)</f>
        <v>16</v>
      </c>
      <c r="H290">
        <f>SUMPRODUCT((Tableau1[Arrivé le]&lt;=Tableau1[[#This Row],[Arrivé le]])*(Tableau1[Sortie le]&gt;=Tableau1[[#This Row],[Arrivé le]]))</f>
        <v>20</v>
      </c>
    </row>
    <row r="291" spans="1:8" x14ac:dyDescent="0.35">
      <c r="A291" s="1">
        <v>41004.700694444444</v>
      </c>
      <c r="B291">
        <v>4</v>
      </c>
      <c r="C291" t="s">
        <v>5</v>
      </c>
      <c r="D291" s="1">
        <v>41004.813194444447</v>
      </c>
      <c r="E291" s="2">
        <v>0.11250000000291038</v>
      </c>
      <c r="F291">
        <f>WEEKDAY(Tableau1[[#This Row],[Arrivé le]],2)</f>
        <v>4</v>
      </c>
      <c r="G291">
        <f>INT(MOD(Tableau1[[#This Row],[Arrivé le]],1)*24)</f>
        <v>16</v>
      </c>
      <c r="H291">
        <f>SUMPRODUCT((Tableau1[Arrivé le]&lt;=Tableau1[[#This Row],[Arrivé le]])*(Tableau1[Sortie le]&gt;=Tableau1[[#This Row],[Arrivé le]]))</f>
        <v>21</v>
      </c>
    </row>
    <row r="292" spans="1:8" x14ac:dyDescent="0.35">
      <c r="A292" s="1">
        <v>41004.707638888889</v>
      </c>
      <c r="B292">
        <v>4</v>
      </c>
      <c r="C292" t="s">
        <v>5</v>
      </c>
      <c r="D292" s="1">
        <v>41004.949305555558</v>
      </c>
      <c r="E292" s="2">
        <v>0.24166666666860692</v>
      </c>
      <c r="F292">
        <f>WEEKDAY(Tableau1[[#This Row],[Arrivé le]],2)</f>
        <v>4</v>
      </c>
      <c r="G292">
        <f>INT(MOD(Tableau1[[#This Row],[Arrivé le]],1)*24)</f>
        <v>16</v>
      </c>
      <c r="H292">
        <f>SUMPRODUCT((Tableau1[Arrivé le]&lt;=Tableau1[[#This Row],[Arrivé le]])*(Tableau1[Sortie le]&gt;=Tableau1[[#This Row],[Arrivé le]]))</f>
        <v>20</v>
      </c>
    </row>
    <row r="293" spans="1:8" x14ac:dyDescent="0.35">
      <c r="A293" s="1">
        <v>41004.714583333334</v>
      </c>
      <c r="B293">
        <v>4</v>
      </c>
      <c r="C293" t="s">
        <v>5</v>
      </c>
      <c r="D293" s="1">
        <v>41004.786805555559</v>
      </c>
      <c r="E293" s="2">
        <v>7.2222222224809229E-2</v>
      </c>
      <c r="F293">
        <f>WEEKDAY(Tableau1[[#This Row],[Arrivé le]],2)</f>
        <v>4</v>
      </c>
      <c r="G293">
        <f>INT(MOD(Tableau1[[#This Row],[Arrivé le]],1)*24)</f>
        <v>17</v>
      </c>
      <c r="H293">
        <f>SUMPRODUCT((Tableau1[Arrivé le]&lt;=Tableau1[[#This Row],[Arrivé le]])*(Tableau1[Sortie le]&gt;=Tableau1[[#This Row],[Arrivé le]]))</f>
        <v>21</v>
      </c>
    </row>
    <row r="294" spans="1:8" x14ac:dyDescent="0.35">
      <c r="A294" s="1">
        <v>41004.720138888886</v>
      </c>
      <c r="B294">
        <v>4</v>
      </c>
      <c r="C294" t="s">
        <v>5</v>
      </c>
      <c r="D294" s="1">
        <v>41004.820138888892</v>
      </c>
      <c r="E294" s="2">
        <v>0.10000000000582077</v>
      </c>
      <c r="F294">
        <f>WEEKDAY(Tableau1[[#This Row],[Arrivé le]],2)</f>
        <v>4</v>
      </c>
      <c r="G294">
        <f>INT(MOD(Tableau1[[#This Row],[Arrivé le]],1)*24)</f>
        <v>17</v>
      </c>
      <c r="H294">
        <f>SUMPRODUCT((Tableau1[Arrivé le]&lt;=Tableau1[[#This Row],[Arrivé le]])*(Tableau1[Sortie le]&gt;=Tableau1[[#This Row],[Arrivé le]]))</f>
        <v>22</v>
      </c>
    </row>
    <row r="295" spans="1:8" x14ac:dyDescent="0.35">
      <c r="A295" s="1">
        <v>41004.727777777778</v>
      </c>
      <c r="B295">
        <v>4</v>
      </c>
      <c r="C295" t="s">
        <v>5</v>
      </c>
      <c r="D295" s="1">
        <v>41004.799305555556</v>
      </c>
      <c r="E295" s="2">
        <v>7.1527777778101154E-2</v>
      </c>
      <c r="F295">
        <f>WEEKDAY(Tableau1[[#This Row],[Arrivé le]],2)</f>
        <v>4</v>
      </c>
      <c r="G295">
        <f>INT(MOD(Tableau1[[#This Row],[Arrivé le]],1)*24)</f>
        <v>17</v>
      </c>
      <c r="H295">
        <f>SUMPRODUCT((Tableau1[Arrivé le]&lt;=Tableau1[[#This Row],[Arrivé le]])*(Tableau1[Sortie le]&gt;=Tableau1[[#This Row],[Arrivé le]]))</f>
        <v>21</v>
      </c>
    </row>
    <row r="296" spans="1:8" x14ac:dyDescent="0.35">
      <c r="A296" s="1">
        <v>41004.729861111111</v>
      </c>
      <c r="B296">
        <v>4</v>
      </c>
      <c r="C296" t="s">
        <v>5</v>
      </c>
      <c r="D296" s="1">
        <v>41004.79583333333</v>
      </c>
      <c r="E296" s="2">
        <v>6.5972222218988463E-2</v>
      </c>
      <c r="F296">
        <f>WEEKDAY(Tableau1[[#This Row],[Arrivé le]],2)</f>
        <v>4</v>
      </c>
      <c r="G296">
        <f>INT(MOD(Tableau1[[#This Row],[Arrivé le]],1)*24)</f>
        <v>17</v>
      </c>
      <c r="H296">
        <f>SUMPRODUCT((Tableau1[Arrivé le]&lt;=Tableau1[[#This Row],[Arrivé le]])*(Tableau1[Sortie le]&gt;=Tableau1[[#This Row],[Arrivé le]]))</f>
        <v>22</v>
      </c>
    </row>
    <row r="297" spans="1:8" x14ac:dyDescent="0.35">
      <c r="A297" s="1">
        <v>41004.737500000003</v>
      </c>
      <c r="B297">
        <v>4</v>
      </c>
      <c r="C297" t="s">
        <v>5</v>
      </c>
      <c r="D297" s="1">
        <v>41005.020833333336</v>
      </c>
      <c r="E297" s="2">
        <v>0.28333333333284827</v>
      </c>
      <c r="F297">
        <f>WEEKDAY(Tableau1[[#This Row],[Arrivé le]],2)</f>
        <v>4</v>
      </c>
      <c r="G297">
        <f>INT(MOD(Tableau1[[#This Row],[Arrivé le]],1)*24)</f>
        <v>17</v>
      </c>
      <c r="H297">
        <f>SUMPRODUCT((Tableau1[Arrivé le]&lt;=Tableau1[[#This Row],[Arrivé le]])*(Tableau1[Sortie le]&gt;=Tableau1[[#This Row],[Arrivé le]]))</f>
        <v>20</v>
      </c>
    </row>
    <row r="298" spans="1:8" x14ac:dyDescent="0.35">
      <c r="A298" s="1">
        <v>41004.741666666669</v>
      </c>
      <c r="B298">
        <v>4</v>
      </c>
      <c r="C298" t="s">
        <v>5</v>
      </c>
      <c r="D298" s="1">
        <v>41004.849305555559</v>
      </c>
      <c r="E298" s="2">
        <v>0.10763888889050577</v>
      </c>
      <c r="F298">
        <f>WEEKDAY(Tableau1[[#This Row],[Arrivé le]],2)</f>
        <v>4</v>
      </c>
      <c r="G298">
        <f>INT(MOD(Tableau1[[#This Row],[Arrivé le]],1)*24)</f>
        <v>17</v>
      </c>
      <c r="H298">
        <f>SUMPRODUCT((Tableau1[Arrivé le]&lt;=Tableau1[[#This Row],[Arrivé le]])*(Tableau1[Sortie le]&gt;=Tableau1[[#This Row],[Arrivé le]]))</f>
        <v>20</v>
      </c>
    </row>
    <row r="299" spans="1:8" x14ac:dyDescent="0.35">
      <c r="A299" s="1">
        <v>41004.745833333334</v>
      </c>
      <c r="B299">
        <v>4</v>
      </c>
      <c r="C299" t="s">
        <v>5</v>
      </c>
      <c r="D299" s="1">
        <v>41004.797222222223</v>
      </c>
      <c r="E299" s="2">
        <v>5.1388888889050577E-2</v>
      </c>
      <c r="F299">
        <f>WEEKDAY(Tableau1[[#This Row],[Arrivé le]],2)</f>
        <v>4</v>
      </c>
      <c r="G299">
        <f>INT(MOD(Tableau1[[#This Row],[Arrivé le]],1)*24)</f>
        <v>17</v>
      </c>
      <c r="H299">
        <f>SUMPRODUCT((Tableau1[Arrivé le]&lt;=Tableau1[[#This Row],[Arrivé le]])*(Tableau1[Sortie le]&gt;=Tableau1[[#This Row],[Arrivé le]]))</f>
        <v>21</v>
      </c>
    </row>
    <row r="300" spans="1:8" x14ac:dyDescent="0.35">
      <c r="A300" s="1">
        <v>41004.750694444447</v>
      </c>
      <c r="B300">
        <v>4</v>
      </c>
      <c r="C300" t="s">
        <v>5</v>
      </c>
      <c r="D300" s="1">
        <v>41004.816666666666</v>
      </c>
      <c r="E300" s="2">
        <v>6.5972222218988463E-2</v>
      </c>
      <c r="F300">
        <f>WEEKDAY(Tableau1[[#This Row],[Arrivé le]],2)</f>
        <v>4</v>
      </c>
      <c r="G300">
        <f>INT(MOD(Tableau1[[#This Row],[Arrivé le]],1)*24)</f>
        <v>18</v>
      </c>
      <c r="H300">
        <f>SUMPRODUCT((Tableau1[Arrivé le]&lt;=Tableau1[[#This Row],[Arrivé le]])*(Tableau1[Sortie le]&gt;=Tableau1[[#This Row],[Arrivé le]]))</f>
        <v>21</v>
      </c>
    </row>
    <row r="301" spans="1:8" x14ac:dyDescent="0.35">
      <c r="A301" s="1">
        <v>41004.756944444445</v>
      </c>
      <c r="B301">
        <v>4</v>
      </c>
      <c r="C301" t="s">
        <v>5</v>
      </c>
      <c r="D301" s="1">
        <v>41004.820138888892</v>
      </c>
      <c r="E301" s="2">
        <v>6.3194444446708076E-2</v>
      </c>
      <c r="F301">
        <f>WEEKDAY(Tableau1[[#This Row],[Arrivé le]],2)</f>
        <v>4</v>
      </c>
      <c r="G301">
        <f>INT(MOD(Tableau1[[#This Row],[Arrivé le]],1)*24)</f>
        <v>18</v>
      </c>
      <c r="H301">
        <f>SUMPRODUCT((Tableau1[Arrivé le]&lt;=Tableau1[[#This Row],[Arrivé le]])*(Tableau1[Sortie le]&gt;=Tableau1[[#This Row],[Arrivé le]]))</f>
        <v>18</v>
      </c>
    </row>
    <row r="302" spans="1:8" x14ac:dyDescent="0.35">
      <c r="A302" s="1">
        <v>41004.763888888891</v>
      </c>
      <c r="B302">
        <v>4</v>
      </c>
      <c r="C302" t="s">
        <v>5</v>
      </c>
      <c r="D302" s="1">
        <v>41004.972916666666</v>
      </c>
      <c r="E302" s="2">
        <v>0.20902777777519077</v>
      </c>
      <c r="F302">
        <f>WEEKDAY(Tableau1[[#This Row],[Arrivé le]],2)</f>
        <v>4</v>
      </c>
      <c r="G302">
        <f>INT(MOD(Tableau1[[#This Row],[Arrivé le]],1)*24)</f>
        <v>18</v>
      </c>
      <c r="H302">
        <f>SUMPRODUCT((Tableau1[Arrivé le]&lt;=Tableau1[[#This Row],[Arrivé le]])*(Tableau1[Sortie le]&gt;=Tableau1[[#This Row],[Arrivé le]]))</f>
        <v>18</v>
      </c>
    </row>
    <row r="303" spans="1:8" x14ac:dyDescent="0.35">
      <c r="A303" s="1">
        <v>41004.765972222223</v>
      </c>
      <c r="B303">
        <v>4</v>
      </c>
      <c r="C303" t="s">
        <v>5</v>
      </c>
      <c r="D303" s="1">
        <v>41004.804166666669</v>
      </c>
      <c r="E303" s="2">
        <v>3.8194444445252884E-2</v>
      </c>
      <c r="F303">
        <f>WEEKDAY(Tableau1[[#This Row],[Arrivé le]],2)</f>
        <v>4</v>
      </c>
      <c r="G303">
        <f>INT(MOD(Tableau1[[#This Row],[Arrivé le]],1)*24)</f>
        <v>18</v>
      </c>
      <c r="H303">
        <f>SUMPRODUCT((Tableau1[Arrivé le]&lt;=Tableau1[[#This Row],[Arrivé le]])*(Tableau1[Sortie le]&gt;=Tableau1[[#This Row],[Arrivé le]]))</f>
        <v>19</v>
      </c>
    </row>
    <row r="304" spans="1:8" x14ac:dyDescent="0.35">
      <c r="A304" s="1">
        <v>41004.770138888889</v>
      </c>
      <c r="B304">
        <v>4</v>
      </c>
      <c r="C304" t="s">
        <v>5</v>
      </c>
      <c r="D304" s="1">
        <v>41004.822916666664</v>
      </c>
      <c r="E304" s="2">
        <v>5.2777777775190771E-2</v>
      </c>
      <c r="F304">
        <f>WEEKDAY(Tableau1[[#This Row],[Arrivé le]],2)</f>
        <v>4</v>
      </c>
      <c r="G304">
        <f>INT(MOD(Tableau1[[#This Row],[Arrivé le]],1)*24)</f>
        <v>18</v>
      </c>
      <c r="H304">
        <f>SUMPRODUCT((Tableau1[Arrivé le]&lt;=Tableau1[[#This Row],[Arrivé le]])*(Tableau1[Sortie le]&gt;=Tableau1[[#This Row],[Arrivé le]]))</f>
        <v>20</v>
      </c>
    </row>
    <row r="305" spans="1:8" x14ac:dyDescent="0.35">
      <c r="A305" s="1">
        <v>41004.77847222222</v>
      </c>
      <c r="B305">
        <v>4</v>
      </c>
      <c r="C305" t="s">
        <v>5</v>
      </c>
      <c r="D305" s="1">
        <v>41004.826388888891</v>
      </c>
      <c r="E305" s="2">
        <v>4.7916666670062114E-2</v>
      </c>
      <c r="F305">
        <f>WEEKDAY(Tableau1[[#This Row],[Arrivé le]],2)</f>
        <v>4</v>
      </c>
      <c r="G305">
        <f>INT(MOD(Tableau1[[#This Row],[Arrivé le]],1)*24)</f>
        <v>18</v>
      </c>
      <c r="H305">
        <f>SUMPRODUCT((Tableau1[Arrivé le]&lt;=Tableau1[[#This Row],[Arrivé le]])*(Tableau1[Sortie le]&gt;=Tableau1[[#This Row],[Arrivé le]]))</f>
        <v>20</v>
      </c>
    </row>
    <row r="306" spans="1:8" x14ac:dyDescent="0.35">
      <c r="A306" s="1">
        <v>41004.78402777778</v>
      </c>
      <c r="B306">
        <v>4</v>
      </c>
      <c r="C306" t="s">
        <v>5</v>
      </c>
      <c r="D306" s="1">
        <v>41004.838888888888</v>
      </c>
      <c r="E306" s="2">
        <v>5.486111110803904E-2</v>
      </c>
      <c r="F306">
        <f>WEEKDAY(Tableau1[[#This Row],[Arrivé le]],2)</f>
        <v>4</v>
      </c>
      <c r="G306">
        <f>INT(MOD(Tableau1[[#This Row],[Arrivé le]],1)*24)</f>
        <v>18</v>
      </c>
      <c r="H306">
        <f>SUMPRODUCT((Tableau1[Arrivé le]&lt;=Tableau1[[#This Row],[Arrivé le]])*(Tableau1[Sortie le]&gt;=Tableau1[[#This Row],[Arrivé le]]))</f>
        <v>19</v>
      </c>
    </row>
    <row r="307" spans="1:8" x14ac:dyDescent="0.35">
      <c r="A307" s="1">
        <v>41004.790972222225</v>
      </c>
      <c r="B307">
        <v>4</v>
      </c>
      <c r="C307" t="s">
        <v>5</v>
      </c>
      <c r="D307" s="1">
        <v>41004.834722222222</v>
      </c>
      <c r="E307" s="2">
        <v>4.3749999997089617E-2</v>
      </c>
      <c r="F307">
        <f>WEEKDAY(Tableau1[[#This Row],[Arrivé le]],2)</f>
        <v>4</v>
      </c>
      <c r="G307">
        <f>INT(MOD(Tableau1[[#This Row],[Arrivé le]],1)*24)</f>
        <v>18</v>
      </c>
      <c r="H307">
        <f>SUMPRODUCT((Tableau1[Arrivé le]&lt;=Tableau1[[#This Row],[Arrivé le]])*(Tableau1[Sortie le]&gt;=Tableau1[[#This Row],[Arrivé le]]))</f>
        <v>19</v>
      </c>
    </row>
    <row r="308" spans="1:8" x14ac:dyDescent="0.35">
      <c r="A308" s="1">
        <v>41004.795138888891</v>
      </c>
      <c r="B308">
        <v>4</v>
      </c>
      <c r="C308" t="s">
        <v>5</v>
      </c>
      <c r="D308" s="1">
        <v>41004.833333333336</v>
      </c>
      <c r="E308" s="2">
        <v>3.8194444445252884E-2</v>
      </c>
      <c r="F308">
        <f>WEEKDAY(Tableau1[[#This Row],[Arrivé le]],2)</f>
        <v>4</v>
      </c>
      <c r="G308">
        <f>INT(MOD(Tableau1[[#This Row],[Arrivé le]],1)*24)</f>
        <v>19</v>
      </c>
      <c r="H308">
        <f>SUMPRODUCT((Tableau1[Arrivé le]&lt;=Tableau1[[#This Row],[Arrivé le]])*(Tableau1[Sortie le]&gt;=Tableau1[[#This Row],[Arrivé le]]))</f>
        <v>20</v>
      </c>
    </row>
    <row r="309" spans="1:8" x14ac:dyDescent="0.35">
      <c r="A309" s="1">
        <v>41004.799305555556</v>
      </c>
      <c r="B309">
        <v>4</v>
      </c>
      <c r="C309" t="s">
        <v>5</v>
      </c>
      <c r="D309" s="1">
        <v>41004.902777777781</v>
      </c>
      <c r="E309" s="2">
        <v>0.10347222222480923</v>
      </c>
      <c r="F309">
        <f>WEEKDAY(Tableau1[[#This Row],[Arrivé le]],2)</f>
        <v>4</v>
      </c>
      <c r="G309">
        <f>INT(MOD(Tableau1[[#This Row],[Arrivé le]],1)*24)</f>
        <v>19</v>
      </c>
      <c r="H309">
        <f>SUMPRODUCT((Tableau1[Arrivé le]&lt;=Tableau1[[#This Row],[Arrivé le]])*(Tableau1[Sortie le]&gt;=Tableau1[[#This Row],[Arrivé le]]))</f>
        <v>19</v>
      </c>
    </row>
    <row r="310" spans="1:8" x14ac:dyDescent="0.35">
      <c r="A310" s="1">
        <v>41004.804166666669</v>
      </c>
      <c r="B310">
        <v>4</v>
      </c>
      <c r="C310" t="s">
        <v>5</v>
      </c>
      <c r="D310" s="1">
        <v>41004.844444444447</v>
      </c>
      <c r="E310" s="2">
        <v>4.0277777778101154E-2</v>
      </c>
      <c r="F310">
        <f>WEEKDAY(Tableau1[[#This Row],[Arrivé le]],2)</f>
        <v>4</v>
      </c>
      <c r="G310">
        <f>INT(MOD(Tableau1[[#This Row],[Arrivé le]],1)*24)</f>
        <v>19</v>
      </c>
      <c r="H310">
        <f>SUMPRODUCT((Tableau1[Arrivé le]&lt;=Tableau1[[#This Row],[Arrivé le]])*(Tableau1[Sortie le]&gt;=Tableau1[[#This Row],[Arrivé le]]))</f>
        <v>19</v>
      </c>
    </row>
    <row r="311" spans="1:8" x14ac:dyDescent="0.35">
      <c r="A311" s="1">
        <v>41004.80972222222</v>
      </c>
      <c r="B311">
        <v>4</v>
      </c>
      <c r="C311" t="s">
        <v>5</v>
      </c>
      <c r="D311" s="1">
        <v>41004.836805555555</v>
      </c>
      <c r="E311" s="2">
        <v>2.7083333334303461E-2</v>
      </c>
      <c r="F311">
        <f>WEEKDAY(Tableau1[[#This Row],[Arrivé le]],2)</f>
        <v>4</v>
      </c>
      <c r="G311">
        <f>INT(MOD(Tableau1[[#This Row],[Arrivé le]],1)*24)</f>
        <v>19</v>
      </c>
      <c r="H311">
        <f>SUMPRODUCT((Tableau1[Arrivé le]&lt;=Tableau1[[#This Row],[Arrivé le]])*(Tableau1[Sortie le]&gt;=Tableau1[[#This Row],[Arrivé le]]))</f>
        <v>19</v>
      </c>
    </row>
    <row r="312" spans="1:8" x14ac:dyDescent="0.35">
      <c r="A312" s="1">
        <v>41004.816666666666</v>
      </c>
      <c r="B312">
        <v>4</v>
      </c>
      <c r="C312" t="s">
        <v>5</v>
      </c>
      <c r="D312" s="1">
        <v>41004.920138888891</v>
      </c>
      <c r="E312" s="2">
        <v>0.10347222222480923</v>
      </c>
      <c r="F312">
        <f>WEEKDAY(Tableau1[[#This Row],[Arrivé le]],2)</f>
        <v>4</v>
      </c>
      <c r="G312">
        <f>INT(MOD(Tableau1[[#This Row],[Arrivé le]],1)*24)</f>
        <v>19</v>
      </c>
      <c r="H312">
        <f>SUMPRODUCT((Tableau1[Arrivé le]&lt;=Tableau1[[#This Row],[Arrivé le]])*(Tableau1[Sortie le]&gt;=Tableau1[[#This Row],[Arrivé le]]))</f>
        <v>19</v>
      </c>
    </row>
    <row r="313" spans="1:8" x14ac:dyDescent="0.35">
      <c r="A313" s="1">
        <v>41004.824999999997</v>
      </c>
      <c r="B313">
        <v>4</v>
      </c>
      <c r="C313" t="s">
        <v>5</v>
      </c>
      <c r="D313" s="1">
        <v>41004.877083333333</v>
      </c>
      <c r="E313" s="2">
        <v>5.2083333335758653E-2</v>
      </c>
      <c r="F313">
        <f>WEEKDAY(Tableau1[[#This Row],[Arrivé le]],2)</f>
        <v>4</v>
      </c>
      <c r="G313">
        <f>INT(MOD(Tableau1[[#This Row],[Arrivé le]],1)*24)</f>
        <v>19</v>
      </c>
      <c r="H313">
        <f>SUMPRODUCT((Tableau1[Arrivé le]&lt;=Tableau1[[#This Row],[Arrivé le]])*(Tableau1[Sortie le]&gt;=Tableau1[[#This Row],[Arrivé le]]))</f>
        <v>16</v>
      </c>
    </row>
    <row r="314" spans="1:8" x14ac:dyDescent="0.35">
      <c r="A314" s="1">
        <v>41004.82916666667</v>
      </c>
      <c r="B314">
        <v>4</v>
      </c>
      <c r="C314" t="s">
        <v>5</v>
      </c>
      <c r="D314" s="1">
        <v>41004.910416666666</v>
      </c>
      <c r="E314" s="2">
        <v>8.1249999995634425E-2</v>
      </c>
      <c r="F314">
        <f>WEEKDAY(Tableau1[[#This Row],[Arrivé le]],2)</f>
        <v>4</v>
      </c>
      <c r="G314">
        <f>INT(MOD(Tableau1[[#This Row],[Arrivé le]],1)*24)</f>
        <v>19</v>
      </c>
      <c r="H314">
        <f>SUMPRODUCT((Tableau1[Arrivé le]&lt;=Tableau1[[#This Row],[Arrivé le]])*(Tableau1[Sortie le]&gt;=Tableau1[[#This Row],[Arrivé le]]))</f>
        <v>16</v>
      </c>
    </row>
    <row r="315" spans="1:8" x14ac:dyDescent="0.35">
      <c r="A315" s="1">
        <v>41004.833333333336</v>
      </c>
      <c r="B315">
        <v>4</v>
      </c>
      <c r="C315" t="s">
        <v>5</v>
      </c>
      <c r="D315" s="1">
        <v>41004.885416666664</v>
      </c>
      <c r="E315" s="2">
        <v>5.2083333328482695E-2</v>
      </c>
      <c r="F315">
        <f>WEEKDAY(Tableau1[[#This Row],[Arrivé le]],2)</f>
        <v>4</v>
      </c>
      <c r="G315">
        <f>INT(MOD(Tableau1[[#This Row],[Arrivé le]],1)*24)</f>
        <v>20</v>
      </c>
      <c r="H315">
        <f>SUMPRODUCT((Tableau1[Arrivé le]&lt;=Tableau1[[#This Row],[Arrivé le]])*(Tableau1[Sortie le]&gt;=Tableau1[[#This Row],[Arrivé le]]))</f>
        <v>17</v>
      </c>
    </row>
    <row r="316" spans="1:8" x14ac:dyDescent="0.35">
      <c r="A316" s="1">
        <v>41004.838888888888</v>
      </c>
      <c r="B316">
        <v>4</v>
      </c>
      <c r="C316" t="s">
        <v>5</v>
      </c>
      <c r="D316" s="1">
        <v>41005.024305555555</v>
      </c>
      <c r="E316" s="2">
        <v>0.18541666666715173</v>
      </c>
      <c r="F316">
        <f>WEEKDAY(Tableau1[[#This Row],[Arrivé le]],2)</f>
        <v>4</v>
      </c>
      <c r="G316">
        <f>INT(MOD(Tableau1[[#This Row],[Arrivé le]],1)*24)</f>
        <v>20</v>
      </c>
      <c r="H316">
        <f>SUMPRODUCT((Tableau1[Arrivé le]&lt;=Tableau1[[#This Row],[Arrivé le]])*(Tableau1[Sortie le]&gt;=Tableau1[[#This Row],[Arrivé le]]))</f>
        <v>15</v>
      </c>
    </row>
    <row r="317" spans="1:8" x14ac:dyDescent="0.35">
      <c r="A317" s="1">
        <v>41004.843055555553</v>
      </c>
      <c r="B317">
        <v>4</v>
      </c>
      <c r="C317" t="s">
        <v>5</v>
      </c>
      <c r="D317" s="1">
        <v>41004.897916666669</v>
      </c>
      <c r="E317" s="2">
        <v>5.4861111115314998E-2</v>
      </c>
      <c r="F317">
        <f>WEEKDAY(Tableau1[[#This Row],[Arrivé le]],2)</f>
        <v>4</v>
      </c>
      <c r="G317">
        <f>INT(MOD(Tableau1[[#This Row],[Arrivé le]],1)*24)</f>
        <v>20</v>
      </c>
      <c r="H317">
        <f>SUMPRODUCT((Tableau1[Arrivé le]&lt;=Tableau1[[#This Row],[Arrivé le]])*(Tableau1[Sortie le]&gt;=Tableau1[[#This Row],[Arrivé le]]))</f>
        <v>15</v>
      </c>
    </row>
    <row r="318" spans="1:8" x14ac:dyDescent="0.35">
      <c r="A318" s="1">
        <v>41004.847916666666</v>
      </c>
      <c r="B318">
        <v>4</v>
      </c>
      <c r="C318" t="s">
        <v>5</v>
      </c>
      <c r="D318" s="1">
        <v>41004.870833333334</v>
      </c>
      <c r="E318" s="2">
        <v>2.2916666668606922E-2</v>
      </c>
      <c r="F318">
        <f>WEEKDAY(Tableau1[[#This Row],[Arrivé le]],2)</f>
        <v>4</v>
      </c>
      <c r="G318">
        <f>INT(MOD(Tableau1[[#This Row],[Arrivé le]],1)*24)</f>
        <v>20</v>
      </c>
      <c r="H318">
        <f>SUMPRODUCT((Tableau1[Arrivé le]&lt;=Tableau1[[#This Row],[Arrivé le]])*(Tableau1[Sortie le]&gt;=Tableau1[[#This Row],[Arrivé le]]))</f>
        <v>15</v>
      </c>
    </row>
    <row r="319" spans="1:8" x14ac:dyDescent="0.35">
      <c r="A319" s="1">
        <v>41004.853472222225</v>
      </c>
      <c r="B319">
        <v>4</v>
      </c>
      <c r="C319" t="s">
        <v>5</v>
      </c>
      <c r="D319" s="1">
        <v>41005.393055555556</v>
      </c>
      <c r="E319" s="2">
        <v>0.53958333333139308</v>
      </c>
      <c r="F319">
        <f>WEEKDAY(Tableau1[[#This Row],[Arrivé le]],2)</f>
        <v>4</v>
      </c>
      <c r="G319">
        <f>INT(MOD(Tableau1[[#This Row],[Arrivé le]],1)*24)</f>
        <v>20</v>
      </c>
      <c r="H319">
        <f>SUMPRODUCT((Tableau1[Arrivé le]&lt;=Tableau1[[#This Row],[Arrivé le]])*(Tableau1[Sortie le]&gt;=Tableau1[[#This Row],[Arrivé le]]))</f>
        <v>16</v>
      </c>
    </row>
    <row r="320" spans="1:8" x14ac:dyDescent="0.35">
      <c r="A320" s="1">
        <v>41004.853472222225</v>
      </c>
      <c r="B320">
        <v>4</v>
      </c>
      <c r="C320" t="s">
        <v>5</v>
      </c>
      <c r="D320" s="1">
        <v>41005.003472222219</v>
      </c>
      <c r="E320" s="2">
        <v>0.14999999999417923</v>
      </c>
      <c r="F320">
        <f>WEEKDAY(Tableau1[[#This Row],[Arrivé le]],2)</f>
        <v>4</v>
      </c>
      <c r="G320">
        <f>INT(MOD(Tableau1[[#This Row],[Arrivé le]],1)*24)</f>
        <v>20</v>
      </c>
      <c r="H320">
        <f>SUMPRODUCT((Tableau1[Arrivé le]&lt;=Tableau1[[#This Row],[Arrivé le]])*(Tableau1[Sortie le]&gt;=Tableau1[[#This Row],[Arrivé le]]))</f>
        <v>16</v>
      </c>
    </row>
    <row r="321" spans="1:8" x14ac:dyDescent="0.35">
      <c r="A321" s="1">
        <v>41004.86041666667</v>
      </c>
      <c r="B321">
        <v>4</v>
      </c>
      <c r="C321" t="s">
        <v>5</v>
      </c>
      <c r="D321" s="1">
        <v>41004.981249999997</v>
      </c>
      <c r="E321" s="2">
        <v>0.1208333333270275</v>
      </c>
      <c r="F321">
        <f>WEEKDAY(Tableau1[[#This Row],[Arrivé le]],2)</f>
        <v>4</v>
      </c>
      <c r="G321">
        <f>INT(MOD(Tableau1[[#This Row],[Arrivé le]],1)*24)</f>
        <v>20</v>
      </c>
      <c r="H321">
        <f>SUMPRODUCT((Tableau1[Arrivé le]&lt;=Tableau1[[#This Row],[Arrivé le]])*(Tableau1[Sortie le]&gt;=Tableau1[[#This Row],[Arrivé le]]))</f>
        <v>15</v>
      </c>
    </row>
    <row r="322" spans="1:8" x14ac:dyDescent="0.35">
      <c r="A322" s="1">
        <v>41004.87222222222</v>
      </c>
      <c r="B322">
        <v>4</v>
      </c>
      <c r="C322" t="s">
        <v>5</v>
      </c>
      <c r="D322" s="1">
        <v>41004.960416666669</v>
      </c>
      <c r="E322" s="2">
        <v>8.8194444448163267E-2</v>
      </c>
      <c r="F322">
        <f>WEEKDAY(Tableau1[[#This Row],[Arrivé le]],2)</f>
        <v>4</v>
      </c>
      <c r="G322">
        <f>INT(MOD(Tableau1[[#This Row],[Arrivé le]],1)*24)</f>
        <v>20</v>
      </c>
      <c r="H322">
        <f>SUMPRODUCT((Tableau1[Arrivé le]&lt;=Tableau1[[#This Row],[Arrivé le]])*(Tableau1[Sortie le]&gt;=Tableau1[[#This Row],[Arrivé le]]))</f>
        <v>15</v>
      </c>
    </row>
    <row r="323" spans="1:8" x14ac:dyDescent="0.35">
      <c r="A323" s="1">
        <v>41004.893750000003</v>
      </c>
      <c r="B323">
        <v>4</v>
      </c>
      <c r="C323" t="s">
        <v>5</v>
      </c>
      <c r="D323" s="1">
        <v>41004.954861111109</v>
      </c>
      <c r="E323" s="2">
        <v>6.1111111106583849E-2</v>
      </c>
      <c r="F323">
        <f>WEEKDAY(Tableau1[[#This Row],[Arrivé le]],2)</f>
        <v>4</v>
      </c>
      <c r="G323">
        <f>INT(MOD(Tableau1[[#This Row],[Arrivé le]],1)*24)</f>
        <v>21</v>
      </c>
      <c r="H323">
        <f>SUMPRODUCT((Tableau1[Arrivé le]&lt;=Tableau1[[#This Row],[Arrivé le]])*(Tableau1[Sortie le]&gt;=Tableau1[[#This Row],[Arrivé le]]))</f>
        <v>14</v>
      </c>
    </row>
    <row r="324" spans="1:8" x14ac:dyDescent="0.35">
      <c r="A324" s="1">
        <v>41004.898611111108</v>
      </c>
      <c r="B324">
        <v>4</v>
      </c>
      <c r="C324" t="s">
        <v>5</v>
      </c>
      <c r="D324" s="1">
        <v>41005.013194444444</v>
      </c>
      <c r="E324" s="2">
        <v>0.11458333333575865</v>
      </c>
      <c r="F324">
        <f>WEEKDAY(Tableau1[[#This Row],[Arrivé le]],2)</f>
        <v>4</v>
      </c>
      <c r="G324">
        <f>INT(MOD(Tableau1[[#This Row],[Arrivé le]],1)*24)</f>
        <v>21</v>
      </c>
      <c r="H324">
        <f>SUMPRODUCT((Tableau1[Arrivé le]&lt;=Tableau1[[#This Row],[Arrivé le]])*(Tableau1[Sortie le]&gt;=Tableau1[[#This Row],[Arrivé le]]))</f>
        <v>14</v>
      </c>
    </row>
    <row r="325" spans="1:8" x14ac:dyDescent="0.35">
      <c r="A325" s="1">
        <v>41004.911111111112</v>
      </c>
      <c r="B325">
        <v>4</v>
      </c>
      <c r="C325" t="s">
        <v>5</v>
      </c>
      <c r="D325" s="1">
        <v>41005.206250000003</v>
      </c>
      <c r="E325" s="2">
        <v>0.29513888889050577</v>
      </c>
      <c r="F325">
        <f>WEEKDAY(Tableau1[[#This Row],[Arrivé le]],2)</f>
        <v>4</v>
      </c>
      <c r="G325">
        <f>INT(MOD(Tableau1[[#This Row],[Arrivé le]],1)*24)</f>
        <v>21</v>
      </c>
      <c r="H325">
        <f>SUMPRODUCT((Tableau1[Arrivé le]&lt;=Tableau1[[#This Row],[Arrivé le]])*(Tableau1[Sortie le]&gt;=Tableau1[[#This Row],[Arrivé le]]))</f>
        <v>13</v>
      </c>
    </row>
    <row r="326" spans="1:8" x14ac:dyDescent="0.35">
      <c r="A326" s="1">
        <v>41004.918055555558</v>
      </c>
      <c r="B326">
        <v>4</v>
      </c>
      <c r="C326" t="s">
        <v>5</v>
      </c>
      <c r="D326" s="1">
        <v>41005.080555555556</v>
      </c>
      <c r="E326" s="2">
        <v>0.16249999999854481</v>
      </c>
      <c r="F326">
        <f>WEEKDAY(Tableau1[[#This Row],[Arrivé le]],2)</f>
        <v>4</v>
      </c>
      <c r="G326">
        <f>INT(MOD(Tableau1[[#This Row],[Arrivé le]],1)*24)</f>
        <v>22</v>
      </c>
      <c r="H326">
        <f>SUMPRODUCT((Tableau1[Arrivé le]&lt;=Tableau1[[#This Row],[Arrivé le]])*(Tableau1[Sortie le]&gt;=Tableau1[[#This Row],[Arrivé le]]))</f>
        <v>14</v>
      </c>
    </row>
    <row r="327" spans="1:8" x14ac:dyDescent="0.35">
      <c r="A327" s="1">
        <v>41005.017361111109</v>
      </c>
      <c r="B327">
        <v>4</v>
      </c>
      <c r="C327" t="s">
        <v>5</v>
      </c>
      <c r="D327" s="1">
        <v>41005.216666666667</v>
      </c>
      <c r="E327" s="2">
        <v>0.1993055555576575</v>
      </c>
      <c r="F327">
        <f>WEEKDAY(Tableau1[[#This Row],[Arrivé le]],2)</f>
        <v>5</v>
      </c>
      <c r="G327">
        <f>INT(MOD(Tableau1[[#This Row],[Arrivé le]],1)*24)</f>
        <v>0</v>
      </c>
      <c r="H327">
        <f>SUMPRODUCT((Tableau1[Arrivé le]&lt;=Tableau1[[#This Row],[Arrivé le]])*(Tableau1[Sortie le]&gt;=Tableau1[[#This Row],[Arrivé le]]))</f>
        <v>7</v>
      </c>
    </row>
    <row r="328" spans="1:8" x14ac:dyDescent="0.35">
      <c r="A328" s="1">
        <v>41005.043055555558</v>
      </c>
      <c r="B328">
        <v>4</v>
      </c>
      <c r="C328" t="s">
        <v>5</v>
      </c>
      <c r="D328" s="1">
        <v>41005.200694444444</v>
      </c>
      <c r="E328" s="2">
        <v>0.15763888888614019</v>
      </c>
      <c r="F328">
        <f>WEEKDAY(Tableau1[[#This Row],[Arrivé le]],2)</f>
        <v>5</v>
      </c>
      <c r="G328">
        <f>INT(MOD(Tableau1[[#This Row],[Arrivé le]],1)*24)</f>
        <v>1</v>
      </c>
      <c r="H328">
        <f>SUMPRODUCT((Tableau1[Arrivé le]&lt;=Tableau1[[#This Row],[Arrivé le]])*(Tableau1[Sortie le]&gt;=Tableau1[[#This Row],[Arrivé le]]))</f>
        <v>6</v>
      </c>
    </row>
    <row r="329" spans="1:8" x14ac:dyDescent="0.35">
      <c r="A329" s="1">
        <v>41005.050000000003</v>
      </c>
      <c r="B329">
        <v>4</v>
      </c>
      <c r="C329" t="s">
        <v>5</v>
      </c>
      <c r="D329" s="1">
        <v>41005.259722222225</v>
      </c>
      <c r="E329" s="2">
        <v>0.20972222222189885</v>
      </c>
      <c r="F329">
        <f>WEEKDAY(Tableau1[[#This Row],[Arrivé le]],2)</f>
        <v>5</v>
      </c>
      <c r="G329">
        <f>INT(MOD(Tableau1[[#This Row],[Arrivé le]],1)*24)</f>
        <v>1</v>
      </c>
      <c r="H329">
        <f>SUMPRODUCT((Tableau1[Arrivé le]&lt;=Tableau1[[#This Row],[Arrivé le]])*(Tableau1[Sortie le]&gt;=Tableau1[[#This Row],[Arrivé le]]))</f>
        <v>7</v>
      </c>
    </row>
    <row r="330" spans="1:8" x14ac:dyDescent="0.35">
      <c r="A330" s="1">
        <v>41005.052777777775</v>
      </c>
      <c r="B330">
        <v>4</v>
      </c>
      <c r="C330" t="s">
        <v>5</v>
      </c>
      <c r="D330" s="1">
        <v>41005.245833333334</v>
      </c>
      <c r="E330" s="2">
        <v>0.19305555555911269</v>
      </c>
      <c r="F330">
        <f>WEEKDAY(Tableau1[[#This Row],[Arrivé le]],2)</f>
        <v>5</v>
      </c>
      <c r="G330">
        <f>INT(MOD(Tableau1[[#This Row],[Arrivé le]],1)*24)</f>
        <v>1</v>
      </c>
      <c r="H330">
        <f>SUMPRODUCT((Tableau1[Arrivé le]&lt;=Tableau1[[#This Row],[Arrivé le]])*(Tableau1[Sortie le]&gt;=Tableau1[[#This Row],[Arrivé le]]))</f>
        <v>8</v>
      </c>
    </row>
    <row r="331" spans="1:8" x14ac:dyDescent="0.35">
      <c r="A331" s="1">
        <v>41005.058333333334</v>
      </c>
      <c r="B331">
        <v>4</v>
      </c>
      <c r="C331" t="s">
        <v>5</v>
      </c>
      <c r="D331" s="1">
        <v>41005.152083333334</v>
      </c>
      <c r="E331" s="2">
        <v>9.375E-2</v>
      </c>
      <c r="F331">
        <f>WEEKDAY(Tableau1[[#This Row],[Arrivé le]],2)</f>
        <v>5</v>
      </c>
      <c r="G331">
        <f>INT(MOD(Tableau1[[#This Row],[Arrivé le]],1)*24)</f>
        <v>1</v>
      </c>
      <c r="H331">
        <f>SUMPRODUCT((Tableau1[Arrivé le]&lt;=Tableau1[[#This Row],[Arrivé le]])*(Tableau1[Sortie le]&gt;=Tableau1[[#This Row],[Arrivé le]]))</f>
        <v>9</v>
      </c>
    </row>
    <row r="332" spans="1:8" x14ac:dyDescent="0.35">
      <c r="A332" s="1">
        <v>41005.063888888886</v>
      </c>
      <c r="B332">
        <v>4</v>
      </c>
      <c r="C332" t="s">
        <v>5</v>
      </c>
      <c r="D332" s="1">
        <v>41005.126388888886</v>
      </c>
      <c r="E332" s="2">
        <v>6.25E-2</v>
      </c>
      <c r="F332">
        <f>WEEKDAY(Tableau1[[#This Row],[Arrivé le]],2)</f>
        <v>5</v>
      </c>
      <c r="G332">
        <f>INT(MOD(Tableau1[[#This Row],[Arrivé le]],1)*24)</f>
        <v>1</v>
      </c>
      <c r="H332">
        <f>SUMPRODUCT((Tableau1[Arrivé le]&lt;=Tableau1[[#This Row],[Arrivé le]])*(Tableau1[Sortie le]&gt;=Tableau1[[#This Row],[Arrivé le]]))</f>
        <v>10</v>
      </c>
    </row>
    <row r="333" spans="1:8" x14ac:dyDescent="0.35">
      <c r="A333" s="1">
        <v>41005.098611111112</v>
      </c>
      <c r="B333">
        <v>4</v>
      </c>
      <c r="C333" t="s">
        <v>5</v>
      </c>
      <c r="D333" s="1">
        <v>41005.224305555559</v>
      </c>
      <c r="E333" s="2">
        <v>0.12569444444670808</v>
      </c>
      <c r="F333">
        <f>WEEKDAY(Tableau1[[#This Row],[Arrivé le]],2)</f>
        <v>5</v>
      </c>
      <c r="G333">
        <f>INT(MOD(Tableau1[[#This Row],[Arrivé le]],1)*24)</f>
        <v>2</v>
      </c>
      <c r="H333">
        <f>SUMPRODUCT((Tableau1[Arrivé le]&lt;=Tableau1[[#This Row],[Arrivé le]])*(Tableau1[Sortie le]&gt;=Tableau1[[#This Row],[Arrivé le]]))</f>
        <v>10</v>
      </c>
    </row>
    <row r="334" spans="1:8" x14ac:dyDescent="0.35">
      <c r="A334" s="1">
        <v>41005.111805555556</v>
      </c>
      <c r="B334">
        <v>4</v>
      </c>
      <c r="C334" t="s">
        <v>5</v>
      </c>
      <c r="D334" s="1">
        <v>41005.199305555558</v>
      </c>
      <c r="E334" s="2">
        <v>8.7500000001455192E-2</v>
      </c>
      <c r="F334">
        <f>WEEKDAY(Tableau1[[#This Row],[Arrivé le]],2)</f>
        <v>5</v>
      </c>
      <c r="G334">
        <f>INT(MOD(Tableau1[[#This Row],[Arrivé le]],1)*24)</f>
        <v>2</v>
      </c>
      <c r="H334">
        <f>SUMPRODUCT((Tableau1[Arrivé le]&lt;=Tableau1[[#This Row],[Arrivé le]])*(Tableau1[Sortie le]&gt;=Tableau1[[#This Row],[Arrivé le]]))</f>
        <v>11</v>
      </c>
    </row>
    <row r="335" spans="1:8" x14ac:dyDescent="0.35">
      <c r="A335" s="1">
        <v>41005.342361111114</v>
      </c>
      <c r="B335">
        <v>4</v>
      </c>
      <c r="C335" t="s">
        <v>5</v>
      </c>
      <c r="D335" s="1">
        <v>41005.46597222222</v>
      </c>
      <c r="E335" s="2">
        <v>0.12361111110658385</v>
      </c>
      <c r="F335">
        <f>WEEKDAY(Tableau1[[#This Row],[Arrivé le]],2)</f>
        <v>5</v>
      </c>
      <c r="G335">
        <f>INT(MOD(Tableau1[[#This Row],[Arrivé le]],1)*24)</f>
        <v>8</v>
      </c>
      <c r="H335">
        <f>SUMPRODUCT((Tableau1[Arrivé le]&lt;=Tableau1[[#This Row],[Arrivé le]])*(Tableau1[Sortie le]&gt;=Tableau1[[#This Row],[Arrivé le]]))</f>
        <v>3</v>
      </c>
    </row>
    <row r="336" spans="1:8" x14ac:dyDescent="0.35">
      <c r="A336" s="1">
        <v>41005.354166666664</v>
      </c>
      <c r="B336">
        <v>4</v>
      </c>
      <c r="C336" t="s">
        <v>5</v>
      </c>
      <c r="D336" s="1">
        <v>41005.433333333334</v>
      </c>
      <c r="E336" s="2">
        <v>7.9166666670062114E-2</v>
      </c>
      <c r="F336">
        <f>WEEKDAY(Tableau1[[#This Row],[Arrivé le]],2)</f>
        <v>5</v>
      </c>
      <c r="G336">
        <f>INT(MOD(Tableau1[[#This Row],[Arrivé le]],1)*24)</f>
        <v>8</v>
      </c>
      <c r="H336">
        <f>SUMPRODUCT((Tableau1[Arrivé le]&lt;=Tableau1[[#This Row],[Arrivé le]])*(Tableau1[Sortie le]&gt;=Tableau1[[#This Row],[Arrivé le]]))</f>
        <v>4</v>
      </c>
    </row>
    <row r="337" spans="1:8" x14ac:dyDescent="0.35">
      <c r="A337" s="1">
        <v>41005.359027777777</v>
      </c>
      <c r="B337">
        <v>4</v>
      </c>
      <c r="C337" t="s">
        <v>5</v>
      </c>
      <c r="D337" s="1">
        <v>41005.527083333334</v>
      </c>
      <c r="E337" s="2">
        <v>0.1680555555576575</v>
      </c>
      <c r="F337">
        <f>WEEKDAY(Tableau1[[#This Row],[Arrivé le]],2)</f>
        <v>5</v>
      </c>
      <c r="G337">
        <f>INT(MOD(Tableau1[[#This Row],[Arrivé le]],1)*24)</f>
        <v>8</v>
      </c>
      <c r="H337">
        <f>SUMPRODUCT((Tableau1[Arrivé le]&lt;=Tableau1[[#This Row],[Arrivé le]])*(Tableau1[Sortie le]&gt;=Tableau1[[#This Row],[Arrivé le]]))</f>
        <v>5</v>
      </c>
    </row>
    <row r="338" spans="1:8" x14ac:dyDescent="0.35">
      <c r="A338" s="1">
        <v>41005.370833333334</v>
      </c>
      <c r="B338">
        <v>4</v>
      </c>
      <c r="C338" t="s">
        <v>5</v>
      </c>
      <c r="D338" s="1">
        <v>41005.428472222222</v>
      </c>
      <c r="E338" s="2">
        <v>5.7638888887595385E-2</v>
      </c>
      <c r="F338">
        <f>WEEKDAY(Tableau1[[#This Row],[Arrivé le]],2)</f>
        <v>5</v>
      </c>
      <c r="G338">
        <f>INT(MOD(Tableau1[[#This Row],[Arrivé le]],1)*24)</f>
        <v>8</v>
      </c>
      <c r="H338">
        <f>SUMPRODUCT((Tableau1[Arrivé le]&lt;=Tableau1[[#This Row],[Arrivé le]])*(Tableau1[Sortie le]&gt;=Tableau1[[#This Row],[Arrivé le]]))</f>
        <v>6</v>
      </c>
    </row>
    <row r="339" spans="1:8" x14ac:dyDescent="0.35">
      <c r="A339" s="1">
        <v>41005.379861111112</v>
      </c>
      <c r="B339">
        <v>4</v>
      </c>
      <c r="C339" t="s">
        <v>5</v>
      </c>
      <c r="D339" s="1">
        <v>41005.398611111108</v>
      </c>
      <c r="E339" s="2">
        <v>1.8749999995634425E-2</v>
      </c>
      <c r="F339">
        <f>WEEKDAY(Tableau1[[#This Row],[Arrivé le]],2)</f>
        <v>5</v>
      </c>
      <c r="G339">
        <f>INT(MOD(Tableau1[[#This Row],[Arrivé le]],1)*24)</f>
        <v>9</v>
      </c>
      <c r="H339">
        <f>SUMPRODUCT((Tableau1[Arrivé le]&lt;=Tableau1[[#This Row],[Arrivé le]])*(Tableau1[Sortie le]&gt;=Tableau1[[#This Row],[Arrivé le]]))</f>
        <v>7</v>
      </c>
    </row>
    <row r="340" spans="1:8" x14ac:dyDescent="0.35">
      <c r="A340" s="1">
        <v>41005.387499999997</v>
      </c>
      <c r="B340">
        <v>4</v>
      </c>
      <c r="C340" t="s">
        <v>5</v>
      </c>
      <c r="D340" s="1">
        <v>41005.461805555555</v>
      </c>
      <c r="E340" s="2">
        <v>7.4305555557657499E-2</v>
      </c>
      <c r="F340">
        <f>WEEKDAY(Tableau1[[#This Row],[Arrivé le]],2)</f>
        <v>5</v>
      </c>
      <c r="G340">
        <f>INT(MOD(Tableau1[[#This Row],[Arrivé le]],1)*24)</f>
        <v>9</v>
      </c>
      <c r="H340">
        <f>SUMPRODUCT((Tableau1[Arrivé le]&lt;=Tableau1[[#This Row],[Arrivé le]])*(Tableau1[Sortie le]&gt;=Tableau1[[#This Row],[Arrivé le]]))</f>
        <v>8</v>
      </c>
    </row>
    <row r="341" spans="1:8" x14ac:dyDescent="0.35">
      <c r="A341" s="1">
        <v>41005.396527777775</v>
      </c>
      <c r="B341">
        <v>4</v>
      </c>
      <c r="C341" t="s">
        <v>5</v>
      </c>
      <c r="D341" s="1">
        <v>41005.454861111109</v>
      </c>
      <c r="E341" s="2">
        <v>5.8333333334303461E-2</v>
      </c>
      <c r="F341">
        <f>WEEKDAY(Tableau1[[#This Row],[Arrivé le]],2)</f>
        <v>5</v>
      </c>
      <c r="G341">
        <f>INT(MOD(Tableau1[[#This Row],[Arrivé le]],1)*24)</f>
        <v>9</v>
      </c>
      <c r="H341">
        <f>SUMPRODUCT((Tableau1[Arrivé le]&lt;=Tableau1[[#This Row],[Arrivé le]])*(Tableau1[Sortie le]&gt;=Tableau1[[#This Row],[Arrivé le]]))</f>
        <v>8</v>
      </c>
    </row>
    <row r="342" spans="1:8" x14ac:dyDescent="0.35">
      <c r="A342" s="1">
        <v>41005.402083333334</v>
      </c>
      <c r="B342">
        <v>4</v>
      </c>
      <c r="C342" t="s">
        <v>5</v>
      </c>
      <c r="D342" s="1">
        <v>41005.448611111111</v>
      </c>
      <c r="E342" s="2">
        <v>4.6527777776645962E-2</v>
      </c>
      <c r="F342">
        <f>WEEKDAY(Tableau1[[#This Row],[Arrivé le]],2)</f>
        <v>5</v>
      </c>
      <c r="G342">
        <f>INT(MOD(Tableau1[[#This Row],[Arrivé le]],1)*24)</f>
        <v>9</v>
      </c>
      <c r="H342">
        <f>SUMPRODUCT((Tableau1[Arrivé le]&lt;=Tableau1[[#This Row],[Arrivé le]])*(Tableau1[Sortie le]&gt;=Tableau1[[#This Row],[Arrivé le]]))</f>
        <v>8</v>
      </c>
    </row>
    <row r="343" spans="1:8" x14ac:dyDescent="0.35">
      <c r="A343" s="1">
        <v>41005.40902777778</v>
      </c>
      <c r="B343">
        <v>4</v>
      </c>
      <c r="C343" t="s">
        <v>5</v>
      </c>
      <c r="D343" s="1">
        <v>41005.431250000001</v>
      </c>
      <c r="E343" s="2">
        <v>2.2222222221898846E-2</v>
      </c>
      <c r="F343">
        <f>WEEKDAY(Tableau1[[#This Row],[Arrivé le]],2)</f>
        <v>5</v>
      </c>
      <c r="G343">
        <f>INT(MOD(Tableau1[[#This Row],[Arrivé le]],1)*24)</f>
        <v>9</v>
      </c>
      <c r="H343">
        <f>SUMPRODUCT((Tableau1[Arrivé le]&lt;=Tableau1[[#This Row],[Arrivé le]])*(Tableau1[Sortie le]&gt;=Tableau1[[#This Row],[Arrivé le]]))</f>
        <v>9</v>
      </c>
    </row>
    <row r="344" spans="1:8" x14ac:dyDescent="0.35">
      <c r="A344" s="1">
        <v>41005.417361111111</v>
      </c>
      <c r="B344">
        <v>4</v>
      </c>
      <c r="C344" t="s">
        <v>5</v>
      </c>
      <c r="D344" s="1">
        <v>41005.536111111112</v>
      </c>
      <c r="E344" s="2">
        <v>0.11875000000145519</v>
      </c>
      <c r="F344">
        <f>WEEKDAY(Tableau1[[#This Row],[Arrivé le]],2)</f>
        <v>5</v>
      </c>
      <c r="G344">
        <f>INT(MOD(Tableau1[[#This Row],[Arrivé le]],1)*24)</f>
        <v>10</v>
      </c>
      <c r="H344">
        <f>SUMPRODUCT((Tableau1[Arrivé le]&lt;=Tableau1[[#This Row],[Arrivé le]])*(Tableau1[Sortie le]&gt;=Tableau1[[#This Row],[Arrivé le]]))</f>
        <v>10</v>
      </c>
    </row>
    <row r="345" spans="1:8" x14ac:dyDescent="0.35">
      <c r="A345" s="1">
        <v>41005.427083333336</v>
      </c>
      <c r="B345">
        <v>4</v>
      </c>
      <c r="C345" t="s">
        <v>5</v>
      </c>
      <c r="D345" s="1">
        <v>41005.475694444445</v>
      </c>
      <c r="E345" s="2">
        <v>4.8611111109494232E-2</v>
      </c>
      <c r="F345">
        <f>WEEKDAY(Tableau1[[#This Row],[Arrivé le]],2)</f>
        <v>5</v>
      </c>
      <c r="G345">
        <f>INT(MOD(Tableau1[[#This Row],[Arrivé le]],1)*24)</f>
        <v>10</v>
      </c>
      <c r="H345">
        <f>SUMPRODUCT((Tableau1[Arrivé le]&lt;=Tableau1[[#This Row],[Arrivé le]])*(Tableau1[Sortie le]&gt;=Tableau1[[#This Row],[Arrivé le]]))</f>
        <v>11</v>
      </c>
    </row>
    <row r="346" spans="1:8" x14ac:dyDescent="0.35">
      <c r="A346" s="1">
        <v>41005.434027777781</v>
      </c>
      <c r="B346">
        <v>4</v>
      </c>
      <c r="C346" t="s">
        <v>5</v>
      </c>
      <c r="D346" s="1">
        <v>41005.472916666666</v>
      </c>
      <c r="E346" s="2">
        <v>3.8888888884685002E-2</v>
      </c>
      <c r="F346">
        <f>WEEKDAY(Tableau1[[#This Row],[Arrivé le]],2)</f>
        <v>5</v>
      </c>
      <c r="G346">
        <f>INT(MOD(Tableau1[[#This Row],[Arrivé le]],1)*24)</f>
        <v>10</v>
      </c>
      <c r="H346">
        <f>SUMPRODUCT((Tableau1[Arrivé le]&lt;=Tableau1[[#This Row],[Arrivé le]])*(Tableau1[Sortie le]&gt;=Tableau1[[#This Row],[Arrivé le]]))</f>
        <v>9</v>
      </c>
    </row>
    <row r="347" spans="1:8" x14ac:dyDescent="0.35">
      <c r="A347" s="1">
        <v>41005.441666666666</v>
      </c>
      <c r="B347">
        <v>4</v>
      </c>
      <c r="C347" t="s">
        <v>5</v>
      </c>
      <c r="D347" s="1">
        <v>41005.509027777778</v>
      </c>
      <c r="E347" s="2">
        <v>6.7361111112404615E-2</v>
      </c>
      <c r="F347">
        <f>WEEKDAY(Tableau1[[#This Row],[Arrivé le]],2)</f>
        <v>5</v>
      </c>
      <c r="G347">
        <f>INT(MOD(Tableau1[[#This Row],[Arrivé le]],1)*24)</f>
        <v>10</v>
      </c>
      <c r="H347">
        <f>SUMPRODUCT((Tableau1[Arrivé le]&lt;=Tableau1[[#This Row],[Arrivé le]])*(Tableau1[Sortie le]&gt;=Tableau1[[#This Row],[Arrivé le]]))</f>
        <v>10</v>
      </c>
    </row>
    <row r="348" spans="1:8" x14ac:dyDescent="0.35">
      <c r="A348" s="1">
        <v>41005.45416666667</v>
      </c>
      <c r="B348">
        <v>4</v>
      </c>
      <c r="C348" t="s">
        <v>5</v>
      </c>
      <c r="D348" s="1">
        <v>41005.499305555553</v>
      </c>
      <c r="E348" s="2">
        <v>4.5138888883229811E-2</v>
      </c>
      <c r="F348">
        <f>WEEKDAY(Tableau1[[#This Row],[Arrivé le]],2)</f>
        <v>5</v>
      </c>
      <c r="G348">
        <f>INT(MOD(Tableau1[[#This Row],[Arrivé le]],1)*24)</f>
        <v>10</v>
      </c>
      <c r="H348">
        <f>SUMPRODUCT((Tableau1[Arrivé le]&lt;=Tableau1[[#This Row],[Arrivé le]])*(Tableau1[Sortie le]&gt;=Tableau1[[#This Row],[Arrivé le]]))</f>
        <v>10</v>
      </c>
    </row>
    <row r="349" spans="1:8" x14ac:dyDescent="0.35">
      <c r="A349" s="1">
        <v>41005.461111111108</v>
      </c>
      <c r="B349">
        <v>4</v>
      </c>
      <c r="C349" t="s">
        <v>5</v>
      </c>
      <c r="D349" s="1">
        <v>41005.598611111112</v>
      </c>
      <c r="E349" s="2">
        <v>0.13750000000436557</v>
      </c>
      <c r="F349">
        <f>WEEKDAY(Tableau1[[#This Row],[Arrivé le]],2)</f>
        <v>5</v>
      </c>
      <c r="G349">
        <f>INT(MOD(Tableau1[[#This Row],[Arrivé le]],1)*24)</f>
        <v>11</v>
      </c>
      <c r="H349">
        <f>SUMPRODUCT((Tableau1[Arrivé le]&lt;=Tableau1[[#This Row],[Arrivé le]])*(Tableau1[Sortie le]&gt;=Tableau1[[#This Row],[Arrivé le]]))</f>
        <v>10</v>
      </c>
    </row>
    <row r="350" spans="1:8" x14ac:dyDescent="0.35">
      <c r="A350" s="1">
        <v>41005.46875</v>
      </c>
      <c r="B350">
        <v>4</v>
      </c>
      <c r="C350" t="s">
        <v>5</v>
      </c>
      <c r="D350" s="1">
        <v>41005.761111111111</v>
      </c>
      <c r="E350" s="2">
        <v>0.29236111111094942</v>
      </c>
      <c r="F350">
        <f>WEEKDAY(Tableau1[[#This Row],[Arrivé le]],2)</f>
        <v>5</v>
      </c>
      <c r="G350">
        <f>INT(MOD(Tableau1[[#This Row],[Arrivé le]],1)*24)</f>
        <v>11</v>
      </c>
      <c r="H350">
        <f>SUMPRODUCT((Tableau1[Arrivé le]&lt;=Tableau1[[#This Row],[Arrivé le]])*(Tableau1[Sortie le]&gt;=Tableau1[[#This Row],[Arrivé le]]))</f>
        <v>9</v>
      </c>
    </row>
    <row r="351" spans="1:8" x14ac:dyDescent="0.35">
      <c r="A351" s="1">
        <v>41005.47152777778</v>
      </c>
      <c r="B351">
        <v>4</v>
      </c>
      <c r="C351" t="s">
        <v>5</v>
      </c>
      <c r="D351" s="1">
        <v>41005.720138888886</v>
      </c>
      <c r="E351" s="2">
        <v>0.24861111110658385</v>
      </c>
      <c r="F351">
        <f>WEEKDAY(Tableau1[[#This Row],[Arrivé le]],2)</f>
        <v>5</v>
      </c>
      <c r="G351">
        <f>INT(MOD(Tableau1[[#This Row],[Arrivé le]],1)*24)</f>
        <v>11</v>
      </c>
      <c r="H351">
        <f>SUMPRODUCT((Tableau1[Arrivé le]&lt;=Tableau1[[#This Row],[Arrivé le]])*(Tableau1[Sortie le]&gt;=Tableau1[[#This Row],[Arrivé le]]))</f>
        <v>10</v>
      </c>
    </row>
    <row r="352" spans="1:8" x14ac:dyDescent="0.35">
      <c r="A352" s="1">
        <v>41005.486805555556</v>
      </c>
      <c r="B352">
        <v>4</v>
      </c>
      <c r="C352" t="s">
        <v>5</v>
      </c>
      <c r="D352" s="1">
        <v>41005.557638888888</v>
      </c>
      <c r="E352" s="2">
        <v>7.0833333331393078E-2</v>
      </c>
      <c r="F352">
        <f>WEEKDAY(Tableau1[[#This Row],[Arrivé le]],2)</f>
        <v>5</v>
      </c>
      <c r="G352">
        <f>INT(MOD(Tableau1[[#This Row],[Arrivé le]],1)*24)</f>
        <v>11</v>
      </c>
      <c r="H352">
        <f>SUMPRODUCT((Tableau1[Arrivé le]&lt;=Tableau1[[#This Row],[Arrivé le]])*(Tableau1[Sortie le]&gt;=Tableau1[[#This Row],[Arrivé le]]))</f>
        <v>9</v>
      </c>
    </row>
    <row r="353" spans="1:8" x14ac:dyDescent="0.35">
      <c r="A353" s="1">
        <v>41005.488888888889</v>
      </c>
      <c r="B353">
        <v>4</v>
      </c>
      <c r="C353" t="s">
        <v>5</v>
      </c>
      <c r="D353" s="1">
        <v>41005.550000000003</v>
      </c>
      <c r="E353" s="2">
        <v>6.1111111113859806E-2</v>
      </c>
      <c r="F353">
        <f>WEEKDAY(Tableau1[[#This Row],[Arrivé le]],2)</f>
        <v>5</v>
      </c>
      <c r="G353">
        <f>INT(MOD(Tableau1[[#This Row],[Arrivé le]],1)*24)</f>
        <v>11</v>
      </c>
      <c r="H353">
        <f>SUMPRODUCT((Tableau1[Arrivé le]&lt;=Tableau1[[#This Row],[Arrivé le]])*(Tableau1[Sortie le]&gt;=Tableau1[[#This Row],[Arrivé le]]))</f>
        <v>10</v>
      </c>
    </row>
    <row r="354" spans="1:8" x14ac:dyDescent="0.35">
      <c r="A354" s="1">
        <v>41005.495138888888</v>
      </c>
      <c r="B354">
        <v>4</v>
      </c>
      <c r="C354" t="s">
        <v>5</v>
      </c>
      <c r="D354" s="1">
        <v>41005.625</v>
      </c>
      <c r="E354" s="2">
        <v>0.12986111111240461</v>
      </c>
      <c r="F354">
        <f>WEEKDAY(Tableau1[[#This Row],[Arrivé le]],2)</f>
        <v>5</v>
      </c>
      <c r="G354">
        <f>INT(MOD(Tableau1[[#This Row],[Arrivé le]],1)*24)</f>
        <v>11</v>
      </c>
      <c r="H354">
        <f>SUMPRODUCT((Tableau1[Arrivé le]&lt;=Tableau1[[#This Row],[Arrivé le]])*(Tableau1[Sortie le]&gt;=Tableau1[[#This Row],[Arrivé le]]))</f>
        <v>11</v>
      </c>
    </row>
    <row r="355" spans="1:8" x14ac:dyDescent="0.35">
      <c r="A355" s="1">
        <v>41005.501388888886</v>
      </c>
      <c r="B355">
        <v>4</v>
      </c>
      <c r="C355" t="s">
        <v>5</v>
      </c>
      <c r="D355" s="1">
        <v>41005.720833333333</v>
      </c>
      <c r="E355" s="2">
        <v>0.21944444444670808</v>
      </c>
      <c r="F355">
        <f>WEEKDAY(Tableau1[[#This Row],[Arrivé le]],2)</f>
        <v>5</v>
      </c>
      <c r="G355">
        <f>INT(MOD(Tableau1[[#This Row],[Arrivé le]],1)*24)</f>
        <v>12</v>
      </c>
      <c r="H355">
        <f>SUMPRODUCT((Tableau1[Arrivé le]&lt;=Tableau1[[#This Row],[Arrivé le]])*(Tableau1[Sortie le]&gt;=Tableau1[[#This Row],[Arrivé le]]))</f>
        <v>11</v>
      </c>
    </row>
    <row r="356" spans="1:8" x14ac:dyDescent="0.35">
      <c r="A356" s="1">
        <v>41005.509722222225</v>
      </c>
      <c r="B356">
        <v>4</v>
      </c>
      <c r="C356" t="s">
        <v>5</v>
      </c>
      <c r="D356" s="1">
        <v>41005.710416666669</v>
      </c>
      <c r="E356" s="2">
        <v>0.20069444444379769</v>
      </c>
      <c r="F356">
        <f>WEEKDAY(Tableau1[[#This Row],[Arrivé le]],2)</f>
        <v>5</v>
      </c>
      <c r="G356">
        <f>INT(MOD(Tableau1[[#This Row],[Arrivé le]],1)*24)</f>
        <v>12</v>
      </c>
      <c r="H356">
        <f>SUMPRODUCT((Tableau1[Arrivé le]&lt;=Tableau1[[#This Row],[Arrivé le]])*(Tableau1[Sortie le]&gt;=Tableau1[[#This Row],[Arrivé le]]))</f>
        <v>11</v>
      </c>
    </row>
    <row r="357" spans="1:8" x14ac:dyDescent="0.35">
      <c r="A357" s="1">
        <v>41005.517361111109</v>
      </c>
      <c r="B357">
        <v>4</v>
      </c>
      <c r="C357" t="s">
        <v>5</v>
      </c>
      <c r="D357" s="1">
        <v>41005.652083333334</v>
      </c>
      <c r="E357" s="2">
        <v>0.13472222222480923</v>
      </c>
      <c r="F357">
        <f>WEEKDAY(Tableau1[[#This Row],[Arrivé le]],2)</f>
        <v>5</v>
      </c>
      <c r="G357">
        <f>INT(MOD(Tableau1[[#This Row],[Arrivé le]],1)*24)</f>
        <v>12</v>
      </c>
      <c r="H357">
        <f>SUMPRODUCT((Tableau1[Arrivé le]&lt;=Tableau1[[#This Row],[Arrivé le]])*(Tableau1[Sortie le]&gt;=Tableau1[[#This Row],[Arrivé le]]))</f>
        <v>12</v>
      </c>
    </row>
    <row r="358" spans="1:8" x14ac:dyDescent="0.35">
      <c r="A358" s="1">
        <v>41005.523611111108</v>
      </c>
      <c r="B358">
        <v>4</v>
      </c>
      <c r="C358" t="s">
        <v>5</v>
      </c>
      <c r="D358" s="1">
        <v>41005.668055555558</v>
      </c>
      <c r="E358" s="2">
        <v>0.14444444444961846</v>
      </c>
      <c r="F358">
        <f>WEEKDAY(Tableau1[[#This Row],[Arrivé le]],2)</f>
        <v>5</v>
      </c>
      <c r="G358">
        <f>INT(MOD(Tableau1[[#This Row],[Arrivé le]],1)*24)</f>
        <v>12</v>
      </c>
      <c r="H358">
        <f>SUMPRODUCT((Tableau1[Arrivé le]&lt;=Tableau1[[#This Row],[Arrivé le]])*(Tableau1[Sortie le]&gt;=Tableau1[[#This Row],[Arrivé le]]))</f>
        <v>13</v>
      </c>
    </row>
    <row r="359" spans="1:8" x14ac:dyDescent="0.35">
      <c r="A359" s="1">
        <v>41005.527083333334</v>
      </c>
      <c r="B359">
        <v>4</v>
      </c>
      <c r="C359" t="s">
        <v>5</v>
      </c>
      <c r="D359" s="1">
        <v>41005.542361111111</v>
      </c>
      <c r="E359" s="2">
        <v>1.5277777776645962E-2</v>
      </c>
      <c r="F359">
        <f>WEEKDAY(Tableau1[[#This Row],[Arrivé le]],2)</f>
        <v>5</v>
      </c>
      <c r="G359">
        <f>INT(MOD(Tableau1[[#This Row],[Arrivé le]],1)*24)</f>
        <v>12</v>
      </c>
      <c r="H359">
        <f>SUMPRODUCT((Tableau1[Arrivé le]&lt;=Tableau1[[#This Row],[Arrivé le]])*(Tableau1[Sortie le]&gt;=Tableau1[[#This Row],[Arrivé le]]))</f>
        <v>14</v>
      </c>
    </row>
    <row r="360" spans="1:8" x14ac:dyDescent="0.35">
      <c r="A360" s="1">
        <v>41005.53125</v>
      </c>
      <c r="B360">
        <v>4</v>
      </c>
      <c r="C360" t="s">
        <v>5</v>
      </c>
      <c r="D360" s="1">
        <v>41005.593055555553</v>
      </c>
      <c r="E360" s="2">
        <v>6.1805555553291924E-2</v>
      </c>
      <c r="F360">
        <f>WEEKDAY(Tableau1[[#This Row],[Arrivé le]],2)</f>
        <v>5</v>
      </c>
      <c r="G360">
        <f>INT(MOD(Tableau1[[#This Row],[Arrivé le]],1)*24)</f>
        <v>12</v>
      </c>
      <c r="H360">
        <f>SUMPRODUCT((Tableau1[Arrivé le]&lt;=Tableau1[[#This Row],[Arrivé le]])*(Tableau1[Sortie le]&gt;=Tableau1[[#This Row],[Arrivé le]]))</f>
        <v>14</v>
      </c>
    </row>
    <row r="361" spans="1:8" x14ac:dyDescent="0.35">
      <c r="A361" s="1">
        <v>41005.538888888892</v>
      </c>
      <c r="B361">
        <v>4</v>
      </c>
      <c r="C361" t="s">
        <v>5</v>
      </c>
      <c r="D361" s="1">
        <v>41005.609027777777</v>
      </c>
      <c r="E361" s="2">
        <v>7.0138888884685002E-2</v>
      </c>
      <c r="F361">
        <f>WEEKDAY(Tableau1[[#This Row],[Arrivé le]],2)</f>
        <v>5</v>
      </c>
      <c r="G361">
        <f>INT(MOD(Tableau1[[#This Row],[Arrivé le]],1)*24)</f>
        <v>12</v>
      </c>
      <c r="H361">
        <f>SUMPRODUCT((Tableau1[Arrivé le]&lt;=Tableau1[[#This Row],[Arrivé le]])*(Tableau1[Sortie le]&gt;=Tableau1[[#This Row],[Arrivé le]]))</f>
        <v>14</v>
      </c>
    </row>
    <row r="362" spans="1:8" x14ac:dyDescent="0.35">
      <c r="A362" s="1">
        <v>41005.54583333333</v>
      </c>
      <c r="B362">
        <v>4</v>
      </c>
      <c r="C362" t="s">
        <v>5</v>
      </c>
      <c r="D362" s="1">
        <v>41005.637499999997</v>
      </c>
      <c r="E362" s="2">
        <v>9.1666666667151731E-2</v>
      </c>
      <c r="F362">
        <f>WEEKDAY(Tableau1[[#This Row],[Arrivé le]],2)</f>
        <v>5</v>
      </c>
      <c r="G362">
        <f>INT(MOD(Tableau1[[#This Row],[Arrivé le]],1)*24)</f>
        <v>13</v>
      </c>
      <c r="H362">
        <f>SUMPRODUCT((Tableau1[Arrivé le]&lt;=Tableau1[[#This Row],[Arrivé le]])*(Tableau1[Sortie le]&gt;=Tableau1[[#This Row],[Arrivé le]]))</f>
        <v>14</v>
      </c>
    </row>
    <row r="363" spans="1:8" x14ac:dyDescent="0.35">
      <c r="A363" s="1">
        <v>41005.554861111108</v>
      </c>
      <c r="B363">
        <v>4</v>
      </c>
      <c r="C363" t="s">
        <v>5</v>
      </c>
      <c r="D363" s="1">
        <v>41005.604861111111</v>
      </c>
      <c r="E363" s="2">
        <v>5.0000000002910383E-2</v>
      </c>
      <c r="F363">
        <f>WEEKDAY(Tableau1[[#This Row],[Arrivé le]],2)</f>
        <v>5</v>
      </c>
      <c r="G363">
        <f>INT(MOD(Tableau1[[#This Row],[Arrivé le]],1)*24)</f>
        <v>13</v>
      </c>
      <c r="H363">
        <f>SUMPRODUCT((Tableau1[Arrivé le]&lt;=Tableau1[[#This Row],[Arrivé le]])*(Tableau1[Sortie le]&gt;=Tableau1[[#This Row],[Arrivé le]]))</f>
        <v>14</v>
      </c>
    </row>
    <row r="364" spans="1:8" x14ac:dyDescent="0.35">
      <c r="A364" s="1">
        <v>41005.56527777778</v>
      </c>
      <c r="B364">
        <v>4</v>
      </c>
      <c r="C364" t="s">
        <v>5</v>
      </c>
      <c r="D364" s="1">
        <v>41005.717361111114</v>
      </c>
      <c r="E364" s="2">
        <v>0.15208333333430346</v>
      </c>
      <c r="F364">
        <f>WEEKDAY(Tableau1[[#This Row],[Arrivé le]],2)</f>
        <v>5</v>
      </c>
      <c r="G364">
        <f>INT(MOD(Tableau1[[#This Row],[Arrivé le]],1)*24)</f>
        <v>13</v>
      </c>
      <c r="H364">
        <f>SUMPRODUCT((Tableau1[Arrivé le]&lt;=Tableau1[[#This Row],[Arrivé le]])*(Tableau1[Sortie le]&gt;=Tableau1[[#This Row],[Arrivé le]]))</f>
        <v>14</v>
      </c>
    </row>
    <row r="365" spans="1:8" x14ac:dyDescent="0.35">
      <c r="A365" s="1">
        <v>41005.574305555558</v>
      </c>
      <c r="B365">
        <v>4</v>
      </c>
      <c r="C365" t="s">
        <v>5</v>
      </c>
      <c r="D365" s="1">
        <v>41005.727083333331</v>
      </c>
      <c r="E365" s="2">
        <v>0.15277777777373558</v>
      </c>
      <c r="F365">
        <f>WEEKDAY(Tableau1[[#This Row],[Arrivé le]],2)</f>
        <v>5</v>
      </c>
      <c r="G365">
        <f>INT(MOD(Tableau1[[#This Row],[Arrivé le]],1)*24)</f>
        <v>13</v>
      </c>
      <c r="H365">
        <f>SUMPRODUCT((Tableau1[Arrivé le]&lt;=Tableau1[[#This Row],[Arrivé le]])*(Tableau1[Sortie le]&gt;=Tableau1[[#This Row],[Arrivé le]]))</f>
        <v>15</v>
      </c>
    </row>
    <row r="366" spans="1:8" x14ac:dyDescent="0.35">
      <c r="A366" s="1">
        <v>41005.585416666669</v>
      </c>
      <c r="B366">
        <v>4</v>
      </c>
      <c r="C366" t="s">
        <v>5</v>
      </c>
      <c r="D366" s="1">
        <v>41005.63958333333</v>
      </c>
      <c r="E366" s="2">
        <v>5.4166666661330964E-2</v>
      </c>
      <c r="F366">
        <f>WEEKDAY(Tableau1[[#This Row],[Arrivé le]],2)</f>
        <v>5</v>
      </c>
      <c r="G366">
        <f>INT(MOD(Tableau1[[#This Row],[Arrivé le]],1)*24)</f>
        <v>14</v>
      </c>
      <c r="H366">
        <f>SUMPRODUCT((Tableau1[Arrivé le]&lt;=Tableau1[[#This Row],[Arrivé le]])*(Tableau1[Sortie le]&gt;=Tableau1[[#This Row],[Arrivé le]]))</f>
        <v>16</v>
      </c>
    </row>
    <row r="367" spans="1:8" x14ac:dyDescent="0.35">
      <c r="A367" s="1">
        <v>41005.602083333331</v>
      </c>
      <c r="B367">
        <v>4</v>
      </c>
      <c r="C367" t="s">
        <v>5</v>
      </c>
      <c r="D367" s="1">
        <v>41005.648611111108</v>
      </c>
      <c r="E367" s="2">
        <v>4.6527777776645962E-2</v>
      </c>
      <c r="F367">
        <f>WEEKDAY(Tableau1[[#This Row],[Arrivé le]],2)</f>
        <v>5</v>
      </c>
      <c r="G367">
        <f>INT(MOD(Tableau1[[#This Row],[Arrivé le]],1)*24)</f>
        <v>14</v>
      </c>
      <c r="H367">
        <f>SUMPRODUCT((Tableau1[Arrivé le]&lt;=Tableau1[[#This Row],[Arrivé le]])*(Tableau1[Sortie le]&gt;=Tableau1[[#This Row],[Arrivé le]]))</f>
        <v>15</v>
      </c>
    </row>
    <row r="368" spans="1:8" x14ac:dyDescent="0.35">
      <c r="A368" s="1">
        <v>41005.622916666667</v>
      </c>
      <c r="B368">
        <v>4</v>
      </c>
      <c r="C368" t="s">
        <v>5</v>
      </c>
      <c r="D368" s="1">
        <v>41005.699305555558</v>
      </c>
      <c r="E368" s="2">
        <v>7.6388888890505768E-2</v>
      </c>
      <c r="F368">
        <f>WEEKDAY(Tableau1[[#This Row],[Arrivé le]],2)</f>
        <v>5</v>
      </c>
      <c r="G368">
        <f>INT(MOD(Tableau1[[#This Row],[Arrivé le]],1)*24)</f>
        <v>14</v>
      </c>
      <c r="H368">
        <f>SUMPRODUCT((Tableau1[Arrivé le]&lt;=Tableau1[[#This Row],[Arrivé le]])*(Tableau1[Sortie le]&gt;=Tableau1[[#This Row],[Arrivé le]]))</f>
        <v>14</v>
      </c>
    </row>
    <row r="369" spans="1:8" x14ac:dyDescent="0.35">
      <c r="A369" s="1">
        <v>41005.636111111111</v>
      </c>
      <c r="B369">
        <v>4</v>
      </c>
      <c r="C369" t="s">
        <v>5</v>
      </c>
      <c r="D369" s="1">
        <v>41005.70208333333</v>
      </c>
      <c r="E369" s="2">
        <v>6.5972222218988463E-2</v>
      </c>
      <c r="F369">
        <f>WEEKDAY(Tableau1[[#This Row],[Arrivé le]],2)</f>
        <v>5</v>
      </c>
      <c r="G369">
        <f>INT(MOD(Tableau1[[#This Row],[Arrivé le]],1)*24)</f>
        <v>15</v>
      </c>
      <c r="H369">
        <f>SUMPRODUCT((Tableau1[Arrivé le]&lt;=Tableau1[[#This Row],[Arrivé le]])*(Tableau1[Sortie le]&gt;=Tableau1[[#This Row],[Arrivé le]]))</f>
        <v>14</v>
      </c>
    </row>
    <row r="370" spans="1:8" x14ac:dyDescent="0.35">
      <c r="A370" s="1">
        <v>41005.645138888889</v>
      </c>
      <c r="B370">
        <v>4</v>
      </c>
      <c r="C370" t="s">
        <v>5</v>
      </c>
      <c r="D370" s="1">
        <v>41005.683333333334</v>
      </c>
      <c r="E370" s="2">
        <v>3.8194444445252884E-2</v>
      </c>
      <c r="F370">
        <f>WEEKDAY(Tableau1[[#This Row],[Arrivé le]],2)</f>
        <v>5</v>
      </c>
      <c r="G370">
        <f>INT(MOD(Tableau1[[#This Row],[Arrivé le]],1)*24)</f>
        <v>15</v>
      </c>
      <c r="H370">
        <f>SUMPRODUCT((Tableau1[Arrivé le]&lt;=Tableau1[[#This Row],[Arrivé le]])*(Tableau1[Sortie le]&gt;=Tableau1[[#This Row],[Arrivé le]]))</f>
        <v>13</v>
      </c>
    </row>
    <row r="371" spans="1:8" x14ac:dyDescent="0.35">
      <c r="A371" s="1">
        <v>41005.657638888886</v>
      </c>
      <c r="B371">
        <v>4</v>
      </c>
      <c r="C371" t="s">
        <v>5</v>
      </c>
      <c r="D371" s="1">
        <v>41005.75</v>
      </c>
      <c r="E371" s="2">
        <v>9.2361111113859806E-2</v>
      </c>
      <c r="F371">
        <f>WEEKDAY(Tableau1[[#This Row],[Arrivé le]],2)</f>
        <v>5</v>
      </c>
      <c r="G371">
        <f>INT(MOD(Tableau1[[#This Row],[Arrivé le]],1)*24)</f>
        <v>15</v>
      </c>
      <c r="H371">
        <f>SUMPRODUCT((Tableau1[Arrivé le]&lt;=Tableau1[[#This Row],[Arrivé le]])*(Tableau1[Sortie le]&gt;=Tableau1[[#This Row],[Arrivé le]]))</f>
        <v>12</v>
      </c>
    </row>
    <row r="372" spans="1:8" x14ac:dyDescent="0.35">
      <c r="A372" s="1">
        <v>41005.665972222225</v>
      </c>
      <c r="B372">
        <v>4</v>
      </c>
      <c r="C372" t="s">
        <v>5</v>
      </c>
      <c r="D372" s="1">
        <v>41005.727777777778</v>
      </c>
      <c r="E372" s="2">
        <v>6.1805555553291924E-2</v>
      </c>
      <c r="F372">
        <f>WEEKDAY(Tableau1[[#This Row],[Arrivé le]],2)</f>
        <v>5</v>
      </c>
      <c r="G372">
        <f>INT(MOD(Tableau1[[#This Row],[Arrivé le]],1)*24)</f>
        <v>15</v>
      </c>
      <c r="H372">
        <f>SUMPRODUCT((Tableau1[Arrivé le]&lt;=Tableau1[[#This Row],[Arrivé le]])*(Tableau1[Sortie le]&gt;=Tableau1[[#This Row],[Arrivé le]]))</f>
        <v>13</v>
      </c>
    </row>
    <row r="373" spans="1:8" x14ac:dyDescent="0.35">
      <c r="A373" s="1">
        <v>41005.674305555556</v>
      </c>
      <c r="B373">
        <v>4</v>
      </c>
      <c r="C373" t="s">
        <v>5</v>
      </c>
      <c r="D373" s="1">
        <v>41005.931250000001</v>
      </c>
      <c r="E373" s="2">
        <v>0.25694444444525288</v>
      </c>
      <c r="F373">
        <f>WEEKDAY(Tableau1[[#This Row],[Arrivé le]],2)</f>
        <v>5</v>
      </c>
      <c r="G373">
        <f>INT(MOD(Tableau1[[#This Row],[Arrivé le]],1)*24)</f>
        <v>16</v>
      </c>
      <c r="H373">
        <f>SUMPRODUCT((Tableau1[Arrivé le]&lt;=Tableau1[[#This Row],[Arrivé le]])*(Tableau1[Sortie le]&gt;=Tableau1[[#This Row],[Arrivé le]]))</f>
        <v>13</v>
      </c>
    </row>
    <row r="374" spans="1:8" x14ac:dyDescent="0.35">
      <c r="A374" s="1">
        <v>41005.680555555555</v>
      </c>
      <c r="B374">
        <v>4</v>
      </c>
      <c r="C374" t="s">
        <v>5</v>
      </c>
      <c r="D374" s="1">
        <v>41005.855555555558</v>
      </c>
      <c r="E374" s="2">
        <v>0.17500000000291038</v>
      </c>
      <c r="F374">
        <f>WEEKDAY(Tableau1[[#This Row],[Arrivé le]],2)</f>
        <v>5</v>
      </c>
      <c r="G374">
        <f>INT(MOD(Tableau1[[#This Row],[Arrivé le]],1)*24)</f>
        <v>16</v>
      </c>
      <c r="H374">
        <f>SUMPRODUCT((Tableau1[Arrivé le]&lt;=Tableau1[[#This Row],[Arrivé le]])*(Tableau1[Sortie le]&gt;=Tableau1[[#This Row],[Arrivé le]]))</f>
        <v>14</v>
      </c>
    </row>
    <row r="375" spans="1:8" x14ac:dyDescent="0.35">
      <c r="A375" s="1">
        <v>41005.688194444447</v>
      </c>
      <c r="B375">
        <v>4</v>
      </c>
      <c r="C375" t="s">
        <v>5</v>
      </c>
      <c r="D375" s="1">
        <v>41005.781944444447</v>
      </c>
      <c r="E375" s="2">
        <v>9.375E-2</v>
      </c>
      <c r="F375">
        <f>WEEKDAY(Tableau1[[#This Row],[Arrivé le]],2)</f>
        <v>5</v>
      </c>
      <c r="G375">
        <f>INT(MOD(Tableau1[[#This Row],[Arrivé le]],1)*24)</f>
        <v>16</v>
      </c>
      <c r="H375">
        <f>SUMPRODUCT((Tableau1[Arrivé le]&lt;=Tableau1[[#This Row],[Arrivé le]])*(Tableau1[Sortie le]&gt;=Tableau1[[#This Row],[Arrivé le]]))</f>
        <v>14</v>
      </c>
    </row>
    <row r="376" spans="1:8" x14ac:dyDescent="0.35">
      <c r="A376" s="1">
        <v>41005.697222222225</v>
      </c>
      <c r="B376">
        <v>4</v>
      </c>
      <c r="C376" t="s">
        <v>5</v>
      </c>
      <c r="D376" s="1">
        <v>41005.772916666669</v>
      </c>
      <c r="E376" s="2">
        <v>7.5694444443797693E-2</v>
      </c>
      <c r="F376">
        <f>WEEKDAY(Tableau1[[#This Row],[Arrivé le]],2)</f>
        <v>5</v>
      </c>
      <c r="G376">
        <f>INT(MOD(Tableau1[[#This Row],[Arrivé le]],1)*24)</f>
        <v>16</v>
      </c>
      <c r="H376">
        <f>SUMPRODUCT((Tableau1[Arrivé le]&lt;=Tableau1[[#This Row],[Arrivé le]])*(Tableau1[Sortie le]&gt;=Tableau1[[#This Row],[Arrivé le]]))</f>
        <v>15</v>
      </c>
    </row>
    <row r="377" spans="1:8" x14ac:dyDescent="0.35">
      <c r="A377" s="1">
        <v>41005.702777777777</v>
      </c>
      <c r="B377">
        <v>4</v>
      </c>
      <c r="C377" t="s">
        <v>5</v>
      </c>
      <c r="D377" s="1">
        <v>41005.767361111109</v>
      </c>
      <c r="E377" s="2">
        <v>6.4583333332848269E-2</v>
      </c>
      <c r="F377">
        <f>WEEKDAY(Tableau1[[#This Row],[Arrivé le]],2)</f>
        <v>5</v>
      </c>
      <c r="G377">
        <f>INT(MOD(Tableau1[[#This Row],[Arrivé le]],1)*24)</f>
        <v>16</v>
      </c>
      <c r="H377">
        <f>SUMPRODUCT((Tableau1[Arrivé le]&lt;=Tableau1[[#This Row],[Arrivé le]])*(Tableau1[Sortie le]&gt;=Tableau1[[#This Row],[Arrivé le]]))</f>
        <v>14</v>
      </c>
    </row>
    <row r="378" spans="1:8" x14ac:dyDescent="0.35">
      <c r="A378" s="1">
        <v>41005.708333333336</v>
      </c>
      <c r="B378">
        <v>4</v>
      </c>
      <c r="C378" t="s">
        <v>5</v>
      </c>
      <c r="D378" s="1">
        <v>41005.768055555556</v>
      </c>
      <c r="E378" s="2">
        <v>5.9722222220443655E-2</v>
      </c>
      <c r="F378">
        <f>WEEKDAY(Tableau1[[#This Row],[Arrivé le]],2)</f>
        <v>5</v>
      </c>
      <c r="G378">
        <f>INT(MOD(Tableau1[[#This Row],[Arrivé le]],1)*24)</f>
        <v>17</v>
      </c>
      <c r="H378">
        <f>SUMPRODUCT((Tableau1[Arrivé le]&lt;=Tableau1[[#This Row],[Arrivé le]])*(Tableau1[Sortie le]&gt;=Tableau1[[#This Row],[Arrivé le]]))</f>
        <v>15</v>
      </c>
    </row>
    <row r="379" spans="1:8" x14ac:dyDescent="0.35">
      <c r="A379" s="1">
        <v>41005.713888888888</v>
      </c>
      <c r="B379">
        <v>4</v>
      </c>
      <c r="C379" t="s">
        <v>5</v>
      </c>
      <c r="D379" s="1">
        <v>41005.756249999999</v>
      </c>
      <c r="E379" s="2">
        <v>4.2361111110949423E-2</v>
      </c>
      <c r="F379">
        <f>WEEKDAY(Tableau1[[#This Row],[Arrivé le]],2)</f>
        <v>5</v>
      </c>
      <c r="G379">
        <f>INT(MOD(Tableau1[[#This Row],[Arrivé le]],1)*24)</f>
        <v>17</v>
      </c>
      <c r="H379">
        <f>SUMPRODUCT((Tableau1[Arrivé le]&lt;=Tableau1[[#This Row],[Arrivé le]])*(Tableau1[Sortie le]&gt;=Tableau1[[#This Row],[Arrivé le]]))</f>
        <v>15</v>
      </c>
    </row>
    <row r="380" spans="1:8" x14ac:dyDescent="0.35">
      <c r="A380" s="1">
        <v>41005.719444444447</v>
      </c>
      <c r="B380">
        <v>4</v>
      </c>
      <c r="C380" t="s">
        <v>5</v>
      </c>
      <c r="D380" s="1">
        <v>41005.765972222223</v>
      </c>
      <c r="E380" s="2">
        <v>4.6527777776645962E-2</v>
      </c>
      <c r="F380">
        <f>WEEKDAY(Tableau1[[#This Row],[Arrivé le]],2)</f>
        <v>5</v>
      </c>
      <c r="G380">
        <f>INT(MOD(Tableau1[[#This Row],[Arrivé le]],1)*24)</f>
        <v>17</v>
      </c>
      <c r="H380">
        <f>SUMPRODUCT((Tableau1[Arrivé le]&lt;=Tableau1[[#This Row],[Arrivé le]])*(Tableau1[Sortie le]&gt;=Tableau1[[#This Row],[Arrivé le]]))</f>
        <v>15</v>
      </c>
    </row>
    <row r="381" spans="1:8" x14ac:dyDescent="0.35">
      <c r="A381" s="1">
        <v>41005.725694444445</v>
      </c>
      <c r="B381">
        <v>4</v>
      </c>
      <c r="C381" t="s">
        <v>5</v>
      </c>
      <c r="D381" s="1">
        <v>41005.77847222222</v>
      </c>
      <c r="E381" s="2">
        <v>5.2777777775190771E-2</v>
      </c>
      <c r="F381">
        <f>WEEKDAY(Tableau1[[#This Row],[Arrivé le]],2)</f>
        <v>5</v>
      </c>
      <c r="G381">
        <f>INT(MOD(Tableau1[[#This Row],[Arrivé le]],1)*24)</f>
        <v>17</v>
      </c>
      <c r="H381">
        <f>SUMPRODUCT((Tableau1[Arrivé le]&lt;=Tableau1[[#This Row],[Arrivé le]])*(Tableau1[Sortie le]&gt;=Tableau1[[#This Row],[Arrivé le]]))</f>
        <v>14</v>
      </c>
    </row>
    <row r="382" spans="1:8" x14ac:dyDescent="0.35">
      <c r="A382" s="1">
        <v>41005.729861111111</v>
      </c>
      <c r="B382">
        <v>4</v>
      </c>
      <c r="C382" t="s">
        <v>5</v>
      </c>
      <c r="D382" s="1">
        <v>41005.794444444444</v>
      </c>
      <c r="E382" s="2">
        <v>6.4583333332848269E-2</v>
      </c>
      <c r="F382">
        <f>WEEKDAY(Tableau1[[#This Row],[Arrivé le]],2)</f>
        <v>5</v>
      </c>
      <c r="G382">
        <f>INT(MOD(Tableau1[[#This Row],[Arrivé le]],1)*24)</f>
        <v>17</v>
      </c>
      <c r="H382">
        <f>SUMPRODUCT((Tableau1[Arrivé le]&lt;=Tableau1[[#This Row],[Arrivé le]])*(Tableau1[Sortie le]&gt;=Tableau1[[#This Row],[Arrivé le]]))</f>
        <v>13</v>
      </c>
    </row>
    <row r="383" spans="1:8" x14ac:dyDescent="0.35">
      <c r="A383" s="1">
        <v>41005.738888888889</v>
      </c>
      <c r="B383">
        <v>4</v>
      </c>
      <c r="C383" t="s">
        <v>5</v>
      </c>
      <c r="D383" s="1">
        <v>41005.80972222222</v>
      </c>
      <c r="E383" s="2">
        <v>7.0833333331393078E-2</v>
      </c>
      <c r="F383">
        <f>WEEKDAY(Tableau1[[#This Row],[Arrivé le]],2)</f>
        <v>5</v>
      </c>
      <c r="G383">
        <f>INT(MOD(Tableau1[[#This Row],[Arrivé le]],1)*24)</f>
        <v>17</v>
      </c>
      <c r="H383">
        <f>SUMPRODUCT((Tableau1[Arrivé le]&lt;=Tableau1[[#This Row],[Arrivé le]])*(Tableau1[Sortie le]&gt;=Tableau1[[#This Row],[Arrivé le]]))</f>
        <v>14</v>
      </c>
    </row>
    <row r="384" spans="1:8" x14ac:dyDescent="0.35">
      <c r="A384" s="1">
        <v>41005.745138888888</v>
      </c>
      <c r="B384">
        <v>4</v>
      </c>
      <c r="C384" t="s">
        <v>5</v>
      </c>
      <c r="D384" s="1">
        <v>41005.818055555559</v>
      </c>
      <c r="E384" s="2">
        <v>7.2916666671517305E-2</v>
      </c>
      <c r="F384">
        <f>WEEKDAY(Tableau1[[#This Row],[Arrivé le]],2)</f>
        <v>5</v>
      </c>
      <c r="G384">
        <f>INT(MOD(Tableau1[[#This Row],[Arrivé le]],1)*24)</f>
        <v>17</v>
      </c>
      <c r="H384">
        <f>SUMPRODUCT((Tableau1[Arrivé le]&lt;=Tableau1[[#This Row],[Arrivé le]])*(Tableau1[Sortie le]&gt;=Tableau1[[#This Row],[Arrivé le]]))</f>
        <v>14</v>
      </c>
    </row>
    <row r="385" spans="1:8" x14ac:dyDescent="0.35">
      <c r="A385" s="1">
        <v>41005.75277777778</v>
      </c>
      <c r="B385">
        <v>4</v>
      </c>
      <c r="C385" t="s">
        <v>5</v>
      </c>
      <c r="D385" s="1">
        <v>41005.833333333336</v>
      </c>
      <c r="E385" s="2">
        <v>8.0555555556202307E-2</v>
      </c>
      <c r="F385">
        <f>WEEKDAY(Tableau1[[#This Row],[Arrivé le]],2)</f>
        <v>5</v>
      </c>
      <c r="G385">
        <f>INT(MOD(Tableau1[[#This Row],[Arrivé le]],1)*24)</f>
        <v>18</v>
      </c>
      <c r="H385">
        <f>SUMPRODUCT((Tableau1[Arrivé le]&lt;=Tableau1[[#This Row],[Arrivé le]])*(Tableau1[Sortie le]&gt;=Tableau1[[#This Row],[Arrivé le]]))</f>
        <v>14</v>
      </c>
    </row>
    <row r="386" spans="1:8" x14ac:dyDescent="0.35">
      <c r="A386" s="1">
        <v>41005.758333333331</v>
      </c>
      <c r="B386">
        <v>4</v>
      </c>
      <c r="C386" t="s">
        <v>5</v>
      </c>
      <c r="D386" s="1">
        <v>41005.822916666664</v>
      </c>
      <c r="E386" s="2">
        <v>6.4583333332848269E-2</v>
      </c>
      <c r="F386">
        <f>WEEKDAY(Tableau1[[#This Row],[Arrivé le]],2)</f>
        <v>5</v>
      </c>
      <c r="G386">
        <f>INT(MOD(Tableau1[[#This Row],[Arrivé le]],1)*24)</f>
        <v>18</v>
      </c>
      <c r="H386">
        <f>SUMPRODUCT((Tableau1[Arrivé le]&lt;=Tableau1[[#This Row],[Arrivé le]])*(Tableau1[Sortie le]&gt;=Tableau1[[#This Row],[Arrivé le]]))</f>
        <v>14</v>
      </c>
    </row>
    <row r="387" spans="1:8" x14ac:dyDescent="0.35">
      <c r="A387" s="1">
        <v>41005.772222222222</v>
      </c>
      <c r="B387">
        <v>4</v>
      </c>
      <c r="C387" t="s">
        <v>5</v>
      </c>
      <c r="D387" s="1">
        <v>41005.809027777781</v>
      </c>
      <c r="E387" s="2">
        <v>3.680555555911269E-2</v>
      </c>
      <c r="F387">
        <f>WEEKDAY(Tableau1[[#This Row],[Arrivé le]],2)</f>
        <v>5</v>
      </c>
      <c r="G387">
        <f>INT(MOD(Tableau1[[#This Row],[Arrivé le]],1)*24)</f>
        <v>18</v>
      </c>
      <c r="H387">
        <f>SUMPRODUCT((Tableau1[Arrivé le]&lt;=Tableau1[[#This Row],[Arrivé le]])*(Tableau1[Sortie le]&gt;=Tableau1[[#This Row],[Arrivé le]]))</f>
        <v>11</v>
      </c>
    </row>
    <row r="388" spans="1:8" x14ac:dyDescent="0.35">
      <c r="A388" s="1">
        <v>41005.777777777781</v>
      </c>
      <c r="B388">
        <v>4</v>
      </c>
      <c r="C388" t="s">
        <v>5</v>
      </c>
      <c r="D388" s="1">
        <v>41005.886805555558</v>
      </c>
      <c r="E388" s="2">
        <v>0.10902777777664596</v>
      </c>
      <c r="F388">
        <f>WEEKDAY(Tableau1[[#This Row],[Arrivé le]],2)</f>
        <v>5</v>
      </c>
      <c r="G388">
        <f>INT(MOD(Tableau1[[#This Row],[Arrivé le]],1)*24)</f>
        <v>18</v>
      </c>
      <c r="H388">
        <f>SUMPRODUCT((Tableau1[Arrivé le]&lt;=Tableau1[[#This Row],[Arrivé le]])*(Tableau1[Sortie le]&gt;=Tableau1[[#This Row],[Arrivé le]]))</f>
        <v>11</v>
      </c>
    </row>
    <row r="389" spans="1:8" x14ac:dyDescent="0.35">
      <c r="A389" s="1">
        <v>41005.784722222219</v>
      </c>
      <c r="B389">
        <v>4</v>
      </c>
      <c r="C389" t="s">
        <v>5</v>
      </c>
      <c r="D389" s="1">
        <v>41005.951388888891</v>
      </c>
      <c r="E389" s="2">
        <v>0.16666666667151731</v>
      </c>
      <c r="F389">
        <f>WEEKDAY(Tableau1[[#This Row],[Arrivé le]],2)</f>
        <v>5</v>
      </c>
      <c r="G389">
        <f>INT(MOD(Tableau1[[#This Row],[Arrivé le]],1)*24)</f>
        <v>18</v>
      </c>
      <c r="H389">
        <f>SUMPRODUCT((Tableau1[Arrivé le]&lt;=Tableau1[[#This Row],[Arrivé le]])*(Tableau1[Sortie le]&gt;=Tableau1[[#This Row],[Arrivé le]]))</f>
        <v>10</v>
      </c>
    </row>
    <row r="390" spans="1:8" x14ac:dyDescent="0.35">
      <c r="A390" s="1">
        <v>41005.794444444444</v>
      </c>
      <c r="B390">
        <v>4</v>
      </c>
      <c r="C390" t="s">
        <v>5</v>
      </c>
      <c r="D390" s="1">
        <v>41006.561111111114</v>
      </c>
      <c r="E390" s="2">
        <v>0.76666666667006211</v>
      </c>
      <c r="F390">
        <f>WEEKDAY(Tableau1[[#This Row],[Arrivé le]],2)</f>
        <v>5</v>
      </c>
      <c r="G390">
        <f>INT(MOD(Tableau1[[#This Row],[Arrivé le]],1)*24)</f>
        <v>19</v>
      </c>
      <c r="H390">
        <f>SUMPRODUCT((Tableau1[Arrivé le]&lt;=Tableau1[[#This Row],[Arrivé le]])*(Tableau1[Sortie le]&gt;=Tableau1[[#This Row],[Arrivé le]]))</f>
        <v>12</v>
      </c>
    </row>
    <row r="391" spans="1:8" x14ac:dyDescent="0.35">
      <c r="A391" s="1">
        <v>41005.794444444444</v>
      </c>
      <c r="B391">
        <v>4</v>
      </c>
      <c r="C391" t="s">
        <v>5</v>
      </c>
      <c r="D391" s="1">
        <v>41005.959722222222</v>
      </c>
      <c r="E391" s="2">
        <v>0.16527777777810115</v>
      </c>
      <c r="F391">
        <f>WEEKDAY(Tableau1[[#This Row],[Arrivé le]],2)</f>
        <v>5</v>
      </c>
      <c r="G391">
        <f>INT(MOD(Tableau1[[#This Row],[Arrivé le]],1)*24)</f>
        <v>19</v>
      </c>
      <c r="H391">
        <f>SUMPRODUCT((Tableau1[Arrivé le]&lt;=Tableau1[[#This Row],[Arrivé le]])*(Tableau1[Sortie le]&gt;=Tableau1[[#This Row],[Arrivé le]]))</f>
        <v>12</v>
      </c>
    </row>
    <row r="392" spans="1:8" x14ac:dyDescent="0.35">
      <c r="A392" s="1">
        <v>41005.801388888889</v>
      </c>
      <c r="B392">
        <v>4</v>
      </c>
      <c r="C392" t="s">
        <v>5</v>
      </c>
      <c r="D392" s="1">
        <v>41005.861805555556</v>
      </c>
      <c r="E392" s="2">
        <v>6.0416666667151731E-2</v>
      </c>
      <c r="F392">
        <f>WEEKDAY(Tableau1[[#This Row],[Arrivé le]],2)</f>
        <v>5</v>
      </c>
      <c r="G392">
        <f>INT(MOD(Tableau1[[#This Row],[Arrivé le]],1)*24)</f>
        <v>19</v>
      </c>
      <c r="H392">
        <f>SUMPRODUCT((Tableau1[Arrivé le]&lt;=Tableau1[[#This Row],[Arrivé le]])*(Tableau1[Sortie le]&gt;=Tableau1[[#This Row],[Arrivé le]]))</f>
        <v>12</v>
      </c>
    </row>
    <row r="393" spans="1:8" x14ac:dyDescent="0.35">
      <c r="A393" s="1">
        <v>41005.808333333334</v>
      </c>
      <c r="B393">
        <v>4</v>
      </c>
      <c r="C393" t="s">
        <v>5</v>
      </c>
      <c r="D393" s="1">
        <v>41005.92083333333</v>
      </c>
      <c r="E393" s="2">
        <v>0.11249999999563443</v>
      </c>
      <c r="F393">
        <f>WEEKDAY(Tableau1[[#This Row],[Arrivé le]],2)</f>
        <v>5</v>
      </c>
      <c r="G393">
        <f>INT(MOD(Tableau1[[#This Row],[Arrivé le]],1)*24)</f>
        <v>19</v>
      </c>
      <c r="H393">
        <f>SUMPRODUCT((Tableau1[Arrivé le]&lt;=Tableau1[[#This Row],[Arrivé le]])*(Tableau1[Sortie le]&gt;=Tableau1[[#This Row],[Arrivé le]]))</f>
        <v>13</v>
      </c>
    </row>
    <row r="394" spans="1:8" x14ac:dyDescent="0.35">
      <c r="A394" s="1">
        <v>41005.818055555559</v>
      </c>
      <c r="B394">
        <v>4</v>
      </c>
      <c r="C394" t="s">
        <v>5</v>
      </c>
      <c r="D394" s="1">
        <v>41005.899305555555</v>
      </c>
      <c r="E394" s="2">
        <v>8.1249999995634425E-2</v>
      </c>
      <c r="F394">
        <f>WEEKDAY(Tableau1[[#This Row],[Arrivé le]],2)</f>
        <v>5</v>
      </c>
      <c r="G394">
        <f>INT(MOD(Tableau1[[#This Row],[Arrivé le]],1)*24)</f>
        <v>19</v>
      </c>
      <c r="H394">
        <f>SUMPRODUCT((Tableau1[Arrivé le]&lt;=Tableau1[[#This Row],[Arrivé le]])*(Tableau1[Sortie le]&gt;=Tableau1[[#This Row],[Arrivé le]]))</f>
        <v>12</v>
      </c>
    </row>
    <row r="395" spans="1:8" x14ac:dyDescent="0.35">
      <c r="A395" s="1">
        <v>41005.830555555556</v>
      </c>
      <c r="B395">
        <v>4</v>
      </c>
      <c r="C395" t="s">
        <v>5</v>
      </c>
      <c r="D395" s="1">
        <v>41006.102777777778</v>
      </c>
      <c r="E395" s="2">
        <v>0.27222222222189885</v>
      </c>
      <c r="F395">
        <f>WEEKDAY(Tableau1[[#This Row],[Arrivé le]],2)</f>
        <v>5</v>
      </c>
      <c r="G395">
        <f>INT(MOD(Tableau1[[#This Row],[Arrivé le]],1)*24)</f>
        <v>19</v>
      </c>
      <c r="H395">
        <f>SUMPRODUCT((Tableau1[Arrivé le]&lt;=Tableau1[[#This Row],[Arrivé le]])*(Tableau1[Sortie le]&gt;=Tableau1[[#This Row],[Arrivé le]]))</f>
        <v>11</v>
      </c>
    </row>
    <row r="396" spans="1:8" x14ac:dyDescent="0.35">
      <c r="A396" s="1">
        <v>41005.843055555553</v>
      </c>
      <c r="B396">
        <v>4</v>
      </c>
      <c r="C396" t="s">
        <v>5</v>
      </c>
      <c r="D396" s="1">
        <v>41005.880555555559</v>
      </c>
      <c r="E396" s="2">
        <v>3.7500000005820766E-2</v>
      </c>
      <c r="F396">
        <f>WEEKDAY(Tableau1[[#This Row],[Arrivé le]],2)</f>
        <v>5</v>
      </c>
      <c r="G396">
        <f>INT(MOD(Tableau1[[#This Row],[Arrivé le]],1)*24)</f>
        <v>20</v>
      </c>
      <c r="H396">
        <f>SUMPRODUCT((Tableau1[Arrivé le]&lt;=Tableau1[[#This Row],[Arrivé le]])*(Tableau1[Sortie le]&gt;=Tableau1[[#This Row],[Arrivé le]]))</f>
        <v>11</v>
      </c>
    </row>
    <row r="397" spans="1:8" x14ac:dyDescent="0.35">
      <c r="A397" s="1">
        <v>41005.85</v>
      </c>
      <c r="B397">
        <v>4</v>
      </c>
      <c r="C397" t="s">
        <v>5</v>
      </c>
      <c r="D397" s="1">
        <v>41005.907638888886</v>
      </c>
      <c r="E397" s="2">
        <v>5.7638888887595385E-2</v>
      </c>
      <c r="F397">
        <f>WEEKDAY(Tableau1[[#This Row],[Arrivé le]],2)</f>
        <v>5</v>
      </c>
      <c r="G397">
        <f>INT(MOD(Tableau1[[#This Row],[Arrivé le]],1)*24)</f>
        <v>20</v>
      </c>
      <c r="H397">
        <f>SUMPRODUCT((Tableau1[Arrivé le]&lt;=Tableau1[[#This Row],[Arrivé le]])*(Tableau1[Sortie le]&gt;=Tableau1[[#This Row],[Arrivé le]]))</f>
        <v>12</v>
      </c>
    </row>
    <row r="398" spans="1:8" x14ac:dyDescent="0.35">
      <c r="A398" s="1">
        <v>41005.854166666664</v>
      </c>
      <c r="B398">
        <v>4</v>
      </c>
      <c r="C398" t="s">
        <v>5</v>
      </c>
      <c r="D398" s="1">
        <v>41005.888888888891</v>
      </c>
      <c r="E398" s="2">
        <v>3.4722222226264421E-2</v>
      </c>
      <c r="F398">
        <f>WEEKDAY(Tableau1[[#This Row],[Arrivé le]],2)</f>
        <v>5</v>
      </c>
      <c r="G398">
        <f>INT(MOD(Tableau1[[#This Row],[Arrivé le]],1)*24)</f>
        <v>20</v>
      </c>
      <c r="H398">
        <f>SUMPRODUCT((Tableau1[Arrivé le]&lt;=Tableau1[[#This Row],[Arrivé le]])*(Tableau1[Sortie le]&gt;=Tableau1[[#This Row],[Arrivé le]]))</f>
        <v>13</v>
      </c>
    </row>
    <row r="399" spans="1:8" x14ac:dyDescent="0.35">
      <c r="A399" s="1">
        <v>41005.859027777777</v>
      </c>
      <c r="B399">
        <v>4</v>
      </c>
      <c r="C399" t="s">
        <v>5</v>
      </c>
      <c r="D399" s="1">
        <v>41005.921527777777</v>
      </c>
      <c r="E399" s="2">
        <v>6.25E-2</v>
      </c>
      <c r="F399">
        <f>WEEKDAY(Tableau1[[#This Row],[Arrivé le]],2)</f>
        <v>5</v>
      </c>
      <c r="G399">
        <f>INT(MOD(Tableau1[[#This Row],[Arrivé le]],1)*24)</f>
        <v>20</v>
      </c>
      <c r="H399">
        <f>SUMPRODUCT((Tableau1[Arrivé le]&lt;=Tableau1[[#This Row],[Arrivé le]])*(Tableau1[Sortie le]&gt;=Tableau1[[#This Row],[Arrivé le]]))</f>
        <v>13</v>
      </c>
    </row>
    <row r="400" spans="1:8" x14ac:dyDescent="0.35">
      <c r="A400" s="1">
        <v>41005.879166666666</v>
      </c>
      <c r="B400">
        <v>4</v>
      </c>
      <c r="C400" t="s">
        <v>5</v>
      </c>
      <c r="D400" s="1">
        <v>41006.024305555555</v>
      </c>
      <c r="E400" s="2">
        <v>0.14513888888905058</v>
      </c>
      <c r="F400">
        <f>WEEKDAY(Tableau1[[#This Row],[Arrivé le]],2)</f>
        <v>5</v>
      </c>
      <c r="G400">
        <f>INT(MOD(Tableau1[[#This Row],[Arrivé le]],1)*24)</f>
        <v>21</v>
      </c>
      <c r="H400">
        <f>SUMPRODUCT((Tableau1[Arrivé le]&lt;=Tableau1[[#This Row],[Arrivé le]])*(Tableau1[Sortie le]&gt;=Tableau1[[#This Row],[Arrivé le]]))</f>
        <v>13</v>
      </c>
    </row>
    <row r="401" spans="1:8" x14ac:dyDescent="0.35">
      <c r="A401" s="1">
        <v>41005.920138888891</v>
      </c>
      <c r="B401">
        <v>4</v>
      </c>
      <c r="C401" t="s">
        <v>5</v>
      </c>
      <c r="D401" s="1">
        <v>41006.02847222222</v>
      </c>
      <c r="E401" s="2">
        <v>0.10833333332993789</v>
      </c>
      <c r="F401">
        <f>WEEKDAY(Tableau1[[#This Row],[Arrivé le]],2)</f>
        <v>5</v>
      </c>
      <c r="G401">
        <f>INT(MOD(Tableau1[[#This Row],[Arrivé le]],1)*24)</f>
        <v>22</v>
      </c>
      <c r="H401">
        <f>SUMPRODUCT((Tableau1[Arrivé le]&lt;=Tableau1[[#This Row],[Arrivé le]])*(Tableau1[Sortie le]&gt;=Tableau1[[#This Row],[Arrivé le]]))</f>
        <v>9</v>
      </c>
    </row>
    <row r="402" spans="1:8" x14ac:dyDescent="0.35">
      <c r="A402" s="1">
        <v>41005.939583333333</v>
      </c>
      <c r="B402">
        <v>4</v>
      </c>
      <c r="C402" t="s">
        <v>5</v>
      </c>
      <c r="D402" s="1">
        <v>41006.022222222222</v>
      </c>
      <c r="E402" s="2">
        <v>8.2638888889050577E-2</v>
      </c>
      <c r="F402">
        <f>WEEKDAY(Tableau1[[#This Row],[Arrivé le]],2)</f>
        <v>5</v>
      </c>
      <c r="G402">
        <f>INT(MOD(Tableau1[[#This Row],[Arrivé le]],1)*24)</f>
        <v>22</v>
      </c>
      <c r="H402">
        <f>SUMPRODUCT((Tableau1[Arrivé le]&lt;=Tableau1[[#This Row],[Arrivé le]])*(Tableau1[Sortie le]&gt;=Tableau1[[#This Row],[Arrivé le]]))</f>
        <v>7</v>
      </c>
    </row>
    <row r="403" spans="1:8" x14ac:dyDescent="0.35">
      <c r="A403" s="1">
        <v>41005.980555555558</v>
      </c>
      <c r="B403">
        <v>4</v>
      </c>
      <c r="C403" t="s">
        <v>5</v>
      </c>
      <c r="D403" s="1">
        <v>41006.029166666667</v>
      </c>
      <c r="E403" s="2">
        <v>4.8611111109494232E-2</v>
      </c>
      <c r="F403">
        <f>WEEKDAY(Tableau1[[#This Row],[Arrivé le]],2)</f>
        <v>5</v>
      </c>
      <c r="G403">
        <f>INT(MOD(Tableau1[[#This Row],[Arrivé le]],1)*24)</f>
        <v>23</v>
      </c>
      <c r="H403">
        <f>SUMPRODUCT((Tableau1[Arrivé le]&lt;=Tableau1[[#This Row],[Arrivé le]])*(Tableau1[Sortie le]&gt;=Tableau1[[#This Row],[Arrivé le]]))</f>
        <v>6</v>
      </c>
    </row>
    <row r="404" spans="1:8" x14ac:dyDescent="0.35">
      <c r="A404" s="1">
        <v>41006.013888888891</v>
      </c>
      <c r="B404">
        <v>4</v>
      </c>
      <c r="C404" t="s">
        <v>5</v>
      </c>
      <c r="D404" s="1">
        <v>41006.059027777781</v>
      </c>
      <c r="E404" s="2">
        <v>4.5138888890505768E-2</v>
      </c>
      <c r="F404">
        <f>WEEKDAY(Tableau1[[#This Row],[Arrivé le]],2)</f>
        <v>6</v>
      </c>
      <c r="G404">
        <f>INT(MOD(Tableau1[[#This Row],[Arrivé le]],1)*24)</f>
        <v>0</v>
      </c>
      <c r="H404">
        <f>SUMPRODUCT((Tableau1[Arrivé le]&lt;=Tableau1[[#This Row],[Arrivé le]])*(Tableau1[Sortie le]&gt;=Tableau1[[#This Row],[Arrivé le]]))</f>
        <v>7</v>
      </c>
    </row>
    <row r="405" spans="1:8" x14ac:dyDescent="0.35">
      <c r="A405" s="1">
        <v>41006.021527777775</v>
      </c>
      <c r="B405">
        <v>4</v>
      </c>
      <c r="C405" t="s">
        <v>5</v>
      </c>
      <c r="D405" s="1">
        <v>41006.365277777775</v>
      </c>
      <c r="E405" s="2">
        <v>0.34375</v>
      </c>
      <c r="F405">
        <f>WEEKDAY(Tableau1[[#This Row],[Arrivé le]],2)</f>
        <v>6</v>
      </c>
      <c r="G405">
        <f>INT(MOD(Tableau1[[#This Row],[Arrivé le]],1)*24)</f>
        <v>0</v>
      </c>
      <c r="H405">
        <f>SUMPRODUCT((Tableau1[Arrivé le]&lt;=Tableau1[[#This Row],[Arrivé le]])*(Tableau1[Sortie le]&gt;=Tableau1[[#This Row],[Arrivé le]]))</f>
        <v>8</v>
      </c>
    </row>
    <row r="406" spans="1:8" x14ac:dyDescent="0.35">
      <c r="A406" s="1">
        <v>41006.068749999999</v>
      </c>
      <c r="B406">
        <v>4</v>
      </c>
      <c r="C406" t="s">
        <v>5</v>
      </c>
      <c r="D406" s="1">
        <v>41006.104166666664</v>
      </c>
      <c r="E406" s="2">
        <v>3.5416666665696539E-2</v>
      </c>
      <c r="F406">
        <f>WEEKDAY(Tableau1[[#This Row],[Arrivé le]],2)</f>
        <v>6</v>
      </c>
      <c r="G406">
        <f>INT(MOD(Tableau1[[#This Row],[Arrivé le]],1)*24)</f>
        <v>1</v>
      </c>
      <c r="H406">
        <f>SUMPRODUCT((Tableau1[Arrivé le]&lt;=Tableau1[[#This Row],[Arrivé le]])*(Tableau1[Sortie le]&gt;=Tableau1[[#This Row],[Arrivé le]]))</f>
        <v>4</v>
      </c>
    </row>
    <row r="407" spans="1:8" x14ac:dyDescent="0.35">
      <c r="A407" s="1">
        <v>41006.283333333333</v>
      </c>
      <c r="B407">
        <v>4</v>
      </c>
      <c r="C407" t="s">
        <v>5</v>
      </c>
      <c r="D407" s="1">
        <v>41006.352083333331</v>
      </c>
      <c r="E407" s="2">
        <v>6.8749999998544808E-2</v>
      </c>
      <c r="F407">
        <f>WEEKDAY(Tableau1[[#This Row],[Arrivé le]],2)</f>
        <v>6</v>
      </c>
      <c r="G407">
        <f>INT(MOD(Tableau1[[#This Row],[Arrivé le]],1)*24)</f>
        <v>6</v>
      </c>
      <c r="H407">
        <f>SUMPRODUCT((Tableau1[Arrivé le]&lt;=Tableau1[[#This Row],[Arrivé le]])*(Tableau1[Sortie le]&gt;=Tableau1[[#This Row],[Arrivé le]]))</f>
        <v>3</v>
      </c>
    </row>
    <row r="408" spans="1:8" x14ac:dyDescent="0.35">
      <c r="A408" s="1">
        <v>41006.3125</v>
      </c>
      <c r="B408">
        <v>4</v>
      </c>
      <c r="C408" t="s">
        <v>5</v>
      </c>
      <c r="D408" s="1">
        <v>41006.402083333334</v>
      </c>
      <c r="E408" s="2">
        <v>8.9583333334303461E-2</v>
      </c>
      <c r="F408">
        <f>WEEKDAY(Tableau1[[#This Row],[Arrivé le]],2)</f>
        <v>6</v>
      </c>
      <c r="G408">
        <f>INT(MOD(Tableau1[[#This Row],[Arrivé le]],1)*24)</f>
        <v>7</v>
      </c>
      <c r="H408">
        <f>SUMPRODUCT((Tableau1[Arrivé le]&lt;=Tableau1[[#This Row],[Arrivé le]])*(Tableau1[Sortie le]&gt;=Tableau1[[#This Row],[Arrivé le]]))</f>
        <v>4</v>
      </c>
    </row>
    <row r="409" spans="1:8" x14ac:dyDescent="0.35">
      <c r="A409" s="1">
        <v>41006.378472222219</v>
      </c>
      <c r="B409">
        <v>4</v>
      </c>
      <c r="C409" t="s">
        <v>5</v>
      </c>
      <c r="D409" s="1">
        <v>41006.439583333333</v>
      </c>
      <c r="E409" s="2">
        <v>6.1111111113859806E-2</v>
      </c>
      <c r="F409">
        <f>WEEKDAY(Tableau1[[#This Row],[Arrivé le]],2)</f>
        <v>6</v>
      </c>
      <c r="G409">
        <f>INT(MOD(Tableau1[[#This Row],[Arrivé le]],1)*24)</f>
        <v>9</v>
      </c>
      <c r="H409">
        <f>SUMPRODUCT((Tableau1[Arrivé le]&lt;=Tableau1[[#This Row],[Arrivé le]])*(Tableau1[Sortie le]&gt;=Tableau1[[#This Row],[Arrivé le]]))</f>
        <v>3</v>
      </c>
    </row>
    <row r="410" spans="1:8" x14ac:dyDescent="0.35">
      <c r="A410" s="1">
        <v>41006.393055555556</v>
      </c>
      <c r="B410">
        <v>4</v>
      </c>
      <c r="C410" t="s">
        <v>5</v>
      </c>
      <c r="D410" s="1">
        <v>41006.443749999999</v>
      </c>
      <c r="E410" s="2">
        <v>5.0694444442342501E-2</v>
      </c>
      <c r="F410">
        <f>WEEKDAY(Tableau1[[#This Row],[Arrivé le]],2)</f>
        <v>6</v>
      </c>
      <c r="G410">
        <f>INT(MOD(Tableau1[[#This Row],[Arrivé le]],1)*24)</f>
        <v>9</v>
      </c>
      <c r="H410">
        <f>SUMPRODUCT((Tableau1[Arrivé le]&lt;=Tableau1[[#This Row],[Arrivé le]])*(Tableau1[Sortie le]&gt;=Tableau1[[#This Row],[Arrivé le]]))</f>
        <v>4</v>
      </c>
    </row>
    <row r="411" spans="1:8" x14ac:dyDescent="0.35">
      <c r="A411" s="1">
        <v>41006.40347222222</v>
      </c>
      <c r="B411">
        <v>4</v>
      </c>
      <c r="C411" t="s">
        <v>5</v>
      </c>
      <c r="D411" s="1">
        <v>41006.46597222222</v>
      </c>
      <c r="E411" s="2">
        <v>6.25E-2</v>
      </c>
      <c r="F411">
        <f>WEEKDAY(Tableau1[[#This Row],[Arrivé le]],2)</f>
        <v>6</v>
      </c>
      <c r="G411">
        <f>INT(MOD(Tableau1[[#This Row],[Arrivé le]],1)*24)</f>
        <v>9</v>
      </c>
      <c r="H411">
        <f>SUMPRODUCT((Tableau1[Arrivé le]&lt;=Tableau1[[#This Row],[Arrivé le]])*(Tableau1[Sortie le]&gt;=Tableau1[[#This Row],[Arrivé le]]))</f>
        <v>4</v>
      </c>
    </row>
    <row r="412" spans="1:8" x14ac:dyDescent="0.35">
      <c r="A412" s="1">
        <v>41006.409722222219</v>
      </c>
      <c r="B412">
        <v>4</v>
      </c>
      <c r="C412" t="s">
        <v>5</v>
      </c>
      <c r="D412" s="1">
        <v>41006.518750000003</v>
      </c>
      <c r="E412" s="2">
        <v>0.10902777778392192</v>
      </c>
      <c r="F412">
        <f>WEEKDAY(Tableau1[[#This Row],[Arrivé le]],2)</f>
        <v>6</v>
      </c>
      <c r="G412">
        <f>INT(MOD(Tableau1[[#This Row],[Arrivé le]],1)*24)</f>
        <v>9</v>
      </c>
      <c r="H412">
        <f>SUMPRODUCT((Tableau1[Arrivé le]&lt;=Tableau1[[#This Row],[Arrivé le]])*(Tableau1[Sortie le]&gt;=Tableau1[[#This Row],[Arrivé le]]))</f>
        <v>6</v>
      </c>
    </row>
    <row r="413" spans="1:8" x14ac:dyDescent="0.35">
      <c r="A413" s="1">
        <v>41006.409722222219</v>
      </c>
      <c r="B413">
        <v>4</v>
      </c>
      <c r="C413" t="s">
        <v>5</v>
      </c>
      <c r="D413" s="1">
        <v>41006.518750000003</v>
      </c>
      <c r="E413" s="2">
        <v>0.10902777778392192</v>
      </c>
      <c r="F413">
        <f>WEEKDAY(Tableau1[[#This Row],[Arrivé le]],2)</f>
        <v>6</v>
      </c>
      <c r="G413">
        <f>INT(MOD(Tableau1[[#This Row],[Arrivé le]],1)*24)</f>
        <v>9</v>
      </c>
      <c r="H413">
        <f>SUMPRODUCT((Tableau1[Arrivé le]&lt;=Tableau1[[#This Row],[Arrivé le]])*(Tableau1[Sortie le]&gt;=Tableau1[[#This Row],[Arrivé le]]))</f>
        <v>6</v>
      </c>
    </row>
    <row r="414" spans="1:8" x14ac:dyDescent="0.35">
      <c r="A414" s="1">
        <v>41006.42083333333</v>
      </c>
      <c r="B414">
        <v>4</v>
      </c>
      <c r="C414" t="s">
        <v>5</v>
      </c>
      <c r="D414" s="1">
        <v>41006.569444444445</v>
      </c>
      <c r="E414" s="2">
        <v>0.148611111115315</v>
      </c>
      <c r="F414">
        <f>WEEKDAY(Tableau1[[#This Row],[Arrivé le]],2)</f>
        <v>6</v>
      </c>
      <c r="G414">
        <f>INT(MOD(Tableau1[[#This Row],[Arrivé le]],1)*24)</f>
        <v>10</v>
      </c>
      <c r="H414">
        <f>SUMPRODUCT((Tableau1[Arrivé le]&lt;=Tableau1[[#This Row],[Arrivé le]])*(Tableau1[Sortie le]&gt;=Tableau1[[#This Row],[Arrivé le]]))</f>
        <v>8</v>
      </c>
    </row>
    <row r="415" spans="1:8" x14ac:dyDescent="0.35">
      <c r="A415" s="1">
        <v>41006.42083333333</v>
      </c>
      <c r="B415">
        <v>4</v>
      </c>
      <c r="C415" t="s">
        <v>5</v>
      </c>
      <c r="D415" s="1">
        <v>41006.569444444445</v>
      </c>
      <c r="E415" s="2">
        <v>0.148611111115315</v>
      </c>
      <c r="F415">
        <f>WEEKDAY(Tableau1[[#This Row],[Arrivé le]],2)</f>
        <v>6</v>
      </c>
      <c r="G415">
        <f>INT(MOD(Tableau1[[#This Row],[Arrivé le]],1)*24)</f>
        <v>10</v>
      </c>
      <c r="H415">
        <f>SUMPRODUCT((Tableau1[Arrivé le]&lt;=Tableau1[[#This Row],[Arrivé le]])*(Tableau1[Sortie le]&gt;=Tableau1[[#This Row],[Arrivé le]]))</f>
        <v>8</v>
      </c>
    </row>
    <row r="416" spans="1:8" x14ac:dyDescent="0.35">
      <c r="A416" s="1">
        <v>41006.427777777775</v>
      </c>
      <c r="B416">
        <v>4</v>
      </c>
      <c r="C416" t="s">
        <v>5</v>
      </c>
      <c r="D416" s="1">
        <v>41006.646527777775</v>
      </c>
      <c r="E416" s="2">
        <v>0.21875</v>
      </c>
      <c r="F416">
        <f>WEEKDAY(Tableau1[[#This Row],[Arrivé le]],2)</f>
        <v>6</v>
      </c>
      <c r="G416">
        <f>INT(MOD(Tableau1[[#This Row],[Arrivé le]],1)*24)</f>
        <v>10</v>
      </c>
      <c r="H416">
        <f>SUMPRODUCT((Tableau1[Arrivé le]&lt;=Tableau1[[#This Row],[Arrivé le]])*(Tableau1[Sortie le]&gt;=Tableau1[[#This Row],[Arrivé le]]))</f>
        <v>9</v>
      </c>
    </row>
    <row r="417" spans="1:8" x14ac:dyDescent="0.35">
      <c r="A417" s="1">
        <v>41006.433333333334</v>
      </c>
      <c r="B417">
        <v>4</v>
      </c>
      <c r="C417" t="s">
        <v>5</v>
      </c>
      <c r="D417" s="1">
        <v>41006.520138888889</v>
      </c>
      <c r="E417" s="2">
        <v>8.6805555554747116E-2</v>
      </c>
      <c r="F417">
        <f>WEEKDAY(Tableau1[[#This Row],[Arrivé le]],2)</f>
        <v>6</v>
      </c>
      <c r="G417">
        <f>INT(MOD(Tableau1[[#This Row],[Arrivé le]],1)*24)</f>
        <v>10</v>
      </c>
      <c r="H417">
        <f>SUMPRODUCT((Tableau1[Arrivé le]&lt;=Tableau1[[#This Row],[Arrivé le]])*(Tableau1[Sortie le]&gt;=Tableau1[[#This Row],[Arrivé le]]))</f>
        <v>10</v>
      </c>
    </row>
    <row r="418" spans="1:8" x14ac:dyDescent="0.35">
      <c r="A418" s="1">
        <v>41006.443749999999</v>
      </c>
      <c r="B418">
        <v>4</v>
      </c>
      <c r="C418" t="s">
        <v>5</v>
      </c>
      <c r="D418" s="1">
        <v>41006.577777777777</v>
      </c>
      <c r="E418" s="2">
        <v>0.13402777777810115</v>
      </c>
      <c r="F418">
        <f>WEEKDAY(Tableau1[[#This Row],[Arrivé le]],2)</f>
        <v>6</v>
      </c>
      <c r="G418">
        <f>INT(MOD(Tableau1[[#This Row],[Arrivé le]],1)*24)</f>
        <v>10</v>
      </c>
      <c r="H418">
        <f>SUMPRODUCT((Tableau1[Arrivé le]&lt;=Tableau1[[#This Row],[Arrivé le]])*(Tableau1[Sortie le]&gt;=Tableau1[[#This Row],[Arrivé le]]))</f>
        <v>10</v>
      </c>
    </row>
    <row r="419" spans="1:8" x14ac:dyDescent="0.35">
      <c r="A419" s="1">
        <v>41006.462500000001</v>
      </c>
      <c r="B419">
        <v>4</v>
      </c>
      <c r="C419" t="s">
        <v>5</v>
      </c>
      <c r="D419" s="1">
        <v>41006.587500000001</v>
      </c>
      <c r="E419" s="2">
        <v>0.125</v>
      </c>
      <c r="F419">
        <f>WEEKDAY(Tableau1[[#This Row],[Arrivé le]],2)</f>
        <v>6</v>
      </c>
      <c r="G419">
        <f>INT(MOD(Tableau1[[#This Row],[Arrivé le]],1)*24)</f>
        <v>11</v>
      </c>
      <c r="H419">
        <f>SUMPRODUCT((Tableau1[Arrivé le]&lt;=Tableau1[[#This Row],[Arrivé le]])*(Tableau1[Sortie le]&gt;=Tableau1[[#This Row],[Arrivé le]]))</f>
        <v>10</v>
      </c>
    </row>
    <row r="420" spans="1:8" x14ac:dyDescent="0.35">
      <c r="A420" s="1">
        <v>41006.476388888892</v>
      </c>
      <c r="B420">
        <v>4</v>
      </c>
      <c r="C420" t="s">
        <v>5</v>
      </c>
      <c r="D420" s="1">
        <v>41006.629166666666</v>
      </c>
      <c r="E420" s="2">
        <v>0.15277777777373558</v>
      </c>
      <c r="F420">
        <f>WEEKDAY(Tableau1[[#This Row],[Arrivé le]],2)</f>
        <v>6</v>
      </c>
      <c r="G420">
        <f>INT(MOD(Tableau1[[#This Row],[Arrivé le]],1)*24)</f>
        <v>11</v>
      </c>
      <c r="H420">
        <f>SUMPRODUCT((Tableau1[Arrivé le]&lt;=Tableau1[[#This Row],[Arrivé le]])*(Tableau1[Sortie le]&gt;=Tableau1[[#This Row],[Arrivé le]]))</f>
        <v>10</v>
      </c>
    </row>
    <row r="421" spans="1:8" x14ac:dyDescent="0.35">
      <c r="A421" s="1">
        <v>41006.486111111109</v>
      </c>
      <c r="B421">
        <v>4</v>
      </c>
      <c r="C421" t="s">
        <v>5</v>
      </c>
      <c r="D421" s="1">
        <v>41006.599305555559</v>
      </c>
      <c r="E421" s="2">
        <v>0.11319444444961846</v>
      </c>
      <c r="F421">
        <f>WEEKDAY(Tableau1[[#This Row],[Arrivé le]],2)</f>
        <v>6</v>
      </c>
      <c r="G421">
        <f>INT(MOD(Tableau1[[#This Row],[Arrivé le]],1)*24)</f>
        <v>11</v>
      </c>
      <c r="H421">
        <f>SUMPRODUCT((Tableau1[Arrivé le]&lt;=Tableau1[[#This Row],[Arrivé le]])*(Tableau1[Sortie le]&gt;=Tableau1[[#This Row],[Arrivé le]]))</f>
        <v>11</v>
      </c>
    </row>
    <row r="422" spans="1:8" x14ac:dyDescent="0.35">
      <c r="A422" s="1">
        <v>41006.495833333334</v>
      </c>
      <c r="B422">
        <v>4</v>
      </c>
      <c r="C422" t="s">
        <v>5</v>
      </c>
      <c r="D422" s="1">
        <v>41006.62222222222</v>
      </c>
      <c r="E422" s="2">
        <v>0.12638888888614019</v>
      </c>
      <c r="F422">
        <f>WEEKDAY(Tableau1[[#This Row],[Arrivé le]],2)</f>
        <v>6</v>
      </c>
      <c r="G422">
        <f>INT(MOD(Tableau1[[#This Row],[Arrivé le]],1)*24)</f>
        <v>11</v>
      </c>
      <c r="H422">
        <f>SUMPRODUCT((Tableau1[Arrivé le]&lt;=Tableau1[[#This Row],[Arrivé le]])*(Tableau1[Sortie le]&gt;=Tableau1[[#This Row],[Arrivé le]]))</f>
        <v>12</v>
      </c>
    </row>
    <row r="423" spans="1:8" x14ac:dyDescent="0.35">
      <c r="A423" s="1">
        <v>41006.504166666666</v>
      </c>
      <c r="B423">
        <v>4</v>
      </c>
      <c r="C423" t="s">
        <v>5</v>
      </c>
      <c r="D423" s="1">
        <v>41006.602083333331</v>
      </c>
      <c r="E423" s="2">
        <v>9.7916666665696539E-2</v>
      </c>
      <c r="F423">
        <f>WEEKDAY(Tableau1[[#This Row],[Arrivé le]],2)</f>
        <v>6</v>
      </c>
      <c r="G423">
        <f>INT(MOD(Tableau1[[#This Row],[Arrivé le]],1)*24)</f>
        <v>12</v>
      </c>
      <c r="H423">
        <f>SUMPRODUCT((Tableau1[Arrivé le]&lt;=Tableau1[[#This Row],[Arrivé le]])*(Tableau1[Sortie le]&gt;=Tableau1[[#This Row],[Arrivé le]]))</f>
        <v>13</v>
      </c>
    </row>
    <row r="424" spans="1:8" x14ac:dyDescent="0.35">
      <c r="A424" s="1">
        <v>41006.509027777778</v>
      </c>
      <c r="B424">
        <v>4</v>
      </c>
      <c r="C424" t="s">
        <v>5</v>
      </c>
      <c r="D424" s="1">
        <v>41006.649305555555</v>
      </c>
      <c r="E424" s="2">
        <v>0.14027777777664596</v>
      </c>
      <c r="F424">
        <f>WEEKDAY(Tableau1[[#This Row],[Arrivé le]],2)</f>
        <v>6</v>
      </c>
      <c r="G424">
        <f>INT(MOD(Tableau1[[#This Row],[Arrivé le]],1)*24)</f>
        <v>12</v>
      </c>
      <c r="H424">
        <f>SUMPRODUCT((Tableau1[Arrivé le]&lt;=Tableau1[[#This Row],[Arrivé le]])*(Tableau1[Sortie le]&gt;=Tableau1[[#This Row],[Arrivé le]]))</f>
        <v>14</v>
      </c>
    </row>
    <row r="425" spans="1:8" x14ac:dyDescent="0.35">
      <c r="A425" s="1">
        <v>41006.519444444442</v>
      </c>
      <c r="B425">
        <v>4</v>
      </c>
      <c r="C425" t="s">
        <v>5</v>
      </c>
      <c r="D425" s="1">
        <v>41006.613888888889</v>
      </c>
      <c r="E425" s="2">
        <v>9.4444444446708076E-2</v>
      </c>
      <c r="F425">
        <f>WEEKDAY(Tableau1[[#This Row],[Arrivé le]],2)</f>
        <v>6</v>
      </c>
      <c r="G425">
        <f>INT(MOD(Tableau1[[#This Row],[Arrivé le]],1)*24)</f>
        <v>12</v>
      </c>
      <c r="H425">
        <f>SUMPRODUCT((Tableau1[Arrivé le]&lt;=Tableau1[[#This Row],[Arrivé le]])*(Tableau1[Sortie le]&gt;=Tableau1[[#This Row],[Arrivé le]]))</f>
        <v>13</v>
      </c>
    </row>
    <row r="426" spans="1:8" x14ac:dyDescent="0.35">
      <c r="A426" s="1">
        <v>41006.520138888889</v>
      </c>
      <c r="B426">
        <v>4</v>
      </c>
      <c r="C426" t="s">
        <v>5</v>
      </c>
      <c r="D426" s="1">
        <v>41006.522916666669</v>
      </c>
      <c r="E426" s="2">
        <v>2.7777777795563452E-3</v>
      </c>
      <c r="F426">
        <f>WEEKDAY(Tableau1[[#This Row],[Arrivé le]],2)</f>
        <v>6</v>
      </c>
      <c r="G426">
        <f>INT(MOD(Tableau1[[#This Row],[Arrivé le]],1)*24)</f>
        <v>12</v>
      </c>
      <c r="H426">
        <f>SUMPRODUCT((Tableau1[Arrivé le]&lt;=Tableau1[[#This Row],[Arrivé le]])*(Tableau1[Sortie le]&gt;=Tableau1[[#This Row],[Arrivé le]]))</f>
        <v>14</v>
      </c>
    </row>
    <row r="427" spans="1:8" x14ac:dyDescent="0.35">
      <c r="A427" s="1">
        <v>41006.529166666667</v>
      </c>
      <c r="B427">
        <v>4</v>
      </c>
      <c r="C427" t="s">
        <v>5</v>
      </c>
      <c r="D427" s="1">
        <v>41006.793749999997</v>
      </c>
      <c r="E427" s="2">
        <v>0.26458333332993789</v>
      </c>
      <c r="F427">
        <f>WEEKDAY(Tableau1[[#This Row],[Arrivé le]],2)</f>
        <v>6</v>
      </c>
      <c r="G427">
        <f>INT(MOD(Tableau1[[#This Row],[Arrivé le]],1)*24)</f>
        <v>12</v>
      </c>
      <c r="H427">
        <f>SUMPRODUCT((Tableau1[Arrivé le]&lt;=Tableau1[[#This Row],[Arrivé le]])*(Tableau1[Sortie le]&gt;=Tableau1[[#This Row],[Arrivé le]]))</f>
        <v>13</v>
      </c>
    </row>
    <row r="428" spans="1:8" x14ac:dyDescent="0.35">
      <c r="A428" s="1">
        <v>41006.540972222225</v>
      </c>
      <c r="B428">
        <v>4</v>
      </c>
      <c r="C428" t="s">
        <v>5</v>
      </c>
      <c r="D428" s="1">
        <v>41006.710416666669</v>
      </c>
      <c r="E428" s="2">
        <v>0.16944444444379769</v>
      </c>
      <c r="F428">
        <f>WEEKDAY(Tableau1[[#This Row],[Arrivé le]],2)</f>
        <v>6</v>
      </c>
      <c r="G428">
        <f>INT(MOD(Tableau1[[#This Row],[Arrivé le]],1)*24)</f>
        <v>12</v>
      </c>
      <c r="H428">
        <f>SUMPRODUCT((Tableau1[Arrivé le]&lt;=Tableau1[[#This Row],[Arrivé le]])*(Tableau1[Sortie le]&gt;=Tableau1[[#This Row],[Arrivé le]]))</f>
        <v>14</v>
      </c>
    </row>
    <row r="429" spans="1:8" x14ac:dyDescent="0.35">
      <c r="A429" s="1">
        <v>41006.550694444442</v>
      </c>
      <c r="B429">
        <v>4</v>
      </c>
      <c r="C429" t="s">
        <v>5</v>
      </c>
      <c r="D429" s="1">
        <v>41006.716666666667</v>
      </c>
      <c r="E429" s="2">
        <v>0.16597222222480923</v>
      </c>
      <c r="F429">
        <f>WEEKDAY(Tableau1[[#This Row],[Arrivé le]],2)</f>
        <v>6</v>
      </c>
      <c r="G429">
        <f>INT(MOD(Tableau1[[#This Row],[Arrivé le]],1)*24)</f>
        <v>13</v>
      </c>
      <c r="H429">
        <f>SUMPRODUCT((Tableau1[Arrivé le]&lt;=Tableau1[[#This Row],[Arrivé le]])*(Tableau1[Sortie le]&gt;=Tableau1[[#This Row],[Arrivé le]]))</f>
        <v>16</v>
      </c>
    </row>
    <row r="430" spans="1:8" x14ac:dyDescent="0.35">
      <c r="A430" s="1">
        <v>41006.550694444442</v>
      </c>
      <c r="B430">
        <v>4</v>
      </c>
      <c r="C430" t="s">
        <v>5</v>
      </c>
      <c r="D430" s="1">
        <v>41006.714583333334</v>
      </c>
      <c r="E430" s="2">
        <v>0.16388888889196096</v>
      </c>
      <c r="F430">
        <f>WEEKDAY(Tableau1[[#This Row],[Arrivé le]],2)</f>
        <v>6</v>
      </c>
      <c r="G430">
        <f>INT(MOD(Tableau1[[#This Row],[Arrivé le]],1)*24)</f>
        <v>13</v>
      </c>
      <c r="H430">
        <f>SUMPRODUCT((Tableau1[Arrivé le]&lt;=Tableau1[[#This Row],[Arrivé le]])*(Tableau1[Sortie le]&gt;=Tableau1[[#This Row],[Arrivé le]]))</f>
        <v>16</v>
      </c>
    </row>
    <row r="431" spans="1:8" x14ac:dyDescent="0.35">
      <c r="A431" s="1">
        <v>41006.566666666666</v>
      </c>
      <c r="B431">
        <v>4</v>
      </c>
      <c r="C431" t="s">
        <v>5</v>
      </c>
      <c r="D431" s="1">
        <v>41006.597916666666</v>
      </c>
      <c r="E431" s="2">
        <v>3.125E-2</v>
      </c>
      <c r="F431">
        <f>WEEKDAY(Tableau1[[#This Row],[Arrivé le]],2)</f>
        <v>6</v>
      </c>
      <c r="G431">
        <f>INT(MOD(Tableau1[[#This Row],[Arrivé le]],1)*24)</f>
        <v>13</v>
      </c>
      <c r="H431">
        <f>SUMPRODUCT((Tableau1[Arrivé le]&lt;=Tableau1[[#This Row],[Arrivé le]])*(Tableau1[Sortie le]&gt;=Tableau1[[#This Row],[Arrivé le]]))</f>
        <v>16</v>
      </c>
    </row>
    <row r="432" spans="1:8" x14ac:dyDescent="0.35">
      <c r="A432" s="1">
        <v>41006.574305555558</v>
      </c>
      <c r="B432">
        <v>4</v>
      </c>
      <c r="C432" t="s">
        <v>5</v>
      </c>
      <c r="D432" s="1">
        <v>41006.777777777781</v>
      </c>
      <c r="E432" s="2">
        <v>0.20347222222335404</v>
      </c>
      <c r="F432">
        <f>WEEKDAY(Tableau1[[#This Row],[Arrivé le]],2)</f>
        <v>6</v>
      </c>
      <c r="G432">
        <f>INT(MOD(Tableau1[[#This Row],[Arrivé le]],1)*24)</f>
        <v>13</v>
      </c>
      <c r="H432">
        <f>SUMPRODUCT((Tableau1[Arrivé le]&lt;=Tableau1[[#This Row],[Arrivé le]])*(Tableau1[Sortie le]&gt;=Tableau1[[#This Row],[Arrivé le]]))</f>
        <v>15</v>
      </c>
    </row>
    <row r="433" spans="1:8" x14ac:dyDescent="0.35">
      <c r="A433" s="1">
        <v>41006.581250000003</v>
      </c>
      <c r="B433">
        <v>4</v>
      </c>
      <c r="C433" t="s">
        <v>5</v>
      </c>
      <c r="D433" s="1">
        <v>41006.695138888892</v>
      </c>
      <c r="E433" s="2">
        <v>0.11388888888905058</v>
      </c>
      <c r="F433">
        <f>WEEKDAY(Tableau1[[#This Row],[Arrivé le]],2)</f>
        <v>6</v>
      </c>
      <c r="G433">
        <f>INT(MOD(Tableau1[[#This Row],[Arrivé le]],1)*24)</f>
        <v>13</v>
      </c>
      <c r="H433">
        <f>SUMPRODUCT((Tableau1[Arrivé le]&lt;=Tableau1[[#This Row],[Arrivé le]])*(Tableau1[Sortie le]&gt;=Tableau1[[#This Row],[Arrivé le]]))</f>
        <v>15</v>
      </c>
    </row>
    <row r="434" spans="1:8" x14ac:dyDescent="0.35">
      <c r="A434" s="1">
        <v>41006.592361111114</v>
      </c>
      <c r="B434">
        <v>4</v>
      </c>
      <c r="C434" t="s">
        <v>5</v>
      </c>
      <c r="D434" s="1">
        <v>41006.707638888889</v>
      </c>
      <c r="E434" s="2">
        <v>0.11527777777519077</v>
      </c>
      <c r="F434">
        <f>WEEKDAY(Tableau1[[#This Row],[Arrivé le]],2)</f>
        <v>6</v>
      </c>
      <c r="G434">
        <f>INT(MOD(Tableau1[[#This Row],[Arrivé le]],1)*24)</f>
        <v>14</v>
      </c>
      <c r="H434">
        <f>SUMPRODUCT((Tableau1[Arrivé le]&lt;=Tableau1[[#This Row],[Arrivé le]])*(Tableau1[Sortie le]&gt;=Tableau1[[#This Row],[Arrivé le]]))</f>
        <v>15</v>
      </c>
    </row>
    <row r="435" spans="1:8" x14ac:dyDescent="0.35">
      <c r="A435" s="1">
        <v>41006.599305555559</v>
      </c>
      <c r="B435">
        <v>4</v>
      </c>
      <c r="C435" t="s">
        <v>5</v>
      </c>
      <c r="D435" s="1">
        <v>41006.619444444441</v>
      </c>
      <c r="E435" s="2">
        <v>2.0138888881774619E-2</v>
      </c>
      <c r="F435">
        <f>WEEKDAY(Tableau1[[#This Row],[Arrivé le]],2)</f>
        <v>6</v>
      </c>
      <c r="G435">
        <f>INT(MOD(Tableau1[[#This Row],[Arrivé le]],1)*24)</f>
        <v>14</v>
      </c>
      <c r="H435">
        <f>SUMPRODUCT((Tableau1[Arrivé le]&lt;=Tableau1[[#This Row],[Arrivé le]])*(Tableau1[Sortie le]&gt;=Tableau1[[#This Row],[Arrivé le]]))</f>
        <v>15</v>
      </c>
    </row>
    <row r="436" spans="1:8" x14ac:dyDescent="0.35">
      <c r="A436" s="1">
        <v>41006.601388888892</v>
      </c>
      <c r="B436">
        <v>4</v>
      </c>
      <c r="C436" t="s">
        <v>5</v>
      </c>
      <c r="D436" s="1">
        <v>41006.647916666669</v>
      </c>
      <c r="E436" s="2">
        <v>4.6527777776645962E-2</v>
      </c>
      <c r="F436">
        <f>WEEKDAY(Tableau1[[#This Row],[Arrivé le]],2)</f>
        <v>6</v>
      </c>
      <c r="G436">
        <f>INT(MOD(Tableau1[[#This Row],[Arrivé le]],1)*24)</f>
        <v>14</v>
      </c>
      <c r="H436">
        <f>SUMPRODUCT((Tableau1[Arrivé le]&lt;=Tableau1[[#This Row],[Arrivé le]])*(Tableau1[Sortie le]&gt;=Tableau1[[#This Row],[Arrivé le]]))</f>
        <v>15</v>
      </c>
    </row>
    <row r="437" spans="1:8" x14ac:dyDescent="0.35">
      <c r="A437" s="1">
        <v>41006.615277777775</v>
      </c>
      <c r="B437">
        <v>4</v>
      </c>
      <c r="C437" t="s">
        <v>5</v>
      </c>
      <c r="D437" s="1">
        <v>41006.818749999999</v>
      </c>
      <c r="E437" s="2">
        <v>0.20347222222335404</v>
      </c>
      <c r="F437">
        <f>WEEKDAY(Tableau1[[#This Row],[Arrivé le]],2)</f>
        <v>6</v>
      </c>
      <c r="G437">
        <f>INT(MOD(Tableau1[[#This Row],[Arrivé le]],1)*24)</f>
        <v>14</v>
      </c>
      <c r="H437">
        <f>SUMPRODUCT((Tableau1[Arrivé le]&lt;=Tableau1[[#This Row],[Arrivé le]])*(Tableau1[Sortie le]&gt;=Tableau1[[#This Row],[Arrivé le]]))</f>
        <v>14</v>
      </c>
    </row>
    <row r="438" spans="1:8" x14ac:dyDescent="0.35">
      <c r="A438" s="1">
        <v>41006.62222222222</v>
      </c>
      <c r="B438">
        <v>4</v>
      </c>
      <c r="C438" t="s">
        <v>5</v>
      </c>
      <c r="D438" s="1">
        <v>41006.731944444444</v>
      </c>
      <c r="E438" s="2">
        <v>0.10972222222335404</v>
      </c>
      <c r="F438">
        <f>WEEKDAY(Tableau1[[#This Row],[Arrivé le]],2)</f>
        <v>6</v>
      </c>
      <c r="G438">
        <f>INT(MOD(Tableau1[[#This Row],[Arrivé le]],1)*24)</f>
        <v>14</v>
      </c>
      <c r="H438">
        <f>SUMPRODUCT((Tableau1[Arrivé le]&lt;=Tableau1[[#This Row],[Arrivé le]])*(Tableau1[Sortie le]&gt;=Tableau1[[#This Row],[Arrivé le]]))</f>
        <v>14</v>
      </c>
    </row>
    <row r="439" spans="1:8" x14ac:dyDescent="0.35">
      <c r="A439" s="1">
        <v>41006.629166666666</v>
      </c>
      <c r="B439">
        <v>4</v>
      </c>
      <c r="C439" t="s">
        <v>5</v>
      </c>
      <c r="D439" s="1">
        <v>41007.460416666669</v>
      </c>
      <c r="E439" s="2">
        <v>0.83125000000291038</v>
      </c>
      <c r="F439">
        <f>WEEKDAY(Tableau1[[#This Row],[Arrivé le]],2)</f>
        <v>6</v>
      </c>
      <c r="G439">
        <f>INT(MOD(Tableau1[[#This Row],[Arrivé le]],1)*24)</f>
        <v>15</v>
      </c>
      <c r="H439">
        <f>SUMPRODUCT((Tableau1[Arrivé le]&lt;=Tableau1[[#This Row],[Arrivé le]])*(Tableau1[Sortie le]&gt;=Tableau1[[#This Row],[Arrivé le]]))</f>
        <v>14</v>
      </c>
    </row>
    <row r="440" spans="1:8" x14ac:dyDescent="0.35">
      <c r="A440" s="1">
        <v>41006.629861111112</v>
      </c>
      <c r="B440">
        <v>4</v>
      </c>
      <c r="C440" t="s">
        <v>5</v>
      </c>
      <c r="D440" s="1">
        <v>41006.818055555559</v>
      </c>
      <c r="E440" s="2">
        <v>0.18819444444670808</v>
      </c>
      <c r="F440">
        <f>WEEKDAY(Tableau1[[#This Row],[Arrivé le]],2)</f>
        <v>6</v>
      </c>
      <c r="G440">
        <f>INT(MOD(Tableau1[[#This Row],[Arrivé le]],1)*24)</f>
        <v>15</v>
      </c>
      <c r="H440">
        <f>SUMPRODUCT((Tableau1[Arrivé le]&lt;=Tableau1[[#This Row],[Arrivé le]])*(Tableau1[Sortie le]&gt;=Tableau1[[#This Row],[Arrivé le]]))</f>
        <v>14</v>
      </c>
    </row>
    <row r="441" spans="1:8" x14ac:dyDescent="0.35">
      <c r="A441" s="1">
        <v>41006.655555555553</v>
      </c>
      <c r="B441">
        <v>4</v>
      </c>
      <c r="C441" t="s">
        <v>5</v>
      </c>
      <c r="D441" s="1">
        <v>41006.72152777778</v>
      </c>
      <c r="E441" s="2">
        <v>6.5972222226264421E-2</v>
      </c>
      <c r="F441">
        <f>WEEKDAY(Tableau1[[#This Row],[Arrivé le]],2)</f>
        <v>6</v>
      </c>
      <c r="G441">
        <f>INT(MOD(Tableau1[[#This Row],[Arrivé le]],1)*24)</f>
        <v>15</v>
      </c>
      <c r="H441">
        <f>SUMPRODUCT((Tableau1[Arrivé le]&lt;=Tableau1[[#This Row],[Arrivé le]])*(Tableau1[Sortie le]&gt;=Tableau1[[#This Row],[Arrivé le]]))</f>
        <v>12</v>
      </c>
    </row>
    <row r="442" spans="1:8" x14ac:dyDescent="0.35">
      <c r="A442" s="1">
        <v>41006.662499999999</v>
      </c>
      <c r="B442">
        <v>4</v>
      </c>
      <c r="C442" t="s">
        <v>5</v>
      </c>
      <c r="D442" s="1">
        <v>41006.713194444441</v>
      </c>
      <c r="E442" s="2">
        <v>5.0694444442342501E-2</v>
      </c>
      <c r="F442">
        <f>WEEKDAY(Tableau1[[#This Row],[Arrivé le]],2)</f>
        <v>6</v>
      </c>
      <c r="G442">
        <f>INT(MOD(Tableau1[[#This Row],[Arrivé le]],1)*24)</f>
        <v>15</v>
      </c>
      <c r="H442">
        <f>SUMPRODUCT((Tableau1[Arrivé le]&lt;=Tableau1[[#This Row],[Arrivé le]])*(Tableau1[Sortie le]&gt;=Tableau1[[#This Row],[Arrivé le]]))</f>
        <v>13</v>
      </c>
    </row>
    <row r="443" spans="1:8" x14ac:dyDescent="0.35">
      <c r="A443" s="1">
        <v>41006.675000000003</v>
      </c>
      <c r="B443">
        <v>4</v>
      </c>
      <c r="C443" t="s">
        <v>5</v>
      </c>
      <c r="D443" s="1">
        <v>41006.994444444441</v>
      </c>
      <c r="E443" s="2">
        <v>0.31944444443797693</v>
      </c>
      <c r="F443">
        <f>WEEKDAY(Tableau1[[#This Row],[Arrivé le]],2)</f>
        <v>6</v>
      </c>
      <c r="G443">
        <f>INT(MOD(Tableau1[[#This Row],[Arrivé le]],1)*24)</f>
        <v>16</v>
      </c>
      <c r="H443">
        <f>SUMPRODUCT((Tableau1[Arrivé le]&lt;=Tableau1[[#This Row],[Arrivé le]])*(Tableau1[Sortie le]&gt;=Tableau1[[#This Row],[Arrivé le]]))</f>
        <v>14</v>
      </c>
    </row>
    <row r="444" spans="1:8" x14ac:dyDescent="0.35">
      <c r="A444" s="1">
        <v>41006.677777777775</v>
      </c>
      <c r="B444">
        <v>4</v>
      </c>
      <c r="C444" t="s">
        <v>5</v>
      </c>
      <c r="D444" s="1">
        <v>41006.756249999999</v>
      </c>
      <c r="E444" s="2">
        <v>7.8472222223354038E-2</v>
      </c>
      <c r="F444">
        <f>WEEKDAY(Tableau1[[#This Row],[Arrivé le]],2)</f>
        <v>6</v>
      </c>
      <c r="G444">
        <f>INT(MOD(Tableau1[[#This Row],[Arrivé le]],1)*24)</f>
        <v>16</v>
      </c>
      <c r="H444">
        <f>SUMPRODUCT((Tableau1[Arrivé le]&lt;=Tableau1[[#This Row],[Arrivé le]])*(Tableau1[Sortie le]&gt;=Tableau1[[#This Row],[Arrivé le]]))</f>
        <v>15</v>
      </c>
    </row>
    <row r="445" spans="1:8" x14ac:dyDescent="0.35">
      <c r="A445" s="1">
        <v>41006.685416666667</v>
      </c>
      <c r="B445">
        <v>4</v>
      </c>
      <c r="C445" t="s">
        <v>5</v>
      </c>
      <c r="D445" s="1">
        <v>41006.774305555555</v>
      </c>
      <c r="E445" s="2">
        <v>8.8888888887595385E-2</v>
      </c>
      <c r="F445">
        <f>WEEKDAY(Tableau1[[#This Row],[Arrivé le]],2)</f>
        <v>6</v>
      </c>
      <c r="G445">
        <f>INT(MOD(Tableau1[[#This Row],[Arrivé le]],1)*24)</f>
        <v>16</v>
      </c>
      <c r="H445">
        <f>SUMPRODUCT((Tableau1[Arrivé le]&lt;=Tableau1[[#This Row],[Arrivé le]])*(Tableau1[Sortie le]&gt;=Tableau1[[#This Row],[Arrivé le]]))</f>
        <v>16</v>
      </c>
    </row>
    <row r="446" spans="1:8" x14ac:dyDescent="0.35">
      <c r="A446" s="1">
        <v>41006.717361111114</v>
      </c>
      <c r="B446">
        <v>4</v>
      </c>
      <c r="C446" t="s">
        <v>5</v>
      </c>
      <c r="D446" s="1">
        <v>41006.767361111109</v>
      </c>
      <c r="E446" s="2">
        <v>4.9999999995634425E-2</v>
      </c>
      <c r="F446">
        <f>WEEKDAY(Tableau1[[#This Row],[Arrivé le]],2)</f>
        <v>6</v>
      </c>
      <c r="G446">
        <f>INT(MOD(Tableau1[[#This Row],[Arrivé le]],1)*24)</f>
        <v>17</v>
      </c>
      <c r="H446">
        <f>SUMPRODUCT((Tableau1[Arrivé le]&lt;=Tableau1[[#This Row],[Arrivé le]])*(Tableau1[Sortie le]&gt;=Tableau1[[#This Row],[Arrivé le]]))</f>
        <v>11</v>
      </c>
    </row>
    <row r="447" spans="1:8" x14ac:dyDescent="0.35">
      <c r="A447" s="1">
        <v>41006.725694444445</v>
      </c>
      <c r="B447">
        <v>4</v>
      </c>
      <c r="C447" t="s">
        <v>5</v>
      </c>
      <c r="D447" s="1">
        <v>41006.786805555559</v>
      </c>
      <c r="E447" s="2">
        <v>6.1111111113859806E-2</v>
      </c>
      <c r="F447">
        <f>WEEKDAY(Tableau1[[#This Row],[Arrivé le]],2)</f>
        <v>6</v>
      </c>
      <c r="G447">
        <f>INT(MOD(Tableau1[[#This Row],[Arrivé le]],1)*24)</f>
        <v>17</v>
      </c>
      <c r="H447">
        <f>SUMPRODUCT((Tableau1[Arrivé le]&lt;=Tableau1[[#This Row],[Arrivé le]])*(Tableau1[Sortie le]&gt;=Tableau1[[#This Row],[Arrivé le]]))</f>
        <v>11</v>
      </c>
    </row>
    <row r="448" spans="1:8" x14ac:dyDescent="0.35">
      <c r="A448" s="1">
        <v>41006.737500000003</v>
      </c>
      <c r="B448">
        <v>4</v>
      </c>
      <c r="C448" t="s">
        <v>5</v>
      </c>
      <c r="D448" s="1">
        <v>41006.831250000003</v>
      </c>
      <c r="E448" s="2">
        <v>9.375E-2</v>
      </c>
      <c r="F448">
        <f>WEEKDAY(Tableau1[[#This Row],[Arrivé le]],2)</f>
        <v>6</v>
      </c>
      <c r="G448">
        <f>INT(MOD(Tableau1[[#This Row],[Arrivé le]],1)*24)</f>
        <v>17</v>
      </c>
      <c r="H448">
        <f>SUMPRODUCT((Tableau1[Arrivé le]&lt;=Tableau1[[#This Row],[Arrivé le]])*(Tableau1[Sortie le]&gt;=Tableau1[[#This Row],[Arrivé le]]))</f>
        <v>11</v>
      </c>
    </row>
    <row r="449" spans="1:8" x14ac:dyDescent="0.35">
      <c r="A449" s="1">
        <v>41006.743750000001</v>
      </c>
      <c r="B449">
        <v>4</v>
      </c>
      <c r="C449" t="s">
        <v>5</v>
      </c>
      <c r="D449" s="1">
        <v>41006.936805555553</v>
      </c>
      <c r="E449" s="2">
        <v>0.19305555555183673</v>
      </c>
      <c r="F449">
        <f>WEEKDAY(Tableau1[[#This Row],[Arrivé le]],2)</f>
        <v>6</v>
      </c>
      <c r="G449">
        <f>INT(MOD(Tableau1[[#This Row],[Arrivé le]],1)*24)</f>
        <v>17</v>
      </c>
      <c r="H449">
        <f>SUMPRODUCT((Tableau1[Arrivé le]&lt;=Tableau1[[#This Row],[Arrivé le]])*(Tableau1[Sortie le]&gt;=Tableau1[[#This Row],[Arrivé le]]))</f>
        <v>12</v>
      </c>
    </row>
    <row r="450" spans="1:8" x14ac:dyDescent="0.35">
      <c r="A450" s="1">
        <v>41006.751388888886</v>
      </c>
      <c r="B450">
        <v>4</v>
      </c>
      <c r="C450" t="s">
        <v>5</v>
      </c>
      <c r="D450" s="1">
        <v>41006.821527777778</v>
      </c>
      <c r="E450" s="2">
        <v>7.013888889196096E-2</v>
      </c>
      <c r="F450">
        <f>WEEKDAY(Tableau1[[#This Row],[Arrivé le]],2)</f>
        <v>6</v>
      </c>
      <c r="G450">
        <f>INT(MOD(Tableau1[[#This Row],[Arrivé le]],1)*24)</f>
        <v>18</v>
      </c>
      <c r="H450">
        <f>SUMPRODUCT((Tableau1[Arrivé le]&lt;=Tableau1[[#This Row],[Arrivé le]])*(Tableau1[Sortie le]&gt;=Tableau1[[#This Row],[Arrivé le]]))</f>
        <v>13</v>
      </c>
    </row>
    <row r="451" spans="1:8" x14ac:dyDescent="0.35">
      <c r="A451" s="1">
        <v>41006.760416666664</v>
      </c>
      <c r="B451">
        <v>4</v>
      </c>
      <c r="C451" t="s">
        <v>5</v>
      </c>
      <c r="D451" s="1">
        <v>41006.799305555556</v>
      </c>
      <c r="E451" s="2">
        <v>3.888888889196096E-2</v>
      </c>
      <c r="F451">
        <f>WEEKDAY(Tableau1[[#This Row],[Arrivé le]],2)</f>
        <v>6</v>
      </c>
      <c r="G451">
        <f>INT(MOD(Tableau1[[#This Row],[Arrivé le]],1)*24)</f>
        <v>18</v>
      </c>
      <c r="H451">
        <f>SUMPRODUCT((Tableau1[Arrivé le]&lt;=Tableau1[[#This Row],[Arrivé le]])*(Tableau1[Sortie le]&gt;=Tableau1[[#This Row],[Arrivé le]]))</f>
        <v>13</v>
      </c>
    </row>
    <row r="452" spans="1:8" x14ac:dyDescent="0.35">
      <c r="A452" s="1">
        <v>41006.768055555556</v>
      </c>
      <c r="B452">
        <v>4</v>
      </c>
      <c r="C452" t="s">
        <v>5</v>
      </c>
      <c r="D452" s="1">
        <v>41006.913888888892</v>
      </c>
      <c r="E452" s="2">
        <v>0.14583333333575865</v>
      </c>
      <c r="F452">
        <f>WEEKDAY(Tableau1[[#This Row],[Arrivé le]],2)</f>
        <v>6</v>
      </c>
      <c r="G452">
        <f>INT(MOD(Tableau1[[#This Row],[Arrivé le]],1)*24)</f>
        <v>18</v>
      </c>
      <c r="H452">
        <f>SUMPRODUCT((Tableau1[Arrivé le]&lt;=Tableau1[[#This Row],[Arrivé le]])*(Tableau1[Sortie le]&gt;=Tableau1[[#This Row],[Arrivé le]]))</f>
        <v>13</v>
      </c>
    </row>
    <row r="453" spans="1:8" x14ac:dyDescent="0.35">
      <c r="A453" s="1">
        <v>41006.77847222222</v>
      </c>
      <c r="B453">
        <v>4</v>
      </c>
      <c r="C453" t="s">
        <v>5</v>
      </c>
      <c r="D453" s="1">
        <v>41006.90347222222</v>
      </c>
      <c r="E453" s="2">
        <v>0.125</v>
      </c>
      <c r="F453">
        <f>WEEKDAY(Tableau1[[#This Row],[Arrivé le]],2)</f>
        <v>6</v>
      </c>
      <c r="G453">
        <f>INT(MOD(Tableau1[[#This Row],[Arrivé le]],1)*24)</f>
        <v>18</v>
      </c>
      <c r="H453">
        <f>SUMPRODUCT((Tableau1[Arrivé le]&lt;=Tableau1[[#This Row],[Arrivé le]])*(Tableau1[Sortie le]&gt;=Tableau1[[#This Row],[Arrivé le]]))</f>
        <v>12</v>
      </c>
    </row>
    <row r="454" spans="1:8" x14ac:dyDescent="0.35">
      <c r="A454" s="1">
        <v>41006.780555555553</v>
      </c>
      <c r="B454">
        <v>4</v>
      </c>
      <c r="C454" t="s">
        <v>5</v>
      </c>
      <c r="D454" s="1">
        <v>41006.86041666667</v>
      </c>
      <c r="E454" s="2">
        <v>7.9861111116770189E-2</v>
      </c>
      <c r="F454">
        <f>WEEKDAY(Tableau1[[#This Row],[Arrivé le]],2)</f>
        <v>6</v>
      </c>
      <c r="G454">
        <f>INT(MOD(Tableau1[[#This Row],[Arrivé le]],1)*24)</f>
        <v>18</v>
      </c>
      <c r="H454">
        <f>SUMPRODUCT((Tableau1[Arrivé le]&lt;=Tableau1[[#This Row],[Arrivé le]])*(Tableau1[Sortie le]&gt;=Tableau1[[#This Row],[Arrivé le]]))</f>
        <v>13</v>
      </c>
    </row>
    <row r="455" spans="1:8" x14ac:dyDescent="0.35">
      <c r="A455" s="1">
        <v>41006.786805555559</v>
      </c>
      <c r="B455">
        <v>4</v>
      </c>
      <c r="C455" t="s">
        <v>5</v>
      </c>
      <c r="D455" s="1">
        <v>41006.82916666667</v>
      </c>
      <c r="E455" s="2">
        <v>4.2361111110949423E-2</v>
      </c>
      <c r="F455">
        <f>WEEKDAY(Tableau1[[#This Row],[Arrivé le]],2)</f>
        <v>6</v>
      </c>
      <c r="G455">
        <f>INT(MOD(Tableau1[[#This Row],[Arrivé le]],1)*24)</f>
        <v>18</v>
      </c>
      <c r="H455">
        <f>SUMPRODUCT((Tableau1[Arrivé le]&lt;=Tableau1[[#This Row],[Arrivé le]])*(Tableau1[Sortie le]&gt;=Tableau1[[#This Row],[Arrivé le]]))</f>
        <v>14</v>
      </c>
    </row>
    <row r="456" spans="1:8" x14ac:dyDescent="0.35">
      <c r="A456" s="1">
        <v>41006.798611111109</v>
      </c>
      <c r="B456">
        <v>4</v>
      </c>
      <c r="C456" t="s">
        <v>5</v>
      </c>
      <c r="D456" s="1">
        <v>41006.927083333336</v>
      </c>
      <c r="E456" s="2">
        <v>0.12847222222626442</v>
      </c>
      <c r="F456">
        <f>WEEKDAY(Tableau1[[#This Row],[Arrivé le]],2)</f>
        <v>6</v>
      </c>
      <c r="G456">
        <f>INT(MOD(Tableau1[[#This Row],[Arrivé le]],1)*24)</f>
        <v>19</v>
      </c>
      <c r="H456">
        <f>SUMPRODUCT((Tableau1[Arrivé le]&lt;=Tableau1[[#This Row],[Arrivé le]])*(Tableau1[Sortie le]&gt;=Tableau1[[#This Row],[Arrivé le]]))</f>
        <v>13</v>
      </c>
    </row>
    <row r="457" spans="1:8" x14ac:dyDescent="0.35">
      <c r="A457" s="1">
        <v>41006.805555555555</v>
      </c>
      <c r="B457">
        <v>4</v>
      </c>
      <c r="C457" t="s">
        <v>5</v>
      </c>
      <c r="D457" s="1">
        <v>41006.94027777778</v>
      </c>
      <c r="E457" s="2">
        <v>0.13472222222480923</v>
      </c>
      <c r="F457">
        <f>WEEKDAY(Tableau1[[#This Row],[Arrivé le]],2)</f>
        <v>6</v>
      </c>
      <c r="G457">
        <f>INT(MOD(Tableau1[[#This Row],[Arrivé le]],1)*24)</f>
        <v>19</v>
      </c>
      <c r="H457">
        <f>SUMPRODUCT((Tableau1[Arrivé le]&lt;=Tableau1[[#This Row],[Arrivé le]])*(Tableau1[Sortie le]&gt;=Tableau1[[#This Row],[Arrivé le]]))</f>
        <v>13</v>
      </c>
    </row>
    <row r="458" spans="1:8" x14ac:dyDescent="0.35">
      <c r="A458" s="1">
        <v>41006.811805555553</v>
      </c>
      <c r="B458">
        <v>4</v>
      </c>
      <c r="C458" t="s">
        <v>5</v>
      </c>
      <c r="D458" s="1">
        <v>41006.866666666669</v>
      </c>
      <c r="E458" s="2">
        <v>5.4861111115314998E-2</v>
      </c>
      <c r="F458">
        <f>WEEKDAY(Tableau1[[#This Row],[Arrivé le]],2)</f>
        <v>6</v>
      </c>
      <c r="G458">
        <f>INT(MOD(Tableau1[[#This Row],[Arrivé le]],1)*24)</f>
        <v>19</v>
      </c>
      <c r="H458">
        <f>SUMPRODUCT((Tableau1[Arrivé le]&lt;=Tableau1[[#This Row],[Arrivé le]])*(Tableau1[Sortie le]&gt;=Tableau1[[#This Row],[Arrivé le]]))</f>
        <v>14</v>
      </c>
    </row>
    <row r="459" spans="1:8" x14ac:dyDescent="0.35">
      <c r="A459" s="1">
        <v>41006.817361111112</v>
      </c>
      <c r="B459">
        <v>4</v>
      </c>
      <c r="C459" t="s">
        <v>5</v>
      </c>
      <c r="D459" s="1">
        <v>41006.988888888889</v>
      </c>
      <c r="E459" s="2">
        <v>0.17152777777664596</v>
      </c>
      <c r="F459">
        <f>WEEKDAY(Tableau1[[#This Row],[Arrivé le]],2)</f>
        <v>6</v>
      </c>
      <c r="G459">
        <f>INT(MOD(Tableau1[[#This Row],[Arrivé le]],1)*24)</f>
        <v>19</v>
      </c>
      <c r="H459">
        <f>SUMPRODUCT((Tableau1[Arrivé le]&lt;=Tableau1[[#This Row],[Arrivé le]])*(Tableau1[Sortie le]&gt;=Tableau1[[#This Row],[Arrivé le]]))</f>
        <v>15</v>
      </c>
    </row>
    <row r="460" spans="1:8" x14ac:dyDescent="0.35">
      <c r="A460" s="1">
        <v>41006.854861111111</v>
      </c>
      <c r="B460">
        <v>4</v>
      </c>
      <c r="C460" t="s">
        <v>5</v>
      </c>
      <c r="D460" s="1">
        <v>41006.90625</v>
      </c>
      <c r="E460" s="2">
        <v>5.1388888889050577E-2</v>
      </c>
      <c r="F460">
        <f>WEEKDAY(Tableau1[[#This Row],[Arrivé le]],2)</f>
        <v>6</v>
      </c>
      <c r="G460">
        <f>INT(MOD(Tableau1[[#This Row],[Arrivé le]],1)*24)</f>
        <v>20</v>
      </c>
      <c r="H460">
        <f>SUMPRODUCT((Tableau1[Arrivé le]&lt;=Tableau1[[#This Row],[Arrivé le]])*(Tableau1[Sortie le]&gt;=Tableau1[[#This Row],[Arrivé le]]))</f>
        <v>11</v>
      </c>
    </row>
    <row r="461" spans="1:8" x14ac:dyDescent="0.35">
      <c r="A461" s="1">
        <v>41006.861805555556</v>
      </c>
      <c r="B461">
        <v>4</v>
      </c>
      <c r="C461" t="s">
        <v>5</v>
      </c>
      <c r="D461" s="1">
        <v>41007.395138888889</v>
      </c>
      <c r="E461" s="2">
        <v>0.53333333333284827</v>
      </c>
      <c r="F461">
        <f>WEEKDAY(Tableau1[[#This Row],[Arrivé le]],2)</f>
        <v>6</v>
      </c>
      <c r="G461">
        <f>INT(MOD(Tableau1[[#This Row],[Arrivé le]],1)*24)</f>
        <v>20</v>
      </c>
      <c r="H461">
        <f>SUMPRODUCT((Tableau1[Arrivé le]&lt;=Tableau1[[#This Row],[Arrivé le]])*(Tableau1[Sortie le]&gt;=Tableau1[[#This Row],[Arrivé le]]))</f>
        <v>11</v>
      </c>
    </row>
    <row r="462" spans="1:8" x14ac:dyDescent="0.35">
      <c r="A462" s="1">
        <v>41006.864583333336</v>
      </c>
      <c r="B462">
        <v>4</v>
      </c>
      <c r="C462" t="s">
        <v>5</v>
      </c>
      <c r="D462" s="1">
        <v>41007.006944444445</v>
      </c>
      <c r="E462" s="2">
        <v>0.14236111110949423</v>
      </c>
      <c r="F462">
        <f>WEEKDAY(Tableau1[[#This Row],[Arrivé le]],2)</f>
        <v>6</v>
      </c>
      <c r="G462">
        <f>INT(MOD(Tableau1[[#This Row],[Arrivé le]],1)*24)</f>
        <v>20</v>
      </c>
      <c r="H462">
        <f>SUMPRODUCT((Tableau1[Arrivé le]&lt;=Tableau1[[#This Row],[Arrivé le]])*(Tableau1[Sortie le]&gt;=Tableau1[[#This Row],[Arrivé le]]))</f>
        <v>12</v>
      </c>
    </row>
    <row r="463" spans="1:8" x14ac:dyDescent="0.35">
      <c r="A463" s="1">
        <v>41006.868055555555</v>
      </c>
      <c r="B463">
        <v>4</v>
      </c>
      <c r="C463" t="s">
        <v>5</v>
      </c>
      <c r="D463" s="1">
        <v>41006.963194444441</v>
      </c>
      <c r="E463" s="2">
        <v>9.5138888886140194E-2</v>
      </c>
      <c r="F463">
        <f>WEEKDAY(Tableau1[[#This Row],[Arrivé le]],2)</f>
        <v>6</v>
      </c>
      <c r="G463">
        <f>INT(MOD(Tableau1[[#This Row],[Arrivé le]],1)*24)</f>
        <v>20</v>
      </c>
      <c r="H463">
        <f>SUMPRODUCT((Tableau1[Arrivé le]&lt;=Tableau1[[#This Row],[Arrivé le]])*(Tableau1[Sortie le]&gt;=Tableau1[[#This Row],[Arrivé le]]))</f>
        <v>12</v>
      </c>
    </row>
    <row r="464" spans="1:8" x14ac:dyDescent="0.35">
      <c r="A464" s="1">
        <v>41006.881249999999</v>
      </c>
      <c r="B464">
        <v>4</v>
      </c>
      <c r="C464" t="s">
        <v>5</v>
      </c>
      <c r="D464" s="1">
        <v>41006.977777777778</v>
      </c>
      <c r="E464" s="2">
        <v>9.6527777779556345E-2</v>
      </c>
      <c r="F464">
        <f>WEEKDAY(Tableau1[[#This Row],[Arrivé le]],2)</f>
        <v>6</v>
      </c>
      <c r="G464">
        <f>INT(MOD(Tableau1[[#This Row],[Arrivé le]],1)*24)</f>
        <v>21</v>
      </c>
      <c r="H464">
        <f>SUMPRODUCT((Tableau1[Arrivé le]&lt;=Tableau1[[#This Row],[Arrivé le]])*(Tableau1[Sortie le]&gt;=Tableau1[[#This Row],[Arrivé le]]))</f>
        <v>13</v>
      </c>
    </row>
    <row r="465" spans="1:8" x14ac:dyDescent="0.35">
      <c r="A465" s="1">
        <v>41006.888194444444</v>
      </c>
      <c r="B465">
        <v>4</v>
      </c>
      <c r="C465" t="s">
        <v>5</v>
      </c>
      <c r="D465" s="1">
        <v>41006.929166666669</v>
      </c>
      <c r="E465" s="2">
        <v>4.0972222224809229E-2</v>
      </c>
      <c r="F465">
        <f>WEEKDAY(Tableau1[[#This Row],[Arrivé le]],2)</f>
        <v>6</v>
      </c>
      <c r="G465">
        <f>INT(MOD(Tableau1[[#This Row],[Arrivé le]],1)*24)</f>
        <v>21</v>
      </c>
      <c r="H465">
        <f>SUMPRODUCT((Tableau1[Arrivé le]&lt;=Tableau1[[#This Row],[Arrivé le]])*(Tableau1[Sortie le]&gt;=Tableau1[[#This Row],[Arrivé le]]))</f>
        <v>14</v>
      </c>
    </row>
    <row r="466" spans="1:8" x14ac:dyDescent="0.35">
      <c r="A466" s="1">
        <v>41006.893055555556</v>
      </c>
      <c r="B466">
        <v>4</v>
      </c>
      <c r="C466" t="s">
        <v>5</v>
      </c>
      <c r="D466" s="1">
        <v>41006.968055555553</v>
      </c>
      <c r="E466" s="2">
        <v>7.4999999997089617E-2</v>
      </c>
      <c r="F466">
        <f>WEEKDAY(Tableau1[[#This Row],[Arrivé le]],2)</f>
        <v>6</v>
      </c>
      <c r="G466">
        <f>INT(MOD(Tableau1[[#This Row],[Arrivé le]],1)*24)</f>
        <v>21</v>
      </c>
      <c r="H466">
        <f>SUMPRODUCT((Tableau1[Arrivé le]&lt;=Tableau1[[#This Row],[Arrivé le]])*(Tableau1[Sortie le]&gt;=Tableau1[[#This Row],[Arrivé le]]))</f>
        <v>15</v>
      </c>
    </row>
    <row r="467" spans="1:8" x14ac:dyDescent="0.35">
      <c r="A467" s="1">
        <v>41006.901388888888</v>
      </c>
      <c r="B467">
        <v>4</v>
      </c>
      <c r="C467" t="s">
        <v>5</v>
      </c>
      <c r="D467" s="1">
        <v>41007.013888888891</v>
      </c>
      <c r="E467" s="2">
        <v>0.11250000000291038</v>
      </c>
      <c r="F467">
        <f>WEEKDAY(Tableau1[[#This Row],[Arrivé le]],2)</f>
        <v>6</v>
      </c>
      <c r="G467">
        <f>INT(MOD(Tableau1[[#This Row],[Arrivé le]],1)*24)</f>
        <v>21</v>
      </c>
      <c r="H467">
        <f>SUMPRODUCT((Tableau1[Arrivé le]&lt;=Tableau1[[#This Row],[Arrivé le]])*(Tableau1[Sortie le]&gt;=Tableau1[[#This Row],[Arrivé le]]))</f>
        <v>16</v>
      </c>
    </row>
    <row r="468" spans="1:8" x14ac:dyDescent="0.35">
      <c r="A468" s="1">
        <v>41006.929861111108</v>
      </c>
      <c r="B468">
        <v>4</v>
      </c>
      <c r="C468" t="s">
        <v>5</v>
      </c>
      <c r="D468" s="1">
        <v>41007.011111111111</v>
      </c>
      <c r="E468" s="2">
        <v>8.1250000002910383E-2</v>
      </c>
      <c r="F468">
        <f>WEEKDAY(Tableau1[[#This Row],[Arrivé le]],2)</f>
        <v>6</v>
      </c>
      <c r="G468">
        <f>INT(MOD(Tableau1[[#This Row],[Arrivé le]],1)*24)</f>
        <v>22</v>
      </c>
      <c r="H468">
        <f>SUMPRODUCT((Tableau1[Arrivé le]&lt;=Tableau1[[#This Row],[Arrivé le]])*(Tableau1[Sortie le]&gt;=Tableau1[[#This Row],[Arrivé le]]))</f>
        <v>12</v>
      </c>
    </row>
    <row r="469" spans="1:8" x14ac:dyDescent="0.35">
      <c r="A469" s="1">
        <v>41006.933333333334</v>
      </c>
      <c r="B469">
        <v>4</v>
      </c>
      <c r="C469" t="s">
        <v>5</v>
      </c>
      <c r="D469" s="1">
        <v>41007.078472222223</v>
      </c>
      <c r="E469" s="2">
        <v>0.14513888888905058</v>
      </c>
      <c r="F469">
        <f>WEEKDAY(Tableau1[[#This Row],[Arrivé le]],2)</f>
        <v>6</v>
      </c>
      <c r="G469">
        <f>INT(MOD(Tableau1[[#This Row],[Arrivé le]],1)*24)</f>
        <v>22</v>
      </c>
      <c r="H469">
        <f>SUMPRODUCT((Tableau1[Arrivé le]&lt;=Tableau1[[#This Row],[Arrivé le]])*(Tableau1[Sortie le]&gt;=Tableau1[[#This Row],[Arrivé le]]))</f>
        <v>13</v>
      </c>
    </row>
    <row r="470" spans="1:8" x14ac:dyDescent="0.35">
      <c r="A470" s="1">
        <v>41007.009722222225</v>
      </c>
      <c r="B470">
        <v>4</v>
      </c>
      <c r="C470" t="s">
        <v>5</v>
      </c>
      <c r="D470" s="1">
        <v>41007.109722222223</v>
      </c>
      <c r="E470" s="2">
        <v>9.9999999998544808E-2</v>
      </c>
      <c r="F470">
        <f>WEEKDAY(Tableau1[[#This Row],[Arrivé le]],2)</f>
        <v>7</v>
      </c>
      <c r="G470">
        <f>INT(MOD(Tableau1[[#This Row],[Arrivé le]],1)*24)</f>
        <v>0</v>
      </c>
      <c r="H470">
        <f>SUMPRODUCT((Tableau1[Arrivé le]&lt;=Tableau1[[#This Row],[Arrivé le]])*(Tableau1[Sortie le]&gt;=Tableau1[[#This Row],[Arrivé le]]))</f>
        <v>6</v>
      </c>
    </row>
    <row r="471" spans="1:8" x14ac:dyDescent="0.35">
      <c r="A471" s="1">
        <v>41007.030555555553</v>
      </c>
      <c r="B471">
        <v>4</v>
      </c>
      <c r="C471" t="s">
        <v>5</v>
      </c>
      <c r="D471" s="1">
        <v>41007.106944444444</v>
      </c>
      <c r="E471" s="2">
        <v>7.6388888890505768E-2</v>
      </c>
      <c r="F471">
        <f>WEEKDAY(Tableau1[[#This Row],[Arrivé le]],2)</f>
        <v>7</v>
      </c>
      <c r="G471">
        <f>INT(MOD(Tableau1[[#This Row],[Arrivé le]],1)*24)</f>
        <v>0</v>
      </c>
      <c r="H471">
        <f>SUMPRODUCT((Tableau1[Arrivé le]&lt;=Tableau1[[#This Row],[Arrivé le]])*(Tableau1[Sortie le]&gt;=Tableau1[[#This Row],[Arrivé le]]))</f>
        <v>5</v>
      </c>
    </row>
    <row r="472" spans="1:8" x14ac:dyDescent="0.35">
      <c r="A472" s="1">
        <v>41007.036805555559</v>
      </c>
      <c r="B472">
        <v>4</v>
      </c>
      <c r="C472" t="s">
        <v>5</v>
      </c>
      <c r="D472" s="1">
        <v>41007.09652777778</v>
      </c>
      <c r="E472" s="2">
        <v>5.9722222220443655E-2</v>
      </c>
      <c r="F472">
        <f>WEEKDAY(Tableau1[[#This Row],[Arrivé le]],2)</f>
        <v>7</v>
      </c>
      <c r="G472">
        <f>INT(MOD(Tableau1[[#This Row],[Arrivé le]],1)*24)</f>
        <v>0</v>
      </c>
      <c r="H472">
        <f>SUMPRODUCT((Tableau1[Arrivé le]&lt;=Tableau1[[#This Row],[Arrivé le]])*(Tableau1[Sortie le]&gt;=Tableau1[[#This Row],[Arrivé le]]))</f>
        <v>6</v>
      </c>
    </row>
    <row r="473" spans="1:8" x14ac:dyDescent="0.35">
      <c r="A473" s="1">
        <v>41007.069444444445</v>
      </c>
      <c r="B473">
        <v>4</v>
      </c>
      <c r="C473" t="s">
        <v>5</v>
      </c>
      <c r="D473" s="1">
        <v>41007.157638888886</v>
      </c>
      <c r="E473" s="2">
        <v>8.819444444088731E-2</v>
      </c>
      <c r="F473">
        <f>WEEKDAY(Tableau1[[#This Row],[Arrivé le]],2)</f>
        <v>7</v>
      </c>
      <c r="G473">
        <f>INT(MOD(Tableau1[[#This Row],[Arrivé le]],1)*24)</f>
        <v>1</v>
      </c>
      <c r="H473">
        <f>SUMPRODUCT((Tableau1[Arrivé le]&lt;=Tableau1[[#This Row],[Arrivé le]])*(Tableau1[Sortie le]&gt;=Tableau1[[#This Row],[Arrivé le]]))</f>
        <v>7</v>
      </c>
    </row>
    <row r="474" spans="1:8" x14ac:dyDescent="0.35">
      <c r="A474" s="1">
        <v>41007.078472222223</v>
      </c>
      <c r="B474">
        <v>4</v>
      </c>
      <c r="C474" t="s">
        <v>5</v>
      </c>
      <c r="D474" s="1">
        <v>41007.44027777778</v>
      </c>
      <c r="E474" s="2">
        <v>0.36180555555620231</v>
      </c>
      <c r="F474">
        <f>WEEKDAY(Tableau1[[#This Row],[Arrivé le]],2)</f>
        <v>7</v>
      </c>
      <c r="G474">
        <f>INT(MOD(Tableau1[[#This Row],[Arrivé le]],1)*24)</f>
        <v>1</v>
      </c>
      <c r="H474">
        <f>SUMPRODUCT((Tableau1[Arrivé le]&lt;=Tableau1[[#This Row],[Arrivé le]])*(Tableau1[Sortie le]&gt;=Tableau1[[#This Row],[Arrivé le]]))</f>
        <v>8</v>
      </c>
    </row>
    <row r="475" spans="1:8" x14ac:dyDescent="0.35">
      <c r="A475" s="1">
        <v>41007.148611111108</v>
      </c>
      <c r="B475">
        <v>4</v>
      </c>
      <c r="C475" t="s">
        <v>5</v>
      </c>
      <c r="D475" s="1">
        <v>41007.261805555558</v>
      </c>
      <c r="E475" s="2">
        <v>0.11319444444961846</v>
      </c>
      <c r="F475">
        <f>WEEKDAY(Tableau1[[#This Row],[Arrivé le]],2)</f>
        <v>7</v>
      </c>
      <c r="G475">
        <f>INT(MOD(Tableau1[[#This Row],[Arrivé le]],1)*24)</f>
        <v>3</v>
      </c>
      <c r="H475">
        <f>SUMPRODUCT((Tableau1[Arrivé le]&lt;=Tableau1[[#This Row],[Arrivé le]])*(Tableau1[Sortie le]&gt;=Tableau1[[#This Row],[Arrivé le]]))</f>
        <v>5</v>
      </c>
    </row>
    <row r="476" spans="1:8" x14ac:dyDescent="0.35">
      <c r="A476" s="1">
        <v>41007.226388888892</v>
      </c>
      <c r="B476">
        <v>4</v>
      </c>
      <c r="C476" t="s">
        <v>5</v>
      </c>
      <c r="D476" s="1">
        <v>41007.286111111112</v>
      </c>
      <c r="E476" s="2">
        <v>5.9722222220443655E-2</v>
      </c>
      <c r="F476">
        <f>WEEKDAY(Tableau1[[#This Row],[Arrivé le]],2)</f>
        <v>7</v>
      </c>
      <c r="G476">
        <f>INT(MOD(Tableau1[[#This Row],[Arrivé le]],1)*24)</f>
        <v>5</v>
      </c>
      <c r="H476">
        <f>SUMPRODUCT((Tableau1[Arrivé le]&lt;=Tableau1[[#This Row],[Arrivé le]])*(Tableau1[Sortie le]&gt;=Tableau1[[#This Row],[Arrivé le]]))</f>
        <v>5</v>
      </c>
    </row>
    <row r="477" spans="1:8" x14ac:dyDescent="0.35">
      <c r="A477" s="1">
        <v>41007.306250000001</v>
      </c>
      <c r="B477">
        <v>4</v>
      </c>
      <c r="C477" t="s">
        <v>5</v>
      </c>
      <c r="D477" s="1">
        <v>41007.501388888886</v>
      </c>
      <c r="E477" s="2">
        <v>0.195138888884685</v>
      </c>
      <c r="F477">
        <f>WEEKDAY(Tableau1[[#This Row],[Arrivé le]],2)</f>
        <v>7</v>
      </c>
      <c r="G477">
        <f>INT(MOD(Tableau1[[#This Row],[Arrivé le]],1)*24)</f>
        <v>7</v>
      </c>
      <c r="H477">
        <f>SUMPRODUCT((Tableau1[Arrivé le]&lt;=Tableau1[[#This Row],[Arrivé le]])*(Tableau1[Sortie le]&gt;=Tableau1[[#This Row],[Arrivé le]]))</f>
        <v>4</v>
      </c>
    </row>
    <row r="478" spans="1:8" x14ac:dyDescent="0.35">
      <c r="A478" s="1">
        <v>41007.317361111112</v>
      </c>
      <c r="B478">
        <v>4</v>
      </c>
      <c r="C478" t="s">
        <v>5</v>
      </c>
      <c r="D478" s="1">
        <v>41007.564583333333</v>
      </c>
      <c r="E478" s="2">
        <v>0.24722222222044365</v>
      </c>
      <c r="F478">
        <f>WEEKDAY(Tableau1[[#This Row],[Arrivé le]],2)</f>
        <v>7</v>
      </c>
      <c r="G478">
        <f>INT(MOD(Tableau1[[#This Row],[Arrivé le]],1)*24)</f>
        <v>7</v>
      </c>
      <c r="H478">
        <f>SUMPRODUCT((Tableau1[Arrivé le]&lt;=Tableau1[[#This Row],[Arrivé le]])*(Tableau1[Sortie le]&gt;=Tableau1[[#This Row],[Arrivé le]]))</f>
        <v>5</v>
      </c>
    </row>
    <row r="479" spans="1:8" x14ac:dyDescent="0.35">
      <c r="A479" s="1">
        <v>41007.343055555553</v>
      </c>
      <c r="B479">
        <v>4</v>
      </c>
      <c r="C479" t="s">
        <v>5</v>
      </c>
      <c r="D479" s="1">
        <v>41007.418055555558</v>
      </c>
      <c r="E479" s="2">
        <v>7.5000000004365575E-2</v>
      </c>
      <c r="F479">
        <f>WEEKDAY(Tableau1[[#This Row],[Arrivé le]],2)</f>
        <v>7</v>
      </c>
      <c r="G479">
        <f>INT(MOD(Tableau1[[#This Row],[Arrivé le]],1)*24)</f>
        <v>8</v>
      </c>
      <c r="H479">
        <f>SUMPRODUCT((Tableau1[Arrivé le]&lt;=Tableau1[[#This Row],[Arrivé le]])*(Tableau1[Sortie le]&gt;=Tableau1[[#This Row],[Arrivé le]]))</f>
        <v>6</v>
      </c>
    </row>
    <row r="480" spans="1:8" x14ac:dyDescent="0.35">
      <c r="A480" s="1">
        <v>41007.35</v>
      </c>
      <c r="B480">
        <v>4</v>
      </c>
      <c r="C480" t="s">
        <v>5</v>
      </c>
      <c r="D480" s="1">
        <v>41007.484027777777</v>
      </c>
      <c r="E480" s="2">
        <v>0.13402777777810115</v>
      </c>
      <c r="F480">
        <f>WEEKDAY(Tableau1[[#This Row],[Arrivé le]],2)</f>
        <v>7</v>
      </c>
      <c r="G480">
        <f>INT(MOD(Tableau1[[#This Row],[Arrivé le]],1)*24)</f>
        <v>8</v>
      </c>
      <c r="H480">
        <f>SUMPRODUCT((Tableau1[Arrivé le]&lt;=Tableau1[[#This Row],[Arrivé le]])*(Tableau1[Sortie le]&gt;=Tableau1[[#This Row],[Arrivé le]]))</f>
        <v>7</v>
      </c>
    </row>
    <row r="481" spans="1:8" x14ac:dyDescent="0.35">
      <c r="A481" s="1">
        <v>41007.354861111111</v>
      </c>
      <c r="B481">
        <v>4</v>
      </c>
      <c r="C481" t="s">
        <v>5</v>
      </c>
      <c r="D481" s="1">
        <v>41007.491666666669</v>
      </c>
      <c r="E481" s="2">
        <v>0.1368055555576575</v>
      </c>
      <c r="F481">
        <f>WEEKDAY(Tableau1[[#This Row],[Arrivé le]],2)</f>
        <v>7</v>
      </c>
      <c r="G481">
        <f>INT(MOD(Tableau1[[#This Row],[Arrivé le]],1)*24)</f>
        <v>8</v>
      </c>
      <c r="H481">
        <f>SUMPRODUCT((Tableau1[Arrivé le]&lt;=Tableau1[[#This Row],[Arrivé le]])*(Tableau1[Sortie le]&gt;=Tableau1[[#This Row],[Arrivé le]]))</f>
        <v>8</v>
      </c>
    </row>
    <row r="482" spans="1:8" x14ac:dyDescent="0.35">
      <c r="A482" s="1">
        <v>41007.361111111109</v>
      </c>
      <c r="B482">
        <v>4</v>
      </c>
      <c r="C482" t="s">
        <v>5</v>
      </c>
      <c r="D482" s="1">
        <v>41007.661111111112</v>
      </c>
      <c r="E482" s="2">
        <v>0.30000000000291038</v>
      </c>
      <c r="F482">
        <f>WEEKDAY(Tableau1[[#This Row],[Arrivé le]],2)</f>
        <v>7</v>
      </c>
      <c r="G482">
        <f>INT(MOD(Tableau1[[#This Row],[Arrivé le]],1)*24)</f>
        <v>8</v>
      </c>
      <c r="H482">
        <f>SUMPRODUCT((Tableau1[Arrivé le]&lt;=Tableau1[[#This Row],[Arrivé le]])*(Tableau1[Sortie le]&gt;=Tableau1[[#This Row],[Arrivé le]]))</f>
        <v>9</v>
      </c>
    </row>
    <row r="483" spans="1:8" x14ac:dyDescent="0.35">
      <c r="A483" s="1">
        <v>41007.375</v>
      </c>
      <c r="B483">
        <v>4</v>
      </c>
      <c r="C483" t="s">
        <v>5</v>
      </c>
      <c r="D483" s="1">
        <v>41007.452777777777</v>
      </c>
      <c r="E483" s="2">
        <v>7.7777777776645962E-2</v>
      </c>
      <c r="F483">
        <f>WEEKDAY(Tableau1[[#This Row],[Arrivé le]],2)</f>
        <v>7</v>
      </c>
      <c r="G483">
        <f>INT(MOD(Tableau1[[#This Row],[Arrivé le]],1)*24)</f>
        <v>9</v>
      </c>
      <c r="H483">
        <f>SUMPRODUCT((Tableau1[Arrivé le]&lt;=Tableau1[[#This Row],[Arrivé le]])*(Tableau1[Sortie le]&gt;=Tableau1[[#This Row],[Arrivé le]]))</f>
        <v>10</v>
      </c>
    </row>
    <row r="484" spans="1:8" x14ac:dyDescent="0.35">
      <c r="A484" s="1">
        <v>41007.380555555559</v>
      </c>
      <c r="B484">
        <v>4</v>
      </c>
      <c r="C484" t="s">
        <v>5</v>
      </c>
      <c r="D484" s="1">
        <v>41007.446527777778</v>
      </c>
      <c r="E484" s="2">
        <v>6.5972222218988463E-2</v>
      </c>
      <c r="F484">
        <f>WEEKDAY(Tableau1[[#This Row],[Arrivé le]],2)</f>
        <v>7</v>
      </c>
      <c r="G484">
        <f>INT(MOD(Tableau1[[#This Row],[Arrivé le]],1)*24)</f>
        <v>9</v>
      </c>
      <c r="H484">
        <f>SUMPRODUCT((Tableau1[Arrivé le]&lt;=Tableau1[[#This Row],[Arrivé le]])*(Tableau1[Sortie le]&gt;=Tableau1[[#This Row],[Arrivé le]]))</f>
        <v>11</v>
      </c>
    </row>
    <row r="485" spans="1:8" x14ac:dyDescent="0.35">
      <c r="A485" s="1">
        <v>41007.417361111111</v>
      </c>
      <c r="B485">
        <v>4</v>
      </c>
      <c r="C485" t="s">
        <v>5</v>
      </c>
      <c r="D485" s="1">
        <v>41007.457638888889</v>
      </c>
      <c r="E485" s="2">
        <v>4.0277777778101154E-2</v>
      </c>
      <c r="F485">
        <f>WEEKDAY(Tableau1[[#This Row],[Arrivé le]],2)</f>
        <v>7</v>
      </c>
      <c r="G485">
        <f>INT(MOD(Tableau1[[#This Row],[Arrivé le]],1)*24)</f>
        <v>10</v>
      </c>
      <c r="H485">
        <f>SUMPRODUCT((Tableau1[Arrivé le]&lt;=Tableau1[[#This Row],[Arrivé le]])*(Tableau1[Sortie le]&gt;=Tableau1[[#This Row],[Arrivé le]]))</f>
        <v>11</v>
      </c>
    </row>
    <row r="486" spans="1:8" x14ac:dyDescent="0.35">
      <c r="A486" s="1">
        <v>41007.425000000003</v>
      </c>
      <c r="B486">
        <v>4</v>
      </c>
      <c r="C486" t="s">
        <v>5</v>
      </c>
      <c r="D486" s="1">
        <v>41007.581250000003</v>
      </c>
      <c r="E486" s="2">
        <v>0.15625</v>
      </c>
      <c r="F486">
        <f>WEEKDAY(Tableau1[[#This Row],[Arrivé le]],2)</f>
        <v>7</v>
      </c>
      <c r="G486">
        <f>INT(MOD(Tableau1[[#This Row],[Arrivé le]],1)*24)</f>
        <v>10</v>
      </c>
      <c r="H486">
        <f>SUMPRODUCT((Tableau1[Arrivé le]&lt;=Tableau1[[#This Row],[Arrivé le]])*(Tableau1[Sortie le]&gt;=Tableau1[[#This Row],[Arrivé le]]))</f>
        <v>11</v>
      </c>
    </row>
    <row r="487" spans="1:8" x14ac:dyDescent="0.35">
      <c r="A487" s="1">
        <v>41007.430555555555</v>
      </c>
      <c r="B487">
        <v>4</v>
      </c>
      <c r="C487" t="s">
        <v>5</v>
      </c>
      <c r="D487" s="1">
        <v>41007.573611111111</v>
      </c>
      <c r="E487" s="2">
        <v>0.14305555555620231</v>
      </c>
      <c r="F487">
        <f>WEEKDAY(Tableau1[[#This Row],[Arrivé le]],2)</f>
        <v>7</v>
      </c>
      <c r="G487">
        <f>INT(MOD(Tableau1[[#This Row],[Arrivé le]],1)*24)</f>
        <v>10</v>
      </c>
      <c r="H487">
        <f>SUMPRODUCT((Tableau1[Arrivé le]&lt;=Tableau1[[#This Row],[Arrivé le]])*(Tableau1[Sortie le]&gt;=Tableau1[[#This Row],[Arrivé le]]))</f>
        <v>12</v>
      </c>
    </row>
    <row r="488" spans="1:8" x14ac:dyDescent="0.35">
      <c r="A488" s="1">
        <v>41007.438194444447</v>
      </c>
      <c r="B488">
        <v>4</v>
      </c>
      <c r="C488" t="s">
        <v>5</v>
      </c>
      <c r="D488" s="1">
        <v>41007.515277777777</v>
      </c>
      <c r="E488" s="2">
        <v>7.7083333329937886E-2</v>
      </c>
      <c r="F488">
        <f>WEEKDAY(Tableau1[[#This Row],[Arrivé le]],2)</f>
        <v>7</v>
      </c>
      <c r="G488">
        <f>INT(MOD(Tableau1[[#This Row],[Arrivé le]],1)*24)</f>
        <v>10</v>
      </c>
      <c r="H488">
        <f>SUMPRODUCT((Tableau1[Arrivé le]&lt;=Tableau1[[#This Row],[Arrivé le]])*(Tableau1[Sortie le]&gt;=Tableau1[[#This Row],[Arrivé le]]))</f>
        <v>13</v>
      </c>
    </row>
    <row r="489" spans="1:8" x14ac:dyDescent="0.35">
      <c r="A489" s="1">
        <v>41007.443749999999</v>
      </c>
      <c r="B489">
        <v>4</v>
      </c>
      <c r="C489" t="s">
        <v>5</v>
      </c>
      <c r="D489" s="1">
        <v>41007.521527777775</v>
      </c>
      <c r="E489" s="2">
        <v>7.7777777776645962E-2</v>
      </c>
      <c r="F489">
        <f>WEEKDAY(Tableau1[[#This Row],[Arrivé le]],2)</f>
        <v>7</v>
      </c>
      <c r="G489">
        <f>INT(MOD(Tableau1[[#This Row],[Arrivé le]],1)*24)</f>
        <v>10</v>
      </c>
      <c r="H489">
        <f>SUMPRODUCT((Tableau1[Arrivé le]&lt;=Tableau1[[#This Row],[Arrivé le]])*(Tableau1[Sortie le]&gt;=Tableau1[[#This Row],[Arrivé le]]))</f>
        <v>13</v>
      </c>
    </row>
    <row r="490" spans="1:8" x14ac:dyDescent="0.35">
      <c r="A490" s="1">
        <v>41007.448611111111</v>
      </c>
      <c r="B490">
        <v>4</v>
      </c>
      <c r="C490" t="s">
        <v>5</v>
      </c>
      <c r="D490" s="1">
        <v>41007.543749999997</v>
      </c>
      <c r="E490" s="2">
        <v>9.5138888886140194E-2</v>
      </c>
      <c r="F490">
        <f>WEEKDAY(Tableau1[[#This Row],[Arrivé le]],2)</f>
        <v>7</v>
      </c>
      <c r="G490">
        <f>INT(MOD(Tableau1[[#This Row],[Arrivé le]],1)*24)</f>
        <v>10</v>
      </c>
      <c r="H490">
        <f>SUMPRODUCT((Tableau1[Arrivé le]&lt;=Tableau1[[#This Row],[Arrivé le]])*(Tableau1[Sortie le]&gt;=Tableau1[[#This Row],[Arrivé le]]))</f>
        <v>13</v>
      </c>
    </row>
    <row r="491" spans="1:8" x14ac:dyDescent="0.35">
      <c r="A491" s="1">
        <v>41007.454861111109</v>
      </c>
      <c r="B491">
        <v>4</v>
      </c>
      <c r="C491" t="s">
        <v>5</v>
      </c>
      <c r="D491" s="1">
        <v>41007.515277777777</v>
      </c>
      <c r="E491" s="2">
        <v>6.0416666667151731E-2</v>
      </c>
      <c r="F491">
        <f>WEEKDAY(Tableau1[[#This Row],[Arrivé le]],2)</f>
        <v>7</v>
      </c>
      <c r="G491">
        <f>INT(MOD(Tableau1[[#This Row],[Arrivé le]],1)*24)</f>
        <v>10</v>
      </c>
      <c r="H491">
        <f>SUMPRODUCT((Tableau1[Arrivé le]&lt;=Tableau1[[#This Row],[Arrivé le]])*(Tableau1[Sortie le]&gt;=Tableau1[[#This Row],[Arrivé le]]))</f>
        <v>13</v>
      </c>
    </row>
    <row r="492" spans="1:8" x14ac:dyDescent="0.35">
      <c r="A492" s="1">
        <v>41007.461805555555</v>
      </c>
      <c r="B492">
        <v>4</v>
      </c>
      <c r="C492" t="s">
        <v>5</v>
      </c>
      <c r="D492" s="1">
        <v>41007.617361111108</v>
      </c>
      <c r="E492" s="2">
        <v>0.15555555555329192</v>
      </c>
      <c r="F492">
        <f>WEEKDAY(Tableau1[[#This Row],[Arrivé le]],2)</f>
        <v>7</v>
      </c>
      <c r="G492">
        <f>INT(MOD(Tableau1[[#This Row],[Arrivé le]],1)*24)</f>
        <v>11</v>
      </c>
      <c r="H492">
        <f>SUMPRODUCT((Tableau1[Arrivé le]&lt;=Tableau1[[#This Row],[Arrivé le]])*(Tableau1[Sortie le]&gt;=Tableau1[[#This Row],[Arrivé le]]))</f>
        <v>12</v>
      </c>
    </row>
    <row r="493" spans="1:8" x14ac:dyDescent="0.35">
      <c r="A493" s="1">
        <v>41007.465277777781</v>
      </c>
      <c r="B493">
        <v>4</v>
      </c>
      <c r="C493" t="s">
        <v>5</v>
      </c>
      <c r="D493" s="1">
        <v>41007.546527777777</v>
      </c>
      <c r="E493" s="2">
        <v>8.1249999995634425E-2</v>
      </c>
      <c r="F493">
        <f>WEEKDAY(Tableau1[[#This Row],[Arrivé le]],2)</f>
        <v>7</v>
      </c>
      <c r="G493">
        <f>INT(MOD(Tableau1[[#This Row],[Arrivé le]],1)*24)</f>
        <v>11</v>
      </c>
      <c r="H493">
        <f>SUMPRODUCT((Tableau1[Arrivé le]&lt;=Tableau1[[#This Row],[Arrivé le]])*(Tableau1[Sortie le]&gt;=Tableau1[[#This Row],[Arrivé le]]))</f>
        <v>13</v>
      </c>
    </row>
    <row r="494" spans="1:8" x14ac:dyDescent="0.35">
      <c r="A494" s="1">
        <v>41007.47152777778</v>
      </c>
      <c r="B494">
        <v>4</v>
      </c>
      <c r="C494" t="s">
        <v>5</v>
      </c>
      <c r="D494" s="1">
        <v>41007.574305555558</v>
      </c>
      <c r="E494" s="2">
        <v>0.10277777777810115</v>
      </c>
      <c r="F494">
        <f>WEEKDAY(Tableau1[[#This Row],[Arrivé le]],2)</f>
        <v>7</v>
      </c>
      <c r="G494">
        <f>INT(MOD(Tableau1[[#This Row],[Arrivé le]],1)*24)</f>
        <v>11</v>
      </c>
      <c r="H494">
        <f>SUMPRODUCT((Tableau1[Arrivé le]&lt;=Tableau1[[#This Row],[Arrivé le]])*(Tableau1[Sortie le]&gt;=Tableau1[[#This Row],[Arrivé le]]))</f>
        <v>14</v>
      </c>
    </row>
    <row r="495" spans="1:8" x14ac:dyDescent="0.35">
      <c r="A495" s="1">
        <v>41007.478472222225</v>
      </c>
      <c r="B495">
        <v>4</v>
      </c>
      <c r="C495" t="s">
        <v>5</v>
      </c>
      <c r="D495" s="1">
        <v>41007.609722222223</v>
      </c>
      <c r="E495" s="2">
        <v>0.13124999999854481</v>
      </c>
      <c r="F495">
        <f>WEEKDAY(Tableau1[[#This Row],[Arrivé le]],2)</f>
        <v>7</v>
      </c>
      <c r="G495">
        <f>INT(MOD(Tableau1[[#This Row],[Arrivé le]],1)*24)</f>
        <v>11</v>
      </c>
      <c r="H495">
        <f>SUMPRODUCT((Tableau1[Arrivé le]&lt;=Tableau1[[#This Row],[Arrivé le]])*(Tableau1[Sortie le]&gt;=Tableau1[[#This Row],[Arrivé le]]))</f>
        <v>15</v>
      </c>
    </row>
    <row r="496" spans="1:8" x14ac:dyDescent="0.35">
      <c r="A496" s="1">
        <v>41007.497916666667</v>
      </c>
      <c r="B496">
        <v>4</v>
      </c>
      <c r="C496" t="s">
        <v>5</v>
      </c>
      <c r="D496" s="1">
        <v>41007.804861111108</v>
      </c>
      <c r="E496" s="2">
        <v>0.30694444444088731</v>
      </c>
      <c r="F496">
        <f>WEEKDAY(Tableau1[[#This Row],[Arrivé le]],2)</f>
        <v>7</v>
      </c>
      <c r="G496">
        <f>INT(MOD(Tableau1[[#This Row],[Arrivé le]],1)*24)</f>
        <v>11</v>
      </c>
      <c r="H496">
        <f>SUMPRODUCT((Tableau1[Arrivé le]&lt;=Tableau1[[#This Row],[Arrivé le]])*(Tableau1[Sortie le]&gt;=Tableau1[[#This Row],[Arrivé le]]))</f>
        <v>15</v>
      </c>
    </row>
    <row r="497" spans="1:8" x14ac:dyDescent="0.35">
      <c r="A497" s="1">
        <v>41007.497916666667</v>
      </c>
      <c r="B497">
        <v>4</v>
      </c>
      <c r="C497" t="s">
        <v>5</v>
      </c>
      <c r="D497" s="1">
        <v>41007.804861111108</v>
      </c>
      <c r="E497" s="2">
        <v>0.30694444444088731</v>
      </c>
      <c r="F497">
        <f>WEEKDAY(Tableau1[[#This Row],[Arrivé le]],2)</f>
        <v>7</v>
      </c>
      <c r="G497">
        <f>INT(MOD(Tableau1[[#This Row],[Arrivé le]],1)*24)</f>
        <v>11</v>
      </c>
      <c r="H497">
        <f>SUMPRODUCT((Tableau1[Arrivé le]&lt;=Tableau1[[#This Row],[Arrivé le]])*(Tableau1[Sortie le]&gt;=Tableau1[[#This Row],[Arrivé le]]))</f>
        <v>15</v>
      </c>
    </row>
    <row r="498" spans="1:8" x14ac:dyDescent="0.35">
      <c r="A498" s="1">
        <v>41007.52847222222</v>
      </c>
      <c r="B498">
        <v>4</v>
      </c>
      <c r="C498" t="s">
        <v>5</v>
      </c>
      <c r="D498" s="1">
        <v>41007.574999999997</v>
      </c>
      <c r="E498" s="2">
        <v>4.6527777776645962E-2</v>
      </c>
      <c r="F498">
        <f>WEEKDAY(Tableau1[[#This Row],[Arrivé le]],2)</f>
        <v>7</v>
      </c>
      <c r="G498">
        <f>INT(MOD(Tableau1[[#This Row],[Arrivé le]],1)*24)</f>
        <v>12</v>
      </c>
      <c r="H498">
        <f>SUMPRODUCT((Tableau1[Arrivé le]&lt;=Tableau1[[#This Row],[Arrivé le]])*(Tableau1[Sortie le]&gt;=Tableau1[[#This Row],[Arrivé le]]))</f>
        <v>12</v>
      </c>
    </row>
    <row r="499" spans="1:8" x14ac:dyDescent="0.35">
      <c r="A499" s="1">
        <v>41007.542361111111</v>
      </c>
      <c r="B499">
        <v>4</v>
      </c>
      <c r="C499" t="s">
        <v>5</v>
      </c>
      <c r="D499" s="1">
        <v>41007.622916666667</v>
      </c>
      <c r="E499" s="2">
        <v>8.0555555556202307E-2</v>
      </c>
      <c r="F499">
        <f>WEEKDAY(Tableau1[[#This Row],[Arrivé le]],2)</f>
        <v>7</v>
      </c>
      <c r="G499">
        <f>INT(MOD(Tableau1[[#This Row],[Arrivé le]],1)*24)</f>
        <v>13</v>
      </c>
      <c r="H499">
        <f>SUMPRODUCT((Tableau1[Arrivé le]&lt;=Tableau1[[#This Row],[Arrivé le]])*(Tableau1[Sortie le]&gt;=Tableau1[[#This Row],[Arrivé le]]))</f>
        <v>13</v>
      </c>
    </row>
    <row r="500" spans="1:8" x14ac:dyDescent="0.35">
      <c r="A500" s="1">
        <v>41007.54791666667</v>
      </c>
      <c r="B500">
        <v>4</v>
      </c>
      <c r="C500" t="s">
        <v>5</v>
      </c>
      <c r="D500" s="1">
        <v>41007.599999999999</v>
      </c>
      <c r="E500" s="2">
        <v>5.2083333328482695E-2</v>
      </c>
      <c r="F500">
        <f>WEEKDAY(Tableau1[[#This Row],[Arrivé le]],2)</f>
        <v>7</v>
      </c>
      <c r="G500">
        <f>INT(MOD(Tableau1[[#This Row],[Arrivé le]],1)*24)</f>
        <v>13</v>
      </c>
      <c r="H500">
        <f>SUMPRODUCT((Tableau1[Arrivé le]&lt;=Tableau1[[#This Row],[Arrivé le]])*(Tableau1[Sortie le]&gt;=Tableau1[[#This Row],[Arrivé le]]))</f>
        <v>12</v>
      </c>
    </row>
    <row r="501" spans="1:8" x14ac:dyDescent="0.35">
      <c r="A501" s="1">
        <v>41007.554861111108</v>
      </c>
      <c r="B501">
        <v>4</v>
      </c>
      <c r="C501" t="s">
        <v>5</v>
      </c>
      <c r="D501" s="1">
        <v>41007.602083333331</v>
      </c>
      <c r="E501" s="2">
        <v>4.7222222223354038E-2</v>
      </c>
      <c r="F501">
        <f>WEEKDAY(Tableau1[[#This Row],[Arrivé le]],2)</f>
        <v>7</v>
      </c>
      <c r="G501">
        <f>INT(MOD(Tableau1[[#This Row],[Arrivé le]],1)*24)</f>
        <v>13</v>
      </c>
      <c r="H501">
        <f>SUMPRODUCT((Tableau1[Arrivé le]&lt;=Tableau1[[#This Row],[Arrivé le]])*(Tableau1[Sortie le]&gt;=Tableau1[[#This Row],[Arrivé le]]))</f>
        <v>13</v>
      </c>
    </row>
    <row r="502" spans="1:8" x14ac:dyDescent="0.35">
      <c r="A502" s="1">
        <v>41007.5625</v>
      </c>
      <c r="B502">
        <v>4</v>
      </c>
      <c r="C502" t="s">
        <v>5</v>
      </c>
      <c r="D502" s="1">
        <v>41007.605555555558</v>
      </c>
      <c r="E502" s="2">
        <v>4.3055555557657499E-2</v>
      </c>
      <c r="F502">
        <f>WEEKDAY(Tableau1[[#This Row],[Arrivé le]],2)</f>
        <v>7</v>
      </c>
      <c r="G502">
        <f>INT(MOD(Tableau1[[#This Row],[Arrivé le]],1)*24)</f>
        <v>13</v>
      </c>
      <c r="H502">
        <f>SUMPRODUCT((Tableau1[Arrivé le]&lt;=Tableau1[[#This Row],[Arrivé le]])*(Tableau1[Sortie le]&gt;=Tableau1[[#This Row],[Arrivé le]]))</f>
        <v>14</v>
      </c>
    </row>
    <row r="503" spans="1:8" x14ac:dyDescent="0.35">
      <c r="A503" s="1">
        <v>41007.564583333333</v>
      </c>
      <c r="B503">
        <v>4</v>
      </c>
      <c r="C503" t="s">
        <v>5</v>
      </c>
      <c r="D503" s="1">
        <v>41007.56527777778</v>
      </c>
      <c r="E503" s="2">
        <v>6.944444467080757E-4</v>
      </c>
      <c r="F503">
        <f>WEEKDAY(Tableau1[[#This Row],[Arrivé le]],2)</f>
        <v>7</v>
      </c>
      <c r="G503">
        <f>INT(MOD(Tableau1[[#This Row],[Arrivé le]],1)*24)</f>
        <v>13</v>
      </c>
      <c r="H503">
        <f>SUMPRODUCT((Tableau1[Arrivé le]&lt;=Tableau1[[#This Row],[Arrivé le]])*(Tableau1[Sortie le]&gt;=Tableau1[[#This Row],[Arrivé le]]))</f>
        <v>15</v>
      </c>
    </row>
    <row r="504" spans="1:8" x14ac:dyDescent="0.35">
      <c r="A504" s="1">
        <v>41007.568055555559</v>
      </c>
      <c r="B504">
        <v>4</v>
      </c>
      <c r="C504" t="s">
        <v>5</v>
      </c>
      <c r="D504" s="1">
        <v>41007.70208333333</v>
      </c>
      <c r="E504" s="2">
        <v>0.1340277777708252</v>
      </c>
      <c r="F504">
        <f>WEEKDAY(Tableau1[[#This Row],[Arrivé le]],2)</f>
        <v>7</v>
      </c>
      <c r="G504">
        <f>INT(MOD(Tableau1[[#This Row],[Arrivé le]],1)*24)</f>
        <v>13</v>
      </c>
      <c r="H504">
        <f>SUMPRODUCT((Tableau1[Arrivé le]&lt;=Tableau1[[#This Row],[Arrivé le]])*(Tableau1[Sortie le]&gt;=Tableau1[[#This Row],[Arrivé le]]))</f>
        <v>14</v>
      </c>
    </row>
    <row r="505" spans="1:8" x14ac:dyDescent="0.35">
      <c r="A505" s="1">
        <v>41007.573611111111</v>
      </c>
      <c r="B505">
        <v>4</v>
      </c>
      <c r="C505" t="s">
        <v>5</v>
      </c>
      <c r="D505" s="1">
        <v>41007.675694444442</v>
      </c>
      <c r="E505" s="2">
        <v>0.10208333333139308</v>
      </c>
      <c r="F505">
        <f>WEEKDAY(Tableau1[[#This Row],[Arrivé le]],2)</f>
        <v>7</v>
      </c>
      <c r="G505">
        <f>INT(MOD(Tableau1[[#This Row],[Arrivé le]],1)*24)</f>
        <v>13</v>
      </c>
      <c r="H505">
        <f>SUMPRODUCT((Tableau1[Arrivé le]&lt;=Tableau1[[#This Row],[Arrivé le]])*(Tableau1[Sortie le]&gt;=Tableau1[[#This Row],[Arrivé le]]))</f>
        <v>15</v>
      </c>
    </row>
    <row r="506" spans="1:8" x14ac:dyDescent="0.35">
      <c r="A506" s="1">
        <v>41007.574305555558</v>
      </c>
      <c r="B506">
        <v>4</v>
      </c>
      <c r="C506" t="s">
        <v>5</v>
      </c>
      <c r="D506" s="1">
        <v>41007.685416666667</v>
      </c>
      <c r="E506" s="2">
        <v>0.11111111110949423</v>
      </c>
      <c r="F506">
        <f>WEEKDAY(Tableau1[[#This Row],[Arrivé le]],2)</f>
        <v>7</v>
      </c>
      <c r="G506">
        <f>INT(MOD(Tableau1[[#This Row],[Arrivé le]],1)*24)</f>
        <v>13</v>
      </c>
      <c r="H506">
        <f>SUMPRODUCT((Tableau1[Arrivé le]&lt;=Tableau1[[#This Row],[Arrivé le]])*(Tableau1[Sortie le]&gt;=Tableau1[[#This Row],[Arrivé le]]))</f>
        <v>15</v>
      </c>
    </row>
    <row r="507" spans="1:8" x14ac:dyDescent="0.35">
      <c r="A507" s="1">
        <v>41007.574999999997</v>
      </c>
      <c r="B507">
        <v>4</v>
      </c>
      <c r="C507" t="s">
        <v>5</v>
      </c>
      <c r="D507" s="1">
        <v>41007.693749999999</v>
      </c>
      <c r="E507" s="2">
        <v>0.11875000000145519</v>
      </c>
      <c r="F507">
        <f>WEEKDAY(Tableau1[[#This Row],[Arrivé le]],2)</f>
        <v>7</v>
      </c>
      <c r="G507">
        <f>INT(MOD(Tableau1[[#This Row],[Arrivé le]],1)*24)</f>
        <v>13</v>
      </c>
      <c r="H507">
        <f>SUMPRODUCT((Tableau1[Arrivé le]&lt;=Tableau1[[#This Row],[Arrivé le]])*(Tableau1[Sortie le]&gt;=Tableau1[[#This Row],[Arrivé le]]))</f>
        <v>15</v>
      </c>
    </row>
    <row r="508" spans="1:8" x14ac:dyDescent="0.35">
      <c r="A508" s="1">
        <v>41007.607638888891</v>
      </c>
      <c r="B508">
        <v>4</v>
      </c>
      <c r="C508" t="s">
        <v>5</v>
      </c>
      <c r="D508" s="1">
        <v>41007.736111111109</v>
      </c>
      <c r="E508" s="2">
        <v>0.12847222221898846</v>
      </c>
      <c r="F508">
        <f>WEEKDAY(Tableau1[[#This Row],[Arrivé le]],2)</f>
        <v>7</v>
      </c>
      <c r="G508">
        <f>INT(MOD(Tableau1[[#This Row],[Arrivé le]],1)*24)</f>
        <v>14</v>
      </c>
      <c r="H508">
        <f>SUMPRODUCT((Tableau1[Arrivé le]&lt;=Tableau1[[#This Row],[Arrivé le]])*(Tableau1[Sortie le]&gt;=Tableau1[[#This Row],[Arrivé le]]))</f>
        <v>11</v>
      </c>
    </row>
    <row r="509" spans="1:8" x14ac:dyDescent="0.35">
      <c r="A509" s="1">
        <v>41007.618055555555</v>
      </c>
      <c r="B509">
        <v>4</v>
      </c>
      <c r="C509" t="s">
        <v>5</v>
      </c>
      <c r="D509" s="1">
        <v>41007.678472222222</v>
      </c>
      <c r="E509" s="2">
        <v>6.0416666667151731E-2</v>
      </c>
      <c r="F509">
        <f>WEEKDAY(Tableau1[[#This Row],[Arrivé le]],2)</f>
        <v>7</v>
      </c>
      <c r="G509">
        <f>INT(MOD(Tableau1[[#This Row],[Arrivé le]],1)*24)</f>
        <v>14</v>
      </c>
      <c r="H509">
        <f>SUMPRODUCT((Tableau1[Arrivé le]&lt;=Tableau1[[#This Row],[Arrivé le]])*(Tableau1[Sortie le]&gt;=Tableau1[[#This Row],[Arrivé le]]))</f>
        <v>10</v>
      </c>
    </row>
    <row r="510" spans="1:8" x14ac:dyDescent="0.35">
      <c r="A510" s="1">
        <v>41007.67083333333</v>
      </c>
      <c r="B510">
        <v>4</v>
      </c>
      <c r="C510" t="s">
        <v>5</v>
      </c>
      <c r="D510" s="1">
        <v>41007.776388888888</v>
      </c>
      <c r="E510" s="2">
        <v>0.1055555555576575</v>
      </c>
      <c r="F510">
        <f>WEEKDAY(Tableau1[[#This Row],[Arrivé le]],2)</f>
        <v>7</v>
      </c>
      <c r="G510">
        <f>INT(MOD(Tableau1[[#This Row],[Arrivé le]],1)*24)</f>
        <v>16</v>
      </c>
      <c r="H510">
        <f>SUMPRODUCT((Tableau1[Arrivé le]&lt;=Tableau1[[#This Row],[Arrivé le]])*(Tableau1[Sortie le]&gt;=Tableau1[[#This Row],[Arrivé le]]))</f>
        <v>9</v>
      </c>
    </row>
    <row r="511" spans="1:8" x14ac:dyDescent="0.35">
      <c r="A511" s="1">
        <v>41007.675694444442</v>
      </c>
      <c r="B511">
        <v>4</v>
      </c>
      <c r="C511" t="s">
        <v>5</v>
      </c>
      <c r="D511" s="1">
        <v>41007.842361111114</v>
      </c>
      <c r="E511" s="2">
        <v>0.16666666667151731</v>
      </c>
      <c r="F511">
        <f>WEEKDAY(Tableau1[[#This Row],[Arrivé le]],2)</f>
        <v>7</v>
      </c>
      <c r="G511">
        <f>INT(MOD(Tableau1[[#This Row],[Arrivé le]],1)*24)</f>
        <v>16</v>
      </c>
      <c r="H511">
        <f>SUMPRODUCT((Tableau1[Arrivé le]&lt;=Tableau1[[#This Row],[Arrivé le]])*(Tableau1[Sortie le]&gt;=Tableau1[[#This Row],[Arrivé le]]))</f>
        <v>11</v>
      </c>
    </row>
    <row r="512" spans="1:8" x14ac:dyDescent="0.35">
      <c r="A512" s="1">
        <v>41007.675694444442</v>
      </c>
      <c r="B512">
        <v>4</v>
      </c>
      <c r="C512" t="s">
        <v>5</v>
      </c>
      <c r="D512" s="1">
        <v>41007.720138888886</v>
      </c>
      <c r="E512" s="2">
        <v>4.4444444443797693E-2</v>
      </c>
      <c r="F512">
        <f>WEEKDAY(Tableau1[[#This Row],[Arrivé le]],2)</f>
        <v>7</v>
      </c>
      <c r="G512">
        <f>INT(MOD(Tableau1[[#This Row],[Arrivé le]],1)*24)</f>
        <v>16</v>
      </c>
      <c r="H512">
        <f>SUMPRODUCT((Tableau1[Arrivé le]&lt;=Tableau1[[#This Row],[Arrivé le]])*(Tableau1[Sortie le]&gt;=Tableau1[[#This Row],[Arrivé le]]))</f>
        <v>11</v>
      </c>
    </row>
    <row r="513" spans="1:8" x14ac:dyDescent="0.35">
      <c r="A513" s="1">
        <v>41007.684027777781</v>
      </c>
      <c r="B513">
        <v>4</v>
      </c>
      <c r="C513" t="s">
        <v>5</v>
      </c>
      <c r="D513" s="1">
        <v>41007.719444444447</v>
      </c>
      <c r="E513" s="2">
        <v>3.5416666665696539E-2</v>
      </c>
      <c r="F513">
        <f>WEEKDAY(Tableau1[[#This Row],[Arrivé le]],2)</f>
        <v>7</v>
      </c>
      <c r="G513">
        <f>INT(MOD(Tableau1[[#This Row],[Arrivé le]],1)*24)</f>
        <v>16</v>
      </c>
      <c r="H513">
        <f>SUMPRODUCT((Tableau1[Arrivé le]&lt;=Tableau1[[#This Row],[Arrivé le]])*(Tableau1[Sortie le]&gt;=Tableau1[[#This Row],[Arrivé le]]))</f>
        <v>10</v>
      </c>
    </row>
    <row r="514" spans="1:8" x14ac:dyDescent="0.35">
      <c r="A514" s="1">
        <v>41007.693749999999</v>
      </c>
      <c r="B514">
        <v>4</v>
      </c>
      <c r="C514" t="s">
        <v>5</v>
      </c>
      <c r="D514" s="1">
        <v>41007.863194444442</v>
      </c>
      <c r="E514" s="2">
        <v>0.16944444444379769</v>
      </c>
      <c r="F514">
        <f>WEEKDAY(Tableau1[[#This Row],[Arrivé le]],2)</f>
        <v>7</v>
      </c>
      <c r="G514">
        <f>INT(MOD(Tableau1[[#This Row],[Arrivé le]],1)*24)</f>
        <v>16</v>
      </c>
      <c r="H514">
        <f>SUMPRODUCT((Tableau1[Arrivé le]&lt;=Tableau1[[#This Row],[Arrivé le]])*(Tableau1[Sortie le]&gt;=Tableau1[[#This Row],[Arrivé le]]))</f>
        <v>10</v>
      </c>
    </row>
    <row r="515" spans="1:8" x14ac:dyDescent="0.35">
      <c r="A515" s="1">
        <v>41007.70208333333</v>
      </c>
      <c r="B515">
        <v>4</v>
      </c>
      <c r="C515" t="s">
        <v>5</v>
      </c>
      <c r="D515" s="1">
        <v>41007.76458333333</v>
      </c>
      <c r="E515" s="2">
        <v>6.25E-2</v>
      </c>
      <c r="F515">
        <f>WEEKDAY(Tableau1[[#This Row],[Arrivé le]],2)</f>
        <v>7</v>
      </c>
      <c r="G515">
        <f>INT(MOD(Tableau1[[#This Row],[Arrivé le]],1)*24)</f>
        <v>16</v>
      </c>
      <c r="H515">
        <f>SUMPRODUCT((Tableau1[Arrivé le]&lt;=Tableau1[[#This Row],[Arrivé le]])*(Tableau1[Sortie le]&gt;=Tableau1[[#This Row],[Arrivé le]]))</f>
        <v>10</v>
      </c>
    </row>
    <row r="516" spans="1:8" x14ac:dyDescent="0.35">
      <c r="A516" s="1">
        <v>41007.728472222225</v>
      </c>
      <c r="B516">
        <v>4</v>
      </c>
      <c r="C516" t="s">
        <v>5</v>
      </c>
      <c r="D516" s="1">
        <v>41007.77847222222</v>
      </c>
      <c r="E516" s="2">
        <v>4.9999999995634425E-2</v>
      </c>
      <c r="F516">
        <f>WEEKDAY(Tableau1[[#This Row],[Arrivé le]],2)</f>
        <v>7</v>
      </c>
      <c r="G516">
        <f>INT(MOD(Tableau1[[#This Row],[Arrivé le]],1)*24)</f>
        <v>17</v>
      </c>
      <c r="H516">
        <f>SUMPRODUCT((Tableau1[Arrivé le]&lt;=Tableau1[[#This Row],[Arrivé le]])*(Tableau1[Sortie le]&gt;=Tableau1[[#This Row],[Arrivé le]]))</f>
        <v>8</v>
      </c>
    </row>
    <row r="517" spans="1:8" x14ac:dyDescent="0.35">
      <c r="A517" s="1">
        <v>41007.73333333333</v>
      </c>
      <c r="B517">
        <v>4</v>
      </c>
      <c r="C517" t="s">
        <v>5</v>
      </c>
      <c r="D517" s="1">
        <v>41007.770138888889</v>
      </c>
      <c r="E517" s="2">
        <v>3.680555555911269E-2</v>
      </c>
      <c r="F517">
        <f>WEEKDAY(Tableau1[[#This Row],[Arrivé le]],2)</f>
        <v>7</v>
      </c>
      <c r="G517">
        <f>INT(MOD(Tableau1[[#This Row],[Arrivé le]],1)*24)</f>
        <v>17</v>
      </c>
      <c r="H517">
        <f>SUMPRODUCT((Tableau1[Arrivé le]&lt;=Tableau1[[#This Row],[Arrivé le]])*(Tableau1[Sortie le]&gt;=Tableau1[[#This Row],[Arrivé le]]))</f>
        <v>9</v>
      </c>
    </row>
    <row r="518" spans="1:8" x14ac:dyDescent="0.35">
      <c r="A518" s="1">
        <v>41007.74722222222</v>
      </c>
      <c r="B518">
        <v>4</v>
      </c>
      <c r="C518" t="s">
        <v>5</v>
      </c>
      <c r="D518" s="1">
        <v>41007.832638888889</v>
      </c>
      <c r="E518" s="2">
        <v>8.5416666668606922E-2</v>
      </c>
      <c r="F518">
        <f>WEEKDAY(Tableau1[[#This Row],[Arrivé le]],2)</f>
        <v>7</v>
      </c>
      <c r="G518">
        <f>INT(MOD(Tableau1[[#This Row],[Arrivé le]],1)*24)</f>
        <v>17</v>
      </c>
      <c r="H518">
        <f>SUMPRODUCT((Tableau1[Arrivé le]&lt;=Tableau1[[#This Row],[Arrivé le]])*(Tableau1[Sortie le]&gt;=Tableau1[[#This Row],[Arrivé le]]))</f>
        <v>9</v>
      </c>
    </row>
    <row r="519" spans="1:8" x14ac:dyDescent="0.35">
      <c r="A519" s="1">
        <v>41007.755555555559</v>
      </c>
      <c r="B519">
        <v>4</v>
      </c>
      <c r="C519" t="s">
        <v>5</v>
      </c>
      <c r="D519" s="1">
        <v>41007.805555555555</v>
      </c>
      <c r="E519" s="2">
        <v>4.9999999995634425E-2</v>
      </c>
      <c r="F519">
        <f>WEEKDAY(Tableau1[[#This Row],[Arrivé le]],2)</f>
        <v>7</v>
      </c>
      <c r="G519">
        <f>INT(MOD(Tableau1[[#This Row],[Arrivé le]],1)*24)</f>
        <v>18</v>
      </c>
      <c r="H519">
        <f>SUMPRODUCT((Tableau1[Arrivé le]&lt;=Tableau1[[#This Row],[Arrivé le]])*(Tableau1[Sortie le]&gt;=Tableau1[[#This Row],[Arrivé le]]))</f>
        <v>10</v>
      </c>
    </row>
    <row r="520" spans="1:8" x14ac:dyDescent="0.35">
      <c r="A520" s="1">
        <v>41007.763888888891</v>
      </c>
      <c r="B520">
        <v>4</v>
      </c>
      <c r="C520" t="s">
        <v>5</v>
      </c>
      <c r="D520" s="1">
        <v>41007.868750000001</v>
      </c>
      <c r="E520" s="2">
        <v>0.10486111111094942</v>
      </c>
      <c r="F520">
        <f>WEEKDAY(Tableau1[[#This Row],[Arrivé le]],2)</f>
        <v>7</v>
      </c>
      <c r="G520">
        <f>INT(MOD(Tableau1[[#This Row],[Arrivé le]],1)*24)</f>
        <v>18</v>
      </c>
      <c r="H520">
        <f>SUMPRODUCT((Tableau1[Arrivé le]&lt;=Tableau1[[#This Row],[Arrivé le]])*(Tableau1[Sortie le]&gt;=Tableau1[[#This Row],[Arrivé le]]))</f>
        <v>11</v>
      </c>
    </row>
    <row r="521" spans="1:8" x14ac:dyDescent="0.35">
      <c r="A521" s="1">
        <v>41007.770138888889</v>
      </c>
      <c r="B521">
        <v>4</v>
      </c>
      <c r="C521" t="s">
        <v>5</v>
      </c>
      <c r="D521" s="1">
        <v>41007.870138888888</v>
      </c>
      <c r="E521" s="2">
        <v>9.9999999998544808E-2</v>
      </c>
      <c r="F521">
        <f>WEEKDAY(Tableau1[[#This Row],[Arrivé le]],2)</f>
        <v>7</v>
      </c>
      <c r="G521">
        <f>INT(MOD(Tableau1[[#This Row],[Arrivé le]],1)*24)</f>
        <v>18</v>
      </c>
      <c r="H521">
        <f>SUMPRODUCT((Tableau1[Arrivé le]&lt;=Tableau1[[#This Row],[Arrivé le]])*(Tableau1[Sortie le]&gt;=Tableau1[[#This Row],[Arrivé le]]))</f>
        <v>11</v>
      </c>
    </row>
    <row r="522" spans="1:8" x14ac:dyDescent="0.35">
      <c r="A522" s="1">
        <v>41007.780555555553</v>
      </c>
      <c r="B522">
        <v>4</v>
      </c>
      <c r="C522" t="s">
        <v>5</v>
      </c>
      <c r="D522" s="1">
        <v>41007.972916666666</v>
      </c>
      <c r="E522" s="2">
        <v>0.19236111111240461</v>
      </c>
      <c r="F522">
        <f>WEEKDAY(Tableau1[[#This Row],[Arrivé le]],2)</f>
        <v>7</v>
      </c>
      <c r="G522">
        <f>INT(MOD(Tableau1[[#This Row],[Arrivé le]],1)*24)</f>
        <v>18</v>
      </c>
      <c r="H522">
        <f>SUMPRODUCT((Tableau1[Arrivé le]&lt;=Tableau1[[#This Row],[Arrivé le]])*(Tableau1[Sortie le]&gt;=Tableau1[[#This Row],[Arrivé le]]))</f>
        <v>9</v>
      </c>
    </row>
    <row r="523" spans="1:8" x14ac:dyDescent="0.35">
      <c r="A523" s="1">
        <v>41007.802777777775</v>
      </c>
      <c r="B523">
        <v>4</v>
      </c>
      <c r="C523" t="s">
        <v>5</v>
      </c>
      <c r="D523" s="1">
        <v>41007.888194444444</v>
      </c>
      <c r="E523" s="2">
        <v>8.5416666668606922E-2</v>
      </c>
      <c r="F523">
        <f>WEEKDAY(Tableau1[[#This Row],[Arrivé le]],2)</f>
        <v>7</v>
      </c>
      <c r="G523">
        <f>INT(MOD(Tableau1[[#This Row],[Arrivé le]],1)*24)</f>
        <v>19</v>
      </c>
      <c r="H523">
        <f>SUMPRODUCT((Tableau1[Arrivé le]&lt;=Tableau1[[#This Row],[Arrivé le]])*(Tableau1[Sortie le]&gt;=Tableau1[[#This Row],[Arrivé le]]))</f>
        <v>10</v>
      </c>
    </row>
    <row r="524" spans="1:8" x14ac:dyDescent="0.35">
      <c r="A524" s="1">
        <v>41007.81527777778</v>
      </c>
      <c r="B524">
        <v>4</v>
      </c>
      <c r="C524" t="s">
        <v>5</v>
      </c>
      <c r="D524" s="1">
        <v>41007.967361111114</v>
      </c>
      <c r="E524" s="2">
        <v>0.15208333333430346</v>
      </c>
      <c r="F524">
        <f>WEEKDAY(Tableau1[[#This Row],[Arrivé le]],2)</f>
        <v>7</v>
      </c>
      <c r="G524">
        <f>INT(MOD(Tableau1[[#This Row],[Arrivé le]],1)*24)</f>
        <v>19</v>
      </c>
      <c r="H524">
        <f>SUMPRODUCT((Tableau1[Arrivé le]&lt;=Tableau1[[#This Row],[Arrivé le]])*(Tableau1[Sortie le]&gt;=Tableau1[[#This Row],[Arrivé le]]))</f>
        <v>8</v>
      </c>
    </row>
    <row r="525" spans="1:8" x14ac:dyDescent="0.35">
      <c r="A525" s="1">
        <v>41007.825694444444</v>
      </c>
      <c r="B525">
        <v>4</v>
      </c>
      <c r="C525" t="s">
        <v>5</v>
      </c>
      <c r="D525" s="1">
        <v>41007.994444444441</v>
      </c>
      <c r="E525" s="2">
        <v>0.16874999999708962</v>
      </c>
      <c r="F525">
        <f>WEEKDAY(Tableau1[[#This Row],[Arrivé le]],2)</f>
        <v>7</v>
      </c>
      <c r="G525">
        <f>INT(MOD(Tableau1[[#This Row],[Arrivé le]],1)*24)</f>
        <v>19</v>
      </c>
      <c r="H525">
        <f>SUMPRODUCT((Tableau1[Arrivé le]&lt;=Tableau1[[#This Row],[Arrivé le]])*(Tableau1[Sortie le]&gt;=Tableau1[[#This Row],[Arrivé le]]))</f>
        <v>9</v>
      </c>
    </row>
    <row r="526" spans="1:8" x14ac:dyDescent="0.35">
      <c r="A526" s="1">
        <v>41007.829861111109</v>
      </c>
      <c r="B526">
        <v>4</v>
      </c>
      <c r="C526" t="s">
        <v>5</v>
      </c>
      <c r="D526" s="1">
        <v>41007.887499999997</v>
      </c>
      <c r="E526" s="2">
        <v>5.7638888887595385E-2</v>
      </c>
      <c r="F526">
        <f>WEEKDAY(Tableau1[[#This Row],[Arrivé le]],2)</f>
        <v>7</v>
      </c>
      <c r="G526">
        <f>INT(MOD(Tableau1[[#This Row],[Arrivé le]],1)*24)</f>
        <v>19</v>
      </c>
      <c r="H526">
        <f>SUMPRODUCT((Tableau1[Arrivé le]&lt;=Tableau1[[#This Row],[Arrivé le]])*(Tableau1[Sortie le]&gt;=Tableau1[[#This Row],[Arrivé le]]))</f>
        <v>10</v>
      </c>
    </row>
    <row r="527" spans="1:8" x14ac:dyDescent="0.35">
      <c r="A527" s="1">
        <v>41007.831944444442</v>
      </c>
      <c r="B527">
        <v>4</v>
      </c>
      <c r="C527" t="s">
        <v>5</v>
      </c>
      <c r="D527" s="1">
        <v>41008.020138888889</v>
      </c>
      <c r="E527" s="2">
        <v>0.18819444444670808</v>
      </c>
      <c r="F527">
        <f>WEEKDAY(Tableau1[[#This Row],[Arrivé le]],2)</f>
        <v>7</v>
      </c>
      <c r="G527">
        <f>INT(MOD(Tableau1[[#This Row],[Arrivé le]],1)*24)</f>
        <v>19</v>
      </c>
      <c r="H527">
        <f>SUMPRODUCT((Tableau1[Arrivé le]&lt;=Tableau1[[#This Row],[Arrivé le]])*(Tableau1[Sortie le]&gt;=Tableau1[[#This Row],[Arrivé le]]))</f>
        <v>11</v>
      </c>
    </row>
    <row r="528" spans="1:8" x14ac:dyDescent="0.35">
      <c r="A528" s="1">
        <v>41007.838888888888</v>
      </c>
      <c r="B528">
        <v>4</v>
      </c>
      <c r="C528" t="s">
        <v>5</v>
      </c>
      <c r="D528" s="1">
        <v>41007.972916666666</v>
      </c>
      <c r="E528" s="2">
        <v>0.13402777777810115</v>
      </c>
      <c r="F528">
        <f>WEEKDAY(Tableau1[[#This Row],[Arrivé le]],2)</f>
        <v>7</v>
      </c>
      <c r="G528">
        <f>INT(MOD(Tableau1[[#This Row],[Arrivé le]],1)*24)</f>
        <v>20</v>
      </c>
      <c r="H528">
        <f>SUMPRODUCT((Tableau1[Arrivé le]&lt;=Tableau1[[#This Row],[Arrivé le]])*(Tableau1[Sortie le]&gt;=Tableau1[[#This Row],[Arrivé le]]))</f>
        <v>11</v>
      </c>
    </row>
    <row r="529" spans="1:8" x14ac:dyDescent="0.35">
      <c r="A529" s="1">
        <v>41007.842361111114</v>
      </c>
      <c r="B529">
        <v>4</v>
      </c>
      <c r="C529" t="s">
        <v>5</v>
      </c>
      <c r="D529" s="1">
        <v>41008.4375</v>
      </c>
      <c r="E529" s="2">
        <v>0.59513888888614019</v>
      </c>
      <c r="F529">
        <f>WEEKDAY(Tableau1[[#This Row],[Arrivé le]],2)</f>
        <v>7</v>
      </c>
      <c r="G529">
        <f>INT(MOD(Tableau1[[#This Row],[Arrivé le]],1)*24)</f>
        <v>20</v>
      </c>
      <c r="H529">
        <f>SUMPRODUCT((Tableau1[Arrivé le]&lt;=Tableau1[[#This Row],[Arrivé le]])*(Tableau1[Sortie le]&gt;=Tableau1[[#This Row],[Arrivé le]]))</f>
        <v>13</v>
      </c>
    </row>
    <row r="530" spans="1:8" x14ac:dyDescent="0.35">
      <c r="A530" s="1">
        <v>41007.842361111114</v>
      </c>
      <c r="B530">
        <v>4</v>
      </c>
      <c r="C530" t="s">
        <v>5</v>
      </c>
      <c r="D530" s="1">
        <v>41007.944444444445</v>
      </c>
      <c r="E530" s="2">
        <v>0.10208333333139308</v>
      </c>
      <c r="F530">
        <f>WEEKDAY(Tableau1[[#This Row],[Arrivé le]],2)</f>
        <v>7</v>
      </c>
      <c r="G530">
        <f>INT(MOD(Tableau1[[#This Row],[Arrivé le]],1)*24)</f>
        <v>20</v>
      </c>
      <c r="H530">
        <f>SUMPRODUCT((Tableau1[Arrivé le]&lt;=Tableau1[[#This Row],[Arrivé le]])*(Tableau1[Sortie le]&gt;=Tableau1[[#This Row],[Arrivé le]]))</f>
        <v>13</v>
      </c>
    </row>
    <row r="531" spans="1:8" x14ac:dyDescent="0.35">
      <c r="A531" s="1">
        <v>41007.845833333333</v>
      </c>
      <c r="B531">
        <v>4</v>
      </c>
      <c r="C531" t="s">
        <v>5</v>
      </c>
      <c r="D531" s="1">
        <v>41007.933333333334</v>
      </c>
      <c r="E531" s="2">
        <v>8.7500000001455192E-2</v>
      </c>
      <c r="F531">
        <f>WEEKDAY(Tableau1[[#This Row],[Arrivé le]],2)</f>
        <v>7</v>
      </c>
      <c r="G531">
        <f>INT(MOD(Tableau1[[#This Row],[Arrivé le]],1)*24)</f>
        <v>20</v>
      </c>
      <c r="H531">
        <f>SUMPRODUCT((Tableau1[Arrivé le]&lt;=Tableau1[[#This Row],[Arrivé le]])*(Tableau1[Sortie le]&gt;=Tableau1[[#This Row],[Arrivé le]]))</f>
        <v>13</v>
      </c>
    </row>
    <row r="532" spans="1:8" x14ac:dyDescent="0.35">
      <c r="A532" s="1">
        <v>41007.855555555558</v>
      </c>
      <c r="B532">
        <v>4</v>
      </c>
      <c r="C532" t="s">
        <v>5</v>
      </c>
      <c r="D532" s="1">
        <v>41008.034722222219</v>
      </c>
      <c r="E532" s="2">
        <v>0.17916666666133096</v>
      </c>
      <c r="F532">
        <f>WEEKDAY(Tableau1[[#This Row],[Arrivé le]],2)</f>
        <v>7</v>
      </c>
      <c r="G532">
        <f>INT(MOD(Tableau1[[#This Row],[Arrivé le]],1)*24)</f>
        <v>20</v>
      </c>
      <c r="H532">
        <f>SUMPRODUCT((Tableau1[Arrivé le]&lt;=Tableau1[[#This Row],[Arrivé le]])*(Tableau1[Sortie le]&gt;=Tableau1[[#This Row],[Arrivé le]]))</f>
        <v>14</v>
      </c>
    </row>
    <row r="533" spans="1:8" x14ac:dyDescent="0.35">
      <c r="A533" s="1">
        <v>41007.859722222223</v>
      </c>
      <c r="B533">
        <v>4</v>
      </c>
      <c r="C533" t="s">
        <v>5</v>
      </c>
      <c r="D533" s="1">
        <v>41007.913194444445</v>
      </c>
      <c r="E533" s="2">
        <v>5.3472222221898846E-2</v>
      </c>
      <c r="F533">
        <f>WEEKDAY(Tableau1[[#This Row],[Arrivé le]],2)</f>
        <v>7</v>
      </c>
      <c r="G533">
        <f>INT(MOD(Tableau1[[#This Row],[Arrivé le]],1)*24)</f>
        <v>20</v>
      </c>
      <c r="H533">
        <f>SUMPRODUCT((Tableau1[Arrivé le]&lt;=Tableau1[[#This Row],[Arrivé le]])*(Tableau1[Sortie le]&gt;=Tableau1[[#This Row],[Arrivé le]]))</f>
        <v>15</v>
      </c>
    </row>
    <row r="534" spans="1:8" x14ac:dyDescent="0.35">
      <c r="A534" s="1">
        <v>41007.864583333336</v>
      </c>
      <c r="B534">
        <v>4</v>
      </c>
      <c r="C534" t="s">
        <v>5</v>
      </c>
      <c r="D534" s="1">
        <v>41007.944444444445</v>
      </c>
      <c r="E534" s="2">
        <v>7.9861111109494232E-2</v>
      </c>
      <c r="F534">
        <f>WEEKDAY(Tableau1[[#This Row],[Arrivé le]],2)</f>
        <v>7</v>
      </c>
      <c r="G534">
        <f>INT(MOD(Tableau1[[#This Row],[Arrivé le]],1)*24)</f>
        <v>20</v>
      </c>
      <c r="H534">
        <f>SUMPRODUCT((Tableau1[Arrivé le]&lt;=Tableau1[[#This Row],[Arrivé le]])*(Tableau1[Sortie le]&gt;=Tableau1[[#This Row],[Arrivé le]]))</f>
        <v>15</v>
      </c>
    </row>
    <row r="535" spans="1:8" x14ac:dyDescent="0.35">
      <c r="A535" s="1">
        <v>41007.872916666667</v>
      </c>
      <c r="B535">
        <v>4</v>
      </c>
      <c r="C535" t="s">
        <v>5</v>
      </c>
      <c r="D535" s="1">
        <v>41008.002083333333</v>
      </c>
      <c r="E535" s="2">
        <v>0.12916666666569654</v>
      </c>
      <c r="F535">
        <f>WEEKDAY(Tableau1[[#This Row],[Arrivé le]],2)</f>
        <v>7</v>
      </c>
      <c r="G535">
        <f>INT(MOD(Tableau1[[#This Row],[Arrivé le]],1)*24)</f>
        <v>20</v>
      </c>
      <c r="H535">
        <f>SUMPRODUCT((Tableau1[Arrivé le]&lt;=Tableau1[[#This Row],[Arrivé le]])*(Tableau1[Sortie le]&gt;=Tableau1[[#This Row],[Arrivé le]]))</f>
        <v>14</v>
      </c>
    </row>
    <row r="536" spans="1:8" x14ac:dyDescent="0.35">
      <c r="A536" s="1">
        <v>41007.888194444444</v>
      </c>
      <c r="B536">
        <v>4</v>
      </c>
      <c r="C536" t="s">
        <v>5</v>
      </c>
      <c r="D536" s="1">
        <v>41007.88958333333</v>
      </c>
      <c r="E536" s="2">
        <v>1.3888888861401938E-3</v>
      </c>
      <c r="F536">
        <f>WEEKDAY(Tableau1[[#This Row],[Arrivé le]],2)</f>
        <v>7</v>
      </c>
      <c r="G536">
        <f>INT(MOD(Tableau1[[#This Row],[Arrivé le]],1)*24)</f>
        <v>21</v>
      </c>
      <c r="H536">
        <f>SUMPRODUCT((Tableau1[Arrivé le]&lt;=Tableau1[[#This Row],[Arrivé le]])*(Tableau1[Sortie le]&gt;=Tableau1[[#This Row],[Arrivé le]]))</f>
        <v>14</v>
      </c>
    </row>
    <row r="537" spans="1:8" x14ac:dyDescent="0.35">
      <c r="A537" s="1">
        <v>41007.88958333333</v>
      </c>
      <c r="B537">
        <v>4</v>
      </c>
      <c r="C537" t="s">
        <v>5</v>
      </c>
      <c r="D537" s="1">
        <v>41008.35</v>
      </c>
      <c r="E537" s="2">
        <v>0.46041666666860692</v>
      </c>
      <c r="F537">
        <f>WEEKDAY(Tableau1[[#This Row],[Arrivé le]],2)</f>
        <v>7</v>
      </c>
      <c r="G537">
        <f>INT(MOD(Tableau1[[#This Row],[Arrivé le]],1)*24)</f>
        <v>21</v>
      </c>
      <c r="H537">
        <f>SUMPRODUCT((Tableau1[Arrivé le]&lt;=Tableau1[[#This Row],[Arrivé le]])*(Tableau1[Sortie le]&gt;=Tableau1[[#This Row],[Arrivé le]]))</f>
        <v>14</v>
      </c>
    </row>
    <row r="538" spans="1:8" x14ac:dyDescent="0.35">
      <c r="A538" s="1">
        <v>41007.898611111108</v>
      </c>
      <c r="B538">
        <v>4</v>
      </c>
      <c r="C538" t="s">
        <v>5</v>
      </c>
      <c r="D538" s="1">
        <v>41007.981249999997</v>
      </c>
      <c r="E538" s="2">
        <v>8.2638888889050577E-2</v>
      </c>
      <c r="F538">
        <f>WEEKDAY(Tableau1[[#This Row],[Arrivé le]],2)</f>
        <v>7</v>
      </c>
      <c r="G538">
        <f>INT(MOD(Tableau1[[#This Row],[Arrivé le]],1)*24)</f>
        <v>21</v>
      </c>
      <c r="H538">
        <f>SUMPRODUCT((Tableau1[Arrivé le]&lt;=Tableau1[[#This Row],[Arrivé le]])*(Tableau1[Sortie le]&gt;=Tableau1[[#This Row],[Arrivé le]]))</f>
        <v>14</v>
      </c>
    </row>
    <row r="539" spans="1:8" x14ac:dyDescent="0.35">
      <c r="A539" s="1">
        <v>41007.916666666664</v>
      </c>
      <c r="B539">
        <v>4</v>
      </c>
      <c r="C539" t="s">
        <v>5</v>
      </c>
      <c r="D539" s="1">
        <v>41007.99722222222</v>
      </c>
      <c r="E539" s="2">
        <v>8.0555555556202307E-2</v>
      </c>
      <c r="F539">
        <f>WEEKDAY(Tableau1[[#This Row],[Arrivé le]],2)</f>
        <v>7</v>
      </c>
      <c r="G539">
        <f>INT(MOD(Tableau1[[#This Row],[Arrivé le]],1)*24)</f>
        <v>21</v>
      </c>
      <c r="H539">
        <f>SUMPRODUCT((Tableau1[Arrivé le]&lt;=Tableau1[[#This Row],[Arrivé le]])*(Tableau1[Sortie le]&gt;=Tableau1[[#This Row],[Arrivé le]]))</f>
        <v>14</v>
      </c>
    </row>
    <row r="540" spans="1:8" x14ac:dyDescent="0.35">
      <c r="A540" s="1">
        <v>41007.922222222223</v>
      </c>
      <c r="B540">
        <v>4</v>
      </c>
      <c r="C540" t="s">
        <v>5</v>
      </c>
      <c r="D540" s="1">
        <v>41008.077777777777</v>
      </c>
      <c r="E540" s="2">
        <v>0.15555555555329192</v>
      </c>
      <c r="F540">
        <f>WEEKDAY(Tableau1[[#This Row],[Arrivé le]],2)</f>
        <v>7</v>
      </c>
      <c r="G540">
        <f>INT(MOD(Tableau1[[#This Row],[Arrivé le]],1)*24)</f>
        <v>22</v>
      </c>
      <c r="H540">
        <f>SUMPRODUCT((Tableau1[Arrivé le]&lt;=Tableau1[[#This Row],[Arrivé le]])*(Tableau1[Sortie le]&gt;=Tableau1[[#This Row],[Arrivé le]]))</f>
        <v>15</v>
      </c>
    </row>
    <row r="541" spans="1:8" x14ac:dyDescent="0.35">
      <c r="A541" s="1">
        <v>41007.933333333334</v>
      </c>
      <c r="B541">
        <v>4</v>
      </c>
      <c r="C541" t="s">
        <v>5</v>
      </c>
      <c r="D541" s="1">
        <v>41008.05972222222</v>
      </c>
      <c r="E541" s="2">
        <v>0.12638888888614019</v>
      </c>
      <c r="F541">
        <f>WEEKDAY(Tableau1[[#This Row],[Arrivé le]],2)</f>
        <v>7</v>
      </c>
      <c r="G541">
        <f>INT(MOD(Tableau1[[#This Row],[Arrivé le]],1)*24)</f>
        <v>22</v>
      </c>
      <c r="H541">
        <f>SUMPRODUCT((Tableau1[Arrivé le]&lt;=Tableau1[[#This Row],[Arrivé le]])*(Tableau1[Sortie le]&gt;=Tableau1[[#This Row],[Arrivé le]]))</f>
        <v>16</v>
      </c>
    </row>
    <row r="542" spans="1:8" x14ac:dyDescent="0.35">
      <c r="A542" s="1">
        <v>41007.946527777778</v>
      </c>
      <c r="B542">
        <v>4</v>
      </c>
      <c r="C542" t="s">
        <v>5</v>
      </c>
      <c r="D542" s="1">
        <v>41008.147222222222</v>
      </c>
      <c r="E542" s="2">
        <v>0.20069444444379769</v>
      </c>
      <c r="F542">
        <f>WEEKDAY(Tableau1[[#This Row],[Arrivé le]],2)</f>
        <v>7</v>
      </c>
      <c r="G542">
        <f>INT(MOD(Tableau1[[#This Row],[Arrivé le]],1)*24)</f>
        <v>22</v>
      </c>
      <c r="H542">
        <f>SUMPRODUCT((Tableau1[Arrivé le]&lt;=Tableau1[[#This Row],[Arrivé le]])*(Tableau1[Sortie le]&gt;=Tableau1[[#This Row],[Arrivé le]]))</f>
        <v>14</v>
      </c>
    </row>
    <row r="543" spans="1:8" x14ac:dyDescent="0.35">
      <c r="A543" s="1">
        <v>41007.967361111114</v>
      </c>
      <c r="B543">
        <v>4</v>
      </c>
      <c r="C543" t="s">
        <v>5</v>
      </c>
      <c r="D543" s="1">
        <v>41007.968055555553</v>
      </c>
      <c r="E543" s="2">
        <v>6.9444443943211809E-4</v>
      </c>
      <c r="F543">
        <f>WEEKDAY(Tableau1[[#This Row],[Arrivé le]],2)</f>
        <v>7</v>
      </c>
      <c r="G543">
        <f>INT(MOD(Tableau1[[#This Row],[Arrivé le]],1)*24)</f>
        <v>23</v>
      </c>
      <c r="H543">
        <f>SUMPRODUCT((Tableau1[Arrivé le]&lt;=Tableau1[[#This Row],[Arrivé le]])*(Tableau1[Sortie le]&gt;=Tableau1[[#This Row],[Arrivé le]]))</f>
        <v>15</v>
      </c>
    </row>
    <row r="544" spans="1:8" x14ac:dyDescent="0.35">
      <c r="A544" s="1">
        <v>41007.972916666666</v>
      </c>
      <c r="B544">
        <v>4</v>
      </c>
      <c r="C544" t="s">
        <v>5</v>
      </c>
      <c r="D544" s="1">
        <v>41007.975694444445</v>
      </c>
      <c r="E544" s="2">
        <v>2.7777777795563452E-3</v>
      </c>
      <c r="F544">
        <f>WEEKDAY(Tableau1[[#This Row],[Arrivé le]],2)</f>
        <v>7</v>
      </c>
      <c r="G544">
        <f>INT(MOD(Tableau1[[#This Row],[Arrivé le]],1)*24)</f>
        <v>23</v>
      </c>
      <c r="H544">
        <f>SUMPRODUCT((Tableau1[Arrivé le]&lt;=Tableau1[[#This Row],[Arrivé le]])*(Tableau1[Sortie le]&gt;=Tableau1[[#This Row],[Arrivé le]]))</f>
        <v>14</v>
      </c>
    </row>
    <row r="545" spans="1:8" x14ac:dyDescent="0.35">
      <c r="A545" s="1">
        <v>41007.981249999997</v>
      </c>
      <c r="B545">
        <v>4</v>
      </c>
      <c r="C545" t="s">
        <v>5</v>
      </c>
      <c r="D545" s="1">
        <v>41007.98541666667</v>
      </c>
      <c r="E545" s="2">
        <v>4.1666666729724966E-3</v>
      </c>
      <c r="F545">
        <f>WEEKDAY(Tableau1[[#This Row],[Arrivé le]],2)</f>
        <v>7</v>
      </c>
      <c r="G545">
        <f>INT(MOD(Tableau1[[#This Row],[Arrivé le]],1)*24)</f>
        <v>23</v>
      </c>
      <c r="H545">
        <f>SUMPRODUCT((Tableau1[Arrivé le]&lt;=Tableau1[[#This Row],[Arrivé le]])*(Tableau1[Sortie le]&gt;=Tableau1[[#This Row],[Arrivé le]]))</f>
        <v>12</v>
      </c>
    </row>
    <row r="546" spans="1:8" x14ac:dyDescent="0.35">
      <c r="A546" s="1">
        <v>41008.020833333336</v>
      </c>
      <c r="B546">
        <v>4</v>
      </c>
      <c r="C546" t="s">
        <v>5</v>
      </c>
      <c r="D546" s="1">
        <v>41008.095833333333</v>
      </c>
      <c r="E546" s="2">
        <v>7.4999999997089617E-2</v>
      </c>
      <c r="F546">
        <f>WEEKDAY(Tableau1[[#This Row],[Arrivé le]],2)</f>
        <v>1</v>
      </c>
      <c r="G546">
        <f>INT(MOD(Tableau1[[#This Row],[Arrivé le]],1)*24)</f>
        <v>0</v>
      </c>
      <c r="H546">
        <f>SUMPRODUCT((Tableau1[Arrivé le]&lt;=Tableau1[[#This Row],[Arrivé le]])*(Tableau1[Sortie le]&gt;=Tableau1[[#This Row],[Arrivé le]]))</f>
        <v>7</v>
      </c>
    </row>
    <row r="547" spans="1:8" x14ac:dyDescent="0.35">
      <c r="A547" s="1">
        <v>41008.042361111111</v>
      </c>
      <c r="B547">
        <v>4</v>
      </c>
      <c r="C547" t="s">
        <v>5</v>
      </c>
      <c r="D547" s="1">
        <v>41008.163194444445</v>
      </c>
      <c r="E547" s="2">
        <v>0.12083333333430346</v>
      </c>
      <c r="F547">
        <f>WEEKDAY(Tableau1[[#This Row],[Arrivé le]],2)</f>
        <v>1</v>
      </c>
      <c r="G547">
        <f>INT(MOD(Tableau1[[#This Row],[Arrivé le]],1)*24)</f>
        <v>1</v>
      </c>
      <c r="H547">
        <f>SUMPRODUCT((Tableau1[Arrivé le]&lt;=Tableau1[[#This Row],[Arrivé le]])*(Tableau1[Sortie le]&gt;=Tableau1[[#This Row],[Arrivé le]]))</f>
        <v>7</v>
      </c>
    </row>
    <row r="548" spans="1:8" x14ac:dyDescent="0.35">
      <c r="A548" s="1">
        <v>41008.05972222222</v>
      </c>
      <c r="B548">
        <v>4</v>
      </c>
      <c r="C548" t="s">
        <v>5</v>
      </c>
      <c r="D548" s="1">
        <v>41008.063194444447</v>
      </c>
      <c r="E548" s="2">
        <v>3.4722222262644209E-3</v>
      </c>
      <c r="F548">
        <f>WEEKDAY(Tableau1[[#This Row],[Arrivé le]],2)</f>
        <v>1</v>
      </c>
      <c r="G548">
        <f>INT(MOD(Tableau1[[#This Row],[Arrivé le]],1)*24)</f>
        <v>1</v>
      </c>
      <c r="H548">
        <f>SUMPRODUCT((Tableau1[Arrivé le]&lt;=Tableau1[[#This Row],[Arrivé le]])*(Tableau1[Sortie le]&gt;=Tableau1[[#This Row],[Arrivé le]]))</f>
        <v>8</v>
      </c>
    </row>
    <row r="549" spans="1:8" x14ac:dyDescent="0.35">
      <c r="A549" s="1">
        <v>41008.077777777777</v>
      </c>
      <c r="B549">
        <v>4</v>
      </c>
      <c r="C549" t="s">
        <v>5</v>
      </c>
      <c r="D549" s="1">
        <v>41008.07916666667</v>
      </c>
      <c r="E549" s="2">
        <v>1.3888888934161514E-3</v>
      </c>
      <c r="F549">
        <f>WEEKDAY(Tableau1[[#This Row],[Arrivé le]],2)</f>
        <v>1</v>
      </c>
      <c r="G549">
        <f>INT(MOD(Tableau1[[#This Row],[Arrivé le]],1)*24)</f>
        <v>1</v>
      </c>
      <c r="H549">
        <f>SUMPRODUCT((Tableau1[Arrivé le]&lt;=Tableau1[[#This Row],[Arrivé le]])*(Tableau1[Sortie le]&gt;=Tableau1[[#This Row],[Arrivé le]]))</f>
        <v>7</v>
      </c>
    </row>
    <row r="550" spans="1:8" x14ac:dyDescent="0.35">
      <c r="A550" s="1">
        <v>41008.09652777778</v>
      </c>
      <c r="B550">
        <v>4</v>
      </c>
      <c r="C550" t="s">
        <v>5</v>
      </c>
      <c r="D550" s="1">
        <v>41008.151388888888</v>
      </c>
      <c r="E550" s="2">
        <v>5.486111110803904E-2</v>
      </c>
      <c r="F550">
        <f>WEEKDAY(Tableau1[[#This Row],[Arrivé le]],2)</f>
        <v>1</v>
      </c>
      <c r="G550">
        <f>INT(MOD(Tableau1[[#This Row],[Arrivé le]],1)*24)</f>
        <v>2</v>
      </c>
      <c r="H550">
        <f>SUMPRODUCT((Tableau1[Arrivé le]&lt;=Tableau1[[#This Row],[Arrivé le]])*(Tableau1[Sortie le]&gt;=Tableau1[[#This Row],[Arrivé le]]))</f>
        <v>5</v>
      </c>
    </row>
    <row r="551" spans="1:8" x14ac:dyDescent="0.35">
      <c r="A551" s="1">
        <v>41008.104861111111</v>
      </c>
      <c r="B551">
        <v>4</v>
      </c>
      <c r="C551" t="s">
        <v>5</v>
      </c>
      <c r="D551" s="1">
        <v>41008.158333333333</v>
      </c>
      <c r="E551" s="2">
        <v>5.3472222221898846E-2</v>
      </c>
      <c r="F551">
        <f>WEEKDAY(Tableau1[[#This Row],[Arrivé le]],2)</f>
        <v>1</v>
      </c>
      <c r="G551">
        <f>INT(MOD(Tableau1[[#This Row],[Arrivé le]],1)*24)</f>
        <v>2</v>
      </c>
      <c r="H551">
        <f>SUMPRODUCT((Tableau1[Arrivé le]&lt;=Tableau1[[#This Row],[Arrivé le]])*(Tableau1[Sortie le]&gt;=Tableau1[[#This Row],[Arrivé le]]))</f>
        <v>6</v>
      </c>
    </row>
    <row r="552" spans="1:8" x14ac:dyDescent="0.35">
      <c r="A552" s="1">
        <v>41008.163888888892</v>
      </c>
      <c r="B552">
        <v>4</v>
      </c>
      <c r="C552" t="s">
        <v>5</v>
      </c>
      <c r="D552" s="1">
        <v>41008.21875</v>
      </c>
      <c r="E552" s="2">
        <v>5.486111110803904E-2</v>
      </c>
      <c r="F552">
        <f>WEEKDAY(Tableau1[[#This Row],[Arrivé le]],2)</f>
        <v>1</v>
      </c>
      <c r="G552">
        <f>INT(MOD(Tableau1[[#This Row],[Arrivé le]],1)*24)</f>
        <v>3</v>
      </c>
      <c r="H552">
        <f>SUMPRODUCT((Tableau1[Arrivé le]&lt;=Tableau1[[#This Row],[Arrivé le]])*(Tableau1[Sortie le]&gt;=Tableau1[[#This Row],[Arrivé le]]))</f>
        <v>3</v>
      </c>
    </row>
    <row r="553" spans="1:8" x14ac:dyDescent="0.35">
      <c r="A553" s="1">
        <v>41008.35</v>
      </c>
      <c r="B553">
        <v>4</v>
      </c>
      <c r="C553" t="s">
        <v>5</v>
      </c>
      <c r="D553" s="1">
        <v>41008.428472222222</v>
      </c>
      <c r="E553" s="2">
        <v>7.8472222223354038E-2</v>
      </c>
      <c r="F553">
        <f>WEEKDAY(Tableau1[[#This Row],[Arrivé le]],2)</f>
        <v>1</v>
      </c>
      <c r="G553">
        <f>INT(MOD(Tableau1[[#This Row],[Arrivé le]],1)*24)</f>
        <v>8</v>
      </c>
      <c r="H553">
        <f>SUMPRODUCT((Tableau1[Arrivé le]&lt;=Tableau1[[#This Row],[Arrivé le]])*(Tableau1[Sortie le]&gt;=Tableau1[[#This Row],[Arrivé le]]))</f>
        <v>3</v>
      </c>
    </row>
    <row r="554" spans="1:8" x14ac:dyDescent="0.35">
      <c r="A554" s="1">
        <v>41008.356944444444</v>
      </c>
      <c r="B554">
        <v>4</v>
      </c>
      <c r="C554" t="s">
        <v>5</v>
      </c>
      <c r="D554" s="1">
        <v>41008.513888888891</v>
      </c>
      <c r="E554" s="2">
        <v>0.15694444444670808</v>
      </c>
      <c r="F554">
        <f>WEEKDAY(Tableau1[[#This Row],[Arrivé le]],2)</f>
        <v>1</v>
      </c>
      <c r="G554">
        <f>INT(MOD(Tableau1[[#This Row],[Arrivé le]],1)*24)</f>
        <v>8</v>
      </c>
      <c r="H554">
        <f>SUMPRODUCT((Tableau1[Arrivé le]&lt;=Tableau1[[#This Row],[Arrivé le]])*(Tableau1[Sortie le]&gt;=Tableau1[[#This Row],[Arrivé le]]))</f>
        <v>3</v>
      </c>
    </row>
    <row r="555" spans="1:8" x14ac:dyDescent="0.35">
      <c r="A555" s="1">
        <v>41008.374305555553</v>
      </c>
      <c r="B555">
        <v>4</v>
      </c>
      <c r="C555" t="s">
        <v>5</v>
      </c>
      <c r="D555" s="1">
        <v>41008.682638888888</v>
      </c>
      <c r="E555" s="2">
        <v>0.30833333333430346</v>
      </c>
      <c r="F555">
        <f>WEEKDAY(Tableau1[[#This Row],[Arrivé le]],2)</f>
        <v>1</v>
      </c>
      <c r="G555">
        <f>INT(MOD(Tableau1[[#This Row],[Arrivé le]],1)*24)</f>
        <v>8</v>
      </c>
      <c r="H555">
        <f>SUMPRODUCT((Tableau1[Arrivé le]&lt;=Tableau1[[#This Row],[Arrivé le]])*(Tableau1[Sortie le]&gt;=Tableau1[[#This Row],[Arrivé le]]))</f>
        <v>4</v>
      </c>
    </row>
    <row r="556" spans="1:8" x14ac:dyDescent="0.35">
      <c r="A556" s="1">
        <v>41008.390277777777</v>
      </c>
      <c r="B556">
        <v>4</v>
      </c>
      <c r="C556" t="s">
        <v>5</v>
      </c>
      <c r="D556" s="1">
        <v>41008.496527777781</v>
      </c>
      <c r="E556" s="2">
        <v>0.10625000000436557</v>
      </c>
      <c r="F556">
        <f>WEEKDAY(Tableau1[[#This Row],[Arrivé le]],2)</f>
        <v>1</v>
      </c>
      <c r="G556">
        <f>INT(MOD(Tableau1[[#This Row],[Arrivé le]],1)*24)</f>
        <v>9</v>
      </c>
      <c r="H556">
        <f>SUMPRODUCT((Tableau1[Arrivé le]&lt;=Tableau1[[#This Row],[Arrivé le]])*(Tableau1[Sortie le]&gt;=Tableau1[[#This Row],[Arrivé le]]))</f>
        <v>5</v>
      </c>
    </row>
    <row r="557" spans="1:8" x14ac:dyDescent="0.35">
      <c r="A557" s="1">
        <v>41008.412499999999</v>
      </c>
      <c r="B557">
        <v>4</v>
      </c>
      <c r="C557" t="s">
        <v>5</v>
      </c>
      <c r="D557" s="1">
        <v>41008.568055555559</v>
      </c>
      <c r="E557" s="2">
        <v>0.15555555556056788</v>
      </c>
      <c r="F557">
        <f>WEEKDAY(Tableau1[[#This Row],[Arrivé le]],2)</f>
        <v>1</v>
      </c>
      <c r="G557">
        <f>INT(MOD(Tableau1[[#This Row],[Arrivé le]],1)*24)</f>
        <v>9</v>
      </c>
      <c r="H557">
        <f>SUMPRODUCT((Tableau1[Arrivé le]&lt;=Tableau1[[#This Row],[Arrivé le]])*(Tableau1[Sortie le]&gt;=Tableau1[[#This Row],[Arrivé le]]))</f>
        <v>6</v>
      </c>
    </row>
    <row r="558" spans="1:8" x14ac:dyDescent="0.35">
      <c r="A558" s="1">
        <v>41008.438194444447</v>
      </c>
      <c r="B558">
        <v>4</v>
      </c>
      <c r="C558" t="s">
        <v>5</v>
      </c>
      <c r="D558" s="1">
        <v>41008.602083333331</v>
      </c>
      <c r="E558" s="2">
        <v>0.163888888884685</v>
      </c>
      <c r="F558">
        <f>WEEKDAY(Tableau1[[#This Row],[Arrivé le]],2)</f>
        <v>1</v>
      </c>
      <c r="G558">
        <f>INT(MOD(Tableau1[[#This Row],[Arrivé le]],1)*24)</f>
        <v>10</v>
      </c>
      <c r="H558">
        <f>SUMPRODUCT((Tableau1[Arrivé le]&lt;=Tableau1[[#This Row],[Arrivé le]])*(Tableau1[Sortie le]&gt;=Tableau1[[#This Row],[Arrivé le]]))</f>
        <v>5</v>
      </c>
    </row>
    <row r="559" spans="1:8" x14ac:dyDescent="0.35">
      <c r="A559" s="1">
        <v>41008.445833333331</v>
      </c>
      <c r="B559">
        <v>4</v>
      </c>
      <c r="C559" t="s">
        <v>5</v>
      </c>
      <c r="D559" s="1">
        <v>41008.569444444445</v>
      </c>
      <c r="E559" s="2">
        <v>0.12361111111385981</v>
      </c>
      <c r="F559">
        <f>WEEKDAY(Tableau1[[#This Row],[Arrivé le]],2)</f>
        <v>1</v>
      </c>
      <c r="G559">
        <f>INT(MOD(Tableau1[[#This Row],[Arrivé le]],1)*24)</f>
        <v>10</v>
      </c>
      <c r="H559">
        <f>SUMPRODUCT((Tableau1[Arrivé le]&lt;=Tableau1[[#This Row],[Arrivé le]])*(Tableau1[Sortie le]&gt;=Tableau1[[#This Row],[Arrivé le]]))</f>
        <v>6</v>
      </c>
    </row>
    <row r="560" spans="1:8" x14ac:dyDescent="0.35">
      <c r="A560" s="1">
        <v>41008.45208333333</v>
      </c>
      <c r="B560">
        <v>4</v>
      </c>
      <c r="C560" t="s">
        <v>5</v>
      </c>
      <c r="D560" s="1">
        <v>41008.50277777778</v>
      </c>
      <c r="E560" s="2">
        <v>5.0694444449618459E-2</v>
      </c>
      <c r="F560">
        <f>WEEKDAY(Tableau1[[#This Row],[Arrivé le]],2)</f>
        <v>1</v>
      </c>
      <c r="G560">
        <f>INT(MOD(Tableau1[[#This Row],[Arrivé le]],1)*24)</f>
        <v>10</v>
      </c>
      <c r="H560">
        <f>SUMPRODUCT((Tableau1[Arrivé le]&lt;=Tableau1[[#This Row],[Arrivé le]])*(Tableau1[Sortie le]&gt;=Tableau1[[#This Row],[Arrivé le]]))</f>
        <v>7</v>
      </c>
    </row>
    <row r="561" spans="1:8" x14ac:dyDescent="0.35">
      <c r="A561" s="1">
        <v>41008.455555555556</v>
      </c>
      <c r="B561">
        <v>4</v>
      </c>
      <c r="C561" t="s">
        <v>5</v>
      </c>
      <c r="D561" s="1">
        <v>41008.631249999999</v>
      </c>
      <c r="E561" s="2">
        <v>0.1756944444423425</v>
      </c>
      <c r="F561">
        <f>WEEKDAY(Tableau1[[#This Row],[Arrivé le]],2)</f>
        <v>1</v>
      </c>
      <c r="G561">
        <f>INT(MOD(Tableau1[[#This Row],[Arrivé le]],1)*24)</f>
        <v>10</v>
      </c>
      <c r="H561">
        <f>SUMPRODUCT((Tableau1[Arrivé le]&lt;=Tableau1[[#This Row],[Arrivé le]])*(Tableau1[Sortie le]&gt;=Tableau1[[#This Row],[Arrivé le]]))</f>
        <v>8</v>
      </c>
    </row>
    <row r="562" spans="1:8" x14ac:dyDescent="0.35">
      <c r="A562" s="1">
        <v>41008.461805555555</v>
      </c>
      <c r="B562">
        <v>4</v>
      </c>
      <c r="C562" t="s">
        <v>5</v>
      </c>
      <c r="D562" s="1">
        <v>41008.530555555553</v>
      </c>
      <c r="E562" s="2">
        <v>6.8749999998544808E-2</v>
      </c>
      <c r="F562">
        <f>WEEKDAY(Tableau1[[#This Row],[Arrivé le]],2)</f>
        <v>1</v>
      </c>
      <c r="G562">
        <f>INT(MOD(Tableau1[[#This Row],[Arrivé le]],1)*24)</f>
        <v>11</v>
      </c>
      <c r="H562">
        <f>SUMPRODUCT((Tableau1[Arrivé le]&lt;=Tableau1[[#This Row],[Arrivé le]])*(Tableau1[Sortie le]&gt;=Tableau1[[#This Row],[Arrivé le]]))</f>
        <v>9</v>
      </c>
    </row>
    <row r="563" spans="1:8" x14ac:dyDescent="0.35">
      <c r="A563" s="1">
        <v>41008.470833333333</v>
      </c>
      <c r="B563">
        <v>4</v>
      </c>
      <c r="C563" t="s">
        <v>5</v>
      </c>
      <c r="D563" s="1">
        <v>41008.588194444441</v>
      </c>
      <c r="E563" s="2">
        <v>0.11736111110803904</v>
      </c>
      <c r="F563">
        <f>WEEKDAY(Tableau1[[#This Row],[Arrivé le]],2)</f>
        <v>1</v>
      </c>
      <c r="G563">
        <f>INT(MOD(Tableau1[[#This Row],[Arrivé le]],1)*24)</f>
        <v>11</v>
      </c>
      <c r="H563">
        <f>SUMPRODUCT((Tableau1[Arrivé le]&lt;=Tableau1[[#This Row],[Arrivé le]])*(Tableau1[Sortie le]&gt;=Tableau1[[#This Row],[Arrivé le]]))</f>
        <v>10</v>
      </c>
    </row>
    <row r="564" spans="1:8" x14ac:dyDescent="0.35">
      <c r="A564" s="1">
        <v>41008.473611111112</v>
      </c>
      <c r="B564">
        <v>4</v>
      </c>
      <c r="C564" t="s">
        <v>5</v>
      </c>
      <c r="D564" s="1">
        <v>41008.50277777778</v>
      </c>
      <c r="E564" s="2">
        <v>2.9166666667151731E-2</v>
      </c>
      <c r="F564">
        <f>WEEKDAY(Tableau1[[#This Row],[Arrivé le]],2)</f>
        <v>1</v>
      </c>
      <c r="G564">
        <f>INT(MOD(Tableau1[[#This Row],[Arrivé le]],1)*24)</f>
        <v>11</v>
      </c>
      <c r="H564">
        <f>SUMPRODUCT((Tableau1[Arrivé le]&lt;=Tableau1[[#This Row],[Arrivé le]])*(Tableau1[Sortie le]&gt;=Tableau1[[#This Row],[Arrivé le]]))</f>
        <v>11</v>
      </c>
    </row>
    <row r="565" spans="1:8" x14ac:dyDescent="0.35">
      <c r="A565" s="1">
        <v>41008.479861111111</v>
      </c>
      <c r="B565">
        <v>4</v>
      </c>
      <c r="C565" t="s">
        <v>5</v>
      </c>
      <c r="D565" s="1">
        <v>41008.622916666667</v>
      </c>
      <c r="E565" s="2">
        <v>0.14305555555620231</v>
      </c>
      <c r="F565">
        <f>WEEKDAY(Tableau1[[#This Row],[Arrivé le]],2)</f>
        <v>1</v>
      </c>
      <c r="G565">
        <f>INT(MOD(Tableau1[[#This Row],[Arrivé le]],1)*24)</f>
        <v>11</v>
      </c>
      <c r="H565">
        <f>SUMPRODUCT((Tableau1[Arrivé le]&lt;=Tableau1[[#This Row],[Arrivé le]])*(Tableau1[Sortie le]&gt;=Tableau1[[#This Row],[Arrivé le]]))</f>
        <v>12</v>
      </c>
    </row>
    <row r="566" spans="1:8" x14ac:dyDescent="0.35">
      <c r="A566" s="1">
        <v>41008.490972222222</v>
      </c>
      <c r="B566">
        <v>4</v>
      </c>
      <c r="C566" t="s">
        <v>5</v>
      </c>
      <c r="D566" s="1">
        <v>41008.709722222222</v>
      </c>
      <c r="E566" s="2">
        <v>0.21875</v>
      </c>
      <c r="F566">
        <f>WEEKDAY(Tableau1[[#This Row],[Arrivé le]],2)</f>
        <v>1</v>
      </c>
      <c r="G566">
        <f>INT(MOD(Tableau1[[#This Row],[Arrivé le]],1)*24)</f>
        <v>11</v>
      </c>
      <c r="H566">
        <f>SUMPRODUCT((Tableau1[Arrivé le]&lt;=Tableau1[[#This Row],[Arrivé le]])*(Tableau1[Sortie le]&gt;=Tableau1[[#This Row],[Arrivé le]]))</f>
        <v>13</v>
      </c>
    </row>
    <row r="567" spans="1:8" x14ac:dyDescent="0.35">
      <c r="A567" s="1">
        <v>41008.495833333334</v>
      </c>
      <c r="B567">
        <v>4</v>
      </c>
      <c r="C567" t="s">
        <v>5</v>
      </c>
      <c r="D567" s="1">
        <v>41008.574999999997</v>
      </c>
      <c r="E567" s="2">
        <v>7.9166666662786156E-2</v>
      </c>
      <c r="F567">
        <f>WEEKDAY(Tableau1[[#This Row],[Arrivé le]],2)</f>
        <v>1</v>
      </c>
      <c r="G567">
        <f>INT(MOD(Tableau1[[#This Row],[Arrivé le]],1)*24)</f>
        <v>11</v>
      </c>
      <c r="H567">
        <f>SUMPRODUCT((Tableau1[Arrivé le]&lt;=Tableau1[[#This Row],[Arrivé le]])*(Tableau1[Sortie le]&gt;=Tableau1[[#This Row],[Arrivé le]]))</f>
        <v>14</v>
      </c>
    </row>
    <row r="568" spans="1:8" x14ac:dyDescent="0.35">
      <c r="A568" s="1">
        <v>41008.512499999997</v>
      </c>
      <c r="B568">
        <v>4</v>
      </c>
      <c r="C568" t="s">
        <v>5</v>
      </c>
      <c r="D568" s="1">
        <v>41008.673611111109</v>
      </c>
      <c r="E568" s="2">
        <v>0.16111111111240461</v>
      </c>
      <c r="F568">
        <f>WEEKDAY(Tableau1[[#This Row],[Arrivé le]],2)</f>
        <v>1</v>
      </c>
      <c r="G568">
        <f>INT(MOD(Tableau1[[#This Row],[Arrivé le]],1)*24)</f>
        <v>12</v>
      </c>
      <c r="H568">
        <f>SUMPRODUCT((Tableau1[Arrivé le]&lt;=Tableau1[[#This Row],[Arrivé le]])*(Tableau1[Sortie le]&gt;=Tableau1[[#This Row],[Arrivé le]]))</f>
        <v>12</v>
      </c>
    </row>
    <row r="569" spans="1:8" x14ac:dyDescent="0.35">
      <c r="A569" s="1">
        <v>41008.522916666669</v>
      </c>
      <c r="B569">
        <v>4</v>
      </c>
      <c r="C569" t="s">
        <v>5</v>
      </c>
      <c r="D569" s="1">
        <v>41008.727777777778</v>
      </c>
      <c r="E569" s="2">
        <v>0.20486111110949423</v>
      </c>
      <c r="F569">
        <f>WEEKDAY(Tableau1[[#This Row],[Arrivé le]],2)</f>
        <v>1</v>
      </c>
      <c r="G569">
        <f>INT(MOD(Tableau1[[#This Row],[Arrivé le]],1)*24)</f>
        <v>12</v>
      </c>
      <c r="H569">
        <f>SUMPRODUCT((Tableau1[Arrivé le]&lt;=Tableau1[[#This Row],[Arrivé le]])*(Tableau1[Sortie le]&gt;=Tableau1[[#This Row],[Arrivé le]]))</f>
        <v>12</v>
      </c>
    </row>
    <row r="570" spans="1:8" x14ac:dyDescent="0.35">
      <c r="A570" s="1">
        <v>41008.538888888892</v>
      </c>
      <c r="B570">
        <v>4</v>
      </c>
      <c r="C570" t="s">
        <v>5</v>
      </c>
      <c r="D570" s="1">
        <v>41008.745833333334</v>
      </c>
      <c r="E570" s="2">
        <v>0.2069444444423425</v>
      </c>
      <c r="F570">
        <f>WEEKDAY(Tableau1[[#This Row],[Arrivé le]],2)</f>
        <v>1</v>
      </c>
      <c r="G570">
        <f>INT(MOD(Tableau1[[#This Row],[Arrivé le]],1)*24)</f>
        <v>12</v>
      </c>
      <c r="H570">
        <f>SUMPRODUCT((Tableau1[Arrivé le]&lt;=Tableau1[[#This Row],[Arrivé le]])*(Tableau1[Sortie le]&gt;=Tableau1[[#This Row],[Arrivé le]]))</f>
        <v>12</v>
      </c>
    </row>
    <row r="571" spans="1:8" x14ac:dyDescent="0.35">
      <c r="A571" s="1">
        <v>41008.547222222223</v>
      </c>
      <c r="B571">
        <v>4</v>
      </c>
      <c r="C571" t="s">
        <v>5</v>
      </c>
      <c r="D571" s="1">
        <v>41008.634027777778</v>
      </c>
      <c r="E571" s="2">
        <v>8.6805555554747116E-2</v>
      </c>
      <c r="F571">
        <f>WEEKDAY(Tableau1[[#This Row],[Arrivé le]],2)</f>
        <v>1</v>
      </c>
      <c r="G571">
        <f>INT(MOD(Tableau1[[#This Row],[Arrivé le]],1)*24)</f>
        <v>13</v>
      </c>
      <c r="H571">
        <f>SUMPRODUCT((Tableau1[Arrivé le]&lt;=Tableau1[[#This Row],[Arrivé le]])*(Tableau1[Sortie le]&gt;=Tableau1[[#This Row],[Arrivé le]]))</f>
        <v>13</v>
      </c>
    </row>
    <row r="572" spans="1:8" x14ac:dyDescent="0.35">
      <c r="A572" s="1">
        <v>41008.552777777775</v>
      </c>
      <c r="B572">
        <v>4</v>
      </c>
      <c r="C572" t="s">
        <v>5</v>
      </c>
      <c r="D572" s="1">
        <v>41008.629861111112</v>
      </c>
      <c r="E572" s="2">
        <v>7.7083333337213844E-2</v>
      </c>
      <c r="F572">
        <f>WEEKDAY(Tableau1[[#This Row],[Arrivé le]],2)</f>
        <v>1</v>
      </c>
      <c r="G572">
        <f>INT(MOD(Tableau1[[#This Row],[Arrivé le]],1)*24)</f>
        <v>13</v>
      </c>
      <c r="H572">
        <f>SUMPRODUCT((Tableau1[Arrivé le]&lt;=Tableau1[[#This Row],[Arrivé le]])*(Tableau1[Sortie le]&gt;=Tableau1[[#This Row],[Arrivé le]]))</f>
        <v>14</v>
      </c>
    </row>
    <row r="573" spans="1:8" x14ac:dyDescent="0.35">
      <c r="A573" s="1">
        <v>41008.567361111112</v>
      </c>
      <c r="B573">
        <v>4</v>
      </c>
      <c r="C573" t="s">
        <v>5</v>
      </c>
      <c r="D573" s="1">
        <v>41008.760416666664</v>
      </c>
      <c r="E573" s="2">
        <v>0.19305555555183673</v>
      </c>
      <c r="F573">
        <f>WEEKDAY(Tableau1[[#This Row],[Arrivé le]],2)</f>
        <v>1</v>
      </c>
      <c r="G573">
        <f>INT(MOD(Tableau1[[#This Row],[Arrivé le]],1)*24)</f>
        <v>13</v>
      </c>
      <c r="H573">
        <f>SUMPRODUCT((Tableau1[Arrivé le]&lt;=Tableau1[[#This Row],[Arrivé le]])*(Tableau1[Sortie le]&gt;=Tableau1[[#This Row],[Arrivé le]]))</f>
        <v>15</v>
      </c>
    </row>
    <row r="574" spans="1:8" x14ac:dyDescent="0.35">
      <c r="A574" s="1">
        <v>41008.574305555558</v>
      </c>
      <c r="B574">
        <v>4</v>
      </c>
      <c r="C574" t="s">
        <v>5</v>
      </c>
      <c r="D574" s="1">
        <v>41008.695138888892</v>
      </c>
      <c r="E574" s="2">
        <v>0.12083333333430346</v>
      </c>
      <c r="F574">
        <f>WEEKDAY(Tableau1[[#This Row],[Arrivé le]],2)</f>
        <v>1</v>
      </c>
      <c r="G574">
        <f>INT(MOD(Tableau1[[#This Row],[Arrivé le]],1)*24)</f>
        <v>13</v>
      </c>
      <c r="H574">
        <f>SUMPRODUCT((Tableau1[Arrivé le]&lt;=Tableau1[[#This Row],[Arrivé le]])*(Tableau1[Sortie le]&gt;=Tableau1[[#This Row],[Arrivé le]]))</f>
        <v>14</v>
      </c>
    </row>
    <row r="575" spans="1:8" x14ac:dyDescent="0.35">
      <c r="A575" s="1">
        <v>41008.584027777775</v>
      </c>
      <c r="B575">
        <v>4</v>
      </c>
      <c r="C575" t="s">
        <v>5</v>
      </c>
      <c r="D575" s="1">
        <v>41008.732638888891</v>
      </c>
      <c r="E575" s="2">
        <v>0.148611111115315</v>
      </c>
      <c r="F575">
        <f>WEEKDAY(Tableau1[[#This Row],[Arrivé le]],2)</f>
        <v>1</v>
      </c>
      <c r="G575">
        <f>INT(MOD(Tableau1[[#This Row],[Arrivé le]],1)*24)</f>
        <v>14</v>
      </c>
      <c r="H575">
        <f>SUMPRODUCT((Tableau1[Arrivé le]&lt;=Tableau1[[#This Row],[Arrivé le]])*(Tableau1[Sortie le]&gt;=Tableau1[[#This Row],[Arrivé le]]))</f>
        <v>14</v>
      </c>
    </row>
    <row r="576" spans="1:8" x14ac:dyDescent="0.35">
      <c r="A576" s="1">
        <v>41008.585416666669</v>
      </c>
      <c r="B576">
        <v>4</v>
      </c>
      <c r="C576" t="s">
        <v>5</v>
      </c>
      <c r="D576" s="1">
        <v>41008.73333333333</v>
      </c>
      <c r="E576" s="2">
        <v>0.14791666666133096</v>
      </c>
      <c r="F576">
        <f>WEEKDAY(Tableau1[[#This Row],[Arrivé le]],2)</f>
        <v>1</v>
      </c>
      <c r="G576">
        <f>INT(MOD(Tableau1[[#This Row],[Arrivé le]],1)*24)</f>
        <v>14</v>
      </c>
      <c r="H576">
        <f>SUMPRODUCT((Tableau1[Arrivé le]&lt;=Tableau1[[#This Row],[Arrivé le]])*(Tableau1[Sortie le]&gt;=Tableau1[[#This Row],[Arrivé le]]))</f>
        <v>15</v>
      </c>
    </row>
    <row r="577" spans="1:8" x14ac:dyDescent="0.35">
      <c r="A577" s="1">
        <v>41008.605555555558</v>
      </c>
      <c r="B577">
        <v>4</v>
      </c>
      <c r="C577" t="s">
        <v>5</v>
      </c>
      <c r="D577" s="1">
        <v>41008.833333333336</v>
      </c>
      <c r="E577" s="2">
        <v>0.22777777777810115</v>
      </c>
      <c r="F577">
        <f>WEEKDAY(Tableau1[[#This Row],[Arrivé le]],2)</f>
        <v>1</v>
      </c>
      <c r="G577">
        <f>INT(MOD(Tableau1[[#This Row],[Arrivé le]],1)*24)</f>
        <v>14</v>
      </c>
      <c r="H577">
        <f>SUMPRODUCT((Tableau1[Arrivé le]&lt;=Tableau1[[#This Row],[Arrivé le]])*(Tableau1[Sortie le]&gt;=Tableau1[[#This Row],[Arrivé le]]))</f>
        <v>14</v>
      </c>
    </row>
    <row r="578" spans="1:8" x14ac:dyDescent="0.35">
      <c r="A578" s="1">
        <v>41008.613194444442</v>
      </c>
      <c r="B578">
        <v>4</v>
      </c>
      <c r="C578" t="s">
        <v>5</v>
      </c>
      <c r="D578" s="1">
        <v>41008.640277777777</v>
      </c>
      <c r="E578" s="2">
        <v>2.7083333334303461E-2</v>
      </c>
      <c r="F578">
        <f>WEEKDAY(Tableau1[[#This Row],[Arrivé le]],2)</f>
        <v>1</v>
      </c>
      <c r="G578">
        <f>INT(MOD(Tableau1[[#This Row],[Arrivé le]],1)*24)</f>
        <v>14</v>
      </c>
      <c r="H578">
        <f>SUMPRODUCT((Tableau1[Arrivé le]&lt;=Tableau1[[#This Row],[Arrivé le]])*(Tableau1[Sortie le]&gt;=Tableau1[[#This Row],[Arrivé le]]))</f>
        <v>15</v>
      </c>
    </row>
    <row r="579" spans="1:8" x14ac:dyDescent="0.35">
      <c r="A579" s="1">
        <v>41008.618055555555</v>
      </c>
      <c r="B579">
        <v>4</v>
      </c>
      <c r="C579" t="s">
        <v>5</v>
      </c>
      <c r="D579" s="1">
        <v>41008.675694444442</v>
      </c>
      <c r="E579" s="2">
        <v>5.7638888887595385E-2</v>
      </c>
      <c r="F579">
        <f>WEEKDAY(Tableau1[[#This Row],[Arrivé le]],2)</f>
        <v>1</v>
      </c>
      <c r="G579">
        <f>INT(MOD(Tableau1[[#This Row],[Arrivé le]],1)*24)</f>
        <v>14</v>
      </c>
      <c r="H579">
        <f>SUMPRODUCT((Tableau1[Arrivé le]&lt;=Tableau1[[#This Row],[Arrivé le]])*(Tableau1[Sortie le]&gt;=Tableau1[[#This Row],[Arrivé le]]))</f>
        <v>16</v>
      </c>
    </row>
    <row r="580" spans="1:8" x14ac:dyDescent="0.35">
      <c r="A580" s="1">
        <v>41008.622916666667</v>
      </c>
      <c r="B580">
        <v>4</v>
      </c>
      <c r="C580" t="s">
        <v>5</v>
      </c>
      <c r="D580" s="1">
        <v>41008.699999999997</v>
      </c>
      <c r="E580" s="2">
        <v>7.7083333329937886E-2</v>
      </c>
      <c r="F580">
        <f>WEEKDAY(Tableau1[[#This Row],[Arrivé le]],2)</f>
        <v>1</v>
      </c>
      <c r="G580">
        <f>INT(MOD(Tableau1[[#This Row],[Arrivé le]],1)*24)</f>
        <v>14</v>
      </c>
      <c r="H580">
        <f>SUMPRODUCT((Tableau1[Arrivé le]&lt;=Tableau1[[#This Row],[Arrivé le]])*(Tableau1[Sortie le]&gt;=Tableau1[[#This Row],[Arrivé le]]))</f>
        <v>18</v>
      </c>
    </row>
    <row r="581" spans="1:8" x14ac:dyDescent="0.35">
      <c r="A581" s="1">
        <v>41008.622916666667</v>
      </c>
      <c r="B581">
        <v>4</v>
      </c>
      <c r="C581" t="s">
        <v>5</v>
      </c>
      <c r="D581" s="1">
        <v>41008.64166666667</v>
      </c>
      <c r="E581" s="2">
        <v>1.8750000002910383E-2</v>
      </c>
      <c r="F581">
        <f>WEEKDAY(Tableau1[[#This Row],[Arrivé le]],2)</f>
        <v>1</v>
      </c>
      <c r="G581">
        <f>INT(MOD(Tableau1[[#This Row],[Arrivé le]],1)*24)</f>
        <v>14</v>
      </c>
      <c r="H581">
        <f>SUMPRODUCT((Tableau1[Arrivé le]&lt;=Tableau1[[#This Row],[Arrivé le]])*(Tableau1[Sortie le]&gt;=Tableau1[[#This Row],[Arrivé le]]))</f>
        <v>18</v>
      </c>
    </row>
    <row r="582" spans="1:8" x14ac:dyDescent="0.35">
      <c r="A582" s="1">
        <v>41008.630555555559</v>
      </c>
      <c r="B582">
        <v>4</v>
      </c>
      <c r="C582" t="s">
        <v>5</v>
      </c>
      <c r="D582" s="1">
        <v>41008.655555555553</v>
      </c>
      <c r="E582" s="2">
        <v>2.4999999994179234E-2</v>
      </c>
      <c r="F582">
        <f>WEEKDAY(Tableau1[[#This Row],[Arrivé le]],2)</f>
        <v>1</v>
      </c>
      <c r="G582">
        <f>INT(MOD(Tableau1[[#This Row],[Arrivé le]],1)*24)</f>
        <v>15</v>
      </c>
      <c r="H582">
        <f>SUMPRODUCT((Tableau1[Arrivé le]&lt;=Tableau1[[#This Row],[Arrivé le]])*(Tableau1[Sortie le]&gt;=Tableau1[[#This Row],[Arrivé le]]))</f>
        <v>17</v>
      </c>
    </row>
    <row r="583" spans="1:8" x14ac:dyDescent="0.35">
      <c r="A583" s="1">
        <v>41008.65</v>
      </c>
      <c r="B583">
        <v>4</v>
      </c>
      <c r="C583" t="s">
        <v>5</v>
      </c>
      <c r="D583" s="1">
        <v>41008.731944444444</v>
      </c>
      <c r="E583" s="2">
        <v>8.1944444442342501E-2</v>
      </c>
      <c r="F583">
        <f>WEEKDAY(Tableau1[[#This Row],[Arrivé le]],2)</f>
        <v>1</v>
      </c>
      <c r="G583">
        <f>INT(MOD(Tableau1[[#This Row],[Arrivé le]],1)*24)</f>
        <v>15</v>
      </c>
      <c r="H583">
        <f>SUMPRODUCT((Tableau1[Arrivé le]&lt;=Tableau1[[#This Row],[Arrivé le]])*(Tableau1[Sortie le]&gt;=Tableau1[[#This Row],[Arrivé le]]))</f>
        <v>14</v>
      </c>
    </row>
    <row r="584" spans="1:8" x14ac:dyDescent="0.35">
      <c r="A584" s="1">
        <v>41008.665972222225</v>
      </c>
      <c r="B584">
        <v>4</v>
      </c>
      <c r="C584" t="s">
        <v>5</v>
      </c>
      <c r="D584" s="1">
        <v>41008.82916666667</v>
      </c>
      <c r="E584" s="2">
        <v>0.16319444444525288</v>
      </c>
      <c r="F584">
        <f>WEEKDAY(Tableau1[[#This Row],[Arrivé le]],2)</f>
        <v>1</v>
      </c>
      <c r="G584">
        <f>INT(MOD(Tableau1[[#This Row],[Arrivé le]],1)*24)</f>
        <v>15</v>
      </c>
      <c r="H584">
        <f>SUMPRODUCT((Tableau1[Arrivé le]&lt;=Tableau1[[#This Row],[Arrivé le]])*(Tableau1[Sortie le]&gt;=Tableau1[[#This Row],[Arrivé le]]))</f>
        <v>14</v>
      </c>
    </row>
    <row r="585" spans="1:8" x14ac:dyDescent="0.35">
      <c r="A585" s="1">
        <v>41008.679861111108</v>
      </c>
      <c r="B585">
        <v>4</v>
      </c>
      <c r="C585" t="s">
        <v>5</v>
      </c>
      <c r="D585" s="1">
        <v>41008.795138888891</v>
      </c>
      <c r="E585" s="2">
        <v>0.11527777778246673</v>
      </c>
      <c r="F585">
        <f>WEEKDAY(Tableau1[[#This Row],[Arrivé le]],2)</f>
        <v>1</v>
      </c>
      <c r="G585">
        <f>INT(MOD(Tableau1[[#This Row],[Arrivé le]],1)*24)</f>
        <v>16</v>
      </c>
      <c r="H585">
        <f>SUMPRODUCT((Tableau1[Arrivé le]&lt;=Tableau1[[#This Row],[Arrivé le]])*(Tableau1[Sortie le]&gt;=Tableau1[[#This Row],[Arrivé le]]))</f>
        <v>13</v>
      </c>
    </row>
    <row r="586" spans="1:8" x14ac:dyDescent="0.35">
      <c r="A586" s="1">
        <v>41008.682638888888</v>
      </c>
      <c r="B586">
        <v>4</v>
      </c>
      <c r="C586" t="s">
        <v>5</v>
      </c>
      <c r="D586" s="1">
        <v>41008.68472222222</v>
      </c>
      <c r="E586" s="2">
        <v>2.0833333328482695E-3</v>
      </c>
      <c r="F586">
        <f>WEEKDAY(Tableau1[[#This Row],[Arrivé le]],2)</f>
        <v>1</v>
      </c>
      <c r="G586">
        <f>INT(MOD(Tableau1[[#This Row],[Arrivé le]],1)*24)</f>
        <v>16</v>
      </c>
      <c r="H586">
        <f>SUMPRODUCT((Tableau1[Arrivé le]&lt;=Tableau1[[#This Row],[Arrivé le]])*(Tableau1[Sortie le]&gt;=Tableau1[[#This Row],[Arrivé le]]))</f>
        <v>14</v>
      </c>
    </row>
    <row r="587" spans="1:8" x14ac:dyDescent="0.35">
      <c r="A587" s="1">
        <v>41008.70416666667</v>
      </c>
      <c r="B587">
        <v>4</v>
      </c>
      <c r="C587" t="s">
        <v>5</v>
      </c>
      <c r="D587" s="1">
        <v>41008.756249999999</v>
      </c>
      <c r="E587" s="2">
        <v>5.2083333328482695E-2</v>
      </c>
      <c r="F587">
        <f>WEEKDAY(Tableau1[[#This Row],[Arrivé le]],2)</f>
        <v>1</v>
      </c>
      <c r="G587">
        <f>INT(MOD(Tableau1[[#This Row],[Arrivé le]],1)*24)</f>
        <v>16</v>
      </c>
      <c r="H587">
        <f>SUMPRODUCT((Tableau1[Arrivé le]&lt;=Tableau1[[#This Row],[Arrivé le]])*(Tableau1[Sortie le]&gt;=Tableau1[[#This Row],[Arrivé le]]))</f>
        <v>11</v>
      </c>
    </row>
    <row r="588" spans="1:8" x14ac:dyDescent="0.35">
      <c r="A588" s="1">
        <v>41008.723611111112</v>
      </c>
      <c r="B588">
        <v>4</v>
      </c>
      <c r="C588" t="s">
        <v>5</v>
      </c>
      <c r="D588" s="1">
        <v>41008.881944444445</v>
      </c>
      <c r="E588" s="2">
        <v>0.15833333333284827</v>
      </c>
      <c r="F588">
        <f>WEEKDAY(Tableau1[[#This Row],[Arrivé le]],2)</f>
        <v>1</v>
      </c>
      <c r="G588">
        <f>INT(MOD(Tableau1[[#This Row],[Arrivé le]],1)*24)</f>
        <v>17</v>
      </c>
      <c r="H588">
        <f>SUMPRODUCT((Tableau1[Arrivé le]&lt;=Tableau1[[#This Row],[Arrivé le]])*(Tableau1[Sortie le]&gt;=Tableau1[[#This Row],[Arrivé le]]))</f>
        <v>11</v>
      </c>
    </row>
    <row r="589" spans="1:8" x14ac:dyDescent="0.35">
      <c r="A589" s="1">
        <v>41008.740972222222</v>
      </c>
      <c r="B589">
        <v>4</v>
      </c>
      <c r="C589" t="s">
        <v>5</v>
      </c>
      <c r="D589" s="1">
        <v>41008.816666666666</v>
      </c>
      <c r="E589" s="2">
        <v>7.5694444443797693E-2</v>
      </c>
      <c r="F589">
        <f>WEEKDAY(Tableau1[[#This Row],[Arrivé le]],2)</f>
        <v>1</v>
      </c>
      <c r="G589">
        <f>INT(MOD(Tableau1[[#This Row],[Arrivé le]],1)*24)</f>
        <v>17</v>
      </c>
      <c r="H589">
        <f>SUMPRODUCT((Tableau1[Arrivé le]&lt;=Tableau1[[#This Row],[Arrivé le]])*(Tableau1[Sortie le]&gt;=Tableau1[[#This Row],[Arrivé le]]))</f>
        <v>8</v>
      </c>
    </row>
    <row r="590" spans="1:8" x14ac:dyDescent="0.35">
      <c r="A590" s="1">
        <v>41008.761111111111</v>
      </c>
      <c r="B590">
        <v>4</v>
      </c>
      <c r="C590" t="s">
        <v>5</v>
      </c>
      <c r="D590" s="1">
        <v>41009.004861111112</v>
      </c>
      <c r="E590" s="2">
        <v>0.24375000000145519</v>
      </c>
      <c r="F590">
        <f>WEEKDAY(Tableau1[[#This Row],[Arrivé le]],2)</f>
        <v>1</v>
      </c>
      <c r="G590">
        <f>INT(MOD(Tableau1[[#This Row],[Arrivé le]],1)*24)</f>
        <v>18</v>
      </c>
      <c r="H590">
        <f>SUMPRODUCT((Tableau1[Arrivé le]&lt;=Tableau1[[#This Row],[Arrivé le]])*(Tableau1[Sortie le]&gt;=Tableau1[[#This Row],[Arrivé le]]))</f>
        <v>6</v>
      </c>
    </row>
    <row r="591" spans="1:8" x14ac:dyDescent="0.35">
      <c r="A591" s="1">
        <v>41008.771527777775</v>
      </c>
      <c r="B591">
        <v>4</v>
      </c>
      <c r="C591" t="s">
        <v>5</v>
      </c>
      <c r="D591" s="1">
        <v>41008.949999999997</v>
      </c>
      <c r="E591" s="2">
        <v>0.17847222222189885</v>
      </c>
      <c r="F591">
        <f>WEEKDAY(Tableau1[[#This Row],[Arrivé le]],2)</f>
        <v>1</v>
      </c>
      <c r="G591">
        <f>INT(MOD(Tableau1[[#This Row],[Arrivé le]],1)*24)</f>
        <v>18</v>
      </c>
      <c r="H591">
        <f>SUMPRODUCT((Tableau1[Arrivé le]&lt;=Tableau1[[#This Row],[Arrivé le]])*(Tableau1[Sortie le]&gt;=Tableau1[[#This Row],[Arrivé le]]))</f>
        <v>7</v>
      </c>
    </row>
    <row r="592" spans="1:8" x14ac:dyDescent="0.35">
      <c r="A592" s="1">
        <v>41008.775694444441</v>
      </c>
      <c r="B592">
        <v>4</v>
      </c>
      <c r="C592" t="s">
        <v>5</v>
      </c>
      <c r="D592" s="1">
        <v>41008.895138888889</v>
      </c>
      <c r="E592" s="2">
        <v>0.11944444444816327</v>
      </c>
      <c r="F592">
        <f>WEEKDAY(Tableau1[[#This Row],[Arrivé le]],2)</f>
        <v>1</v>
      </c>
      <c r="G592">
        <f>INT(MOD(Tableau1[[#This Row],[Arrivé le]],1)*24)</f>
        <v>18</v>
      </c>
      <c r="H592">
        <f>SUMPRODUCT((Tableau1[Arrivé le]&lt;=Tableau1[[#This Row],[Arrivé le]])*(Tableau1[Sortie le]&gt;=Tableau1[[#This Row],[Arrivé le]]))</f>
        <v>8</v>
      </c>
    </row>
    <row r="593" spans="1:8" x14ac:dyDescent="0.35">
      <c r="A593" s="1">
        <v>41008.782638888886</v>
      </c>
      <c r="B593">
        <v>4</v>
      </c>
      <c r="C593" t="s">
        <v>5</v>
      </c>
      <c r="D593" s="1">
        <v>41008.834027777775</v>
      </c>
      <c r="E593" s="2">
        <v>5.1388888889050577E-2</v>
      </c>
      <c r="F593">
        <f>WEEKDAY(Tableau1[[#This Row],[Arrivé le]],2)</f>
        <v>1</v>
      </c>
      <c r="G593">
        <f>INT(MOD(Tableau1[[#This Row],[Arrivé le]],1)*24)</f>
        <v>18</v>
      </c>
      <c r="H593">
        <f>SUMPRODUCT((Tableau1[Arrivé le]&lt;=Tableau1[[#This Row],[Arrivé le]])*(Tableau1[Sortie le]&gt;=Tableau1[[#This Row],[Arrivé le]]))</f>
        <v>9</v>
      </c>
    </row>
    <row r="594" spans="1:8" x14ac:dyDescent="0.35">
      <c r="A594" s="1">
        <v>41008.794444444444</v>
      </c>
      <c r="B594">
        <v>4</v>
      </c>
      <c r="C594" t="s">
        <v>5</v>
      </c>
      <c r="D594" s="1">
        <v>41008.861111111109</v>
      </c>
      <c r="E594" s="2">
        <v>6.6666666665696539E-2</v>
      </c>
      <c r="F594">
        <f>WEEKDAY(Tableau1[[#This Row],[Arrivé le]],2)</f>
        <v>1</v>
      </c>
      <c r="G594">
        <f>INT(MOD(Tableau1[[#This Row],[Arrivé le]],1)*24)</f>
        <v>19</v>
      </c>
      <c r="H594">
        <f>SUMPRODUCT((Tableau1[Arrivé le]&lt;=Tableau1[[#This Row],[Arrivé le]])*(Tableau1[Sortie le]&gt;=Tableau1[[#This Row],[Arrivé le]]))</f>
        <v>10</v>
      </c>
    </row>
    <row r="595" spans="1:8" x14ac:dyDescent="0.35">
      <c r="A595" s="1">
        <v>41008.800000000003</v>
      </c>
      <c r="B595">
        <v>4</v>
      </c>
      <c r="C595" t="s">
        <v>5</v>
      </c>
      <c r="D595" s="1">
        <v>41008.918055555558</v>
      </c>
      <c r="E595" s="2">
        <v>0.11805555555474712</v>
      </c>
      <c r="F595">
        <f>WEEKDAY(Tableau1[[#This Row],[Arrivé le]],2)</f>
        <v>1</v>
      </c>
      <c r="G595">
        <f>INT(MOD(Tableau1[[#This Row],[Arrivé le]],1)*24)</f>
        <v>19</v>
      </c>
      <c r="H595">
        <f>SUMPRODUCT((Tableau1[Arrivé le]&lt;=Tableau1[[#This Row],[Arrivé le]])*(Tableau1[Sortie le]&gt;=Tableau1[[#This Row],[Arrivé le]]))</f>
        <v>10</v>
      </c>
    </row>
    <row r="596" spans="1:8" x14ac:dyDescent="0.35">
      <c r="A596" s="1">
        <v>41008.804166666669</v>
      </c>
      <c r="B596">
        <v>4</v>
      </c>
      <c r="C596" t="s">
        <v>5</v>
      </c>
      <c r="D596" s="1">
        <v>41008.872916666667</v>
      </c>
      <c r="E596" s="2">
        <v>6.8749999998544808E-2</v>
      </c>
      <c r="F596">
        <f>WEEKDAY(Tableau1[[#This Row],[Arrivé le]],2)</f>
        <v>1</v>
      </c>
      <c r="G596">
        <f>INT(MOD(Tableau1[[#This Row],[Arrivé le]],1)*24)</f>
        <v>19</v>
      </c>
      <c r="H596">
        <f>SUMPRODUCT((Tableau1[Arrivé le]&lt;=Tableau1[[#This Row],[Arrivé le]])*(Tableau1[Sortie le]&gt;=Tableau1[[#This Row],[Arrivé le]]))</f>
        <v>11</v>
      </c>
    </row>
    <row r="597" spans="1:8" x14ac:dyDescent="0.35">
      <c r="A597" s="1">
        <v>41008.80972222222</v>
      </c>
      <c r="B597">
        <v>4</v>
      </c>
      <c r="C597" t="s">
        <v>5</v>
      </c>
      <c r="D597" s="1">
        <v>41009.466666666667</v>
      </c>
      <c r="E597" s="2">
        <v>0.65694444444670808</v>
      </c>
      <c r="F597">
        <f>WEEKDAY(Tableau1[[#This Row],[Arrivé le]],2)</f>
        <v>1</v>
      </c>
      <c r="G597">
        <f>INT(MOD(Tableau1[[#This Row],[Arrivé le]],1)*24)</f>
        <v>19</v>
      </c>
      <c r="H597">
        <f>SUMPRODUCT((Tableau1[Arrivé le]&lt;=Tableau1[[#This Row],[Arrivé le]])*(Tableau1[Sortie le]&gt;=Tableau1[[#This Row],[Arrivé le]]))</f>
        <v>13</v>
      </c>
    </row>
    <row r="598" spans="1:8" x14ac:dyDescent="0.35">
      <c r="A598" s="1">
        <v>41008.80972222222</v>
      </c>
      <c r="B598">
        <v>4</v>
      </c>
      <c r="C598" t="s">
        <v>5</v>
      </c>
      <c r="D598" s="1">
        <v>41009.133333333331</v>
      </c>
      <c r="E598" s="2">
        <v>0.32361111111094942</v>
      </c>
      <c r="F598">
        <f>WEEKDAY(Tableau1[[#This Row],[Arrivé le]],2)</f>
        <v>1</v>
      </c>
      <c r="G598">
        <f>INT(MOD(Tableau1[[#This Row],[Arrivé le]],1)*24)</f>
        <v>19</v>
      </c>
      <c r="H598">
        <f>SUMPRODUCT((Tableau1[Arrivé le]&lt;=Tableau1[[#This Row],[Arrivé le]])*(Tableau1[Sortie le]&gt;=Tableau1[[#This Row],[Arrivé le]]))</f>
        <v>13</v>
      </c>
    </row>
    <row r="599" spans="1:8" x14ac:dyDescent="0.35">
      <c r="A599" s="1">
        <v>41008.817361111112</v>
      </c>
      <c r="B599">
        <v>4</v>
      </c>
      <c r="C599" t="s">
        <v>5</v>
      </c>
      <c r="D599" s="1">
        <v>41009.006249999999</v>
      </c>
      <c r="E599" s="2">
        <v>0.18888888888614019</v>
      </c>
      <c r="F599">
        <f>WEEKDAY(Tableau1[[#This Row],[Arrivé le]],2)</f>
        <v>1</v>
      </c>
      <c r="G599">
        <f>INT(MOD(Tableau1[[#This Row],[Arrivé le]],1)*24)</f>
        <v>19</v>
      </c>
      <c r="H599">
        <f>SUMPRODUCT((Tableau1[Arrivé le]&lt;=Tableau1[[#This Row],[Arrivé le]])*(Tableau1[Sortie le]&gt;=Tableau1[[#This Row],[Arrivé le]]))</f>
        <v>13</v>
      </c>
    </row>
    <row r="600" spans="1:8" x14ac:dyDescent="0.35">
      <c r="A600" s="1">
        <v>41008.822916666664</v>
      </c>
      <c r="B600">
        <v>4</v>
      </c>
      <c r="C600" t="s">
        <v>5</v>
      </c>
      <c r="D600" s="1">
        <v>41008.980555555558</v>
      </c>
      <c r="E600" s="2">
        <v>0.15763888889341615</v>
      </c>
      <c r="F600">
        <f>WEEKDAY(Tableau1[[#This Row],[Arrivé le]],2)</f>
        <v>1</v>
      </c>
      <c r="G600">
        <f>INT(MOD(Tableau1[[#This Row],[Arrivé le]],1)*24)</f>
        <v>19</v>
      </c>
      <c r="H600">
        <f>SUMPRODUCT((Tableau1[Arrivé le]&lt;=Tableau1[[#This Row],[Arrivé le]])*(Tableau1[Sortie le]&gt;=Tableau1[[#This Row],[Arrivé le]]))</f>
        <v>14</v>
      </c>
    </row>
    <row r="601" spans="1:8" x14ac:dyDescent="0.35">
      <c r="A601" s="1">
        <v>41008.826388888891</v>
      </c>
      <c r="B601">
        <v>4</v>
      </c>
      <c r="C601" t="s">
        <v>5</v>
      </c>
      <c r="D601" s="1">
        <v>41008.861805555556</v>
      </c>
      <c r="E601" s="2">
        <v>3.5416666665696539E-2</v>
      </c>
      <c r="F601">
        <f>WEEKDAY(Tableau1[[#This Row],[Arrivé le]],2)</f>
        <v>1</v>
      </c>
      <c r="G601">
        <f>INT(MOD(Tableau1[[#This Row],[Arrivé le]],1)*24)</f>
        <v>19</v>
      </c>
      <c r="H601">
        <f>SUMPRODUCT((Tableau1[Arrivé le]&lt;=Tableau1[[#This Row],[Arrivé le]])*(Tableau1[Sortie le]&gt;=Tableau1[[#This Row],[Arrivé le]]))</f>
        <v>15</v>
      </c>
    </row>
    <row r="602" spans="1:8" x14ac:dyDescent="0.35">
      <c r="A602" s="1">
        <v>41008.831944444442</v>
      </c>
      <c r="B602">
        <v>4</v>
      </c>
      <c r="C602" t="s">
        <v>5</v>
      </c>
      <c r="D602" s="1">
        <v>41008.982638888891</v>
      </c>
      <c r="E602" s="2">
        <v>0.15069444444816327</v>
      </c>
      <c r="F602">
        <f>WEEKDAY(Tableau1[[#This Row],[Arrivé le]],2)</f>
        <v>1</v>
      </c>
      <c r="G602">
        <f>INT(MOD(Tableau1[[#This Row],[Arrivé le]],1)*24)</f>
        <v>19</v>
      </c>
      <c r="H602">
        <f>SUMPRODUCT((Tableau1[Arrivé le]&lt;=Tableau1[[#This Row],[Arrivé le]])*(Tableau1[Sortie le]&gt;=Tableau1[[#This Row],[Arrivé le]]))</f>
        <v>15</v>
      </c>
    </row>
    <row r="603" spans="1:8" x14ac:dyDescent="0.35">
      <c r="A603" s="1">
        <v>41008.836111111108</v>
      </c>
      <c r="B603">
        <v>4</v>
      </c>
      <c r="C603" t="s">
        <v>5</v>
      </c>
      <c r="D603" s="1">
        <v>41008.890277777777</v>
      </c>
      <c r="E603" s="2">
        <v>5.4166666668606922E-2</v>
      </c>
      <c r="F603">
        <f>WEEKDAY(Tableau1[[#This Row],[Arrivé le]],2)</f>
        <v>1</v>
      </c>
      <c r="G603">
        <f>INT(MOD(Tableau1[[#This Row],[Arrivé le]],1)*24)</f>
        <v>20</v>
      </c>
      <c r="H603">
        <f>SUMPRODUCT((Tableau1[Arrivé le]&lt;=Tableau1[[#This Row],[Arrivé le]])*(Tableau1[Sortie le]&gt;=Tableau1[[#This Row],[Arrivé le]]))</f>
        <v>14</v>
      </c>
    </row>
    <row r="604" spans="1:8" x14ac:dyDescent="0.35">
      <c r="A604" s="1">
        <v>41008.841666666667</v>
      </c>
      <c r="B604">
        <v>4</v>
      </c>
      <c r="C604" t="s">
        <v>5</v>
      </c>
      <c r="D604" s="1">
        <v>41008.923611111109</v>
      </c>
      <c r="E604" s="2">
        <v>8.1944444442342501E-2</v>
      </c>
      <c r="F604">
        <f>WEEKDAY(Tableau1[[#This Row],[Arrivé le]],2)</f>
        <v>1</v>
      </c>
      <c r="G604">
        <f>INT(MOD(Tableau1[[#This Row],[Arrivé le]],1)*24)</f>
        <v>20</v>
      </c>
      <c r="H604">
        <f>SUMPRODUCT((Tableau1[Arrivé le]&lt;=Tableau1[[#This Row],[Arrivé le]])*(Tableau1[Sortie le]&gt;=Tableau1[[#This Row],[Arrivé le]]))</f>
        <v>15</v>
      </c>
    </row>
    <row r="605" spans="1:8" x14ac:dyDescent="0.35">
      <c r="A605" s="1">
        <v>41008.848611111112</v>
      </c>
      <c r="B605">
        <v>4</v>
      </c>
      <c r="C605" t="s">
        <v>5</v>
      </c>
      <c r="D605" s="1">
        <v>41008.931250000001</v>
      </c>
      <c r="E605" s="2">
        <v>8.2638888889050577E-2</v>
      </c>
      <c r="F605">
        <f>WEEKDAY(Tableau1[[#This Row],[Arrivé le]],2)</f>
        <v>1</v>
      </c>
      <c r="G605">
        <f>INT(MOD(Tableau1[[#This Row],[Arrivé le]],1)*24)</f>
        <v>20</v>
      </c>
      <c r="H605">
        <f>SUMPRODUCT((Tableau1[Arrivé le]&lt;=Tableau1[[#This Row],[Arrivé le]])*(Tableau1[Sortie le]&gt;=Tableau1[[#This Row],[Arrivé le]]))</f>
        <v>16</v>
      </c>
    </row>
    <row r="606" spans="1:8" x14ac:dyDescent="0.35">
      <c r="A606" s="1">
        <v>41008.856944444444</v>
      </c>
      <c r="B606">
        <v>4</v>
      </c>
      <c r="C606" t="s">
        <v>5</v>
      </c>
      <c r="D606" s="1">
        <v>41009.031944444447</v>
      </c>
      <c r="E606" s="2">
        <v>0.17500000000291038</v>
      </c>
      <c r="F606">
        <f>WEEKDAY(Tableau1[[#This Row],[Arrivé le]],2)</f>
        <v>1</v>
      </c>
      <c r="G606">
        <f>INT(MOD(Tableau1[[#This Row],[Arrivé le]],1)*24)</f>
        <v>20</v>
      </c>
      <c r="H606">
        <f>SUMPRODUCT((Tableau1[Arrivé le]&lt;=Tableau1[[#This Row],[Arrivé le]])*(Tableau1[Sortie le]&gt;=Tableau1[[#This Row],[Arrivé le]]))</f>
        <v>17</v>
      </c>
    </row>
    <row r="607" spans="1:8" x14ac:dyDescent="0.35">
      <c r="A607" s="1">
        <v>41008.863888888889</v>
      </c>
      <c r="B607">
        <v>4</v>
      </c>
      <c r="C607" t="s">
        <v>5</v>
      </c>
      <c r="D607" s="1">
        <v>41009.022222222222</v>
      </c>
      <c r="E607" s="2">
        <v>0.15833333333284827</v>
      </c>
      <c r="F607">
        <f>WEEKDAY(Tableau1[[#This Row],[Arrivé le]],2)</f>
        <v>1</v>
      </c>
      <c r="G607">
        <f>INT(MOD(Tableau1[[#This Row],[Arrivé le]],1)*24)</f>
        <v>20</v>
      </c>
      <c r="H607">
        <f>SUMPRODUCT((Tableau1[Arrivé le]&lt;=Tableau1[[#This Row],[Arrivé le]])*(Tableau1[Sortie le]&gt;=Tableau1[[#This Row],[Arrivé le]]))</f>
        <v>16</v>
      </c>
    </row>
    <row r="608" spans="1:8" x14ac:dyDescent="0.35">
      <c r="A608" s="1">
        <v>41008.866666666669</v>
      </c>
      <c r="B608">
        <v>4</v>
      </c>
      <c r="C608" t="s">
        <v>5</v>
      </c>
      <c r="D608" s="1">
        <v>41009.021527777775</v>
      </c>
      <c r="E608" s="2">
        <v>0.15486111110658385</v>
      </c>
      <c r="F608">
        <f>WEEKDAY(Tableau1[[#This Row],[Arrivé le]],2)</f>
        <v>1</v>
      </c>
      <c r="G608">
        <f>INT(MOD(Tableau1[[#This Row],[Arrivé le]],1)*24)</f>
        <v>20</v>
      </c>
      <c r="H608">
        <f>SUMPRODUCT((Tableau1[Arrivé le]&lt;=Tableau1[[#This Row],[Arrivé le]])*(Tableau1[Sortie le]&gt;=Tableau1[[#This Row],[Arrivé le]]))</f>
        <v>17</v>
      </c>
    </row>
    <row r="609" spans="1:8" x14ac:dyDescent="0.35">
      <c r="A609" s="1">
        <v>41008.875</v>
      </c>
      <c r="B609">
        <v>4</v>
      </c>
      <c r="C609" t="s">
        <v>5</v>
      </c>
      <c r="D609" s="1">
        <v>41008.918749999997</v>
      </c>
      <c r="E609" s="2">
        <v>4.3749999997089617E-2</v>
      </c>
      <c r="F609">
        <f>WEEKDAY(Tableau1[[#This Row],[Arrivé le]],2)</f>
        <v>1</v>
      </c>
      <c r="G609">
        <f>INT(MOD(Tableau1[[#This Row],[Arrivé le]],1)*24)</f>
        <v>21</v>
      </c>
      <c r="H609">
        <f>SUMPRODUCT((Tableau1[Arrivé le]&lt;=Tableau1[[#This Row],[Arrivé le]])*(Tableau1[Sortie le]&gt;=Tableau1[[#This Row],[Arrivé le]]))</f>
        <v>17</v>
      </c>
    </row>
    <row r="610" spans="1:8" x14ac:dyDescent="0.35">
      <c r="A610" s="1">
        <v>41008.943749999999</v>
      </c>
      <c r="B610">
        <v>4</v>
      </c>
      <c r="C610" t="s">
        <v>5</v>
      </c>
      <c r="D610" s="1">
        <v>41009.034722222219</v>
      </c>
      <c r="E610" s="2">
        <v>9.0972222220443655E-2</v>
      </c>
      <c r="F610">
        <f>WEEKDAY(Tableau1[[#This Row],[Arrivé le]],2)</f>
        <v>1</v>
      </c>
      <c r="G610">
        <f>INT(MOD(Tableau1[[#This Row],[Arrivé le]],1)*24)</f>
        <v>22</v>
      </c>
      <c r="H610">
        <f>SUMPRODUCT((Tableau1[Arrivé le]&lt;=Tableau1[[#This Row],[Arrivé le]])*(Tableau1[Sortie le]&gt;=Tableau1[[#This Row],[Arrivé le]]))</f>
        <v>11</v>
      </c>
    </row>
    <row r="611" spans="1:8" x14ac:dyDescent="0.35">
      <c r="A611" s="1">
        <v>41008.947916666664</v>
      </c>
      <c r="B611">
        <v>4</v>
      </c>
      <c r="C611" t="s">
        <v>5</v>
      </c>
      <c r="D611" s="1">
        <v>41009.054166666669</v>
      </c>
      <c r="E611" s="2">
        <v>0.10625000000436557</v>
      </c>
      <c r="F611">
        <f>WEEKDAY(Tableau1[[#This Row],[Arrivé le]],2)</f>
        <v>1</v>
      </c>
      <c r="G611">
        <f>INT(MOD(Tableau1[[#This Row],[Arrivé le]],1)*24)</f>
        <v>22</v>
      </c>
      <c r="H611">
        <f>SUMPRODUCT((Tableau1[Arrivé le]&lt;=Tableau1[[#This Row],[Arrivé le]])*(Tableau1[Sortie le]&gt;=Tableau1[[#This Row],[Arrivé le]]))</f>
        <v>12</v>
      </c>
    </row>
    <row r="612" spans="1:8" x14ac:dyDescent="0.35">
      <c r="A612" s="1">
        <v>41008.959027777775</v>
      </c>
      <c r="B612">
        <v>4</v>
      </c>
      <c r="C612" t="s">
        <v>5</v>
      </c>
      <c r="D612" s="1">
        <v>41009.015972222223</v>
      </c>
      <c r="E612" s="2">
        <v>5.6944444448163267E-2</v>
      </c>
      <c r="F612">
        <f>WEEKDAY(Tableau1[[#This Row],[Arrivé le]],2)</f>
        <v>1</v>
      </c>
      <c r="G612">
        <f>INT(MOD(Tableau1[[#This Row],[Arrivé le]],1)*24)</f>
        <v>23</v>
      </c>
      <c r="H612">
        <f>SUMPRODUCT((Tableau1[Arrivé le]&lt;=Tableau1[[#This Row],[Arrivé le]])*(Tableau1[Sortie le]&gt;=Tableau1[[#This Row],[Arrivé le]]))</f>
        <v>12</v>
      </c>
    </row>
    <row r="613" spans="1:8" x14ac:dyDescent="0.35">
      <c r="A613" s="1">
        <v>41008.976388888892</v>
      </c>
      <c r="B613">
        <v>4</v>
      </c>
      <c r="C613" t="s">
        <v>5</v>
      </c>
      <c r="D613" s="1">
        <v>41009.074305555558</v>
      </c>
      <c r="E613" s="2">
        <v>9.7916666665696539E-2</v>
      </c>
      <c r="F613">
        <f>WEEKDAY(Tableau1[[#This Row],[Arrivé le]],2)</f>
        <v>1</v>
      </c>
      <c r="G613">
        <f>INT(MOD(Tableau1[[#This Row],[Arrivé le]],1)*24)</f>
        <v>23</v>
      </c>
      <c r="H613">
        <f>SUMPRODUCT((Tableau1[Arrivé le]&lt;=Tableau1[[#This Row],[Arrivé le]])*(Tableau1[Sortie le]&gt;=Tableau1[[#This Row],[Arrivé le]]))</f>
        <v>13</v>
      </c>
    </row>
    <row r="614" spans="1:8" x14ac:dyDescent="0.35">
      <c r="A614" s="1">
        <v>41008.987500000003</v>
      </c>
      <c r="B614">
        <v>4</v>
      </c>
      <c r="C614" t="s">
        <v>5</v>
      </c>
      <c r="D614" s="1">
        <v>41009.054861111108</v>
      </c>
      <c r="E614" s="2">
        <v>6.7361111105128657E-2</v>
      </c>
      <c r="F614">
        <f>WEEKDAY(Tableau1[[#This Row],[Arrivé le]],2)</f>
        <v>1</v>
      </c>
      <c r="G614">
        <f>INT(MOD(Tableau1[[#This Row],[Arrivé le]],1)*24)</f>
        <v>23</v>
      </c>
      <c r="H614">
        <f>SUMPRODUCT((Tableau1[Arrivé le]&lt;=Tableau1[[#This Row],[Arrivé le]])*(Tableau1[Sortie le]&gt;=Tableau1[[#This Row],[Arrivé le]]))</f>
        <v>12</v>
      </c>
    </row>
    <row r="615" spans="1:8" x14ac:dyDescent="0.35">
      <c r="A615" s="1">
        <v>41008.995833333334</v>
      </c>
      <c r="B615">
        <v>4</v>
      </c>
      <c r="C615" t="s">
        <v>5</v>
      </c>
      <c r="D615" s="1">
        <v>41009.085416666669</v>
      </c>
      <c r="E615" s="2">
        <v>8.9583333334303461E-2</v>
      </c>
      <c r="F615">
        <f>WEEKDAY(Tableau1[[#This Row],[Arrivé le]],2)</f>
        <v>1</v>
      </c>
      <c r="G615">
        <f>INT(MOD(Tableau1[[#This Row],[Arrivé le]],1)*24)</f>
        <v>23</v>
      </c>
      <c r="H615">
        <f>SUMPRODUCT((Tableau1[Arrivé le]&lt;=Tableau1[[#This Row],[Arrivé le]])*(Tableau1[Sortie le]&gt;=Tableau1[[#This Row],[Arrivé le]]))</f>
        <v>13</v>
      </c>
    </row>
    <row r="616" spans="1:8" x14ac:dyDescent="0.35">
      <c r="A616" s="1">
        <v>41009</v>
      </c>
      <c r="B616">
        <v>4</v>
      </c>
      <c r="C616" t="s">
        <v>5</v>
      </c>
      <c r="D616" s="1">
        <v>41009.113888888889</v>
      </c>
      <c r="E616" s="2">
        <v>0.11388888888905058</v>
      </c>
      <c r="F616">
        <f>WEEKDAY(Tableau1[[#This Row],[Arrivé le]],2)</f>
        <v>2</v>
      </c>
      <c r="G616">
        <f>INT(MOD(Tableau1[[#This Row],[Arrivé le]],1)*24)</f>
        <v>0</v>
      </c>
      <c r="H616">
        <f>SUMPRODUCT((Tableau1[Arrivé le]&lt;=Tableau1[[#This Row],[Arrivé le]])*(Tableau1[Sortie le]&gt;=Tableau1[[#This Row],[Arrivé le]]))</f>
        <v>14</v>
      </c>
    </row>
    <row r="617" spans="1:8" x14ac:dyDescent="0.35">
      <c r="A617" s="1">
        <v>41009.006249999999</v>
      </c>
      <c r="B617">
        <v>4</v>
      </c>
      <c r="C617" t="s">
        <v>5</v>
      </c>
      <c r="D617" s="1">
        <v>41009.392361111109</v>
      </c>
      <c r="E617" s="2">
        <v>0.38611111111094942</v>
      </c>
      <c r="F617">
        <f>WEEKDAY(Tableau1[[#This Row],[Arrivé le]],2)</f>
        <v>2</v>
      </c>
      <c r="G617">
        <f>INT(MOD(Tableau1[[#This Row],[Arrivé le]],1)*24)</f>
        <v>0</v>
      </c>
      <c r="H617">
        <f>SUMPRODUCT((Tableau1[Arrivé le]&lt;=Tableau1[[#This Row],[Arrivé le]])*(Tableau1[Sortie le]&gt;=Tableau1[[#This Row],[Arrivé le]]))</f>
        <v>15</v>
      </c>
    </row>
    <row r="618" spans="1:8" x14ac:dyDescent="0.35">
      <c r="A618" s="1">
        <v>41009.006249999999</v>
      </c>
      <c r="B618">
        <v>4</v>
      </c>
      <c r="C618" t="s">
        <v>5</v>
      </c>
      <c r="D618" s="1">
        <v>41009.132638888892</v>
      </c>
      <c r="E618" s="2">
        <v>0.12638888889341615</v>
      </c>
      <c r="F618">
        <f>WEEKDAY(Tableau1[[#This Row],[Arrivé le]],2)</f>
        <v>2</v>
      </c>
      <c r="G618">
        <f>INT(MOD(Tableau1[[#This Row],[Arrivé le]],1)*24)</f>
        <v>0</v>
      </c>
      <c r="H618">
        <f>SUMPRODUCT((Tableau1[Arrivé le]&lt;=Tableau1[[#This Row],[Arrivé le]])*(Tableau1[Sortie le]&gt;=Tableau1[[#This Row],[Arrivé le]]))</f>
        <v>15</v>
      </c>
    </row>
    <row r="619" spans="1:8" x14ac:dyDescent="0.35">
      <c r="A619" s="1">
        <v>41009.023611111108</v>
      </c>
      <c r="B619">
        <v>4</v>
      </c>
      <c r="C619" t="s">
        <v>5</v>
      </c>
      <c r="D619" s="1">
        <v>41009.120833333334</v>
      </c>
      <c r="E619" s="2">
        <v>9.7222222226264421E-2</v>
      </c>
      <c r="F619">
        <f>WEEKDAY(Tableau1[[#This Row],[Arrivé le]],2)</f>
        <v>2</v>
      </c>
      <c r="G619">
        <f>INT(MOD(Tableau1[[#This Row],[Arrivé le]],1)*24)</f>
        <v>0</v>
      </c>
      <c r="H619">
        <f>SUMPRODUCT((Tableau1[Arrivé le]&lt;=Tableau1[[#This Row],[Arrivé le]])*(Tableau1[Sortie le]&gt;=Tableau1[[#This Row],[Arrivé le]]))</f>
        <v>12</v>
      </c>
    </row>
    <row r="620" spans="1:8" x14ac:dyDescent="0.35">
      <c r="A620" s="1">
        <v>41009.027083333334</v>
      </c>
      <c r="B620">
        <v>4</v>
      </c>
      <c r="C620" t="s">
        <v>5</v>
      </c>
      <c r="D620" s="1">
        <v>41009.12777777778</v>
      </c>
      <c r="E620" s="2">
        <v>0.10069444444525288</v>
      </c>
      <c r="F620">
        <f>WEEKDAY(Tableau1[[#This Row],[Arrivé le]],2)</f>
        <v>2</v>
      </c>
      <c r="G620">
        <f>INT(MOD(Tableau1[[#This Row],[Arrivé le]],1)*24)</f>
        <v>0</v>
      </c>
      <c r="H620">
        <f>SUMPRODUCT((Tableau1[Arrivé le]&lt;=Tableau1[[#This Row],[Arrivé le]])*(Tableau1[Sortie le]&gt;=Tableau1[[#This Row],[Arrivé le]]))</f>
        <v>13</v>
      </c>
    </row>
    <row r="621" spans="1:8" x14ac:dyDescent="0.35">
      <c r="A621" s="1">
        <v>41009.057638888888</v>
      </c>
      <c r="B621">
        <v>4</v>
      </c>
      <c r="C621" t="s">
        <v>5</v>
      </c>
      <c r="D621" s="1">
        <v>41009.09652777778</v>
      </c>
      <c r="E621" s="2">
        <v>3.888888889196096E-2</v>
      </c>
      <c r="F621">
        <f>WEEKDAY(Tableau1[[#This Row],[Arrivé le]],2)</f>
        <v>2</v>
      </c>
      <c r="G621">
        <f>INT(MOD(Tableau1[[#This Row],[Arrivé le]],1)*24)</f>
        <v>1</v>
      </c>
      <c r="H621">
        <f>SUMPRODUCT((Tableau1[Arrivé le]&lt;=Tableau1[[#This Row],[Arrivé le]])*(Tableau1[Sortie le]&gt;=Tableau1[[#This Row],[Arrivé le]]))</f>
        <v>10</v>
      </c>
    </row>
    <row r="622" spans="1:8" x14ac:dyDescent="0.35">
      <c r="A622" s="1">
        <v>41009.104861111111</v>
      </c>
      <c r="B622">
        <v>4</v>
      </c>
      <c r="C622" t="s">
        <v>5</v>
      </c>
      <c r="D622" s="1">
        <v>41009.185416666667</v>
      </c>
      <c r="E622" s="2">
        <v>8.0555555556202307E-2</v>
      </c>
      <c r="F622">
        <f>WEEKDAY(Tableau1[[#This Row],[Arrivé le]],2)</f>
        <v>2</v>
      </c>
      <c r="G622">
        <f>INT(MOD(Tableau1[[#This Row],[Arrivé le]],1)*24)</f>
        <v>2</v>
      </c>
      <c r="H622">
        <f>SUMPRODUCT((Tableau1[Arrivé le]&lt;=Tableau1[[#This Row],[Arrivé le]])*(Tableau1[Sortie le]&gt;=Tableau1[[#This Row],[Arrivé le]]))</f>
        <v>8</v>
      </c>
    </row>
    <row r="623" spans="1:8" x14ac:dyDescent="0.35">
      <c r="A623" s="1">
        <v>41009.34375</v>
      </c>
      <c r="B623">
        <v>4</v>
      </c>
      <c r="C623" t="s">
        <v>5</v>
      </c>
      <c r="D623" s="1">
        <v>41009.417361111111</v>
      </c>
      <c r="E623" s="2">
        <v>7.3611111110949423E-2</v>
      </c>
      <c r="F623">
        <f>WEEKDAY(Tableau1[[#This Row],[Arrivé le]],2)</f>
        <v>2</v>
      </c>
      <c r="G623">
        <f>INT(MOD(Tableau1[[#This Row],[Arrivé le]],1)*24)</f>
        <v>8</v>
      </c>
      <c r="H623">
        <f>SUMPRODUCT((Tableau1[Arrivé le]&lt;=Tableau1[[#This Row],[Arrivé le]])*(Tableau1[Sortie le]&gt;=Tableau1[[#This Row],[Arrivé le]]))</f>
        <v>3</v>
      </c>
    </row>
    <row r="624" spans="1:8" x14ac:dyDescent="0.35">
      <c r="A624" s="1">
        <v>41009.357638888891</v>
      </c>
      <c r="B624">
        <v>4</v>
      </c>
      <c r="C624" t="s">
        <v>5</v>
      </c>
      <c r="D624" s="1">
        <v>41009.521527777775</v>
      </c>
      <c r="E624" s="2">
        <v>0.163888888884685</v>
      </c>
      <c r="F624">
        <f>WEEKDAY(Tableau1[[#This Row],[Arrivé le]],2)</f>
        <v>2</v>
      </c>
      <c r="G624">
        <f>INT(MOD(Tableau1[[#This Row],[Arrivé le]],1)*24)</f>
        <v>8</v>
      </c>
      <c r="H624">
        <f>SUMPRODUCT((Tableau1[Arrivé le]&lt;=Tableau1[[#This Row],[Arrivé le]])*(Tableau1[Sortie le]&gt;=Tableau1[[#This Row],[Arrivé le]]))</f>
        <v>4</v>
      </c>
    </row>
    <row r="625" spans="1:8" x14ac:dyDescent="0.35">
      <c r="A625" s="1">
        <v>41009.381944444445</v>
      </c>
      <c r="B625">
        <v>4</v>
      </c>
      <c r="C625" t="s">
        <v>5</v>
      </c>
      <c r="D625" s="1">
        <v>41009.40625</v>
      </c>
      <c r="E625" s="2">
        <v>2.4305555554747116E-2</v>
      </c>
      <c r="F625">
        <f>WEEKDAY(Tableau1[[#This Row],[Arrivé le]],2)</f>
        <v>2</v>
      </c>
      <c r="G625">
        <f>INT(MOD(Tableau1[[#This Row],[Arrivé le]],1)*24)</f>
        <v>9</v>
      </c>
      <c r="H625">
        <f>SUMPRODUCT((Tableau1[Arrivé le]&lt;=Tableau1[[#This Row],[Arrivé le]])*(Tableau1[Sortie le]&gt;=Tableau1[[#This Row],[Arrivé le]]))</f>
        <v>5</v>
      </c>
    </row>
    <row r="626" spans="1:8" x14ac:dyDescent="0.35">
      <c r="A626" s="1">
        <v>41009.432638888888</v>
      </c>
      <c r="B626">
        <v>4</v>
      </c>
      <c r="C626" t="s">
        <v>5</v>
      </c>
      <c r="D626" s="1">
        <v>41009.477083333331</v>
      </c>
      <c r="E626" s="2">
        <v>4.4444444443797693E-2</v>
      </c>
      <c r="F626">
        <f>WEEKDAY(Tableau1[[#This Row],[Arrivé le]],2)</f>
        <v>2</v>
      </c>
      <c r="G626">
        <f>INT(MOD(Tableau1[[#This Row],[Arrivé le]],1)*24)</f>
        <v>10</v>
      </c>
      <c r="H626">
        <f>SUMPRODUCT((Tableau1[Arrivé le]&lt;=Tableau1[[#This Row],[Arrivé le]])*(Tableau1[Sortie le]&gt;=Tableau1[[#This Row],[Arrivé le]]))</f>
        <v>3</v>
      </c>
    </row>
    <row r="627" spans="1:8" x14ac:dyDescent="0.35">
      <c r="A627" s="1">
        <v>41009.44027777778</v>
      </c>
      <c r="B627">
        <v>4</v>
      </c>
      <c r="C627" t="s">
        <v>5</v>
      </c>
      <c r="D627" s="1">
        <v>41009.517361111109</v>
      </c>
      <c r="E627" s="2">
        <v>7.7083333329937886E-2</v>
      </c>
      <c r="F627">
        <f>WEEKDAY(Tableau1[[#This Row],[Arrivé le]],2)</f>
        <v>2</v>
      </c>
      <c r="G627">
        <f>INT(MOD(Tableau1[[#This Row],[Arrivé le]],1)*24)</f>
        <v>10</v>
      </c>
      <c r="H627">
        <f>SUMPRODUCT((Tableau1[Arrivé le]&lt;=Tableau1[[#This Row],[Arrivé le]])*(Tableau1[Sortie le]&gt;=Tableau1[[#This Row],[Arrivé le]]))</f>
        <v>4</v>
      </c>
    </row>
    <row r="628" spans="1:8" x14ac:dyDescent="0.35">
      <c r="A628" s="1">
        <v>41009.444444444445</v>
      </c>
      <c r="B628">
        <v>4</v>
      </c>
      <c r="C628" t="s">
        <v>5</v>
      </c>
      <c r="D628" s="1">
        <v>41009.669444444444</v>
      </c>
      <c r="E628" s="2">
        <v>0.22499999999854481</v>
      </c>
      <c r="F628">
        <f>WEEKDAY(Tableau1[[#This Row],[Arrivé le]],2)</f>
        <v>2</v>
      </c>
      <c r="G628">
        <f>INT(MOD(Tableau1[[#This Row],[Arrivé le]],1)*24)</f>
        <v>10</v>
      </c>
      <c r="H628">
        <f>SUMPRODUCT((Tableau1[Arrivé le]&lt;=Tableau1[[#This Row],[Arrivé le]])*(Tableau1[Sortie le]&gt;=Tableau1[[#This Row],[Arrivé le]]))</f>
        <v>5</v>
      </c>
    </row>
    <row r="629" spans="1:8" x14ac:dyDescent="0.35">
      <c r="A629" s="1">
        <v>41009.45208333333</v>
      </c>
      <c r="B629">
        <v>4</v>
      </c>
      <c r="C629" t="s">
        <v>5</v>
      </c>
      <c r="D629" s="1">
        <v>41009.518055555556</v>
      </c>
      <c r="E629" s="2">
        <v>6.5972222226264421E-2</v>
      </c>
      <c r="F629">
        <f>WEEKDAY(Tableau1[[#This Row],[Arrivé le]],2)</f>
        <v>2</v>
      </c>
      <c r="G629">
        <f>INT(MOD(Tableau1[[#This Row],[Arrivé le]],1)*24)</f>
        <v>10</v>
      </c>
      <c r="H629">
        <f>SUMPRODUCT((Tableau1[Arrivé le]&lt;=Tableau1[[#This Row],[Arrivé le]])*(Tableau1[Sortie le]&gt;=Tableau1[[#This Row],[Arrivé le]]))</f>
        <v>6</v>
      </c>
    </row>
    <row r="630" spans="1:8" x14ac:dyDescent="0.35">
      <c r="A630" s="1">
        <v>41009.460416666669</v>
      </c>
      <c r="B630">
        <v>4</v>
      </c>
      <c r="C630" t="s">
        <v>5</v>
      </c>
      <c r="D630" s="1">
        <v>41009.535416666666</v>
      </c>
      <c r="E630" s="2">
        <v>7.4999999997089617E-2</v>
      </c>
      <c r="F630">
        <f>WEEKDAY(Tableau1[[#This Row],[Arrivé le]],2)</f>
        <v>2</v>
      </c>
      <c r="G630">
        <f>INT(MOD(Tableau1[[#This Row],[Arrivé le]],1)*24)</f>
        <v>11</v>
      </c>
      <c r="H630">
        <f>SUMPRODUCT((Tableau1[Arrivé le]&lt;=Tableau1[[#This Row],[Arrivé le]])*(Tableau1[Sortie le]&gt;=Tableau1[[#This Row],[Arrivé le]]))</f>
        <v>7</v>
      </c>
    </row>
    <row r="631" spans="1:8" x14ac:dyDescent="0.35">
      <c r="A631" s="1">
        <v>41009.474305555559</v>
      </c>
      <c r="B631">
        <v>4</v>
      </c>
      <c r="C631" t="s">
        <v>5</v>
      </c>
      <c r="D631" s="1">
        <v>41009.556250000001</v>
      </c>
      <c r="E631" s="2">
        <v>8.1944444442342501E-2</v>
      </c>
      <c r="F631">
        <f>WEEKDAY(Tableau1[[#This Row],[Arrivé le]],2)</f>
        <v>2</v>
      </c>
      <c r="G631">
        <f>INT(MOD(Tableau1[[#This Row],[Arrivé le]],1)*24)</f>
        <v>11</v>
      </c>
      <c r="H631">
        <f>SUMPRODUCT((Tableau1[Arrivé le]&lt;=Tableau1[[#This Row],[Arrivé le]])*(Tableau1[Sortie le]&gt;=Tableau1[[#This Row],[Arrivé le]]))</f>
        <v>7</v>
      </c>
    </row>
    <row r="632" spans="1:8" x14ac:dyDescent="0.35">
      <c r="A632" s="1">
        <v>41009.481249999997</v>
      </c>
      <c r="B632">
        <v>4</v>
      </c>
      <c r="C632" t="s">
        <v>5</v>
      </c>
      <c r="D632" s="1">
        <v>41009.645138888889</v>
      </c>
      <c r="E632" s="2">
        <v>0.16388888889196096</v>
      </c>
      <c r="F632">
        <f>WEEKDAY(Tableau1[[#This Row],[Arrivé le]],2)</f>
        <v>2</v>
      </c>
      <c r="G632">
        <f>INT(MOD(Tableau1[[#This Row],[Arrivé le]],1)*24)</f>
        <v>11</v>
      </c>
      <c r="H632">
        <f>SUMPRODUCT((Tableau1[Arrivé le]&lt;=Tableau1[[#This Row],[Arrivé le]])*(Tableau1[Sortie le]&gt;=Tableau1[[#This Row],[Arrivé le]]))</f>
        <v>7</v>
      </c>
    </row>
    <row r="633" spans="1:8" x14ac:dyDescent="0.35">
      <c r="A633" s="1">
        <v>41009.487500000003</v>
      </c>
      <c r="B633">
        <v>4</v>
      </c>
      <c r="C633" t="s">
        <v>5</v>
      </c>
      <c r="D633" s="1">
        <v>41009.565972222219</v>
      </c>
      <c r="E633" s="2">
        <v>7.847222221607808E-2</v>
      </c>
      <c r="F633">
        <f>WEEKDAY(Tableau1[[#This Row],[Arrivé le]],2)</f>
        <v>2</v>
      </c>
      <c r="G633">
        <f>INT(MOD(Tableau1[[#This Row],[Arrivé le]],1)*24)</f>
        <v>11</v>
      </c>
      <c r="H633">
        <f>SUMPRODUCT((Tableau1[Arrivé le]&lt;=Tableau1[[#This Row],[Arrivé le]])*(Tableau1[Sortie le]&gt;=Tableau1[[#This Row],[Arrivé le]]))</f>
        <v>8</v>
      </c>
    </row>
    <row r="634" spans="1:8" x14ac:dyDescent="0.35">
      <c r="A634" s="1">
        <v>41009.494444444441</v>
      </c>
      <c r="B634">
        <v>4</v>
      </c>
      <c r="C634" t="s">
        <v>5</v>
      </c>
      <c r="D634" s="1">
        <v>41009.663888888892</v>
      </c>
      <c r="E634" s="2">
        <v>0.16944444445107365</v>
      </c>
      <c r="F634">
        <f>WEEKDAY(Tableau1[[#This Row],[Arrivé le]],2)</f>
        <v>2</v>
      </c>
      <c r="G634">
        <f>INT(MOD(Tableau1[[#This Row],[Arrivé le]],1)*24)</f>
        <v>11</v>
      </c>
      <c r="H634">
        <f>SUMPRODUCT((Tableau1[Arrivé le]&lt;=Tableau1[[#This Row],[Arrivé le]])*(Tableau1[Sortie le]&gt;=Tableau1[[#This Row],[Arrivé le]]))</f>
        <v>9</v>
      </c>
    </row>
    <row r="635" spans="1:8" x14ac:dyDescent="0.35">
      <c r="A635" s="1">
        <v>41009.500694444447</v>
      </c>
      <c r="B635">
        <v>4</v>
      </c>
      <c r="C635" t="s">
        <v>5</v>
      </c>
      <c r="D635" s="1">
        <v>41009.547222222223</v>
      </c>
      <c r="E635" s="2">
        <v>4.6527777776645962E-2</v>
      </c>
      <c r="F635">
        <f>WEEKDAY(Tableau1[[#This Row],[Arrivé le]],2)</f>
        <v>2</v>
      </c>
      <c r="G635">
        <f>INT(MOD(Tableau1[[#This Row],[Arrivé le]],1)*24)</f>
        <v>12</v>
      </c>
      <c r="H635">
        <f>SUMPRODUCT((Tableau1[Arrivé le]&lt;=Tableau1[[#This Row],[Arrivé le]])*(Tableau1[Sortie le]&gt;=Tableau1[[#This Row],[Arrivé le]]))</f>
        <v>10</v>
      </c>
    </row>
    <row r="636" spans="1:8" x14ac:dyDescent="0.35">
      <c r="A636" s="1">
        <v>41009.504861111112</v>
      </c>
      <c r="B636">
        <v>4</v>
      </c>
      <c r="C636" t="s">
        <v>5</v>
      </c>
      <c r="D636" s="1">
        <v>41009.677777777775</v>
      </c>
      <c r="E636" s="2">
        <v>0.17291666666278616</v>
      </c>
      <c r="F636">
        <f>WEEKDAY(Tableau1[[#This Row],[Arrivé le]],2)</f>
        <v>2</v>
      </c>
      <c r="G636">
        <f>INT(MOD(Tableau1[[#This Row],[Arrivé le]],1)*24)</f>
        <v>12</v>
      </c>
      <c r="H636">
        <f>SUMPRODUCT((Tableau1[Arrivé le]&lt;=Tableau1[[#This Row],[Arrivé le]])*(Tableau1[Sortie le]&gt;=Tableau1[[#This Row],[Arrivé le]]))</f>
        <v>11</v>
      </c>
    </row>
    <row r="637" spans="1:8" x14ac:dyDescent="0.35">
      <c r="A637" s="1">
        <v>41009.532638888886</v>
      </c>
      <c r="B637">
        <v>4</v>
      </c>
      <c r="C637" t="s">
        <v>5</v>
      </c>
      <c r="D637" s="1">
        <v>41009.589583333334</v>
      </c>
      <c r="E637" s="2">
        <v>5.6944444448163267E-2</v>
      </c>
      <c r="F637">
        <f>WEEKDAY(Tableau1[[#This Row],[Arrivé le]],2)</f>
        <v>2</v>
      </c>
      <c r="G637">
        <f>INT(MOD(Tableau1[[#This Row],[Arrivé le]],1)*24)</f>
        <v>12</v>
      </c>
      <c r="H637">
        <f>SUMPRODUCT((Tableau1[Arrivé le]&lt;=Tableau1[[#This Row],[Arrivé le]])*(Tableau1[Sortie le]&gt;=Tableau1[[#This Row],[Arrivé le]]))</f>
        <v>9</v>
      </c>
    </row>
    <row r="638" spans="1:8" x14ac:dyDescent="0.35">
      <c r="A638" s="1">
        <v>41009.542361111111</v>
      </c>
      <c r="B638">
        <v>4</v>
      </c>
      <c r="C638" t="s">
        <v>5</v>
      </c>
      <c r="D638" s="1">
        <v>41009.634027777778</v>
      </c>
      <c r="E638" s="2">
        <v>9.1666666667151731E-2</v>
      </c>
      <c r="F638">
        <f>WEEKDAY(Tableau1[[#This Row],[Arrivé le]],2)</f>
        <v>2</v>
      </c>
      <c r="G638">
        <f>INT(MOD(Tableau1[[#This Row],[Arrivé le]],1)*24)</f>
        <v>13</v>
      </c>
      <c r="H638">
        <f>SUMPRODUCT((Tableau1[Arrivé le]&lt;=Tableau1[[#This Row],[Arrivé le]])*(Tableau1[Sortie le]&gt;=Tableau1[[#This Row],[Arrivé le]]))</f>
        <v>9</v>
      </c>
    </row>
    <row r="639" spans="1:8" x14ac:dyDescent="0.35">
      <c r="A639" s="1">
        <v>41009.553472222222</v>
      </c>
      <c r="B639">
        <v>4</v>
      </c>
      <c r="C639" t="s">
        <v>5</v>
      </c>
      <c r="D639" s="1">
        <v>41009.636111111111</v>
      </c>
      <c r="E639" s="2">
        <v>8.2638888889050577E-2</v>
      </c>
      <c r="F639">
        <f>WEEKDAY(Tableau1[[#This Row],[Arrivé le]],2)</f>
        <v>2</v>
      </c>
      <c r="G639">
        <f>INT(MOD(Tableau1[[#This Row],[Arrivé le]],1)*24)</f>
        <v>13</v>
      </c>
      <c r="H639">
        <f>SUMPRODUCT((Tableau1[Arrivé le]&lt;=Tableau1[[#This Row],[Arrivé le]])*(Tableau1[Sortie le]&gt;=Tableau1[[#This Row],[Arrivé le]]))</f>
        <v>9</v>
      </c>
    </row>
    <row r="640" spans="1:8" x14ac:dyDescent="0.35">
      <c r="A640" s="1">
        <v>41009.564583333333</v>
      </c>
      <c r="B640">
        <v>4</v>
      </c>
      <c r="C640" t="s">
        <v>5</v>
      </c>
      <c r="D640" s="1">
        <v>41009.663888888892</v>
      </c>
      <c r="E640" s="2">
        <v>9.930555555911269E-2</v>
      </c>
      <c r="F640">
        <f>WEEKDAY(Tableau1[[#This Row],[Arrivé le]],2)</f>
        <v>2</v>
      </c>
      <c r="G640">
        <f>INT(MOD(Tableau1[[#This Row],[Arrivé le]],1)*24)</f>
        <v>13</v>
      </c>
      <c r="H640">
        <f>SUMPRODUCT((Tableau1[Arrivé le]&lt;=Tableau1[[#This Row],[Arrivé le]])*(Tableau1[Sortie le]&gt;=Tableau1[[#This Row],[Arrivé le]]))</f>
        <v>9</v>
      </c>
    </row>
    <row r="641" spans="1:8" x14ac:dyDescent="0.35">
      <c r="A641" s="1">
        <v>41009.565972222219</v>
      </c>
      <c r="B641">
        <v>4</v>
      </c>
      <c r="C641" t="s">
        <v>5</v>
      </c>
      <c r="D641" s="1">
        <v>41009.664583333331</v>
      </c>
      <c r="E641" s="2">
        <v>9.8611111112404615E-2</v>
      </c>
      <c r="F641">
        <f>WEEKDAY(Tableau1[[#This Row],[Arrivé le]],2)</f>
        <v>2</v>
      </c>
      <c r="G641">
        <f>INT(MOD(Tableau1[[#This Row],[Arrivé le]],1)*24)</f>
        <v>13</v>
      </c>
      <c r="H641">
        <f>SUMPRODUCT((Tableau1[Arrivé le]&lt;=Tableau1[[#This Row],[Arrivé le]])*(Tableau1[Sortie le]&gt;=Tableau1[[#This Row],[Arrivé le]]))</f>
        <v>10</v>
      </c>
    </row>
    <row r="642" spans="1:8" x14ac:dyDescent="0.35">
      <c r="A642" s="1">
        <v>41009.570138888892</v>
      </c>
      <c r="B642">
        <v>4</v>
      </c>
      <c r="C642" t="s">
        <v>5</v>
      </c>
      <c r="D642" s="1">
        <v>41009.636805555558</v>
      </c>
      <c r="E642" s="2">
        <v>6.6666666665696539E-2</v>
      </c>
      <c r="F642">
        <f>WEEKDAY(Tableau1[[#This Row],[Arrivé le]],2)</f>
        <v>2</v>
      </c>
      <c r="G642">
        <f>INT(MOD(Tableau1[[#This Row],[Arrivé le]],1)*24)</f>
        <v>13</v>
      </c>
      <c r="H642">
        <f>SUMPRODUCT((Tableau1[Arrivé le]&lt;=Tableau1[[#This Row],[Arrivé le]])*(Tableau1[Sortie le]&gt;=Tableau1[[#This Row],[Arrivé le]]))</f>
        <v>10</v>
      </c>
    </row>
    <row r="643" spans="1:8" x14ac:dyDescent="0.35">
      <c r="A643" s="1">
        <v>41009.579861111109</v>
      </c>
      <c r="B643">
        <v>4</v>
      </c>
      <c r="C643" t="s">
        <v>5</v>
      </c>
      <c r="D643" s="1">
        <v>41009.643750000003</v>
      </c>
      <c r="E643" s="2">
        <v>6.3888888893416151E-2</v>
      </c>
      <c r="F643">
        <f>WEEKDAY(Tableau1[[#This Row],[Arrivé le]],2)</f>
        <v>2</v>
      </c>
      <c r="G643">
        <f>INT(MOD(Tableau1[[#This Row],[Arrivé le]],1)*24)</f>
        <v>13</v>
      </c>
      <c r="H643">
        <f>SUMPRODUCT((Tableau1[Arrivé le]&lt;=Tableau1[[#This Row],[Arrivé le]])*(Tableau1[Sortie le]&gt;=Tableau1[[#This Row],[Arrivé le]]))</f>
        <v>11</v>
      </c>
    </row>
    <row r="644" spans="1:8" x14ac:dyDescent="0.35">
      <c r="A644" s="1">
        <v>41009.586111111108</v>
      </c>
      <c r="B644">
        <v>4</v>
      </c>
      <c r="C644" t="s">
        <v>5</v>
      </c>
      <c r="D644" s="1">
        <v>41009.727083333331</v>
      </c>
      <c r="E644" s="2">
        <v>0.14097222222335404</v>
      </c>
      <c r="F644">
        <f>WEEKDAY(Tableau1[[#This Row],[Arrivé le]],2)</f>
        <v>2</v>
      </c>
      <c r="G644">
        <f>INT(MOD(Tableau1[[#This Row],[Arrivé le]],1)*24)</f>
        <v>14</v>
      </c>
      <c r="H644">
        <f>SUMPRODUCT((Tableau1[Arrivé le]&lt;=Tableau1[[#This Row],[Arrivé le]])*(Tableau1[Sortie le]&gt;=Tableau1[[#This Row],[Arrivé le]]))</f>
        <v>12</v>
      </c>
    </row>
    <row r="645" spans="1:8" x14ac:dyDescent="0.35">
      <c r="A645" s="1">
        <v>41009.599999999999</v>
      </c>
      <c r="B645">
        <v>4</v>
      </c>
      <c r="C645" t="s">
        <v>5</v>
      </c>
      <c r="D645" s="1">
        <v>41009.802777777775</v>
      </c>
      <c r="E645" s="2">
        <v>0.20277777777664596</v>
      </c>
      <c r="F645">
        <f>WEEKDAY(Tableau1[[#This Row],[Arrivé le]],2)</f>
        <v>2</v>
      </c>
      <c r="G645">
        <f>INT(MOD(Tableau1[[#This Row],[Arrivé le]],1)*24)</f>
        <v>14</v>
      </c>
      <c r="H645">
        <f>SUMPRODUCT((Tableau1[Arrivé le]&lt;=Tableau1[[#This Row],[Arrivé le]])*(Tableau1[Sortie le]&gt;=Tableau1[[#This Row],[Arrivé le]]))</f>
        <v>12</v>
      </c>
    </row>
    <row r="646" spans="1:8" x14ac:dyDescent="0.35">
      <c r="A646" s="1">
        <v>41009.618750000001</v>
      </c>
      <c r="B646">
        <v>4</v>
      </c>
      <c r="C646" t="s">
        <v>5</v>
      </c>
      <c r="D646" s="1">
        <v>41009.744444444441</v>
      </c>
      <c r="E646" s="2">
        <v>0.12569444443943212</v>
      </c>
      <c r="F646">
        <f>WEEKDAY(Tableau1[[#This Row],[Arrivé le]],2)</f>
        <v>2</v>
      </c>
      <c r="G646">
        <f>INT(MOD(Tableau1[[#This Row],[Arrivé le]],1)*24)</f>
        <v>14</v>
      </c>
      <c r="H646">
        <f>SUMPRODUCT((Tableau1[Arrivé le]&lt;=Tableau1[[#This Row],[Arrivé le]])*(Tableau1[Sortie le]&gt;=Tableau1[[#This Row],[Arrivé le]]))</f>
        <v>13</v>
      </c>
    </row>
    <row r="647" spans="1:8" x14ac:dyDescent="0.35">
      <c r="A647" s="1">
        <v>41009.650694444441</v>
      </c>
      <c r="B647">
        <v>4</v>
      </c>
      <c r="C647" t="s">
        <v>5</v>
      </c>
      <c r="D647" s="1">
        <v>41009.729861111111</v>
      </c>
      <c r="E647" s="2">
        <v>7.9166666670062114E-2</v>
      </c>
      <c r="F647">
        <f>WEEKDAY(Tableau1[[#This Row],[Arrivé le]],2)</f>
        <v>2</v>
      </c>
      <c r="G647">
        <f>INT(MOD(Tableau1[[#This Row],[Arrivé le]],1)*24)</f>
        <v>15</v>
      </c>
      <c r="H647">
        <f>SUMPRODUCT((Tableau1[Arrivé le]&lt;=Tableau1[[#This Row],[Arrivé le]])*(Tableau1[Sortie le]&gt;=Tableau1[[#This Row],[Arrivé le]]))</f>
        <v>9</v>
      </c>
    </row>
    <row r="648" spans="1:8" x14ac:dyDescent="0.35">
      <c r="A648" s="1">
        <v>41009.669444444444</v>
      </c>
      <c r="B648">
        <v>4</v>
      </c>
      <c r="C648" t="s">
        <v>5</v>
      </c>
      <c r="D648" s="1">
        <v>41009.670138888891</v>
      </c>
      <c r="E648" s="2">
        <v>6.944444467080757E-4</v>
      </c>
      <c r="F648">
        <f>WEEKDAY(Tableau1[[#This Row],[Arrivé le]],2)</f>
        <v>2</v>
      </c>
      <c r="G648">
        <f>INT(MOD(Tableau1[[#This Row],[Arrivé le]],1)*24)</f>
        <v>16</v>
      </c>
      <c r="H648">
        <f>SUMPRODUCT((Tableau1[Arrivé le]&lt;=Tableau1[[#This Row],[Arrivé le]])*(Tableau1[Sortie le]&gt;=Tableau1[[#This Row],[Arrivé le]]))</f>
        <v>7</v>
      </c>
    </row>
    <row r="649" spans="1:8" x14ac:dyDescent="0.35">
      <c r="A649" s="1">
        <v>41009.72152777778</v>
      </c>
      <c r="B649">
        <v>4</v>
      </c>
      <c r="C649" t="s">
        <v>5</v>
      </c>
      <c r="D649" s="1">
        <v>41009.811111111114</v>
      </c>
      <c r="E649" s="2">
        <v>8.9583333334303461E-2</v>
      </c>
      <c r="F649">
        <f>WEEKDAY(Tableau1[[#This Row],[Arrivé le]],2)</f>
        <v>2</v>
      </c>
      <c r="G649">
        <f>INT(MOD(Tableau1[[#This Row],[Arrivé le]],1)*24)</f>
        <v>17</v>
      </c>
      <c r="H649">
        <f>SUMPRODUCT((Tableau1[Arrivé le]&lt;=Tableau1[[#This Row],[Arrivé le]])*(Tableau1[Sortie le]&gt;=Tableau1[[#This Row],[Arrivé le]]))</f>
        <v>5</v>
      </c>
    </row>
    <row r="650" spans="1:8" x14ac:dyDescent="0.35">
      <c r="A650" s="1">
        <v>41009.740277777775</v>
      </c>
      <c r="B650">
        <v>4</v>
      </c>
      <c r="C650" t="s">
        <v>5</v>
      </c>
      <c r="D650" s="1">
        <v>41009.832638888889</v>
      </c>
      <c r="E650" s="2">
        <v>9.2361111113859806E-2</v>
      </c>
      <c r="F650">
        <f>WEEKDAY(Tableau1[[#This Row],[Arrivé le]],2)</f>
        <v>2</v>
      </c>
      <c r="G650">
        <f>INT(MOD(Tableau1[[#This Row],[Arrivé le]],1)*24)</f>
        <v>17</v>
      </c>
      <c r="H650">
        <f>SUMPRODUCT((Tableau1[Arrivé le]&lt;=Tableau1[[#This Row],[Arrivé le]])*(Tableau1[Sortie le]&gt;=Tableau1[[#This Row],[Arrivé le]]))</f>
        <v>4</v>
      </c>
    </row>
    <row r="651" spans="1:8" x14ac:dyDescent="0.35">
      <c r="A651" s="1">
        <v>41009.765972222223</v>
      </c>
      <c r="B651">
        <v>4</v>
      </c>
      <c r="C651" t="s">
        <v>5</v>
      </c>
      <c r="D651" s="1">
        <v>41009.883333333331</v>
      </c>
      <c r="E651" s="2">
        <v>0.11736111110803904</v>
      </c>
      <c r="F651">
        <f>WEEKDAY(Tableau1[[#This Row],[Arrivé le]],2)</f>
        <v>2</v>
      </c>
      <c r="G651">
        <f>INT(MOD(Tableau1[[#This Row],[Arrivé le]],1)*24)</f>
        <v>18</v>
      </c>
      <c r="H651">
        <f>SUMPRODUCT((Tableau1[Arrivé le]&lt;=Tableau1[[#This Row],[Arrivé le]])*(Tableau1[Sortie le]&gt;=Tableau1[[#This Row],[Arrivé le]]))</f>
        <v>4</v>
      </c>
    </row>
    <row r="652" spans="1:8" x14ac:dyDescent="0.35">
      <c r="A652" s="1">
        <v>41009.785416666666</v>
      </c>
      <c r="B652">
        <v>4</v>
      </c>
      <c r="C652" t="s">
        <v>5</v>
      </c>
      <c r="D652" s="1">
        <v>41009.859027777777</v>
      </c>
      <c r="E652" s="2">
        <v>7.3611111110949423E-2</v>
      </c>
      <c r="F652">
        <f>WEEKDAY(Tableau1[[#This Row],[Arrivé le]],2)</f>
        <v>2</v>
      </c>
      <c r="G652">
        <f>INT(MOD(Tableau1[[#This Row],[Arrivé le]],1)*24)</f>
        <v>18</v>
      </c>
      <c r="H652">
        <f>SUMPRODUCT((Tableau1[Arrivé le]&lt;=Tableau1[[#This Row],[Arrivé le]])*(Tableau1[Sortie le]&gt;=Tableau1[[#This Row],[Arrivé le]]))</f>
        <v>5</v>
      </c>
    </row>
    <row r="653" spans="1:8" x14ac:dyDescent="0.35">
      <c r="A653" s="1">
        <v>41009.802083333336</v>
      </c>
      <c r="B653">
        <v>4</v>
      </c>
      <c r="C653" t="s">
        <v>5</v>
      </c>
      <c r="D653" s="1">
        <v>41009.856944444444</v>
      </c>
      <c r="E653" s="2">
        <v>5.486111110803904E-2</v>
      </c>
      <c r="F653">
        <f>WEEKDAY(Tableau1[[#This Row],[Arrivé le]],2)</f>
        <v>2</v>
      </c>
      <c r="G653">
        <f>INT(MOD(Tableau1[[#This Row],[Arrivé le]],1)*24)</f>
        <v>19</v>
      </c>
      <c r="H653">
        <f>SUMPRODUCT((Tableau1[Arrivé le]&lt;=Tableau1[[#This Row],[Arrivé le]])*(Tableau1[Sortie le]&gt;=Tableau1[[#This Row],[Arrivé le]]))</f>
        <v>6</v>
      </c>
    </row>
    <row r="654" spans="1:8" x14ac:dyDescent="0.35">
      <c r="A654" s="1">
        <v>41009.820138888892</v>
      </c>
      <c r="B654">
        <v>4</v>
      </c>
      <c r="C654" t="s">
        <v>5</v>
      </c>
      <c r="D654" s="1">
        <v>41009.914583333331</v>
      </c>
      <c r="E654" s="2">
        <v>9.4444444439432118E-2</v>
      </c>
      <c r="F654">
        <f>WEEKDAY(Tableau1[[#This Row],[Arrivé le]],2)</f>
        <v>2</v>
      </c>
      <c r="G654">
        <f>INT(MOD(Tableau1[[#This Row],[Arrivé le]],1)*24)</f>
        <v>19</v>
      </c>
      <c r="H654">
        <f>SUMPRODUCT((Tableau1[Arrivé le]&lt;=Tableau1[[#This Row],[Arrivé le]])*(Tableau1[Sortie le]&gt;=Tableau1[[#This Row],[Arrivé le]]))</f>
        <v>5</v>
      </c>
    </row>
    <row r="655" spans="1:8" x14ac:dyDescent="0.35">
      <c r="A655" s="1">
        <v>41009.828472222223</v>
      </c>
      <c r="B655">
        <v>4</v>
      </c>
      <c r="C655" t="s">
        <v>5</v>
      </c>
      <c r="D655" s="1">
        <v>41009.953472222223</v>
      </c>
      <c r="E655" s="2">
        <v>0.125</v>
      </c>
      <c r="F655">
        <f>WEEKDAY(Tableau1[[#This Row],[Arrivé le]],2)</f>
        <v>2</v>
      </c>
      <c r="G655">
        <f>INT(MOD(Tableau1[[#This Row],[Arrivé le]],1)*24)</f>
        <v>19</v>
      </c>
      <c r="H655">
        <f>SUMPRODUCT((Tableau1[Arrivé le]&lt;=Tableau1[[#This Row],[Arrivé le]])*(Tableau1[Sortie le]&gt;=Tableau1[[#This Row],[Arrivé le]]))</f>
        <v>6</v>
      </c>
    </row>
    <row r="656" spans="1:8" x14ac:dyDescent="0.35">
      <c r="A656" s="1">
        <v>41009.832638888889</v>
      </c>
      <c r="B656">
        <v>4</v>
      </c>
      <c r="C656" t="s">
        <v>5</v>
      </c>
      <c r="D656" s="1">
        <v>41009.979861111111</v>
      </c>
      <c r="E656" s="2">
        <v>0.14722222222189885</v>
      </c>
      <c r="F656">
        <f>WEEKDAY(Tableau1[[#This Row],[Arrivé le]],2)</f>
        <v>2</v>
      </c>
      <c r="G656">
        <f>INT(MOD(Tableau1[[#This Row],[Arrivé le]],1)*24)</f>
        <v>19</v>
      </c>
      <c r="H656">
        <f>SUMPRODUCT((Tableau1[Arrivé le]&lt;=Tableau1[[#This Row],[Arrivé le]])*(Tableau1[Sortie le]&gt;=Tableau1[[#This Row],[Arrivé le]]))</f>
        <v>7</v>
      </c>
    </row>
    <row r="657" spans="1:8" x14ac:dyDescent="0.35">
      <c r="A657" s="1">
        <v>41009.838194444441</v>
      </c>
      <c r="B657">
        <v>4</v>
      </c>
      <c r="C657" t="s">
        <v>5</v>
      </c>
      <c r="D657" s="1">
        <v>41009.909722222219</v>
      </c>
      <c r="E657" s="2">
        <v>7.1527777778101154E-2</v>
      </c>
      <c r="F657">
        <f>WEEKDAY(Tableau1[[#This Row],[Arrivé le]],2)</f>
        <v>2</v>
      </c>
      <c r="G657">
        <f>INT(MOD(Tableau1[[#This Row],[Arrivé le]],1)*24)</f>
        <v>20</v>
      </c>
      <c r="H657">
        <f>SUMPRODUCT((Tableau1[Arrivé le]&lt;=Tableau1[[#This Row],[Arrivé le]])*(Tableau1[Sortie le]&gt;=Tableau1[[#This Row],[Arrivé le]]))</f>
        <v>7</v>
      </c>
    </row>
    <row r="658" spans="1:8" x14ac:dyDescent="0.35">
      <c r="A658" s="1">
        <v>41009.867361111108</v>
      </c>
      <c r="B658">
        <v>4</v>
      </c>
      <c r="C658" t="s">
        <v>5</v>
      </c>
      <c r="D658" s="1">
        <v>41009.901388888888</v>
      </c>
      <c r="E658" s="2">
        <v>3.4027777779556345E-2</v>
      </c>
      <c r="F658">
        <f>WEEKDAY(Tableau1[[#This Row],[Arrivé le]],2)</f>
        <v>2</v>
      </c>
      <c r="G658">
        <f>INT(MOD(Tableau1[[#This Row],[Arrivé le]],1)*24)</f>
        <v>20</v>
      </c>
      <c r="H658">
        <f>SUMPRODUCT((Tableau1[Arrivé le]&lt;=Tableau1[[#This Row],[Arrivé le]])*(Tableau1[Sortie le]&gt;=Tableau1[[#This Row],[Arrivé le]]))</f>
        <v>6</v>
      </c>
    </row>
    <row r="659" spans="1:8" x14ac:dyDescent="0.35">
      <c r="A659" s="1">
        <v>41009.877083333333</v>
      </c>
      <c r="B659">
        <v>4</v>
      </c>
      <c r="C659" t="s">
        <v>5</v>
      </c>
      <c r="D659" s="1">
        <v>41009.923611111109</v>
      </c>
      <c r="E659" s="2">
        <v>4.6527777776645962E-2</v>
      </c>
      <c r="F659">
        <f>WEEKDAY(Tableau1[[#This Row],[Arrivé le]],2)</f>
        <v>2</v>
      </c>
      <c r="G659">
        <f>INT(MOD(Tableau1[[#This Row],[Arrivé le]],1)*24)</f>
        <v>21</v>
      </c>
      <c r="H659">
        <f>SUMPRODUCT((Tableau1[Arrivé le]&lt;=Tableau1[[#This Row],[Arrivé le]])*(Tableau1[Sortie le]&gt;=Tableau1[[#This Row],[Arrivé le]]))</f>
        <v>7</v>
      </c>
    </row>
    <row r="660" spans="1:8" x14ac:dyDescent="0.35">
      <c r="A660" s="1">
        <v>41009.897222222222</v>
      </c>
      <c r="B660">
        <v>4</v>
      </c>
      <c r="C660" t="s">
        <v>5</v>
      </c>
      <c r="D660" s="1">
        <v>41009.942361111112</v>
      </c>
      <c r="E660" s="2">
        <v>4.5138888890505768E-2</v>
      </c>
      <c r="F660">
        <f>WEEKDAY(Tableau1[[#This Row],[Arrivé le]],2)</f>
        <v>2</v>
      </c>
      <c r="G660">
        <f>INT(MOD(Tableau1[[#This Row],[Arrivé le]],1)*24)</f>
        <v>21</v>
      </c>
      <c r="H660">
        <f>SUMPRODUCT((Tableau1[Arrivé le]&lt;=Tableau1[[#This Row],[Arrivé le]])*(Tableau1[Sortie le]&gt;=Tableau1[[#This Row],[Arrivé le]]))</f>
        <v>7</v>
      </c>
    </row>
    <row r="661" spans="1:8" x14ac:dyDescent="0.35">
      <c r="A661" s="1">
        <v>41009.9</v>
      </c>
      <c r="B661">
        <v>4</v>
      </c>
      <c r="C661" t="s">
        <v>5</v>
      </c>
      <c r="D661" s="1">
        <v>41009.949999999997</v>
      </c>
      <c r="E661" s="2">
        <v>4.9999999995634425E-2</v>
      </c>
      <c r="F661">
        <f>WEEKDAY(Tableau1[[#This Row],[Arrivé le]],2)</f>
        <v>2</v>
      </c>
      <c r="G661">
        <f>INT(MOD(Tableau1[[#This Row],[Arrivé le]],1)*24)</f>
        <v>21</v>
      </c>
      <c r="H661">
        <f>SUMPRODUCT((Tableau1[Arrivé le]&lt;=Tableau1[[#This Row],[Arrivé le]])*(Tableau1[Sortie le]&gt;=Tableau1[[#This Row],[Arrivé le]]))</f>
        <v>8</v>
      </c>
    </row>
    <row r="662" spans="1:8" x14ac:dyDescent="0.35">
      <c r="A662" s="1">
        <v>41009.904861111114</v>
      </c>
      <c r="B662">
        <v>4</v>
      </c>
      <c r="C662" t="s">
        <v>5</v>
      </c>
      <c r="D662" s="1">
        <v>41010.652777777781</v>
      </c>
      <c r="E662" s="2">
        <v>0.74791666666715173</v>
      </c>
      <c r="F662">
        <f>WEEKDAY(Tableau1[[#This Row],[Arrivé le]],2)</f>
        <v>2</v>
      </c>
      <c r="G662">
        <f>INT(MOD(Tableau1[[#This Row],[Arrivé le]],1)*24)</f>
        <v>21</v>
      </c>
      <c r="H662">
        <f>SUMPRODUCT((Tableau1[Arrivé le]&lt;=Tableau1[[#This Row],[Arrivé le]])*(Tableau1[Sortie le]&gt;=Tableau1[[#This Row],[Arrivé le]]))</f>
        <v>9</v>
      </c>
    </row>
    <row r="663" spans="1:8" x14ac:dyDescent="0.35">
      <c r="A663" s="1">
        <v>41009.904861111114</v>
      </c>
      <c r="B663">
        <v>4</v>
      </c>
      <c r="C663" t="s">
        <v>5</v>
      </c>
      <c r="D663" s="1">
        <v>41010.431944444441</v>
      </c>
      <c r="E663" s="2">
        <v>0.5270833333270275</v>
      </c>
      <c r="F663">
        <f>WEEKDAY(Tableau1[[#This Row],[Arrivé le]],2)</f>
        <v>2</v>
      </c>
      <c r="G663">
        <f>INT(MOD(Tableau1[[#This Row],[Arrivé le]],1)*24)</f>
        <v>21</v>
      </c>
      <c r="H663">
        <f>SUMPRODUCT((Tableau1[Arrivé le]&lt;=Tableau1[[#This Row],[Arrivé le]])*(Tableau1[Sortie le]&gt;=Tableau1[[#This Row],[Arrivé le]]))</f>
        <v>9</v>
      </c>
    </row>
    <row r="664" spans="1:8" x14ac:dyDescent="0.35">
      <c r="A664" s="1">
        <v>41009.909722222219</v>
      </c>
      <c r="B664">
        <v>4</v>
      </c>
      <c r="C664" t="s">
        <v>5</v>
      </c>
      <c r="D664" s="1">
        <v>41009.911111111112</v>
      </c>
      <c r="E664" s="2">
        <v>1.3888888934161514E-3</v>
      </c>
      <c r="F664">
        <f>WEEKDAY(Tableau1[[#This Row],[Arrivé le]],2)</f>
        <v>2</v>
      </c>
      <c r="G664">
        <f>INT(MOD(Tableau1[[#This Row],[Arrivé le]],1)*24)</f>
        <v>21</v>
      </c>
      <c r="H664">
        <f>SUMPRODUCT((Tableau1[Arrivé le]&lt;=Tableau1[[#This Row],[Arrivé le]])*(Tableau1[Sortie le]&gt;=Tableau1[[#This Row],[Arrivé le]]))</f>
        <v>10</v>
      </c>
    </row>
    <row r="665" spans="1:8" x14ac:dyDescent="0.35">
      <c r="A665" s="1">
        <v>41009.925000000003</v>
      </c>
      <c r="B665">
        <v>4</v>
      </c>
      <c r="C665" t="s">
        <v>5</v>
      </c>
      <c r="D665" s="1">
        <v>41010.007638888892</v>
      </c>
      <c r="E665" s="2">
        <v>8.2638888889050577E-2</v>
      </c>
      <c r="F665">
        <f>WEEKDAY(Tableau1[[#This Row],[Arrivé le]],2)</f>
        <v>2</v>
      </c>
      <c r="G665">
        <f>INT(MOD(Tableau1[[#This Row],[Arrivé le]],1)*24)</f>
        <v>22</v>
      </c>
      <c r="H665">
        <f>SUMPRODUCT((Tableau1[Arrivé le]&lt;=Tableau1[[#This Row],[Arrivé le]])*(Tableau1[Sortie le]&gt;=Tableau1[[#This Row],[Arrivé le]]))</f>
        <v>7</v>
      </c>
    </row>
    <row r="666" spans="1:8" x14ac:dyDescent="0.35">
      <c r="A666" s="1">
        <v>41009.955555555556</v>
      </c>
      <c r="B666">
        <v>4</v>
      </c>
      <c r="C666" t="s">
        <v>5</v>
      </c>
      <c r="D666" s="1">
        <v>41010.027777777781</v>
      </c>
      <c r="E666" s="2">
        <v>7.2222222224809229E-2</v>
      </c>
      <c r="F666">
        <f>WEEKDAY(Tableau1[[#This Row],[Arrivé le]],2)</f>
        <v>2</v>
      </c>
      <c r="G666">
        <f>INT(MOD(Tableau1[[#This Row],[Arrivé le]],1)*24)</f>
        <v>22</v>
      </c>
      <c r="H666">
        <f>SUMPRODUCT((Tableau1[Arrivé le]&lt;=Tableau1[[#This Row],[Arrivé le]])*(Tableau1[Sortie le]&gt;=Tableau1[[#This Row],[Arrivé le]]))</f>
        <v>5</v>
      </c>
    </row>
    <row r="667" spans="1:8" x14ac:dyDescent="0.35">
      <c r="A667" s="1">
        <v>41009.963888888888</v>
      </c>
      <c r="B667">
        <v>4</v>
      </c>
      <c r="C667" t="s">
        <v>5</v>
      </c>
      <c r="D667" s="1">
        <v>41010.003472222219</v>
      </c>
      <c r="E667" s="2">
        <v>3.9583333331393078E-2</v>
      </c>
      <c r="F667">
        <f>WEEKDAY(Tableau1[[#This Row],[Arrivé le]],2)</f>
        <v>2</v>
      </c>
      <c r="G667">
        <f>INT(MOD(Tableau1[[#This Row],[Arrivé le]],1)*24)</f>
        <v>23</v>
      </c>
      <c r="H667">
        <f>SUMPRODUCT((Tableau1[Arrivé le]&lt;=Tableau1[[#This Row],[Arrivé le]])*(Tableau1[Sortie le]&gt;=Tableau1[[#This Row],[Arrivé le]]))</f>
        <v>6</v>
      </c>
    </row>
    <row r="668" spans="1:8" x14ac:dyDescent="0.35">
      <c r="A668" s="1">
        <v>41009.97152777778</v>
      </c>
      <c r="B668">
        <v>4</v>
      </c>
      <c r="C668" t="s">
        <v>5</v>
      </c>
      <c r="D668" s="1">
        <v>41010.004166666666</v>
      </c>
      <c r="E668" s="2">
        <v>3.2638888886140194E-2</v>
      </c>
      <c r="F668">
        <f>WEEKDAY(Tableau1[[#This Row],[Arrivé le]],2)</f>
        <v>2</v>
      </c>
      <c r="G668">
        <f>INT(MOD(Tableau1[[#This Row],[Arrivé le]],1)*24)</f>
        <v>23</v>
      </c>
      <c r="H668">
        <f>SUMPRODUCT((Tableau1[Arrivé le]&lt;=Tableau1[[#This Row],[Arrivé le]])*(Tableau1[Sortie le]&gt;=Tableau1[[#This Row],[Arrivé le]]))</f>
        <v>7</v>
      </c>
    </row>
    <row r="669" spans="1:8" x14ac:dyDescent="0.35">
      <c r="A669" s="1">
        <v>41010.206944444442</v>
      </c>
      <c r="B669">
        <v>4</v>
      </c>
      <c r="C669" t="s">
        <v>5</v>
      </c>
      <c r="D669" s="1">
        <v>41010.330555555556</v>
      </c>
      <c r="E669" s="2">
        <v>0.12361111111385981</v>
      </c>
      <c r="F669">
        <f>WEEKDAY(Tableau1[[#This Row],[Arrivé le]],2)</f>
        <v>3</v>
      </c>
      <c r="G669">
        <f>INT(MOD(Tableau1[[#This Row],[Arrivé le]],1)*24)</f>
        <v>4</v>
      </c>
      <c r="H669">
        <f>SUMPRODUCT((Tableau1[Arrivé le]&lt;=Tableau1[[#This Row],[Arrivé le]])*(Tableau1[Sortie le]&gt;=Tableau1[[#This Row],[Arrivé le]]))</f>
        <v>3</v>
      </c>
    </row>
    <row r="670" spans="1:8" x14ac:dyDescent="0.35">
      <c r="A670" s="1">
        <v>41010.291666666664</v>
      </c>
      <c r="B670">
        <v>4</v>
      </c>
      <c r="C670" t="s">
        <v>5</v>
      </c>
      <c r="D670" s="1">
        <v>41010.40902777778</v>
      </c>
      <c r="E670" s="2">
        <v>0.117361111115315</v>
      </c>
      <c r="F670">
        <f>WEEKDAY(Tableau1[[#This Row],[Arrivé le]],2)</f>
        <v>3</v>
      </c>
      <c r="G670">
        <f>INT(MOD(Tableau1[[#This Row],[Arrivé le]],1)*24)</f>
        <v>6</v>
      </c>
      <c r="H670">
        <f>SUMPRODUCT((Tableau1[Arrivé le]&lt;=Tableau1[[#This Row],[Arrivé le]])*(Tableau1[Sortie le]&gt;=Tableau1[[#This Row],[Arrivé le]]))</f>
        <v>4</v>
      </c>
    </row>
    <row r="671" spans="1:8" x14ac:dyDescent="0.35">
      <c r="A671" s="1">
        <v>41010.307638888888</v>
      </c>
      <c r="B671">
        <v>4</v>
      </c>
      <c r="C671" t="s">
        <v>5</v>
      </c>
      <c r="D671" s="1">
        <v>41010.381249999999</v>
      </c>
      <c r="E671" s="2">
        <v>7.3611111110949423E-2</v>
      </c>
      <c r="F671">
        <f>WEEKDAY(Tableau1[[#This Row],[Arrivé le]],2)</f>
        <v>3</v>
      </c>
      <c r="G671">
        <f>INT(MOD(Tableau1[[#This Row],[Arrivé le]],1)*24)</f>
        <v>7</v>
      </c>
      <c r="H671">
        <f>SUMPRODUCT((Tableau1[Arrivé le]&lt;=Tableau1[[#This Row],[Arrivé le]])*(Tableau1[Sortie le]&gt;=Tableau1[[#This Row],[Arrivé le]]))</f>
        <v>5</v>
      </c>
    </row>
    <row r="672" spans="1:8" x14ac:dyDescent="0.35">
      <c r="A672" s="1">
        <v>41010.388888888891</v>
      </c>
      <c r="B672">
        <v>4</v>
      </c>
      <c r="C672" t="s">
        <v>5</v>
      </c>
      <c r="D672" s="1">
        <v>41010.451388888891</v>
      </c>
      <c r="E672" s="2">
        <v>6.25E-2</v>
      </c>
      <c r="F672">
        <f>WEEKDAY(Tableau1[[#This Row],[Arrivé le]],2)</f>
        <v>3</v>
      </c>
      <c r="G672">
        <f>INT(MOD(Tableau1[[#This Row],[Arrivé le]],1)*24)</f>
        <v>9</v>
      </c>
      <c r="H672">
        <f>SUMPRODUCT((Tableau1[Arrivé le]&lt;=Tableau1[[#This Row],[Arrivé le]])*(Tableau1[Sortie le]&gt;=Tableau1[[#This Row],[Arrivé le]]))</f>
        <v>4</v>
      </c>
    </row>
    <row r="673" spans="1:8" x14ac:dyDescent="0.35">
      <c r="A673" s="1">
        <v>41010.392361111109</v>
      </c>
      <c r="B673">
        <v>4</v>
      </c>
      <c r="C673" t="s">
        <v>5</v>
      </c>
      <c r="D673" s="1">
        <v>41010.427083333336</v>
      </c>
      <c r="E673" s="2">
        <v>3.4722222226264421E-2</v>
      </c>
      <c r="F673">
        <f>WEEKDAY(Tableau1[[#This Row],[Arrivé le]],2)</f>
        <v>3</v>
      </c>
      <c r="G673">
        <f>INT(MOD(Tableau1[[#This Row],[Arrivé le]],1)*24)</f>
        <v>9</v>
      </c>
      <c r="H673">
        <f>SUMPRODUCT((Tableau1[Arrivé le]&lt;=Tableau1[[#This Row],[Arrivé le]])*(Tableau1[Sortie le]&gt;=Tableau1[[#This Row],[Arrivé le]]))</f>
        <v>5</v>
      </c>
    </row>
    <row r="674" spans="1:8" x14ac:dyDescent="0.35">
      <c r="A674" s="1">
        <v>41010.456250000003</v>
      </c>
      <c r="B674">
        <v>4</v>
      </c>
      <c r="C674" t="s">
        <v>5</v>
      </c>
      <c r="D674" s="1">
        <v>41010.507638888892</v>
      </c>
      <c r="E674" s="2">
        <v>5.1388888889050577E-2</v>
      </c>
      <c r="F674">
        <f>WEEKDAY(Tableau1[[#This Row],[Arrivé le]],2)</f>
        <v>3</v>
      </c>
      <c r="G674">
        <f>INT(MOD(Tableau1[[#This Row],[Arrivé le]],1)*24)</f>
        <v>10</v>
      </c>
      <c r="H674">
        <f>SUMPRODUCT((Tableau1[Arrivé le]&lt;=Tableau1[[#This Row],[Arrivé le]])*(Tableau1[Sortie le]&gt;=Tableau1[[#This Row],[Arrivé le]]))</f>
        <v>2</v>
      </c>
    </row>
    <row r="675" spans="1:8" x14ac:dyDescent="0.35">
      <c r="A675" s="1">
        <v>41010.481249999997</v>
      </c>
      <c r="B675">
        <v>4</v>
      </c>
      <c r="C675" t="s">
        <v>5</v>
      </c>
      <c r="D675" s="1">
        <v>41010.520138888889</v>
      </c>
      <c r="E675" s="2">
        <v>3.888888889196096E-2</v>
      </c>
      <c r="F675">
        <f>WEEKDAY(Tableau1[[#This Row],[Arrivé le]],2)</f>
        <v>3</v>
      </c>
      <c r="G675">
        <f>INT(MOD(Tableau1[[#This Row],[Arrivé le]],1)*24)</f>
        <v>11</v>
      </c>
      <c r="H675">
        <f>SUMPRODUCT((Tableau1[Arrivé le]&lt;=Tableau1[[#This Row],[Arrivé le]])*(Tableau1[Sortie le]&gt;=Tableau1[[#This Row],[Arrivé le]]))</f>
        <v>3</v>
      </c>
    </row>
    <row r="676" spans="1:8" x14ac:dyDescent="0.35">
      <c r="A676" s="1">
        <v>41010.507638888892</v>
      </c>
      <c r="B676">
        <v>4</v>
      </c>
      <c r="C676" t="s">
        <v>5</v>
      </c>
      <c r="D676" s="1">
        <v>41010.633333333331</v>
      </c>
      <c r="E676" s="2">
        <v>0.12569444443943212</v>
      </c>
      <c r="F676">
        <f>WEEKDAY(Tableau1[[#This Row],[Arrivé le]],2)</f>
        <v>3</v>
      </c>
      <c r="G676">
        <f>INT(MOD(Tableau1[[#This Row],[Arrivé le]],1)*24)</f>
        <v>12</v>
      </c>
      <c r="H676">
        <f>SUMPRODUCT((Tableau1[Arrivé le]&lt;=Tableau1[[#This Row],[Arrivé le]])*(Tableau1[Sortie le]&gt;=Tableau1[[#This Row],[Arrivé le]]))</f>
        <v>4</v>
      </c>
    </row>
    <row r="677" spans="1:8" x14ac:dyDescent="0.35">
      <c r="A677" s="1">
        <v>41010.51666666667</v>
      </c>
      <c r="B677">
        <v>4</v>
      </c>
      <c r="C677" t="s">
        <v>5</v>
      </c>
      <c r="D677" s="1">
        <v>41010.700694444444</v>
      </c>
      <c r="E677" s="2">
        <v>0.18402777777373558</v>
      </c>
      <c r="F677">
        <f>WEEKDAY(Tableau1[[#This Row],[Arrivé le]],2)</f>
        <v>3</v>
      </c>
      <c r="G677">
        <f>INT(MOD(Tableau1[[#This Row],[Arrivé le]],1)*24)</f>
        <v>12</v>
      </c>
      <c r="H677">
        <f>SUMPRODUCT((Tableau1[Arrivé le]&lt;=Tableau1[[#This Row],[Arrivé le]])*(Tableau1[Sortie le]&gt;=Tableau1[[#This Row],[Arrivé le]]))</f>
        <v>5</v>
      </c>
    </row>
    <row r="678" spans="1:8" x14ac:dyDescent="0.35">
      <c r="A678" s="1">
        <v>41010.51666666667</v>
      </c>
      <c r="B678">
        <v>4</v>
      </c>
      <c r="C678" t="s">
        <v>5</v>
      </c>
      <c r="D678" s="1">
        <v>41010.699999999997</v>
      </c>
      <c r="E678" s="2">
        <v>0.1833333333270275</v>
      </c>
      <c r="F678">
        <f>WEEKDAY(Tableau1[[#This Row],[Arrivé le]],2)</f>
        <v>3</v>
      </c>
      <c r="G678">
        <f>INT(MOD(Tableau1[[#This Row],[Arrivé le]],1)*24)</f>
        <v>12</v>
      </c>
      <c r="H678">
        <f>SUMPRODUCT((Tableau1[Arrivé le]&lt;=Tableau1[[#This Row],[Arrivé le]])*(Tableau1[Sortie le]&gt;=Tableau1[[#This Row],[Arrivé le]]))</f>
        <v>5</v>
      </c>
    </row>
    <row r="679" spans="1:8" x14ac:dyDescent="0.35">
      <c r="A679" s="1">
        <v>41010.522916666669</v>
      </c>
      <c r="B679">
        <v>4</v>
      </c>
      <c r="C679" t="s">
        <v>5</v>
      </c>
      <c r="D679" s="1">
        <v>41010.677777777775</v>
      </c>
      <c r="E679" s="2">
        <v>0.15486111110658385</v>
      </c>
      <c r="F679">
        <f>WEEKDAY(Tableau1[[#This Row],[Arrivé le]],2)</f>
        <v>3</v>
      </c>
      <c r="G679">
        <f>INT(MOD(Tableau1[[#This Row],[Arrivé le]],1)*24)</f>
        <v>12</v>
      </c>
      <c r="H679">
        <f>SUMPRODUCT((Tableau1[Arrivé le]&lt;=Tableau1[[#This Row],[Arrivé le]])*(Tableau1[Sortie le]&gt;=Tableau1[[#This Row],[Arrivé le]]))</f>
        <v>5</v>
      </c>
    </row>
    <row r="680" spans="1:8" x14ac:dyDescent="0.35">
      <c r="A680" s="1">
        <v>41010.539583333331</v>
      </c>
      <c r="B680">
        <v>4</v>
      </c>
      <c r="C680" t="s">
        <v>5</v>
      </c>
      <c r="D680" s="1">
        <v>41010.69027777778</v>
      </c>
      <c r="E680" s="2">
        <v>0.15069444444816327</v>
      </c>
      <c r="F680">
        <f>WEEKDAY(Tableau1[[#This Row],[Arrivé le]],2)</f>
        <v>3</v>
      </c>
      <c r="G680">
        <f>INT(MOD(Tableau1[[#This Row],[Arrivé le]],1)*24)</f>
        <v>12</v>
      </c>
      <c r="H680">
        <f>SUMPRODUCT((Tableau1[Arrivé le]&lt;=Tableau1[[#This Row],[Arrivé le]])*(Tableau1[Sortie le]&gt;=Tableau1[[#This Row],[Arrivé le]]))</f>
        <v>7</v>
      </c>
    </row>
    <row r="681" spans="1:8" x14ac:dyDescent="0.35">
      <c r="A681" s="1">
        <v>41010.539583333331</v>
      </c>
      <c r="B681">
        <v>4</v>
      </c>
      <c r="C681" t="s">
        <v>5</v>
      </c>
      <c r="D681" s="1">
        <v>41010.69027777778</v>
      </c>
      <c r="E681" s="2">
        <v>0.15069444444816327</v>
      </c>
      <c r="F681">
        <f>WEEKDAY(Tableau1[[#This Row],[Arrivé le]],2)</f>
        <v>3</v>
      </c>
      <c r="G681">
        <f>INT(MOD(Tableau1[[#This Row],[Arrivé le]],1)*24)</f>
        <v>12</v>
      </c>
      <c r="H681">
        <f>SUMPRODUCT((Tableau1[Arrivé le]&lt;=Tableau1[[#This Row],[Arrivé le]])*(Tableau1[Sortie le]&gt;=Tableau1[[#This Row],[Arrivé le]]))</f>
        <v>7</v>
      </c>
    </row>
    <row r="682" spans="1:8" x14ac:dyDescent="0.35">
      <c r="A682" s="1">
        <v>41010.550000000003</v>
      </c>
      <c r="B682">
        <v>4</v>
      </c>
      <c r="C682" t="s">
        <v>5</v>
      </c>
      <c r="D682" s="1">
        <v>41010.595138888886</v>
      </c>
      <c r="E682" s="2">
        <v>4.5138888883229811E-2</v>
      </c>
      <c r="F682">
        <f>WEEKDAY(Tableau1[[#This Row],[Arrivé le]],2)</f>
        <v>3</v>
      </c>
      <c r="G682">
        <f>INT(MOD(Tableau1[[#This Row],[Arrivé le]],1)*24)</f>
        <v>13</v>
      </c>
      <c r="H682">
        <f>SUMPRODUCT((Tableau1[Arrivé le]&lt;=Tableau1[[#This Row],[Arrivé le]])*(Tableau1[Sortie le]&gt;=Tableau1[[#This Row],[Arrivé le]]))</f>
        <v>8</v>
      </c>
    </row>
    <row r="683" spans="1:8" x14ac:dyDescent="0.35">
      <c r="A683" s="1">
        <v>41010.556250000001</v>
      </c>
      <c r="B683">
        <v>4</v>
      </c>
      <c r="C683" t="s">
        <v>5</v>
      </c>
      <c r="D683" s="1">
        <v>41010.62222222222</v>
      </c>
      <c r="E683" s="2">
        <v>6.5972222218988463E-2</v>
      </c>
      <c r="F683">
        <f>WEEKDAY(Tableau1[[#This Row],[Arrivé le]],2)</f>
        <v>3</v>
      </c>
      <c r="G683">
        <f>INT(MOD(Tableau1[[#This Row],[Arrivé le]],1)*24)</f>
        <v>13</v>
      </c>
      <c r="H683">
        <f>SUMPRODUCT((Tableau1[Arrivé le]&lt;=Tableau1[[#This Row],[Arrivé le]])*(Tableau1[Sortie le]&gt;=Tableau1[[#This Row],[Arrivé le]]))</f>
        <v>9</v>
      </c>
    </row>
    <row r="684" spans="1:8" x14ac:dyDescent="0.35">
      <c r="A684" s="1">
        <v>41010.568749999999</v>
      </c>
      <c r="B684">
        <v>4</v>
      </c>
      <c r="C684" t="s">
        <v>5</v>
      </c>
      <c r="D684" s="1">
        <v>41010.626388888886</v>
      </c>
      <c r="E684" s="2">
        <v>5.7638888887595385E-2</v>
      </c>
      <c r="F684">
        <f>WEEKDAY(Tableau1[[#This Row],[Arrivé le]],2)</f>
        <v>3</v>
      </c>
      <c r="G684">
        <f>INT(MOD(Tableau1[[#This Row],[Arrivé le]],1)*24)</f>
        <v>13</v>
      </c>
      <c r="H684">
        <f>SUMPRODUCT((Tableau1[Arrivé le]&lt;=Tableau1[[#This Row],[Arrivé le]])*(Tableau1[Sortie le]&gt;=Tableau1[[#This Row],[Arrivé le]]))</f>
        <v>10</v>
      </c>
    </row>
    <row r="685" spans="1:8" x14ac:dyDescent="0.35">
      <c r="A685" s="1">
        <v>41010.614583333336</v>
      </c>
      <c r="B685">
        <v>4</v>
      </c>
      <c r="C685" t="s">
        <v>5</v>
      </c>
      <c r="D685" s="1">
        <v>41010.736111111109</v>
      </c>
      <c r="E685" s="2">
        <v>0.12152777777373558</v>
      </c>
      <c r="F685">
        <f>WEEKDAY(Tableau1[[#This Row],[Arrivé le]],2)</f>
        <v>3</v>
      </c>
      <c r="G685">
        <f>INT(MOD(Tableau1[[#This Row],[Arrivé le]],1)*24)</f>
        <v>14</v>
      </c>
      <c r="H685">
        <f>SUMPRODUCT((Tableau1[Arrivé le]&lt;=Tableau1[[#This Row],[Arrivé le]])*(Tableau1[Sortie le]&gt;=Tableau1[[#This Row],[Arrivé le]]))</f>
        <v>10</v>
      </c>
    </row>
    <row r="686" spans="1:8" x14ac:dyDescent="0.35">
      <c r="A686" s="1">
        <v>41010.62222222222</v>
      </c>
      <c r="B686">
        <v>4</v>
      </c>
      <c r="C686" t="s">
        <v>5</v>
      </c>
      <c r="D686" s="1">
        <v>41010.660416666666</v>
      </c>
      <c r="E686" s="2">
        <v>3.8194444445252884E-2</v>
      </c>
      <c r="F686">
        <f>WEEKDAY(Tableau1[[#This Row],[Arrivé le]],2)</f>
        <v>3</v>
      </c>
      <c r="G686">
        <f>INT(MOD(Tableau1[[#This Row],[Arrivé le]],1)*24)</f>
        <v>14</v>
      </c>
      <c r="H686">
        <f>SUMPRODUCT((Tableau1[Arrivé le]&lt;=Tableau1[[#This Row],[Arrivé le]])*(Tableau1[Sortie le]&gt;=Tableau1[[#This Row],[Arrivé le]]))</f>
        <v>11</v>
      </c>
    </row>
    <row r="687" spans="1:8" x14ac:dyDescent="0.35">
      <c r="A687" s="1">
        <v>41010.627083333333</v>
      </c>
      <c r="B687">
        <v>4</v>
      </c>
      <c r="C687" t="s">
        <v>5</v>
      </c>
      <c r="D687" s="1">
        <v>41010.704861111109</v>
      </c>
      <c r="E687" s="2">
        <v>7.7777777776645962E-2</v>
      </c>
      <c r="F687">
        <f>WEEKDAY(Tableau1[[#This Row],[Arrivé le]],2)</f>
        <v>3</v>
      </c>
      <c r="G687">
        <f>INT(MOD(Tableau1[[#This Row],[Arrivé le]],1)*24)</f>
        <v>15</v>
      </c>
      <c r="H687">
        <f>SUMPRODUCT((Tableau1[Arrivé le]&lt;=Tableau1[[#This Row],[Arrivé le]])*(Tableau1[Sortie le]&gt;=Tableau1[[#This Row],[Arrivé le]]))</f>
        <v>10</v>
      </c>
    </row>
    <row r="688" spans="1:8" x14ac:dyDescent="0.35">
      <c r="A688" s="1">
        <v>41010.679861111108</v>
      </c>
      <c r="B688">
        <v>4</v>
      </c>
      <c r="C688" t="s">
        <v>5</v>
      </c>
      <c r="D688" s="1">
        <v>41010.802083333336</v>
      </c>
      <c r="E688" s="2">
        <v>0.12222222222771961</v>
      </c>
      <c r="F688">
        <f>WEEKDAY(Tableau1[[#This Row],[Arrivé le]],2)</f>
        <v>3</v>
      </c>
      <c r="G688">
        <f>INT(MOD(Tableau1[[#This Row],[Arrivé le]],1)*24)</f>
        <v>16</v>
      </c>
      <c r="H688">
        <f>SUMPRODUCT((Tableau1[Arrivé le]&lt;=Tableau1[[#This Row],[Arrivé le]])*(Tableau1[Sortie le]&gt;=Tableau1[[#This Row],[Arrivé le]]))</f>
        <v>7</v>
      </c>
    </row>
    <row r="689" spans="1:8" x14ac:dyDescent="0.35">
      <c r="A689" s="1">
        <v>41010.686111111114</v>
      </c>
      <c r="B689">
        <v>4</v>
      </c>
      <c r="C689" t="s">
        <v>5</v>
      </c>
      <c r="D689" s="1">
        <v>41010.729861111111</v>
      </c>
      <c r="E689" s="2">
        <v>4.3749999997089617E-2</v>
      </c>
      <c r="F689">
        <f>WEEKDAY(Tableau1[[#This Row],[Arrivé le]],2)</f>
        <v>3</v>
      </c>
      <c r="G689">
        <f>INT(MOD(Tableau1[[#This Row],[Arrivé le]],1)*24)</f>
        <v>16</v>
      </c>
      <c r="H689">
        <f>SUMPRODUCT((Tableau1[Arrivé le]&lt;=Tableau1[[#This Row],[Arrivé le]])*(Tableau1[Sortie le]&gt;=Tableau1[[#This Row],[Arrivé le]]))</f>
        <v>8</v>
      </c>
    </row>
    <row r="690" spans="1:8" x14ac:dyDescent="0.35">
      <c r="A690" s="1">
        <v>41010.700694444444</v>
      </c>
      <c r="B690">
        <v>4</v>
      </c>
      <c r="C690" t="s">
        <v>5</v>
      </c>
      <c r="D690" s="1">
        <v>41010.785416666666</v>
      </c>
      <c r="E690" s="2">
        <v>8.4722222221898846E-2</v>
      </c>
      <c r="F690">
        <f>WEEKDAY(Tableau1[[#This Row],[Arrivé le]],2)</f>
        <v>3</v>
      </c>
      <c r="G690">
        <f>INT(MOD(Tableau1[[#This Row],[Arrivé le]],1)*24)</f>
        <v>16</v>
      </c>
      <c r="H690">
        <f>SUMPRODUCT((Tableau1[Arrivé le]&lt;=Tableau1[[#This Row],[Arrivé le]])*(Tableau1[Sortie le]&gt;=Tableau1[[#This Row],[Arrivé le]]))</f>
        <v>6</v>
      </c>
    </row>
    <row r="691" spans="1:8" x14ac:dyDescent="0.35">
      <c r="A691" s="1">
        <v>41010.720138888886</v>
      </c>
      <c r="B691">
        <v>4</v>
      </c>
      <c r="C691" t="s">
        <v>5</v>
      </c>
      <c r="D691" s="1">
        <v>41010.804166666669</v>
      </c>
      <c r="E691" s="2">
        <v>8.4027777782466728E-2</v>
      </c>
      <c r="F691">
        <f>WEEKDAY(Tableau1[[#This Row],[Arrivé le]],2)</f>
        <v>3</v>
      </c>
      <c r="G691">
        <f>INT(MOD(Tableau1[[#This Row],[Arrivé le]],1)*24)</f>
        <v>17</v>
      </c>
      <c r="H691">
        <f>SUMPRODUCT((Tableau1[Arrivé le]&lt;=Tableau1[[#This Row],[Arrivé le]])*(Tableau1[Sortie le]&gt;=Tableau1[[#This Row],[Arrivé le]]))</f>
        <v>5</v>
      </c>
    </row>
    <row r="692" spans="1:8" x14ac:dyDescent="0.35">
      <c r="A692" s="1">
        <v>41010.728472222225</v>
      </c>
      <c r="B692">
        <v>4</v>
      </c>
      <c r="C692" t="s">
        <v>5</v>
      </c>
      <c r="D692" s="1">
        <v>41010.739583333336</v>
      </c>
      <c r="E692" s="2">
        <v>1.1111111110949423E-2</v>
      </c>
      <c r="F692">
        <f>WEEKDAY(Tableau1[[#This Row],[Arrivé le]],2)</f>
        <v>3</v>
      </c>
      <c r="G692">
        <f>INT(MOD(Tableau1[[#This Row],[Arrivé le]],1)*24)</f>
        <v>17</v>
      </c>
      <c r="H692">
        <f>SUMPRODUCT((Tableau1[Arrivé le]&lt;=Tableau1[[#This Row],[Arrivé le]])*(Tableau1[Sortie le]&gt;=Tableau1[[#This Row],[Arrivé le]]))</f>
        <v>6</v>
      </c>
    </row>
    <row r="693" spans="1:8" x14ac:dyDescent="0.35">
      <c r="A693" s="1">
        <v>41010.73333333333</v>
      </c>
      <c r="B693">
        <v>4</v>
      </c>
      <c r="C693" t="s">
        <v>5</v>
      </c>
      <c r="D693" s="1">
        <v>41010.813194444447</v>
      </c>
      <c r="E693" s="2">
        <v>7.9861111116770189E-2</v>
      </c>
      <c r="F693">
        <f>WEEKDAY(Tableau1[[#This Row],[Arrivé le]],2)</f>
        <v>3</v>
      </c>
      <c r="G693">
        <f>INT(MOD(Tableau1[[#This Row],[Arrivé le]],1)*24)</f>
        <v>17</v>
      </c>
      <c r="H693">
        <f>SUMPRODUCT((Tableau1[Arrivé le]&lt;=Tableau1[[#This Row],[Arrivé le]])*(Tableau1[Sortie le]&gt;=Tableau1[[#This Row],[Arrivé le]]))</f>
        <v>6</v>
      </c>
    </row>
    <row r="694" spans="1:8" x14ac:dyDescent="0.35">
      <c r="A694" s="1">
        <v>41010.738888888889</v>
      </c>
      <c r="B694">
        <v>4</v>
      </c>
      <c r="C694" t="s">
        <v>5</v>
      </c>
      <c r="D694" s="1">
        <v>41010.755555555559</v>
      </c>
      <c r="E694" s="2">
        <v>1.6666666670062114E-2</v>
      </c>
      <c r="F694">
        <f>WEEKDAY(Tableau1[[#This Row],[Arrivé le]],2)</f>
        <v>3</v>
      </c>
      <c r="G694">
        <f>INT(MOD(Tableau1[[#This Row],[Arrivé le]],1)*24)</f>
        <v>17</v>
      </c>
      <c r="H694">
        <f>SUMPRODUCT((Tableau1[Arrivé le]&lt;=Tableau1[[#This Row],[Arrivé le]])*(Tableau1[Sortie le]&gt;=Tableau1[[#This Row],[Arrivé le]]))</f>
        <v>6</v>
      </c>
    </row>
    <row r="695" spans="1:8" x14ac:dyDescent="0.35">
      <c r="A695" s="1">
        <v>41010.743750000001</v>
      </c>
      <c r="B695">
        <v>4</v>
      </c>
      <c r="C695" t="s">
        <v>5</v>
      </c>
      <c r="D695" s="1">
        <v>41010.816666666666</v>
      </c>
      <c r="E695" s="2">
        <v>7.2916666664241347E-2</v>
      </c>
      <c r="F695">
        <f>WEEKDAY(Tableau1[[#This Row],[Arrivé le]],2)</f>
        <v>3</v>
      </c>
      <c r="G695">
        <f>INT(MOD(Tableau1[[#This Row],[Arrivé le]],1)*24)</f>
        <v>17</v>
      </c>
      <c r="H695">
        <f>SUMPRODUCT((Tableau1[Arrivé le]&lt;=Tableau1[[#This Row],[Arrivé le]])*(Tableau1[Sortie le]&gt;=Tableau1[[#This Row],[Arrivé le]]))</f>
        <v>6</v>
      </c>
    </row>
    <row r="696" spans="1:8" x14ac:dyDescent="0.35">
      <c r="A696" s="1">
        <v>41010.748611111114</v>
      </c>
      <c r="B696">
        <v>4</v>
      </c>
      <c r="C696" t="s">
        <v>5</v>
      </c>
      <c r="D696" s="1">
        <v>41010.786805555559</v>
      </c>
      <c r="E696" s="2">
        <v>3.8194444445252884E-2</v>
      </c>
      <c r="F696">
        <f>WEEKDAY(Tableau1[[#This Row],[Arrivé le]],2)</f>
        <v>3</v>
      </c>
      <c r="G696">
        <f>INT(MOD(Tableau1[[#This Row],[Arrivé le]],1)*24)</f>
        <v>17</v>
      </c>
      <c r="H696">
        <f>SUMPRODUCT((Tableau1[Arrivé le]&lt;=Tableau1[[#This Row],[Arrivé le]])*(Tableau1[Sortie le]&gt;=Tableau1[[#This Row],[Arrivé le]]))</f>
        <v>7</v>
      </c>
    </row>
    <row r="697" spans="1:8" x14ac:dyDescent="0.35">
      <c r="A697" s="1">
        <v>41010.754166666666</v>
      </c>
      <c r="B697">
        <v>4</v>
      </c>
      <c r="C697" t="s">
        <v>5</v>
      </c>
      <c r="D697" s="1">
        <v>41010.817361111112</v>
      </c>
      <c r="E697" s="2">
        <v>6.3194444446708076E-2</v>
      </c>
      <c r="F697">
        <f>WEEKDAY(Tableau1[[#This Row],[Arrivé le]],2)</f>
        <v>3</v>
      </c>
      <c r="G697">
        <f>INT(MOD(Tableau1[[#This Row],[Arrivé le]],1)*24)</f>
        <v>18</v>
      </c>
      <c r="H697">
        <f>SUMPRODUCT((Tableau1[Arrivé le]&lt;=Tableau1[[#This Row],[Arrivé le]])*(Tableau1[Sortie le]&gt;=Tableau1[[#This Row],[Arrivé le]]))</f>
        <v>8</v>
      </c>
    </row>
    <row r="698" spans="1:8" x14ac:dyDescent="0.35">
      <c r="A698" s="1">
        <v>41010.758333333331</v>
      </c>
      <c r="B698">
        <v>4</v>
      </c>
      <c r="C698" t="s">
        <v>5</v>
      </c>
      <c r="D698" s="1">
        <v>41010.8125</v>
      </c>
      <c r="E698" s="2">
        <v>5.4166666668606922E-2</v>
      </c>
      <c r="F698">
        <f>WEEKDAY(Tableau1[[#This Row],[Arrivé le]],2)</f>
        <v>3</v>
      </c>
      <c r="G698">
        <f>INT(MOD(Tableau1[[#This Row],[Arrivé le]],1)*24)</f>
        <v>18</v>
      </c>
      <c r="H698">
        <f>SUMPRODUCT((Tableau1[Arrivé le]&lt;=Tableau1[[#This Row],[Arrivé le]])*(Tableau1[Sortie le]&gt;=Tableau1[[#This Row],[Arrivé le]]))</f>
        <v>8</v>
      </c>
    </row>
    <row r="699" spans="1:8" x14ac:dyDescent="0.35">
      <c r="A699" s="1">
        <v>41010.763194444444</v>
      </c>
      <c r="B699">
        <v>4</v>
      </c>
      <c r="C699" t="s">
        <v>5</v>
      </c>
      <c r="D699" s="1">
        <v>41010.806944444441</v>
      </c>
      <c r="E699" s="2">
        <v>4.3749999997089617E-2</v>
      </c>
      <c r="F699">
        <f>WEEKDAY(Tableau1[[#This Row],[Arrivé le]],2)</f>
        <v>3</v>
      </c>
      <c r="G699">
        <f>INT(MOD(Tableau1[[#This Row],[Arrivé le]],1)*24)</f>
        <v>18</v>
      </c>
      <c r="H699">
        <f>SUMPRODUCT((Tableau1[Arrivé le]&lt;=Tableau1[[#This Row],[Arrivé le]])*(Tableau1[Sortie le]&gt;=Tableau1[[#This Row],[Arrivé le]]))</f>
        <v>9</v>
      </c>
    </row>
    <row r="700" spans="1:8" x14ac:dyDescent="0.35">
      <c r="A700" s="1">
        <v>41010.768055555556</v>
      </c>
      <c r="B700">
        <v>4</v>
      </c>
      <c r="C700" t="s">
        <v>5</v>
      </c>
      <c r="D700" s="1">
        <v>41010.927777777775</v>
      </c>
      <c r="E700" s="2">
        <v>0.15972222221898846</v>
      </c>
      <c r="F700">
        <f>WEEKDAY(Tableau1[[#This Row],[Arrivé le]],2)</f>
        <v>3</v>
      </c>
      <c r="G700">
        <f>INT(MOD(Tableau1[[#This Row],[Arrivé le]],1)*24)</f>
        <v>18</v>
      </c>
      <c r="H700">
        <f>SUMPRODUCT((Tableau1[Arrivé le]&lt;=Tableau1[[#This Row],[Arrivé le]])*(Tableau1[Sortie le]&gt;=Tableau1[[#This Row],[Arrivé le]]))</f>
        <v>10</v>
      </c>
    </row>
    <row r="701" spans="1:8" x14ac:dyDescent="0.35">
      <c r="A701" s="1">
        <v>41010.771527777775</v>
      </c>
      <c r="B701">
        <v>4</v>
      </c>
      <c r="C701" t="s">
        <v>5</v>
      </c>
      <c r="D701" s="1">
        <v>41010.882638888892</v>
      </c>
      <c r="E701" s="2">
        <v>0.11111111111677019</v>
      </c>
      <c r="F701">
        <f>WEEKDAY(Tableau1[[#This Row],[Arrivé le]],2)</f>
        <v>3</v>
      </c>
      <c r="G701">
        <f>INT(MOD(Tableau1[[#This Row],[Arrivé le]],1)*24)</f>
        <v>18</v>
      </c>
      <c r="H701">
        <f>SUMPRODUCT((Tableau1[Arrivé le]&lt;=Tableau1[[#This Row],[Arrivé le]])*(Tableau1[Sortie le]&gt;=Tableau1[[#This Row],[Arrivé le]]))</f>
        <v>11</v>
      </c>
    </row>
    <row r="702" spans="1:8" x14ac:dyDescent="0.35">
      <c r="A702" s="1">
        <v>41010.775000000001</v>
      </c>
      <c r="B702">
        <v>4</v>
      </c>
      <c r="C702" t="s">
        <v>5</v>
      </c>
      <c r="D702" s="1">
        <v>41010.851388888892</v>
      </c>
      <c r="E702" s="2">
        <v>7.6388888890505768E-2</v>
      </c>
      <c r="F702">
        <f>WEEKDAY(Tableau1[[#This Row],[Arrivé le]],2)</f>
        <v>3</v>
      </c>
      <c r="G702">
        <f>INT(MOD(Tableau1[[#This Row],[Arrivé le]],1)*24)</f>
        <v>18</v>
      </c>
      <c r="H702">
        <f>SUMPRODUCT((Tableau1[Arrivé le]&lt;=Tableau1[[#This Row],[Arrivé le]])*(Tableau1[Sortie le]&gt;=Tableau1[[#This Row],[Arrivé le]]))</f>
        <v>12</v>
      </c>
    </row>
    <row r="703" spans="1:8" x14ac:dyDescent="0.35">
      <c r="A703" s="1">
        <v>41010.779861111114</v>
      </c>
      <c r="B703">
        <v>4</v>
      </c>
      <c r="C703" t="s">
        <v>5</v>
      </c>
      <c r="D703" s="1">
        <v>41010.883333333331</v>
      </c>
      <c r="E703" s="2">
        <v>0.10347222221753327</v>
      </c>
      <c r="F703">
        <f>WEEKDAY(Tableau1[[#This Row],[Arrivé le]],2)</f>
        <v>3</v>
      </c>
      <c r="G703">
        <f>INT(MOD(Tableau1[[#This Row],[Arrivé le]],1)*24)</f>
        <v>18</v>
      </c>
      <c r="H703">
        <f>SUMPRODUCT((Tableau1[Arrivé le]&lt;=Tableau1[[#This Row],[Arrivé le]])*(Tableau1[Sortie le]&gt;=Tableau1[[#This Row],[Arrivé le]]))</f>
        <v>13</v>
      </c>
    </row>
    <row r="704" spans="1:8" x14ac:dyDescent="0.35">
      <c r="A704" s="1">
        <v>41010.784722222219</v>
      </c>
      <c r="B704">
        <v>4</v>
      </c>
      <c r="C704" t="s">
        <v>5</v>
      </c>
      <c r="D704" s="1">
        <v>41010.80972222222</v>
      </c>
      <c r="E704" s="2">
        <v>2.5000000001455192E-2</v>
      </c>
      <c r="F704">
        <f>WEEKDAY(Tableau1[[#This Row],[Arrivé le]],2)</f>
        <v>3</v>
      </c>
      <c r="G704">
        <f>INT(MOD(Tableau1[[#This Row],[Arrivé le]],1)*24)</f>
        <v>18</v>
      </c>
      <c r="H704">
        <f>SUMPRODUCT((Tableau1[Arrivé le]&lt;=Tableau1[[#This Row],[Arrivé le]])*(Tableau1[Sortie le]&gt;=Tableau1[[#This Row],[Arrivé le]]))</f>
        <v>14</v>
      </c>
    </row>
    <row r="705" spans="1:8" x14ac:dyDescent="0.35">
      <c r="A705" s="1">
        <v>41010.803472222222</v>
      </c>
      <c r="B705">
        <v>4</v>
      </c>
      <c r="C705" t="s">
        <v>5</v>
      </c>
      <c r="D705" s="1">
        <v>41010.873611111114</v>
      </c>
      <c r="E705" s="2">
        <v>7.013888889196096E-2</v>
      </c>
      <c r="F705">
        <f>WEEKDAY(Tableau1[[#This Row],[Arrivé le]],2)</f>
        <v>3</v>
      </c>
      <c r="G705">
        <f>INT(MOD(Tableau1[[#This Row],[Arrivé le]],1)*24)</f>
        <v>19</v>
      </c>
      <c r="H705">
        <f>SUMPRODUCT((Tableau1[Arrivé le]&lt;=Tableau1[[#This Row],[Arrivé le]])*(Tableau1[Sortie le]&gt;=Tableau1[[#This Row],[Arrivé le]]))</f>
        <v>12</v>
      </c>
    </row>
    <row r="706" spans="1:8" x14ac:dyDescent="0.35">
      <c r="A706" s="1">
        <v>41010.80972222222</v>
      </c>
      <c r="B706">
        <v>4</v>
      </c>
      <c r="C706" t="s">
        <v>5</v>
      </c>
      <c r="D706" s="1">
        <v>41010.838194444441</v>
      </c>
      <c r="E706" s="2">
        <v>2.8472222220443655E-2</v>
      </c>
      <c r="F706">
        <f>WEEKDAY(Tableau1[[#This Row],[Arrivé le]],2)</f>
        <v>3</v>
      </c>
      <c r="G706">
        <f>INT(MOD(Tableau1[[#This Row],[Arrivé le]],1)*24)</f>
        <v>19</v>
      </c>
      <c r="H706">
        <f>SUMPRODUCT((Tableau1[Arrivé le]&lt;=Tableau1[[#This Row],[Arrivé le]])*(Tableau1[Sortie le]&gt;=Tableau1[[#This Row],[Arrivé le]]))</f>
        <v>11</v>
      </c>
    </row>
    <row r="707" spans="1:8" x14ac:dyDescent="0.35">
      <c r="A707" s="1">
        <v>41010.820833333331</v>
      </c>
      <c r="B707">
        <v>4</v>
      </c>
      <c r="C707" t="s">
        <v>5</v>
      </c>
      <c r="D707" s="1">
        <v>41010.926388888889</v>
      </c>
      <c r="E707" s="2">
        <v>0.1055555555576575</v>
      </c>
      <c r="F707">
        <f>WEEKDAY(Tableau1[[#This Row],[Arrivé le]],2)</f>
        <v>3</v>
      </c>
      <c r="G707">
        <f>INT(MOD(Tableau1[[#This Row],[Arrivé le]],1)*24)</f>
        <v>19</v>
      </c>
      <c r="H707">
        <f>SUMPRODUCT((Tableau1[Arrivé le]&lt;=Tableau1[[#This Row],[Arrivé le]])*(Tableau1[Sortie le]&gt;=Tableau1[[#This Row],[Arrivé le]]))</f>
        <v>7</v>
      </c>
    </row>
    <row r="708" spans="1:8" x14ac:dyDescent="0.35">
      <c r="A708" s="1">
        <v>41010.853472222225</v>
      </c>
      <c r="B708">
        <v>4</v>
      </c>
      <c r="C708" t="s">
        <v>5</v>
      </c>
      <c r="D708" s="1">
        <v>41010.941666666666</v>
      </c>
      <c r="E708" s="2">
        <v>8.819444444088731E-2</v>
      </c>
      <c r="F708">
        <f>WEEKDAY(Tableau1[[#This Row],[Arrivé le]],2)</f>
        <v>3</v>
      </c>
      <c r="G708">
        <f>INT(MOD(Tableau1[[#This Row],[Arrivé le]],1)*24)</f>
        <v>20</v>
      </c>
      <c r="H708">
        <f>SUMPRODUCT((Tableau1[Arrivé le]&lt;=Tableau1[[#This Row],[Arrivé le]])*(Tableau1[Sortie le]&gt;=Tableau1[[#This Row],[Arrivé le]]))</f>
        <v>6</v>
      </c>
    </row>
    <row r="709" spans="1:8" x14ac:dyDescent="0.35">
      <c r="A709" s="1">
        <v>41010.859027777777</v>
      </c>
      <c r="B709">
        <v>4</v>
      </c>
      <c r="C709" t="s">
        <v>5</v>
      </c>
      <c r="D709" s="1">
        <v>41010.911111111112</v>
      </c>
      <c r="E709" s="2">
        <v>5.2083333335758653E-2</v>
      </c>
      <c r="F709">
        <f>WEEKDAY(Tableau1[[#This Row],[Arrivé le]],2)</f>
        <v>3</v>
      </c>
      <c r="G709">
        <f>INT(MOD(Tableau1[[#This Row],[Arrivé le]],1)*24)</f>
        <v>20</v>
      </c>
      <c r="H709">
        <f>SUMPRODUCT((Tableau1[Arrivé le]&lt;=Tableau1[[#This Row],[Arrivé le]])*(Tableau1[Sortie le]&gt;=Tableau1[[#This Row],[Arrivé le]]))</f>
        <v>7</v>
      </c>
    </row>
    <row r="710" spans="1:8" x14ac:dyDescent="0.35">
      <c r="A710" s="1">
        <v>41010.865277777775</v>
      </c>
      <c r="B710">
        <v>4</v>
      </c>
      <c r="C710" t="s">
        <v>5</v>
      </c>
      <c r="D710" s="1">
        <v>41010.901388888888</v>
      </c>
      <c r="E710" s="2">
        <v>3.6111111112404615E-2</v>
      </c>
      <c r="F710">
        <f>WEEKDAY(Tableau1[[#This Row],[Arrivé le]],2)</f>
        <v>3</v>
      </c>
      <c r="G710">
        <f>INT(MOD(Tableau1[[#This Row],[Arrivé le]],1)*24)</f>
        <v>20</v>
      </c>
      <c r="H710">
        <f>SUMPRODUCT((Tableau1[Arrivé le]&lt;=Tableau1[[#This Row],[Arrivé le]])*(Tableau1[Sortie le]&gt;=Tableau1[[#This Row],[Arrivé le]]))</f>
        <v>8</v>
      </c>
    </row>
    <row r="711" spans="1:8" x14ac:dyDescent="0.35">
      <c r="A711" s="1">
        <v>41010.87222222222</v>
      </c>
      <c r="B711">
        <v>4</v>
      </c>
      <c r="C711" t="s">
        <v>5</v>
      </c>
      <c r="D711" s="1">
        <v>41010.935416666667</v>
      </c>
      <c r="E711" s="2">
        <v>6.3194444446708076E-2</v>
      </c>
      <c r="F711">
        <f>WEEKDAY(Tableau1[[#This Row],[Arrivé le]],2)</f>
        <v>3</v>
      </c>
      <c r="G711">
        <f>INT(MOD(Tableau1[[#This Row],[Arrivé le]],1)*24)</f>
        <v>20</v>
      </c>
      <c r="H711">
        <f>SUMPRODUCT((Tableau1[Arrivé le]&lt;=Tableau1[[#This Row],[Arrivé le]])*(Tableau1[Sortie le]&gt;=Tableau1[[#This Row],[Arrivé le]]))</f>
        <v>9</v>
      </c>
    </row>
    <row r="712" spans="1:8" x14ac:dyDescent="0.35">
      <c r="A712" s="1">
        <v>41010.890277777777</v>
      </c>
      <c r="B712">
        <v>4</v>
      </c>
      <c r="C712" t="s">
        <v>5</v>
      </c>
      <c r="D712" s="1">
        <v>41010.944444444445</v>
      </c>
      <c r="E712" s="2">
        <v>5.4166666668606922E-2</v>
      </c>
      <c r="F712">
        <f>WEEKDAY(Tableau1[[#This Row],[Arrivé le]],2)</f>
        <v>3</v>
      </c>
      <c r="G712">
        <f>INT(MOD(Tableau1[[#This Row],[Arrivé le]],1)*24)</f>
        <v>21</v>
      </c>
      <c r="H712">
        <f>SUMPRODUCT((Tableau1[Arrivé le]&lt;=Tableau1[[#This Row],[Arrivé le]])*(Tableau1[Sortie le]&gt;=Tableau1[[#This Row],[Arrivé le]]))</f>
        <v>7</v>
      </c>
    </row>
    <row r="713" spans="1:8" x14ac:dyDescent="0.35">
      <c r="A713" s="1">
        <v>41010.899305555555</v>
      </c>
      <c r="B713">
        <v>4</v>
      </c>
      <c r="C713" t="s">
        <v>5</v>
      </c>
      <c r="D713" s="1">
        <v>41010.956250000003</v>
      </c>
      <c r="E713" s="2">
        <v>5.6944444448163267E-2</v>
      </c>
      <c r="F713">
        <f>WEEKDAY(Tableau1[[#This Row],[Arrivé le]],2)</f>
        <v>3</v>
      </c>
      <c r="G713">
        <f>INT(MOD(Tableau1[[#This Row],[Arrivé le]],1)*24)</f>
        <v>21</v>
      </c>
      <c r="H713">
        <f>SUMPRODUCT((Tableau1[Arrivé le]&lt;=Tableau1[[#This Row],[Arrivé le]])*(Tableau1[Sortie le]&gt;=Tableau1[[#This Row],[Arrivé le]]))</f>
        <v>8</v>
      </c>
    </row>
    <row r="714" spans="1:8" x14ac:dyDescent="0.35">
      <c r="A714" s="1">
        <v>41010.947916666664</v>
      </c>
      <c r="B714">
        <v>4</v>
      </c>
      <c r="C714" t="s">
        <v>5</v>
      </c>
      <c r="D714" s="1">
        <v>41011.00277777778</v>
      </c>
      <c r="E714" s="2">
        <v>5.4861111115314998E-2</v>
      </c>
      <c r="F714">
        <f>WEEKDAY(Tableau1[[#This Row],[Arrivé le]],2)</f>
        <v>3</v>
      </c>
      <c r="G714">
        <f>INT(MOD(Tableau1[[#This Row],[Arrivé le]],1)*24)</f>
        <v>22</v>
      </c>
      <c r="H714">
        <f>SUMPRODUCT((Tableau1[Arrivé le]&lt;=Tableau1[[#This Row],[Arrivé le]])*(Tableau1[Sortie le]&gt;=Tableau1[[#This Row],[Arrivé le]]))</f>
        <v>2</v>
      </c>
    </row>
    <row r="715" spans="1:8" x14ac:dyDescent="0.35">
      <c r="A715" s="1">
        <v>41010.964583333334</v>
      </c>
      <c r="B715">
        <v>4</v>
      </c>
      <c r="C715" t="s">
        <v>5</v>
      </c>
      <c r="D715" s="1">
        <v>41010.996527777781</v>
      </c>
      <c r="E715" s="2">
        <v>3.1944444446708076E-2</v>
      </c>
      <c r="F715">
        <f>WEEKDAY(Tableau1[[#This Row],[Arrivé le]],2)</f>
        <v>3</v>
      </c>
      <c r="G715">
        <f>INT(MOD(Tableau1[[#This Row],[Arrivé le]],1)*24)</f>
        <v>23</v>
      </c>
      <c r="H715">
        <f>SUMPRODUCT((Tableau1[Arrivé le]&lt;=Tableau1[[#This Row],[Arrivé le]])*(Tableau1[Sortie le]&gt;=Tableau1[[#This Row],[Arrivé le]]))</f>
        <v>2</v>
      </c>
    </row>
    <row r="716" spans="1:8" x14ac:dyDescent="0.35">
      <c r="A716" s="1">
        <v>41011.020138888889</v>
      </c>
      <c r="B716">
        <v>4</v>
      </c>
      <c r="C716" t="s">
        <v>5</v>
      </c>
      <c r="D716" s="1">
        <v>41011.097222222219</v>
      </c>
      <c r="E716" s="2">
        <v>7.7083333329937886E-2</v>
      </c>
      <c r="F716">
        <f>WEEKDAY(Tableau1[[#This Row],[Arrivé le]],2)</f>
        <v>4</v>
      </c>
      <c r="G716">
        <f>INT(MOD(Tableau1[[#This Row],[Arrivé le]],1)*24)</f>
        <v>0</v>
      </c>
      <c r="H716">
        <f>SUMPRODUCT((Tableau1[Arrivé le]&lt;=Tableau1[[#This Row],[Arrivé le]])*(Tableau1[Sortie le]&gt;=Tableau1[[#This Row],[Arrivé le]]))</f>
        <v>1</v>
      </c>
    </row>
    <row r="717" spans="1:8" x14ac:dyDescent="0.35">
      <c r="A717" s="1">
        <v>41011.024305555555</v>
      </c>
      <c r="B717">
        <v>4</v>
      </c>
      <c r="C717" t="s">
        <v>5</v>
      </c>
      <c r="D717" s="1">
        <v>41011.07708333333</v>
      </c>
      <c r="E717" s="2">
        <v>5.2777777775190771E-2</v>
      </c>
      <c r="F717">
        <f>WEEKDAY(Tableau1[[#This Row],[Arrivé le]],2)</f>
        <v>4</v>
      </c>
      <c r="G717">
        <f>INT(MOD(Tableau1[[#This Row],[Arrivé le]],1)*24)</f>
        <v>0</v>
      </c>
      <c r="H717">
        <f>SUMPRODUCT((Tableau1[Arrivé le]&lt;=Tableau1[[#This Row],[Arrivé le]])*(Tableau1[Sortie le]&gt;=Tableau1[[#This Row],[Arrivé le]]))</f>
        <v>2</v>
      </c>
    </row>
    <row r="718" spans="1:8" x14ac:dyDescent="0.35">
      <c r="A718" s="1">
        <v>41011.097222222219</v>
      </c>
      <c r="B718">
        <v>4</v>
      </c>
      <c r="C718" t="s">
        <v>5</v>
      </c>
      <c r="D718" s="1">
        <v>41011.477777777778</v>
      </c>
      <c r="E718" s="2">
        <v>0.38055555555911269</v>
      </c>
      <c r="F718">
        <f>WEEKDAY(Tableau1[[#This Row],[Arrivé le]],2)</f>
        <v>4</v>
      </c>
      <c r="G718">
        <f>INT(MOD(Tableau1[[#This Row],[Arrivé le]],1)*24)</f>
        <v>2</v>
      </c>
      <c r="H718">
        <f>SUMPRODUCT((Tableau1[Arrivé le]&lt;=Tableau1[[#This Row],[Arrivé le]])*(Tableau1[Sortie le]&gt;=Tableau1[[#This Row],[Arrivé le]]))</f>
        <v>2</v>
      </c>
    </row>
    <row r="719" spans="1:8" x14ac:dyDescent="0.35">
      <c r="A719" s="1">
        <v>41011.241666666669</v>
      </c>
      <c r="B719">
        <v>4</v>
      </c>
      <c r="C719" t="s">
        <v>5</v>
      </c>
      <c r="D719" s="1">
        <v>41011.265972222223</v>
      </c>
      <c r="E719" s="2">
        <v>2.4305555554747116E-2</v>
      </c>
      <c r="F719">
        <f>WEEKDAY(Tableau1[[#This Row],[Arrivé le]],2)</f>
        <v>4</v>
      </c>
      <c r="G719">
        <f>INT(MOD(Tableau1[[#This Row],[Arrivé le]],1)*24)</f>
        <v>5</v>
      </c>
      <c r="H719">
        <f>SUMPRODUCT((Tableau1[Arrivé le]&lt;=Tableau1[[#This Row],[Arrivé le]])*(Tableau1[Sortie le]&gt;=Tableau1[[#This Row],[Arrivé le]]))</f>
        <v>2</v>
      </c>
    </row>
    <row r="720" spans="1:8" x14ac:dyDescent="0.35">
      <c r="A720" s="1">
        <v>41011.333333333336</v>
      </c>
      <c r="B720">
        <v>4</v>
      </c>
      <c r="C720" t="s">
        <v>5</v>
      </c>
      <c r="D720" s="1">
        <v>41011.382638888892</v>
      </c>
      <c r="E720" s="2">
        <v>4.9305555556202307E-2</v>
      </c>
      <c r="F720">
        <f>WEEKDAY(Tableau1[[#This Row],[Arrivé le]],2)</f>
        <v>4</v>
      </c>
      <c r="G720">
        <f>INT(MOD(Tableau1[[#This Row],[Arrivé le]],1)*24)</f>
        <v>8</v>
      </c>
      <c r="H720">
        <f>SUMPRODUCT((Tableau1[Arrivé le]&lt;=Tableau1[[#This Row],[Arrivé le]])*(Tableau1[Sortie le]&gt;=Tableau1[[#This Row],[Arrivé le]]))</f>
        <v>2</v>
      </c>
    </row>
    <row r="721" spans="1:8" x14ac:dyDescent="0.35">
      <c r="A721" s="1">
        <v>41011.417361111111</v>
      </c>
      <c r="B721">
        <v>4</v>
      </c>
      <c r="C721" t="s">
        <v>5</v>
      </c>
      <c r="D721" s="1">
        <v>41011.50277777778</v>
      </c>
      <c r="E721" s="2">
        <v>8.5416666668606922E-2</v>
      </c>
      <c r="F721">
        <f>WEEKDAY(Tableau1[[#This Row],[Arrivé le]],2)</f>
        <v>4</v>
      </c>
      <c r="G721">
        <f>INT(MOD(Tableau1[[#This Row],[Arrivé le]],1)*24)</f>
        <v>10</v>
      </c>
      <c r="H721">
        <f>SUMPRODUCT((Tableau1[Arrivé le]&lt;=Tableau1[[#This Row],[Arrivé le]])*(Tableau1[Sortie le]&gt;=Tableau1[[#This Row],[Arrivé le]]))</f>
        <v>2</v>
      </c>
    </row>
    <row r="722" spans="1:8" x14ac:dyDescent="0.35">
      <c r="A722" s="1">
        <v>41011.423611111109</v>
      </c>
      <c r="B722">
        <v>4</v>
      </c>
      <c r="C722" t="s">
        <v>5</v>
      </c>
      <c r="D722" s="1">
        <v>41011.511111111111</v>
      </c>
      <c r="E722" s="2">
        <v>8.7500000001455192E-2</v>
      </c>
      <c r="F722">
        <f>WEEKDAY(Tableau1[[#This Row],[Arrivé le]],2)</f>
        <v>4</v>
      </c>
      <c r="G722">
        <f>INT(MOD(Tableau1[[#This Row],[Arrivé le]],1)*24)</f>
        <v>10</v>
      </c>
      <c r="H722">
        <f>SUMPRODUCT((Tableau1[Arrivé le]&lt;=Tableau1[[#This Row],[Arrivé le]])*(Tableau1[Sortie le]&gt;=Tableau1[[#This Row],[Arrivé le]]))</f>
        <v>3</v>
      </c>
    </row>
    <row r="723" spans="1:8" x14ac:dyDescent="0.35">
      <c r="A723" s="1">
        <v>41011.431250000001</v>
      </c>
      <c r="B723">
        <v>4</v>
      </c>
      <c r="C723" t="s">
        <v>5</v>
      </c>
      <c r="D723" s="1">
        <v>41011.47152777778</v>
      </c>
      <c r="E723" s="2">
        <v>4.0277777778101154E-2</v>
      </c>
      <c r="F723">
        <f>WEEKDAY(Tableau1[[#This Row],[Arrivé le]],2)</f>
        <v>4</v>
      </c>
      <c r="G723">
        <f>INT(MOD(Tableau1[[#This Row],[Arrivé le]],1)*24)</f>
        <v>10</v>
      </c>
      <c r="H723">
        <f>SUMPRODUCT((Tableau1[Arrivé le]&lt;=Tableau1[[#This Row],[Arrivé le]])*(Tableau1[Sortie le]&gt;=Tableau1[[#This Row],[Arrivé le]]))</f>
        <v>4</v>
      </c>
    </row>
    <row r="724" spans="1:8" x14ac:dyDescent="0.35">
      <c r="A724" s="1">
        <v>41011.441666666666</v>
      </c>
      <c r="B724">
        <v>4</v>
      </c>
      <c r="C724" t="s">
        <v>5</v>
      </c>
      <c r="D724" s="1">
        <v>41011.488888888889</v>
      </c>
      <c r="E724" s="2">
        <v>4.7222222223354038E-2</v>
      </c>
      <c r="F724">
        <f>WEEKDAY(Tableau1[[#This Row],[Arrivé le]],2)</f>
        <v>4</v>
      </c>
      <c r="G724">
        <f>INT(MOD(Tableau1[[#This Row],[Arrivé le]],1)*24)</f>
        <v>10</v>
      </c>
      <c r="H724">
        <f>SUMPRODUCT((Tableau1[Arrivé le]&lt;=Tableau1[[#This Row],[Arrivé le]])*(Tableau1[Sortie le]&gt;=Tableau1[[#This Row],[Arrivé le]]))</f>
        <v>5</v>
      </c>
    </row>
    <row r="725" spans="1:8" x14ac:dyDescent="0.35">
      <c r="A725" s="1">
        <v>41011.449999999997</v>
      </c>
      <c r="B725">
        <v>4</v>
      </c>
      <c r="C725" t="s">
        <v>5</v>
      </c>
      <c r="D725" s="1">
        <v>41011.482638888891</v>
      </c>
      <c r="E725" s="2">
        <v>3.2638888893416151E-2</v>
      </c>
      <c r="F725">
        <f>WEEKDAY(Tableau1[[#This Row],[Arrivé le]],2)</f>
        <v>4</v>
      </c>
      <c r="G725">
        <f>INT(MOD(Tableau1[[#This Row],[Arrivé le]],1)*24)</f>
        <v>10</v>
      </c>
      <c r="H725">
        <f>SUMPRODUCT((Tableau1[Arrivé le]&lt;=Tableau1[[#This Row],[Arrivé le]])*(Tableau1[Sortie le]&gt;=Tableau1[[#This Row],[Arrivé le]]))</f>
        <v>6</v>
      </c>
    </row>
    <row r="726" spans="1:8" x14ac:dyDescent="0.35">
      <c r="A726" s="1">
        <v>41011.468055555553</v>
      </c>
      <c r="B726">
        <v>4</v>
      </c>
      <c r="C726" t="s">
        <v>5</v>
      </c>
      <c r="D726" s="1">
        <v>41011.786111111112</v>
      </c>
      <c r="E726" s="2">
        <v>0.31805555555911269</v>
      </c>
      <c r="F726">
        <f>WEEKDAY(Tableau1[[#This Row],[Arrivé le]],2)</f>
        <v>4</v>
      </c>
      <c r="G726">
        <f>INT(MOD(Tableau1[[#This Row],[Arrivé le]],1)*24)</f>
        <v>11</v>
      </c>
      <c r="H726">
        <f>SUMPRODUCT((Tableau1[Arrivé le]&lt;=Tableau1[[#This Row],[Arrivé le]])*(Tableau1[Sortie le]&gt;=Tableau1[[#This Row],[Arrivé le]]))</f>
        <v>8</v>
      </c>
    </row>
    <row r="727" spans="1:8" x14ac:dyDescent="0.35">
      <c r="A727" s="1">
        <v>41011.468055555553</v>
      </c>
      <c r="B727">
        <v>4</v>
      </c>
      <c r="C727" t="s">
        <v>5</v>
      </c>
      <c r="D727" s="1">
        <v>41011.737500000003</v>
      </c>
      <c r="E727" s="2">
        <v>0.26944444444961846</v>
      </c>
      <c r="F727">
        <f>WEEKDAY(Tableau1[[#This Row],[Arrivé le]],2)</f>
        <v>4</v>
      </c>
      <c r="G727">
        <f>INT(MOD(Tableau1[[#This Row],[Arrivé le]],1)*24)</f>
        <v>11</v>
      </c>
      <c r="H727">
        <f>SUMPRODUCT((Tableau1[Arrivé le]&lt;=Tableau1[[#This Row],[Arrivé le]])*(Tableau1[Sortie le]&gt;=Tableau1[[#This Row],[Arrivé le]]))</f>
        <v>8</v>
      </c>
    </row>
    <row r="728" spans="1:8" x14ac:dyDescent="0.35">
      <c r="A728" s="1">
        <v>41011.477083333331</v>
      </c>
      <c r="B728">
        <v>4</v>
      </c>
      <c r="C728" t="s">
        <v>5</v>
      </c>
      <c r="D728" s="1">
        <v>41012.518750000003</v>
      </c>
      <c r="E728" s="2">
        <v>1.0416666666715173</v>
      </c>
      <c r="F728">
        <f>WEEKDAY(Tableau1[[#This Row],[Arrivé le]],2)</f>
        <v>4</v>
      </c>
      <c r="G728">
        <f>INT(MOD(Tableau1[[#This Row],[Arrivé le]],1)*24)</f>
        <v>11</v>
      </c>
      <c r="H728">
        <f>SUMPRODUCT((Tableau1[Arrivé le]&lt;=Tableau1[[#This Row],[Arrivé le]])*(Tableau1[Sortie le]&gt;=Tableau1[[#This Row],[Arrivé le]]))</f>
        <v>9</v>
      </c>
    </row>
    <row r="729" spans="1:8" x14ac:dyDescent="0.35">
      <c r="A729" s="1">
        <v>41011.477083333331</v>
      </c>
      <c r="B729">
        <v>4</v>
      </c>
      <c r="C729" t="s">
        <v>5</v>
      </c>
      <c r="D729" s="1">
        <v>41012.518750000003</v>
      </c>
      <c r="E729" s="2">
        <v>1.0416666666715173</v>
      </c>
      <c r="F729">
        <f>WEEKDAY(Tableau1[[#This Row],[Arrivé le]],2)</f>
        <v>4</v>
      </c>
      <c r="G729">
        <f>INT(MOD(Tableau1[[#This Row],[Arrivé le]],1)*24)</f>
        <v>11</v>
      </c>
      <c r="H729">
        <f>SUMPRODUCT((Tableau1[Arrivé le]&lt;=Tableau1[[#This Row],[Arrivé le]])*(Tableau1[Sortie le]&gt;=Tableau1[[#This Row],[Arrivé le]]))</f>
        <v>9</v>
      </c>
    </row>
    <row r="730" spans="1:8" x14ac:dyDescent="0.35">
      <c r="A730" s="1">
        <v>41011.48333333333</v>
      </c>
      <c r="B730">
        <v>4</v>
      </c>
      <c r="C730" t="s">
        <v>5</v>
      </c>
      <c r="D730" s="1">
        <v>41011.559027777781</v>
      </c>
      <c r="E730" s="2">
        <v>7.569444445107365E-2</v>
      </c>
      <c r="F730">
        <f>WEEKDAY(Tableau1[[#This Row],[Arrivé le]],2)</f>
        <v>4</v>
      </c>
      <c r="G730">
        <f>INT(MOD(Tableau1[[#This Row],[Arrivé le]],1)*24)</f>
        <v>11</v>
      </c>
      <c r="H730">
        <f>SUMPRODUCT((Tableau1[Arrivé le]&lt;=Tableau1[[#This Row],[Arrivé le]])*(Tableau1[Sortie le]&gt;=Tableau1[[#This Row],[Arrivé le]]))</f>
        <v>8</v>
      </c>
    </row>
    <row r="731" spans="1:8" x14ac:dyDescent="0.35">
      <c r="A731" s="1">
        <v>41011.493055555555</v>
      </c>
      <c r="B731">
        <v>4</v>
      </c>
      <c r="C731" t="s">
        <v>5</v>
      </c>
      <c r="D731" s="1">
        <v>41011.663194444445</v>
      </c>
      <c r="E731" s="2">
        <v>0.17013888889050577</v>
      </c>
      <c r="F731">
        <f>WEEKDAY(Tableau1[[#This Row],[Arrivé le]],2)</f>
        <v>4</v>
      </c>
      <c r="G731">
        <f>INT(MOD(Tableau1[[#This Row],[Arrivé le]],1)*24)</f>
        <v>11</v>
      </c>
      <c r="H731">
        <f>SUMPRODUCT((Tableau1[Arrivé le]&lt;=Tableau1[[#This Row],[Arrivé le]])*(Tableau1[Sortie le]&gt;=Tableau1[[#This Row],[Arrivé le]]))</f>
        <v>8</v>
      </c>
    </row>
    <row r="732" spans="1:8" x14ac:dyDescent="0.35">
      <c r="A732" s="1">
        <v>41011.49722222222</v>
      </c>
      <c r="B732">
        <v>4</v>
      </c>
      <c r="C732" t="s">
        <v>5</v>
      </c>
      <c r="D732" s="1">
        <v>41011.545138888891</v>
      </c>
      <c r="E732" s="2">
        <v>4.7916666670062114E-2</v>
      </c>
      <c r="F732">
        <f>WEEKDAY(Tableau1[[#This Row],[Arrivé le]],2)</f>
        <v>4</v>
      </c>
      <c r="G732">
        <f>INT(MOD(Tableau1[[#This Row],[Arrivé le]],1)*24)</f>
        <v>11</v>
      </c>
      <c r="H732">
        <f>SUMPRODUCT((Tableau1[Arrivé le]&lt;=Tableau1[[#This Row],[Arrivé le]])*(Tableau1[Sortie le]&gt;=Tableau1[[#This Row],[Arrivé le]]))</f>
        <v>9</v>
      </c>
    </row>
    <row r="733" spans="1:8" x14ac:dyDescent="0.35">
      <c r="A733" s="1">
        <v>41011.50277777778</v>
      </c>
      <c r="B733">
        <v>4</v>
      </c>
      <c r="C733" t="s">
        <v>5</v>
      </c>
      <c r="D733" s="1">
        <v>41011.527083333334</v>
      </c>
      <c r="E733" s="2">
        <v>2.4305555554747116E-2</v>
      </c>
      <c r="F733">
        <f>WEEKDAY(Tableau1[[#This Row],[Arrivé le]],2)</f>
        <v>4</v>
      </c>
      <c r="G733">
        <f>INT(MOD(Tableau1[[#This Row],[Arrivé le]],1)*24)</f>
        <v>12</v>
      </c>
      <c r="H733">
        <f>SUMPRODUCT((Tableau1[Arrivé le]&lt;=Tableau1[[#This Row],[Arrivé le]])*(Tableau1[Sortie le]&gt;=Tableau1[[#This Row],[Arrivé le]]))</f>
        <v>10</v>
      </c>
    </row>
    <row r="734" spans="1:8" x14ac:dyDescent="0.35">
      <c r="A734" s="1">
        <v>41011.513888888891</v>
      </c>
      <c r="B734">
        <v>4</v>
      </c>
      <c r="C734" t="s">
        <v>5</v>
      </c>
      <c r="D734" s="1">
        <v>41011.581250000003</v>
      </c>
      <c r="E734" s="2">
        <v>6.7361111112404615E-2</v>
      </c>
      <c r="F734">
        <f>WEEKDAY(Tableau1[[#This Row],[Arrivé le]],2)</f>
        <v>4</v>
      </c>
      <c r="G734">
        <f>INT(MOD(Tableau1[[#This Row],[Arrivé le]],1)*24)</f>
        <v>12</v>
      </c>
      <c r="H734">
        <f>SUMPRODUCT((Tableau1[Arrivé le]&lt;=Tableau1[[#This Row],[Arrivé le]])*(Tableau1[Sortie le]&gt;=Tableau1[[#This Row],[Arrivé le]]))</f>
        <v>9</v>
      </c>
    </row>
    <row r="735" spans="1:8" x14ac:dyDescent="0.35">
      <c r="A735" s="1">
        <v>41011.521527777775</v>
      </c>
      <c r="B735">
        <v>4</v>
      </c>
      <c r="C735" t="s">
        <v>5</v>
      </c>
      <c r="D735" s="1">
        <v>41011.598611111112</v>
      </c>
      <c r="E735" s="2">
        <v>7.7083333337213844E-2</v>
      </c>
      <c r="F735">
        <f>WEEKDAY(Tableau1[[#This Row],[Arrivé le]],2)</f>
        <v>4</v>
      </c>
      <c r="G735">
        <f>INT(MOD(Tableau1[[#This Row],[Arrivé le]],1)*24)</f>
        <v>12</v>
      </c>
      <c r="H735">
        <f>SUMPRODUCT((Tableau1[Arrivé le]&lt;=Tableau1[[#This Row],[Arrivé le]])*(Tableau1[Sortie le]&gt;=Tableau1[[#This Row],[Arrivé le]]))</f>
        <v>10</v>
      </c>
    </row>
    <row r="736" spans="1:8" x14ac:dyDescent="0.35">
      <c r="A736" s="1">
        <v>41011.534722222219</v>
      </c>
      <c r="B736">
        <v>4</v>
      </c>
      <c r="C736" t="s">
        <v>5</v>
      </c>
      <c r="D736" s="1">
        <v>41011.557638888888</v>
      </c>
      <c r="E736" s="2">
        <v>2.2916666668606922E-2</v>
      </c>
      <c r="F736">
        <f>WEEKDAY(Tableau1[[#This Row],[Arrivé le]],2)</f>
        <v>4</v>
      </c>
      <c r="G736">
        <f>INT(MOD(Tableau1[[#This Row],[Arrivé le]],1)*24)</f>
        <v>12</v>
      </c>
      <c r="H736">
        <f>SUMPRODUCT((Tableau1[Arrivé le]&lt;=Tableau1[[#This Row],[Arrivé le]])*(Tableau1[Sortie le]&gt;=Tableau1[[#This Row],[Arrivé le]]))</f>
        <v>10</v>
      </c>
    </row>
    <row r="737" spans="1:8" x14ac:dyDescent="0.35">
      <c r="A737" s="1">
        <v>41011.540972222225</v>
      </c>
      <c r="B737">
        <v>4</v>
      </c>
      <c r="C737" t="s">
        <v>5</v>
      </c>
      <c r="D737" s="1">
        <v>41011.675694444442</v>
      </c>
      <c r="E737" s="2">
        <v>0.13472222221753327</v>
      </c>
      <c r="F737">
        <f>WEEKDAY(Tableau1[[#This Row],[Arrivé le]],2)</f>
        <v>4</v>
      </c>
      <c r="G737">
        <f>INT(MOD(Tableau1[[#This Row],[Arrivé le]],1)*24)</f>
        <v>12</v>
      </c>
      <c r="H737">
        <f>SUMPRODUCT((Tableau1[Arrivé le]&lt;=Tableau1[[#This Row],[Arrivé le]])*(Tableau1[Sortie le]&gt;=Tableau1[[#This Row],[Arrivé le]]))</f>
        <v>11</v>
      </c>
    </row>
    <row r="738" spans="1:8" x14ac:dyDescent="0.35">
      <c r="A738" s="1">
        <v>41011.54791666667</v>
      </c>
      <c r="B738">
        <v>4</v>
      </c>
      <c r="C738" t="s">
        <v>5</v>
      </c>
      <c r="D738" s="1">
        <v>41011.636805555558</v>
      </c>
      <c r="E738" s="2">
        <v>8.8888888887595385E-2</v>
      </c>
      <c r="F738">
        <f>WEEKDAY(Tableau1[[#This Row],[Arrivé le]],2)</f>
        <v>4</v>
      </c>
      <c r="G738">
        <f>INT(MOD(Tableau1[[#This Row],[Arrivé le]],1)*24)</f>
        <v>13</v>
      </c>
      <c r="H738">
        <f>SUMPRODUCT((Tableau1[Arrivé le]&lt;=Tableau1[[#This Row],[Arrivé le]])*(Tableau1[Sortie le]&gt;=Tableau1[[#This Row],[Arrivé le]]))</f>
        <v>11</v>
      </c>
    </row>
    <row r="739" spans="1:8" x14ac:dyDescent="0.35">
      <c r="A739" s="1">
        <v>41011.555555555555</v>
      </c>
      <c r="B739">
        <v>4</v>
      </c>
      <c r="C739" t="s">
        <v>5</v>
      </c>
      <c r="D739" s="1">
        <v>41011.588194444441</v>
      </c>
      <c r="E739" s="2">
        <v>3.2638888886140194E-2</v>
      </c>
      <c r="F739">
        <f>WEEKDAY(Tableau1[[#This Row],[Arrivé le]],2)</f>
        <v>4</v>
      </c>
      <c r="G739">
        <f>INT(MOD(Tableau1[[#This Row],[Arrivé le]],1)*24)</f>
        <v>13</v>
      </c>
      <c r="H739">
        <f>SUMPRODUCT((Tableau1[Arrivé le]&lt;=Tableau1[[#This Row],[Arrivé le]])*(Tableau1[Sortie le]&gt;=Tableau1[[#This Row],[Arrivé le]]))</f>
        <v>12</v>
      </c>
    </row>
    <row r="740" spans="1:8" x14ac:dyDescent="0.35">
      <c r="A740" s="1">
        <v>41011.561805555553</v>
      </c>
      <c r="B740">
        <v>4</v>
      </c>
      <c r="C740" t="s">
        <v>5</v>
      </c>
      <c r="D740" s="1">
        <v>41011.681944444441</v>
      </c>
      <c r="E740" s="2">
        <v>0.12013888888759539</v>
      </c>
      <c r="F740">
        <f>WEEKDAY(Tableau1[[#This Row],[Arrivé le]],2)</f>
        <v>4</v>
      </c>
      <c r="G740">
        <f>INT(MOD(Tableau1[[#This Row],[Arrivé le]],1)*24)</f>
        <v>13</v>
      </c>
      <c r="H740">
        <f>SUMPRODUCT((Tableau1[Arrivé le]&lt;=Tableau1[[#This Row],[Arrivé le]])*(Tableau1[Sortie le]&gt;=Tableau1[[#This Row],[Arrivé le]]))</f>
        <v>11</v>
      </c>
    </row>
    <row r="741" spans="1:8" x14ac:dyDescent="0.35">
      <c r="A741" s="1">
        <v>41011.571527777778</v>
      </c>
      <c r="B741">
        <v>4</v>
      </c>
      <c r="C741" t="s">
        <v>5</v>
      </c>
      <c r="D741" s="1">
        <v>41011.625</v>
      </c>
      <c r="E741" s="2">
        <v>5.3472222221898846E-2</v>
      </c>
      <c r="F741">
        <f>WEEKDAY(Tableau1[[#This Row],[Arrivé le]],2)</f>
        <v>4</v>
      </c>
      <c r="G741">
        <f>INT(MOD(Tableau1[[#This Row],[Arrivé le]],1)*24)</f>
        <v>13</v>
      </c>
      <c r="H741">
        <f>SUMPRODUCT((Tableau1[Arrivé le]&lt;=Tableau1[[#This Row],[Arrivé le]])*(Tableau1[Sortie le]&gt;=Tableau1[[#This Row],[Arrivé le]]))</f>
        <v>12</v>
      </c>
    </row>
    <row r="742" spans="1:8" x14ac:dyDescent="0.35">
      <c r="A742" s="1">
        <v>41011.578472222223</v>
      </c>
      <c r="B742">
        <v>4</v>
      </c>
      <c r="C742" t="s">
        <v>5</v>
      </c>
      <c r="D742" s="1">
        <v>41011.663888888892</v>
      </c>
      <c r="E742" s="2">
        <v>8.5416666668606922E-2</v>
      </c>
      <c r="F742">
        <f>WEEKDAY(Tableau1[[#This Row],[Arrivé le]],2)</f>
        <v>4</v>
      </c>
      <c r="G742">
        <f>INT(MOD(Tableau1[[#This Row],[Arrivé le]],1)*24)</f>
        <v>13</v>
      </c>
      <c r="H742">
        <f>SUMPRODUCT((Tableau1[Arrivé le]&lt;=Tableau1[[#This Row],[Arrivé le]])*(Tableau1[Sortie le]&gt;=Tableau1[[#This Row],[Arrivé le]]))</f>
        <v>13</v>
      </c>
    </row>
    <row r="743" spans="1:8" x14ac:dyDescent="0.35">
      <c r="A743" s="1">
        <v>41011.583333333336</v>
      </c>
      <c r="B743">
        <v>4</v>
      </c>
      <c r="C743" t="s">
        <v>5</v>
      </c>
      <c r="D743" s="1">
        <v>41011.72152777778</v>
      </c>
      <c r="E743" s="2">
        <v>0.13819444444379769</v>
      </c>
      <c r="F743">
        <f>WEEKDAY(Tableau1[[#This Row],[Arrivé le]],2)</f>
        <v>4</v>
      </c>
      <c r="G743">
        <f>INT(MOD(Tableau1[[#This Row],[Arrivé le]],1)*24)</f>
        <v>14</v>
      </c>
      <c r="H743">
        <f>SUMPRODUCT((Tableau1[Arrivé le]&lt;=Tableau1[[#This Row],[Arrivé le]])*(Tableau1[Sortie le]&gt;=Tableau1[[#This Row],[Arrivé le]]))</f>
        <v>13</v>
      </c>
    </row>
    <row r="744" spans="1:8" x14ac:dyDescent="0.35">
      <c r="A744" s="1">
        <v>41011.587500000001</v>
      </c>
      <c r="B744">
        <v>4</v>
      </c>
      <c r="C744" t="s">
        <v>5</v>
      </c>
      <c r="D744" s="1">
        <v>41011.75</v>
      </c>
      <c r="E744" s="2">
        <v>0.16249999999854481</v>
      </c>
      <c r="F744">
        <f>WEEKDAY(Tableau1[[#This Row],[Arrivé le]],2)</f>
        <v>4</v>
      </c>
      <c r="G744">
        <f>INT(MOD(Tableau1[[#This Row],[Arrivé le]],1)*24)</f>
        <v>14</v>
      </c>
      <c r="H744">
        <f>SUMPRODUCT((Tableau1[Arrivé le]&lt;=Tableau1[[#This Row],[Arrivé le]])*(Tableau1[Sortie le]&gt;=Tableau1[[#This Row],[Arrivé le]]))</f>
        <v>14</v>
      </c>
    </row>
    <row r="745" spans="1:8" x14ac:dyDescent="0.35">
      <c r="A745" s="1">
        <v>41011.601388888892</v>
      </c>
      <c r="B745">
        <v>4</v>
      </c>
      <c r="C745" t="s">
        <v>5</v>
      </c>
      <c r="D745" s="1">
        <v>41011.665972222225</v>
      </c>
      <c r="E745" s="2">
        <v>6.4583333332848269E-2</v>
      </c>
      <c r="F745">
        <f>WEEKDAY(Tableau1[[#This Row],[Arrivé le]],2)</f>
        <v>4</v>
      </c>
      <c r="G745">
        <f>INT(MOD(Tableau1[[#This Row],[Arrivé le]],1)*24)</f>
        <v>14</v>
      </c>
      <c r="H745">
        <f>SUMPRODUCT((Tableau1[Arrivé le]&lt;=Tableau1[[#This Row],[Arrivé le]])*(Tableau1[Sortie le]&gt;=Tableau1[[#This Row],[Arrivé le]]))</f>
        <v>13</v>
      </c>
    </row>
    <row r="746" spans="1:8" x14ac:dyDescent="0.35">
      <c r="A746" s="1">
        <v>41011.606944444444</v>
      </c>
      <c r="B746">
        <v>4</v>
      </c>
      <c r="C746" t="s">
        <v>5</v>
      </c>
      <c r="D746" s="1">
        <v>41011.737500000003</v>
      </c>
      <c r="E746" s="2">
        <v>0.13055555555911269</v>
      </c>
      <c r="F746">
        <f>WEEKDAY(Tableau1[[#This Row],[Arrivé le]],2)</f>
        <v>4</v>
      </c>
      <c r="G746">
        <f>INT(MOD(Tableau1[[#This Row],[Arrivé le]],1)*24)</f>
        <v>14</v>
      </c>
      <c r="H746">
        <f>SUMPRODUCT((Tableau1[Arrivé le]&lt;=Tableau1[[#This Row],[Arrivé le]])*(Tableau1[Sortie le]&gt;=Tableau1[[#This Row],[Arrivé le]]))</f>
        <v>14</v>
      </c>
    </row>
    <row r="747" spans="1:8" x14ac:dyDescent="0.35">
      <c r="A747" s="1">
        <v>41011.61041666667</v>
      </c>
      <c r="B747">
        <v>4</v>
      </c>
      <c r="C747" t="s">
        <v>5</v>
      </c>
      <c r="D747" s="1">
        <v>41011.713888888888</v>
      </c>
      <c r="E747" s="2">
        <v>0.10347222221753327</v>
      </c>
      <c r="F747">
        <f>WEEKDAY(Tableau1[[#This Row],[Arrivé le]],2)</f>
        <v>4</v>
      </c>
      <c r="G747">
        <f>INT(MOD(Tableau1[[#This Row],[Arrivé le]],1)*24)</f>
        <v>14</v>
      </c>
      <c r="H747">
        <f>SUMPRODUCT((Tableau1[Arrivé le]&lt;=Tableau1[[#This Row],[Arrivé le]])*(Tableau1[Sortie le]&gt;=Tableau1[[#This Row],[Arrivé le]]))</f>
        <v>15</v>
      </c>
    </row>
    <row r="748" spans="1:8" x14ac:dyDescent="0.35">
      <c r="A748" s="1">
        <v>41011.619444444441</v>
      </c>
      <c r="B748">
        <v>4</v>
      </c>
      <c r="C748" t="s">
        <v>5</v>
      </c>
      <c r="D748" s="1">
        <v>41011.654861111114</v>
      </c>
      <c r="E748" s="2">
        <v>3.5416666672972497E-2</v>
      </c>
      <c r="F748">
        <f>WEEKDAY(Tableau1[[#This Row],[Arrivé le]],2)</f>
        <v>4</v>
      </c>
      <c r="G748">
        <f>INT(MOD(Tableau1[[#This Row],[Arrivé le]],1)*24)</f>
        <v>14</v>
      </c>
      <c r="H748">
        <f>SUMPRODUCT((Tableau1[Arrivé le]&lt;=Tableau1[[#This Row],[Arrivé le]])*(Tableau1[Sortie le]&gt;=Tableau1[[#This Row],[Arrivé le]]))</f>
        <v>16</v>
      </c>
    </row>
    <row r="749" spans="1:8" x14ac:dyDescent="0.35">
      <c r="A749" s="1">
        <v>41011.622916666667</v>
      </c>
      <c r="B749">
        <v>4</v>
      </c>
      <c r="C749" t="s">
        <v>5</v>
      </c>
      <c r="D749" s="1">
        <v>41011.684027777781</v>
      </c>
      <c r="E749" s="2">
        <v>6.1111111113859806E-2</v>
      </c>
      <c r="F749">
        <f>WEEKDAY(Tableau1[[#This Row],[Arrivé le]],2)</f>
        <v>4</v>
      </c>
      <c r="G749">
        <f>INT(MOD(Tableau1[[#This Row],[Arrivé le]],1)*24)</f>
        <v>14</v>
      </c>
      <c r="H749">
        <f>SUMPRODUCT((Tableau1[Arrivé le]&lt;=Tableau1[[#This Row],[Arrivé le]])*(Tableau1[Sortie le]&gt;=Tableau1[[#This Row],[Arrivé le]]))</f>
        <v>17</v>
      </c>
    </row>
    <row r="750" spans="1:8" x14ac:dyDescent="0.35">
      <c r="A750" s="1">
        <v>41011.626388888886</v>
      </c>
      <c r="B750">
        <v>4</v>
      </c>
      <c r="C750" t="s">
        <v>5</v>
      </c>
      <c r="D750" s="1">
        <v>41011.683333333334</v>
      </c>
      <c r="E750" s="2">
        <v>5.6944444448163267E-2</v>
      </c>
      <c r="F750">
        <f>WEEKDAY(Tableau1[[#This Row],[Arrivé le]],2)</f>
        <v>4</v>
      </c>
      <c r="G750">
        <f>INT(MOD(Tableau1[[#This Row],[Arrivé le]],1)*24)</f>
        <v>15</v>
      </c>
      <c r="H750">
        <f>SUMPRODUCT((Tableau1[Arrivé le]&lt;=Tableau1[[#This Row],[Arrivé le]])*(Tableau1[Sortie le]&gt;=Tableau1[[#This Row],[Arrivé le]]))</f>
        <v>17</v>
      </c>
    </row>
    <row r="751" spans="1:8" x14ac:dyDescent="0.35">
      <c r="A751" s="1">
        <v>41011.637499999997</v>
      </c>
      <c r="B751">
        <v>4</v>
      </c>
      <c r="C751" t="s">
        <v>5</v>
      </c>
      <c r="D751" s="1">
        <v>41011.675694444442</v>
      </c>
      <c r="E751" s="2">
        <v>3.8194444445252884E-2</v>
      </c>
      <c r="F751">
        <f>WEEKDAY(Tableau1[[#This Row],[Arrivé le]],2)</f>
        <v>4</v>
      </c>
      <c r="G751">
        <f>INT(MOD(Tableau1[[#This Row],[Arrivé le]],1)*24)</f>
        <v>15</v>
      </c>
      <c r="H751">
        <f>SUMPRODUCT((Tableau1[Arrivé le]&lt;=Tableau1[[#This Row],[Arrivé le]])*(Tableau1[Sortie le]&gt;=Tableau1[[#This Row],[Arrivé le]]))</f>
        <v>17</v>
      </c>
    </row>
    <row r="752" spans="1:8" x14ac:dyDescent="0.35">
      <c r="A752" s="1">
        <v>41011.63958333333</v>
      </c>
      <c r="B752">
        <v>4</v>
      </c>
      <c r="C752" t="s">
        <v>5</v>
      </c>
      <c r="D752" s="1">
        <v>41011.720833333333</v>
      </c>
      <c r="E752" s="2">
        <v>8.1250000002910383E-2</v>
      </c>
      <c r="F752">
        <f>WEEKDAY(Tableau1[[#This Row],[Arrivé le]],2)</f>
        <v>4</v>
      </c>
      <c r="G752">
        <f>INT(MOD(Tableau1[[#This Row],[Arrivé le]],1)*24)</f>
        <v>15</v>
      </c>
      <c r="H752">
        <f>SUMPRODUCT((Tableau1[Arrivé le]&lt;=Tableau1[[#This Row],[Arrivé le]])*(Tableau1[Sortie le]&gt;=Tableau1[[#This Row],[Arrivé le]]))</f>
        <v>18</v>
      </c>
    </row>
    <row r="753" spans="1:8" x14ac:dyDescent="0.35">
      <c r="A753" s="1">
        <v>41011.646527777775</v>
      </c>
      <c r="B753">
        <v>4</v>
      </c>
      <c r="C753" t="s">
        <v>5</v>
      </c>
      <c r="D753" s="1">
        <v>41011.683333333334</v>
      </c>
      <c r="E753" s="2">
        <v>3.680555555911269E-2</v>
      </c>
      <c r="F753">
        <f>WEEKDAY(Tableau1[[#This Row],[Arrivé le]],2)</f>
        <v>4</v>
      </c>
      <c r="G753">
        <f>INT(MOD(Tableau1[[#This Row],[Arrivé le]],1)*24)</f>
        <v>15</v>
      </c>
      <c r="H753">
        <f>SUMPRODUCT((Tableau1[Arrivé le]&lt;=Tableau1[[#This Row],[Arrivé le]])*(Tableau1[Sortie le]&gt;=Tableau1[[#This Row],[Arrivé le]]))</f>
        <v>19</v>
      </c>
    </row>
    <row r="754" spans="1:8" x14ac:dyDescent="0.35">
      <c r="A754" s="1">
        <v>41011.658333333333</v>
      </c>
      <c r="B754">
        <v>4</v>
      </c>
      <c r="C754" t="s">
        <v>5</v>
      </c>
      <c r="D754" s="1">
        <v>41011.68472222222</v>
      </c>
      <c r="E754" s="2">
        <v>2.6388888887595385E-2</v>
      </c>
      <c r="F754">
        <f>WEEKDAY(Tableau1[[#This Row],[Arrivé le]],2)</f>
        <v>4</v>
      </c>
      <c r="G754">
        <f>INT(MOD(Tableau1[[#This Row],[Arrivé le]],1)*24)</f>
        <v>15</v>
      </c>
      <c r="H754">
        <f>SUMPRODUCT((Tableau1[Arrivé le]&lt;=Tableau1[[#This Row],[Arrivé le]])*(Tableau1[Sortie le]&gt;=Tableau1[[#This Row],[Arrivé le]]))</f>
        <v>19</v>
      </c>
    </row>
    <row r="755" spans="1:8" x14ac:dyDescent="0.35">
      <c r="A755" s="1">
        <v>41011.713888888888</v>
      </c>
      <c r="B755">
        <v>4</v>
      </c>
      <c r="C755" t="s">
        <v>5</v>
      </c>
      <c r="D755" s="1">
        <v>41011.74722222222</v>
      </c>
      <c r="E755" s="2">
        <v>3.3333333332848269E-2</v>
      </c>
      <c r="F755">
        <f>WEEKDAY(Tableau1[[#This Row],[Arrivé le]],2)</f>
        <v>4</v>
      </c>
      <c r="G755">
        <f>INT(MOD(Tableau1[[#This Row],[Arrivé le]],1)*24)</f>
        <v>17</v>
      </c>
      <c r="H755">
        <f>SUMPRODUCT((Tableau1[Arrivé le]&lt;=Tableau1[[#This Row],[Arrivé le]])*(Tableau1[Sortie le]&gt;=Tableau1[[#This Row],[Arrivé le]]))</f>
        <v>10</v>
      </c>
    </row>
    <row r="756" spans="1:8" x14ac:dyDescent="0.35">
      <c r="A756" s="1">
        <v>41011.720138888886</v>
      </c>
      <c r="B756">
        <v>4</v>
      </c>
      <c r="C756" t="s">
        <v>5</v>
      </c>
      <c r="D756" s="1">
        <v>41011.756249999999</v>
      </c>
      <c r="E756" s="2">
        <v>3.6111111112404615E-2</v>
      </c>
      <c r="F756">
        <f>WEEKDAY(Tableau1[[#This Row],[Arrivé le]],2)</f>
        <v>4</v>
      </c>
      <c r="G756">
        <f>INT(MOD(Tableau1[[#This Row],[Arrivé le]],1)*24)</f>
        <v>17</v>
      </c>
      <c r="H756">
        <f>SUMPRODUCT((Tableau1[Arrivé le]&lt;=Tableau1[[#This Row],[Arrivé le]])*(Tableau1[Sortie le]&gt;=Tableau1[[#This Row],[Arrivé le]]))</f>
        <v>10</v>
      </c>
    </row>
    <row r="757" spans="1:8" x14ac:dyDescent="0.35">
      <c r="A757" s="1">
        <v>41011.745833333334</v>
      </c>
      <c r="B757">
        <v>4</v>
      </c>
      <c r="C757" t="s">
        <v>5</v>
      </c>
      <c r="D757" s="1">
        <v>41011.789583333331</v>
      </c>
      <c r="E757" s="2">
        <v>4.3749999997089617E-2</v>
      </c>
      <c r="F757">
        <f>WEEKDAY(Tableau1[[#This Row],[Arrivé le]],2)</f>
        <v>4</v>
      </c>
      <c r="G757">
        <f>INT(MOD(Tableau1[[#This Row],[Arrivé le]],1)*24)</f>
        <v>17</v>
      </c>
      <c r="H757">
        <f>SUMPRODUCT((Tableau1[Arrivé le]&lt;=Tableau1[[#This Row],[Arrivé le]])*(Tableau1[Sortie le]&gt;=Tableau1[[#This Row],[Arrivé le]]))</f>
        <v>7</v>
      </c>
    </row>
    <row r="758" spans="1:8" x14ac:dyDescent="0.35">
      <c r="A758" s="1">
        <v>41011.754166666666</v>
      </c>
      <c r="B758">
        <v>4</v>
      </c>
      <c r="C758" t="s">
        <v>5</v>
      </c>
      <c r="D758" s="1">
        <v>41012.48333333333</v>
      </c>
      <c r="E758" s="2">
        <v>0.72916666666424135</v>
      </c>
      <c r="F758">
        <f>WEEKDAY(Tableau1[[#This Row],[Arrivé le]],2)</f>
        <v>4</v>
      </c>
      <c r="G758">
        <f>INT(MOD(Tableau1[[#This Row],[Arrivé le]],1)*24)</f>
        <v>18</v>
      </c>
      <c r="H758">
        <f>SUMPRODUCT((Tableau1[Arrivé le]&lt;=Tableau1[[#This Row],[Arrivé le]])*(Tableau1[Sortie le]&gt;=Tableau1[[#This Row],[Arrivé le]]))</f>
        <v>7</v>
      </c>
    </row>
    <row r="759" spans="1:8" x14ac:dyDescent="0.35">
      <c r="A759" s="1">
        <v>41011.754166666666</v>
      </c>
      <c r="B759">
        <v>4</v>
      </c>
      <c r="C759" t="s">
        <v>5</v>
      </c>
      <c r="D759" s="1">
        <v>41011.839583333334</v>
      </c>
      <c r="E759" s="2">
        <v>8.5416666668606922E-2</v>
      </c>
      <c r="F759">
        <f>WEEKDAY(Tableau1[[#This Row],[Arrivé le]],2)</f>
        <v>4</v>
      </c>
      <c r="G759">
        <f>INT(MOD(Tableau1[[#This Row],[Arrivé le]],1)*24)</f>
        <v>18</v>
      </c>
      <c r="H759">
        <f>SUMPRODUCT((Tableau1[Arrivé le]&lt;=Tableau1[[#This Row],[Arrivé le]])*(Tableau1[Sortie le]&gt;=Tableau1[[#This Row],[Arrivé le]]))</f>
        <v>7</v>
      </c>
    </row>
    <row r="760" spans="1:8" x14ac:dyDescent="0.35">
      <c r="A760" s="1">
        <v>41011.756249999999</v>
      </c>
      <c r="B760">
        <v>4</v>
      </c>
      <c r="C760" t="s">
        <v>5</v>
      </c>
      <c r="D760" s="1">
        <v>41011.791666666664</v>
      </c>
      <c r="E760" s="2">
        <v>3.5416666665696539E-2</v>
      </c>
      <c r="F760">
        <f>WEEKDAY(Tableau1[[#This Row],[Arrivé le]],2)</f>
        <v>4</v>
      </c>
      <c r="G760">
        <f>INT(MOD(Tableau1[[#This Row],[Arrivé le]],1)*24)</f>
        <v>18</v>
      </c>
      <c r="H760">
        <f>SUMPRODUCT((Tableau1[Arrivé le]&lt;=Tableau1[[#This Row],[Arrivé le]])*(Tableau1[Sortie le]&gt;=Tableau1[[#This Row],[Arrivé le]]))</f>
        <v>8</v>
      </c>
    </row>
    <row r="761" spans="1:8" x14ac:dyDescent="0.35">
      <c r="A761" s="1">
        <v>41011.765277777777</v>
      </c>
      <c r="B761">
        <v>4</v>
      </c>
      <c r="C761" t="s">
        <v>5</v>
      </c>
      <c r="D761" s="1">
        <v>41011.885416666664</v>
      </c>
      <c r="E761" s="2">
        <v>0.12013888888759539</v>
      </c>
      <c r="F761">
        <f>WEEKDAY(Tableau1[[#This Row],[Arrivé le]],2)</f>
        <v>4</v>
      </c>
      <c r="G761">
        <f>INT(MOD(Tableau1[[#This Row],[Arrivé le]],1)*24)</f>
        <v>18</v>
      </c>
      <c r="H761">
        <f>SUMPRODUCT((Tableau1[Arrivé le]&lt;=Tableau1[[#This Row],[Arrivé le]])*(Tableau1[Sortie le]&gt;=Tableau1[[#This Row],[Arrivé le]]))</f>
        <v>8</v>
      </c>
    </row>
    <row r="762" spans="1:8" x14ac:dyDescent="0.35">
      <c r="A762" s="1">
        <v>41011.772222222222</v>
      </c>
      <c r="B762">
        <v>4</v>
      </c>
      <c r="C762" t="s">
        <v>5</v>
      </c>
      <c r="D762" s="1">
        <v>41011.797222222223</v>
      </c>
      <c r="E762" s="2">
        <v>2.5000000001455192E-2</v>
      </c>
      <c r="F762">
        <f>WEEKDAY(Tableau1[[#This Row],[Arrivé le]],2)</f>
        <v>4</v>
      </c>
      <c r="G762">
        <f>INT(MOD(Tableau1[[#This Row],[Arrivé le]],1)*24)</f>
        <v>18</v>
      </c>
      <c r="H762">
        <f>SUMPRODUCT((Tableau1[Arrivé le]&lt;=Tableau1[[#This Row],[Arrivé le]])*(Tableau1[Sortie le]&gt;=Tableau1[[#This Row],[Arrivé le]]))</f>
        <v>9</v>
      </c>
    </row>
    <row r="763" spans="1:8" x14ac:dyDescent="0.35">
      <c r="A763" s="1">
        <v>41011.78125</v>
      </c>
      <c r="B763">
        <v>4</v>
      </c>
      <c r="C763" t="s">
        <v>5</v>
      </c>
      <c r="D763" s="1">
        <v>41011.918749999997</v>
      </c>
      <c r="E763" s="2">
        <v>0.13749999999708962</v>
      </c>
      <c r="F763">
        <f>WEEKDAY(Tableau1[[#This Row],[Arrivé le]],2)</f>
        <v>4</v>
      </c>
      <c r="G763">
        <f>INT(MOD(Tableau1[[#This Row],[Arrivé le]],1)*24)</f>
        <v>18</v>
      </c>
      <c r="H763">
        <f>SUMPRODUCT((Tableau1[Arrivé le]&lt;=Tableau1[[#This Row],[Arrivé le]])*(Tableau1[Sortie le]&gt;=Tableau1[[#This Row],[Arrivé le]]))</f>
        <v>10</v>
      </c>
    </row>
    <row r="764" spans="1:8" x14ac:dyDescent="0.35">
      <c r="A764" s="1">
        <v>41011.788888888892</v>
      </c>
      <c r="B764">
        <v>4</v>
      </c>
      <c r="C764" t="s">
        <v>5</v>
      </c>
      <c r="D764" s="1">
        <v>41011.916666666664</v>
      </c>
      <c r="E764" s="2">
        <v>0.12777777777228039</v>
      </c>
      <c r="F764">
        <f>WEEKDAY(Tableau1[[#This Row],[Arrivé le]],2)</f>
        <v>4</v>
      </c>
      <c r="G764">
        <f>INT(MOD(Tableau1[[#This Row],[Arrivé le]],1)*24)</f>
        <v>18</v>
      </c>
      <c r="H764">
        <f>SUMPRODUCT((Tableau1[Arrivé le]&lt;=Tableau1[[#This Row],[Arrivé le]])*(Tableau1[Sortie le]&gt;=Tableau1[[#This Row],[Arrivé le]]))</f>
        <v>10</v>
      </c>
    </row>
    <row r="765" spans="1:8" x14ac:dyDescent="0.35">
      <c r="A765" s="1">
        <v>41011.797222222223</v>
      </c>
      <c r="B765">
        <v>4</v>
      </c>
      <c r="C765" t="s">
        <v>5</v>
      </c>
      <c r="D765" s="1">
        <v>41011.887499999997</v>
      </c>
      <c r="E765" s="2">
        <v>9.0277777773735579E-2</v>
      </c>
      <c r="F765">
        <f>WEEKDAY(Tableau1[[#This Row],[Arrivé le]],2)</f>
        <v>4</v>
      </c>
      <c r="G765">
        <f>INT(MOD(Tableau1[[#This Row],[Arrivé le]],1)*24)</f>
        <v>19</v>
      </c>
      <c r="H765">
        <f>SUMPRODUCT((Tableau1[Arrivé le]&lt;=Tableau1[[#This Row],[Arrivé le]])*(Tableau1[Sortie le]&gt;=Tableau1[[#This Row],[Arrivé le]]))</f>
        <v>9</v>
      </c>
    </row>
    <row r="766" spans="1:8" x14ac:dyDescent="0.35">
      <c r="A766" s="1">
        <v>41011.84375</v>
      </c>
      <c r="B766">
        <v>4</v>
      </c>
      <c r="C766" t="s">
        <v>5</v>
      </c>
      <c r="D766" s="1">
        <v>41011.990972222222</v>
      </c>
      <c r="E766" s="2">
        <v>0.14722222222189885</v>
      </c>
      <c r="F766">
        <f>WEEKDAY(Tableau1[[#This Row],[Arrivé le]],2)</f>
        <v>4</v>
      </c>
      <c r="G766">
        <f>INT(MOD(Tableau1[[#This Row],[Arrivé le]],1)*24)</f>
        <v>20</v>
      </c>
      <c r="H766">
        <f>SUMPRODUCT((Tableau1[Arrivé le]&lt;=Tableau1[[#This Row],[Arrivé le]])*(Tableau1[Sortie le]&gt;=Tableau1[[#This Row],[Arrivé le]]))</f>
        <v>8</v>
      </c>
    </row>
    <row r="767" spans="1:8" x14ac:dyDescent="0.35">
      <c r="A767" s="1">
        <v>41011.863194444442</v>
      </c>
      <c r="B767">
        <v>4</v>
      </c>
      <c r="C767" t="s">
        <v>5</v>
      </c>
      <c r="D767" s="1">
        <v>41011.959722222222</v>
      </c>
      <c r="E767" s="2">
        <v>9.6527777779556345E-2</v>
      </c>
      <c r="F767">
        <f>WEEKDAY(Tableau1[[#This Row],[Arrivé le]],2)</f>
        <v>4</v>
      </c>
      <c r="G767">
        <f>INT(MOD(Tableau1[[#This Row],[Arrivé le]],1)*24)</f>
        <v>20</v>
      </c>
      <c r="H767">
        <f>SUMPRODUCT((Tableau1[Arrivé le]&lt;=Tableau1[[#This Row],[Arrivé le]])*(Tableau1[Sortie le]&gt;=Tableau1[[#This Row],[Arrivé le]]))</f>
        <v>9</v>
      </c>
    </row>
    <row r="768" spans="1:8" x14ac:dyDescent="0.35">
      <c r="A768" s="1">
        <v>41011.868750000001</v>
      </c>
      <c r="B768">
        <v>4</v>
      </c>
      <c r="C768" t="s">
        <v>5</v>
      </c>
      <c r="D768" s="1">
        <v>41011.88958333333</v>
      </c>
      <c r="E768" s="2">
        <v>2.0833333328482695E-2</v>
      </c>
      <c r="F768">
        <f>WEEKDAY(Tableau1[[#This Row],[Arrivé le]],2)</f>
        <v>4</v>
      </c>
      <c r="G768">
        <f>INT(MOD(Tableau1[[#This Row],[Arrivé le]],1)*24)</f>
        <v>20</v>
      </c>
      <c r="H768">
        <f>SUMPRODUCT((Tableau1[Arrivé le]&lt;=Tableau1[[#This Row],[Arrivé le]])*(Tableau1[Sortie le]&gt;=Tableau1[[#This Row],[Arrivé le]]))</f>
        <v>10</v>
      </c>
    </row>
    <row r="769" spans="1:8" x14ac:dyDescent="0.35">
      <c r="A769" s="1">
        <v>41011.881944444445</v>
      </c>
      <c r="B769">
        <v>4</v>
      </c>
      <c r="C769" t="s">
        <v>5</v>
      </c>
      <c r="D769" s="1">
        <v>41011.932638888888</v>
      </c>
      <c r="E769" s="2">
        <v>5.0694444442342501E-2</v>
      </c>
      <c r="F769">
        <f>WEEKDAY(Tableau1[[#This Row],[Arrivé le]],2)</f>
        <v>4</v>
      </c>
      <c r="G769">
        <f>INT(MOD(Tableau1[[#This Row],[Arrivé le]],1)*24)</f>
        <v>21</v>
      </c>
      <c r="H769">
        <f>SUMPRODUCT((Tableau1[Arrivé le]&lt;=Tableau1[[#This Row],[Arrivé le]])*(Tableau1[Sortie le]&gt;=Tableau1[[#This Row],[Arrivé le]]))</f>
        <v>11</v>
      </c>
    </row>
    <row r="770" spans="1:8" x14ac:dyDescent="0.35">
      <c r="A770" s="1">
        <v>41011.88958333333</v>
      </c>
      <c r="B770">
        <v>4</v>
      </c>
      <c r="C770" t="s">
        <v>5</v>
      </c>
      <c r="D770" s="1">
        <v>41011.963194444441</v>
      </c>
      <c r="E770" s="2">
        <v>7.3611111110949423E-2</v>
      </c>
      <c r="F770">
        <f>WEEKDAY(Tableau1[[#This Row],[Arrivé le]],2)</f>
        <v>4</v>
      </c>
      <c r="G770">
        <f>INT(MOD(Tableau1[[#This Row],[Arrivé le]],1)*24)</f>
        <v>21</v>
      </c>
      <c r="H770">
        <f>SUMPRODUCT((Tableau1[Arrivé le]&lt;=Tableau1[[#This Row],[Arrivé le]])*(Tableau1[Sortie le]&gt;=Tableau1[[#This Row],[Arrivé le]]))</f>
        <v>10</v>
      </c>
    </row>
    <row r="771" spans="1:8" x14ac:dyDescent="0.35">
      <c r="A771" s="1">
        <v>41011.902083333334</v>
      </c>
      <c r="B771">
        <v>4</v>
      </c>
      <c r="C771" t="s">
        <v>5</v>
      </c>
      <c r="D771" s="1">
        <v>41011.918055555558</v>
      </c>
      <c r="E771" s="2">
        <v>1.5972222223354038E-2</v>
      </c>
      <c r="F771">
        <f>WEEKDAY(Tableau1[[#This Row],[Arrivé le]],2)</f>
        <v>4</v>
      </c>
      <c r="G771">
        <f>INT(MOD(Tableau1[[#This Row],[Arrivé le]],1)*24)</f>
        <v>21</v>
      </c>
      <c r="H771">
        <f>SUMPRODUCT((Tableau1[Arrivé le]&lt;=Tableau1[[#This Row],[Arrivé le]])*(Tableau1[Sortie le]&gt;=Tableau1[[#This Row],[Arrivé le]]))</f>
        <v>10</v>
      </c>
    </row>
    <row r="772" spans="1:8" x14ac:dyDescent="0.35">
      <c r="A772" s="1">
        <v>41011.918749999997</v>
      </c>
      <c r="B772">
        <v>4</v>
      </c>
      <c r="C772" t="s">
        <v>5</v>
      </c>
      <c r="D772" s="1">
        <v>41011.950694444444</v>
      </c>
      <c r="E772" s="2">
        <v>3.1944444446708076E-2</v>
      </c>
      <c r="F772">
        <f>WEEKDAY(Tableau1[[#This Row],[Arrivé le]],2)</f>
        <v>4</v>
      </c>
      <c r="G772">
        <f>INT(MOD(Tableau1[[#This Row],[Arrivé le]],1)*24)</f>
        <v>22</v>
      </c>
      <c r="H772">
        <f>SUMPRODUCT((Tableau1[Arrivé le]&lt;=Tableau1[[#This Row],[Arrivé le]])*(Tableau1[Sortie le]&gt;=Tableau1[[#This Row],[Arrivé le]]))</f>
        <v>9</v>
      </c>
    </row>
    <row r="773" spans="1:8" x14ac:dyDescent="0.35">
      <c r="A773" s="1">
        <v>41011.930555555555</v>
      </c>
      <c r="B773">
        <v>4</v>
      </c>
      <c r="C773" t="s">
        <v>5</v>
      </c>
      <c r="D773" s="1">
        <v>41012.104861111111</v>
      </c>
      <c r="E773" s="2">
        <v>0.17430555555620231</v>
      </c>
      <c r="F773">
        <f>WEEKDAY(Tableau1[[#This Row],[Arrivé le]],2)</f>
        <v>4</v>
      </c>
      <c r="G773">
        <f>INT(MOD(Tableau1[[#This Row],[Arrivé le]],1)*24)</f>
        <v>22</v>
      </c>
      <c r="H773">
        <f>SUMPRODUCT((Tableau1[Arrivé le]&lt;=Tableau1[[#This Row],[Arrivé le]])*(Tableau1[Sortie le]&gt;=Tableau1[[#This Row],[Arrivé le]]))</f>
        <v>9</v>
      </c>
    </row>
    <row r="774" spans="1:8" x14ac:dyDescent="0.35">
      <c r="A774" s="1">
        <v>41011.938888888886</v>
      </c>
      <c r="B774">
        <v>4</v>
      </c>
      <c r="C774" t="s">
        <v>5</v>
      </c>
      <c r="D774" s="1">
        <v>41012.031944444447</v>
      </c>
      <c r="E774" s="2">
        <v>9.3055555560567882E-2</v>
      </c>
      <c r="F774">
        <f>WEEKDAY(Tableau1[[#This Row],[Arrivé le]],2)</f>
        <v>4</v>
      </c>
      <c r="G774">
        <f>INT(MOD(Tableau1[[#This Row],[Arrivé le]],1)*24)</f>
        <v>22</v>
      </c>
      <c r="H774">
        <f>SUMPRODUCT((Tableau1[Arrivé le]&lt;=Tableau1[[#This Row],[Arrivé le]])*(Tableau1[Sortie le]&gt;=Tableau1[[#This Row],[Arrivé le]]))</f>
        <v>9</v>
      </c>
    </row>
    <row r="775" spans="1:8" x14ac:dyDescent="0.35">
      <c r="A775" s="1">
        <v>41011.951388888891</v>
      </c>
      <c r="B775">
        <v>4</v>
      </c>
      <c r="C775" t="s">
        <v>5</v>
      </c>
      <c r="D775" s="1">
        <v>41011.963194444441</v>
      </c>
      <c r="E775" s="2">
        <v>1.1805555550381541E-2</v>
      </c>
      <c r="F775">
        <f>WEEKDAY(Tableau1[[#This Row],[Arrivé le]],2)</f>
        <v>4</v>
      </c>
      <c r="G775">
        <f>INT(MOD(Tableau1[[#This Row],[Arrivé le]],1)*24)</f>
        <v>22</v>
      </c>
      <c r="H775">
        <f>SUMPRODUCT((Tableau1[Arrivé le]&lt;=Tableau1[[#This Row],[Arrivé le]])*(Tableau1[Sortie le]&gt;=Tableau1[[#This Row],[Arrivé le]]))</f>
        <v>9</v>
      </c>
    </row>
    <row r="776" spans="1:8" x14ac:dyDescent="0.35">
      <c r="A776" s="1">
        <v>41011.99722222222</v>
      </c>
      <c r="B776">
        <v>4</v>
      </c>
      <c r="C776" t="s">
        <v>5</v>
      </c>
      <c r="D776" s="1">
        <v>41012.045138888891</v>
      </c>
      <c r="E776" s="2">
        <v>4.7916666670062114E-2</v>
      </c>
      <c r="F776">
        <f>WEEKDAY(Tableau1[[#This Row],[Arrivé le]],2)</f>
        <v>4</v>
      </c>
      <c r="G776">
        <f>INT(MOD(Tableau1[[#This Row],[Arrivé le]],1)*24)</f>
        <v>23</v>
      </c>
      <c r="H776">
        <f>SUMPRODUCT((Tableau1[Arrivé le]&lt;=Tableau1[[#This Row],[Arrivé le]])*(Tableau1[Sortie le]&gt;=Tableau1[[#This Row],[Arrivé le]]))</f>
        <v>6</v>
      </c>
    </row>
    <row r="777" spans="1:8" x14ac:dyDescent="0.35">
      <c r="A777" s="1">
        <v>41011.999305555553</v>
      </c>
      <c r="B777">
        <v>4</v>
      </c>
      <c r="C777" t="s">
        <v>5</v>
      </c>
      <c r="D777" s="1">
        <v>41012.056250000001</v>
      </c>
      <c r="E777" s="2">
        <v>5.6944444448163267E-2</v>
      </c>
      <c r="F777">
        <f>WEEKDAY(Tableau1[[#This Row],[Arrivé le]],2)</f>
        <v>4</v>
      </c>
      <c r="G777">
        <f>INT(MOD(Tableau1[[#This Row],[Arrivé le]],1)*24)</f>
        <v>23</v>
      </c>
      <c r="H777">
        <f>SUMPRODUCT((Tableau1[Arrivé le]&lt;=Tableau1[[#This Row],[Arrivé le]])*(Tableau1[Sortie le]&gt;=Tableau1[[#This Row],[Arrivé le]]))</f>
        <v>7</v>
      </c>
    </row>
    <row r="778" spans="1:8" x14ac:dyDescent="0.35">
      <c r="A778" s="1">
        <v>41012.037499999999</v>
      </c>
      <c r="B778">
        <v>4</v>
      </c>
      <c r="C778" t="s">
        <v>5</v>
      </c>
      <c r="D778" s="1">
        <v>41012.061111111114</v>
      </c>
      <c r="E778" s="2">
        <v>2.3611111115314998E-2</v>
      </c>
      <c r="F778">
        <f>WEEKDAY(Tableau1[[#This Row],[Arrivé le]],2)</f>
        <v>5</v>
      </c>
      <c r="G778">
        <f>INT(MOD(Tableau1[[#This Row],[Arrivé le]],1)*24)</f>
        <v>0</v>
      </c>
      <c r="H778">
        <f>SUMPRODUCT((Tableau1[Arrivé le]&lt;=Tableau1[[#This Row],[Arrivé le]])*(Tableau1[Sortie le]&gt;=Tableau1[[#This Row],[Arrivé le]]))</f>
        <v>7</v>
      </c>
    </row>
    <row r="779" spans="1:8" x14ac:dyDescent="0.35">
      <c r="A779" s="1">
        <v>41012.072222222225</v>
      </c>
      <c r="B779">
        <v>4</v>
      </c>
      <c r="C779" t="s">
        <v>5</v>
      </c>
      <c r="D779" s="1">
        <v>41012.113888888889</v>
      </c>
      <c r="E779" s="2">
        <v>4.1666666664241347E-2</v>
      </c>
      <c r="F779">
        <f>WEEKDAY(Tableau1[[#This Row],[Arrivé le]],2)</f>
        <v>5</v>
      </c>
      <c r="G779">
        <f>INT(MOD(Tableau1[[#This Row],[Arrivé le]],1)*24)</f>
        <v>1</v>
      </c>
      <c r="H779">
        <f>SUMPRODUCT((Tableau1[Arrivé le]&lt;=Tableau1[[#This Row],[Arrivé le]])*(Tableau1[Sortie le]&gt;=Tableau1[[#This Row],[Arrivé le]]))</f>
        <v>5</v>
      </c>
    </row>
    <row r="780" spans="1:8" x14ac:dyDescent="0.35">
      <c r="A780" s="1">
        <v>41012.148611111108</v>
      </c>
      <c r="B780">
        <v>4</v>
      </c>
      <c r="C780" t="s">
        <v>5</v>
      </c>
      <c r="D780" s="1">
        <v>41012.238888888889</v>
      </c>
      <c r="E780" s="2">
        <v>9.0277777781011537E-2</v>
      </c>
      <c r="F780">
        <f>WEEKDAY(Tableau1[[#This Row],[Arrivé le]],2)</f>
        <v>5</v>
      </c>
      <c r="G780">
        <f>INT(MOD(Tableau1[[#This Row],[Arrivé le]],1)*24)</f>
        <v>3</v>
      </c>
      <c r="H780">
        <f>SUMPRODUCT((Tableau1[Arrivé le]&lt;=Tableau1[[#This Row],[Arrivé le]])*(Tableau1[Sortie le]&gt;=Tableau1[[#This Row],[Arrivé le]]))</f>
        <v>4</v>
      </c>
    </row>
    <row r="781" spans="1:8" x14ac:dyDescent="0.35">
      <c r="A781" s="1">
        <v>41012.241666666669</v>
      </c>
      <c r="B781">
        <v>4</v>
      </c>
      <c r="C781" t="s">
        <v>5</v>
      </c>
      <c r="D781" s="1">
        <v>41012.397222222222</v>
      </c>
      <c r="E781" s="2">
        <v>0.15555555555329192</v>
      </c>
      <c r="F781">
        <f>WEEKDAY(Tableau1[[#This Row],[Arrivé le]],2)</f>
        <v>5</v>
      </c>
      <c r="G781">
        <f>INT(MOD(Tableau1[[#This Row],[Arrivé le]],1)*24)</f>
        <v>5</v>
      </c>
      <c r="H781">
        <f>SUMPRODUCT((Tableau1[Arrivé le]&lt;=Tableau1[[#This Row],[Arrivé le]])*(Tableau1[Sortie le]&gt;=Tableau1[[#This Row],[Arrivé le]]))</f>
        <v>4</v>
      </c>
    </row>
    <row r="782" spans="1:8" x14ac:dyDescent="0.35">
      <c r="A782" s="1">
        <v>41012.270138888889</v>
      </c>
      <c r="B782">
        <v>4</v>
      </c>
      <c r="C782" t="s">
        <v>5</v>
      </c>
      <c r="D782" s="1">
        <v>41012.655555555553</v>
      </c>
      <c r="E782" s="2">
        <v>0.38541666666424135</v>
      </c>
      <c r="F782">
        <f>WEEKDAY(Tableau1[[#This Row],[Arrivé le]],2)</f>
        <v>5</v>
      </c>
      <c r="G782">
        <f>INT(MOD(Tableau1[[#This Row],[Arrivé le]],1)*24)</f>
        <v>6</v>
      </c>
      <c r="H782">
        <f>SUMPRODUCT((Tableau1[Arrivé le]&lt;=Tableau1[[#This Row],[Arrivé le]])*(Tableau1[Sortie le]&gt;=Tableau1[[#This Row],[Arrivé le]]))</f>
        <v>5</v>
      </c>
    </row>
    <row r="783" spans="1:8" x14ac:dyDescent="0.35">
      <c r="A783" s="1">
        <v>41012.283333333333</v>
      </c>
      <c r="B783">
        <v>4</v>
      </c>
      <c r="C783" t="s">
        <v>5</v>
      </c>
      <c r="D783" s="1">
        <v>41012.53125</v>
      </c>
      <c r="E783" s="2">
        <v>0.24791666666715173</v>
      </c>
      <c r="F783">
        <f>WEEKDAY(Tableau1[[#This Row],[Arrivé le]],2)</f>
        <v>5</v>
      </c>
      <c r="G783">
        <f>INT(MOD(Tableau1[[#This Row],[Arrivé le]],1)*24)</f>
        <v>6</v>
      </c>
      <c r="H783">
        <f>SUMPRODUCT((Tableau1[Arrivé le]&lt;=Tableau1[[#This Row],[Arrivé le]])*(Tableau1[Sortie le]&gt;=Tableau1[[#This Row],[Arrivé le]]))</f>
        <v>7</v>
      </c>
    </row>
    <row r="784" spans="1:8" x14ac:dyDescent="0.35">
      <c r="A784" s="1">
        <v>41012.283333333333</v>
      </c>
      <c r="B784">
        <v>4</v>
      </c>
      <c r="C784" t="s">
        <v>5</v>
      </c>
      <c r="D784" s="1">
        <v>41012.529861111114</v>
      </c>
      <c r="E784" s="2">
        <v>0.24652777778101154</v>
      </c>
      <c r="F784">
        <f>WEEKDAY(Tableau1[[#This Row],[Arrivé le]],2)</f>
        <v>5</v>
      </c>
      <c r="G784">
        <f>INT(MOD(Tableau1[[#This Row],[Arrivé le]],1)*24)</f>
        <v>6</v>
      </c>
      <c r="H784">
        <f>SUMPRODUCT((Tableau1[Arrivé le]&lt;=Tableau1[[#This Row],[Arrivé le]])*(Tableau1[Sortie le]&gt;=Tableau1[[#This Row],[Arrivé le]]))</f>
        <v>7</v>
      </c>
    </row>
    <row r="785" spans="1:8" x14ac:dyDescent="0.35">
      <c r="A785" s="1">
        <v>41012.305555555555</v>
      </c>
      <c r="B785">
        <v>4</v>
      </c>
      <c r="C785" t="s">
        <v>5</v>
      </c>
      <c r="D785" s="1">
        <v>41012.387499999997</v>
      </c>
      <c r="E785" s="2">
        <v>8.1944444442342501E-2</v>
      </c>
      <c r="F785">
        <f>WEEKDAY(Tableau1[[#This Row],[Arrivé le]],2)</f>
        <v>5</v>
      </c>
      <c r="G785">
        <f>INT(MOD(Tableau1[[#This Row],[Arrivé le]],1)*24)</f>
        <v>7</v>
      </c>
      <c r="H785">
        <f>SUMPRODUCT((Tableau1[Arrivé le]&lt;=Tableau1[[#This Row],[Arrivé le]])*(Tableau1[Sortie le]&gt;=Tableau1[[#This Row],[Arrivé le]]))</f>
        <v>8</v>
      </c>
    </row>
    <row r="786" spans="1:8" x14ac:dyDescent="0.35">
      <c r="A786" s="1">
        <v>41012.334722222222</v>
      </c>
      <c r="B786">
        <v>4</v>
      </c>
      <c r="C786" t="s">
        <v>5</v>
      </c>
      <c r="D786" s="1">
        <v>41012.395833333336</v>
      </c>
      <c r="E786" s="2">
        <v>6.1111111113859806E-2</v>
      </c>
      <c r="F786">
        <f>WEEKDAY(Tableau1[[#This Row],[Arrivé le]],2)</f>
        <v>5</v>
      </c>
      <c r="G786">
        <f>INT(MOD(Tableau1[[#This Row],[Arrivé le]],1)*24)</f>
        <v>8</v>
      </c>
      <c r="H786">
        <f>SUMPRODUCT((Tableau1[Arrivé le]&lt;=Tableau1[[#This Row],[Arrivé le]])*(Tableau1[Sortie le]&gt;=Tableau1[[#This Row],[Arrivé le]]))</f>
        <v>9</v>
      </c>
    </row>
    <row r="787" spans="1:8" x14ac:dyDescent="0.35">
      <c r="A787" s="1">
        <v>41012.400000000001</v>
      </c>
      <c r="B787">
        <v>4</v>
      </c>
      <c r="C787" t="s">
        <v>5</v>
      </c>
      <c r="D787" s="1">
        <v>41012.456250000003</v>
      </c>
      <c r="E787" s="2">
        <v>5.6250000001455192E-2</v>
      </c>
      <c r="F787">
        <f>WEEKDAY(Tableau1[[#This Row],[Arrivé le]],2)</f>
        <v>5</v>
      </c>
      <c r="G787">
        <f>INT(MOD(Tableau1[[#This Row],[Arrivé le]],1)*24)</f>
        <v>9</v>
      </c>
      <c r="H787">
        <f>SUMPRODUCT((Tableau1[Arrivé le]&lt;=Tableau1[[#This Row],[Arrivé le]])*(Tableau1[Sortie le]&gt;=Tableau1[[#This Row],[Arrivé le]]))</f>
        <v>7</v>
      </c>
    </row>
    <row r="788" spans="1:8" x14ac:dyDescent="0.35">
      <c r="A788" s="1">
        <v>41012.429861111108</v>
      </c>
      <c r="B788">
        <v>4</v>
      </c>
      <c r="C788" t="s">
        <v>5</v>
      </c>
      <c r="D788" s="1">
        <v>41012.644444444442</v>
      </c>
      <c r="E788" s="2">
        <v>0.21458333333430346</v>
      </c>
      <c r="F788">
        <f>WEEKDAY(Tableau1[[#This Row],[Arrivé le]],2)</f>
        <v>5</v>
      </c>
      <c r="G788">
        <f>INT(MOD(Tableau1[[#This Row],[Arrivé le]],1)*24)</f>
        <v>10</v>
      </c>
      <c r="H788">
        <f>SUMPRODUCT((Tableau1[Arrivé le]&lt;=Tableau1[[#This Row],[Arrivé le]])*(Tableau1[Sortie le]&gt;=Tableau1[[#This Row],[Arrivé le]]))</f>
        <v>8</v>
      </c>
    </row>
    <row r="789" spans="1:8" x14ac:dyDescent="0.35">
      <c r="A789" s="1">
        <v>41012.436805555553</v>
      </c>
      <c r="B789">
        <v>4</v>
      </c>
      <c r="C789" t="s">
        <v>5</v>
      </c>
      <c r="D789" s="1">
        <v>41012.478472222225</v>
      </c>
      <c r="E789" s="2">
        <v>4.1666666671517305E-2</v>
      </c>
      <c r="F789">
        <f>WEEKDAY(Tableau1[[#This Row],[Arrivé le]],2)</f>
        <v>5</v>
      </c>
      <c r="G789">
        <f>INT(MOD(Tableau1[[#This Row],[Arrivé le]],1)*24)</f>
        <v>10</v>
      </c>
      <c r="H789">
        <f>SUMPRODUCT((Tableau1[Arrivé le]&lt;=Tableau1[[#This Row],[Arrivé le]])*(Tableau1[Sortie le]&gt;=Tableau1[[#This Row],[Arrivé le]]))</f>
        <v>9</v>
      </c>
    </row>
    <row r="790" spans="1:8" x14ac:dyDescent="0.35">
      <c r="A790" s="1">
        <v>41012.447222222225</v>
      </c>
      <c r="B790">
        <v>4</v>
      </c>
      <c r="C790" t="s">
        <v>5</v>
      </c>
      <c r="D790" s="1">
        <v>41012.513888888891</v>
      </c>
      <c r="E790" s="2">
        <v>6.6666666665696539E-2</v>
      </c>
      <c r="F790">
        <f>WEEKDAY(Tableau1[[#This Row],[Arrivé le]],2)</f>
        <v>5</v>
      </c>
      <c r="G790">
        <f>INT(MOD(Tableau1[[#This Row],[Arrivé le]],1)*24)</f>
        <v>10</v>
      </c>
      <c r="H790">
        <f>SUMPRODUCT((Tableau1[Arrivé le]&lt;=Tableau1[[#This Row],[Arrivé le]])*(Tableau1[Sortie le]&gt;=Tableau1[[#This Row],[Arrivé le]]))</f>
        <v>10</v>
      </c>
    </row>
    <row r="791" spans="1:8" x14ac:dyDescent="0.35">
      <c r="A791" s="1">
        <v>41012.481249999997</v>
      </c>
      <c r="B791">
        <v>4</v>
      </c>
      <c r="C791" t="s">
        <v>5</v>
      </c>
      <c r="D791" s="1">
        <v>41012.629166666666</v>
      </c>
      <c r="E791" s="2">
        <v>0.14791666666860692</v>
      </c>
      <c r="F791">
        <f>WEEKDAY(Tableau1[[#This Row],[Arrivé le]],2)</f>
        <v>5</v>
      </c>
      <c r="G791">
        <f>INT(MOD(Tableau1[[#This Row],[Arrivé le]],1)*24)</f>
        <v>11</v>
      </c>
      <c r="H791">
        <f>SUMPRODUCT((Tableau1[Arrivé le]&lt;=Tableau1[[#This Row],[Arrivé le]])*(Tableau1[Sortie le]&gt;=Tableau1[[#This Row],[Arrivé le]]))</f>
        <v>9</v>
      </c>
    </row>
    <row r="792" spans="1:8" x14ac:dyDescent="0.35">
      <c r="A792" s="1">
        <v>41012.493750000001</v>
      </c>
      <c r="B792">
        <v>4</v>
      </c>
      <c r="C792" t="s">
        <v>5</v>
      </c>
      <c r="D792" s="1">
        <v>41012.6</v>
      </c>
      <c r="E792" s="2">
        <v>0.10624999999708962</v>
      </c>
      <c r="F792">
        <f>WEEKDAY(Tableau1[[#This Row],[Arrivé le]],2)</f>
        <v>5</v>
      </c>
      <c r="G792">
        <f>INT(MOD(Tableau1[[#This Row],[Arrivé le]],1)*24)</f>
        <v>11</v>
      </c>
      <c r="H792">
        <f>SUMPRODUCT((Tableau1[Arrivé le]&lt;=Tableau1[[#This Row],[Arrivé le]])*(Tableau1[Sortie le]&gt;=Tableau1[[#This Row],[Arrivé le]]))</f>
        <v>9</v>
      </c>
    </row>
    <row r="793" spans="1:8" x14ac:dyDescent="0.35">
      <c r="A793" s="1">
        <v>41012.508333333331</v>
      </c>
      <c r="B793">
        <v>4</v>
      </c>
      <c r="C793" t="s">
        <v>5</v>
      </c>
      <c r="D793" s="1">
        <v>41012.688194444447</v>
      </c>
      <c r="E793" s="2">
        <v>0.179861111115315</v>
      </c>
      <c r="F793">
        <f>WEEKDAY(Tableau1[[#This Row],[Arrivé le]],2)</f>
        <v>5</v>
      </c>
      <c r="G793">
        <f>INT(MOD(Tableau1[[#This Row],[Arrivé le]],1)*24)</f>
        <v>12</v>
      </c>
      <c r="H793">
        <f>SUMPRODUCT((Tableau1[Arrivé le]&lt;=Tableau1[[#This Row],[Arrivé le]])*(Tableau1[Sortie le]&gt;=Tableau1[[#This Row],[Arrivé le]]))</f>
        <v>10</v>
      </c>
    </row>
    <row r="794" spans="1:8" x14ac:dyDescent="0.35">
      <c r="A794" s="1">
        <v>41012.525000000001</v>
      </c>
      <c r="B794">
        <v>4</v>
      </c>
      <c r="C794" t="s">
        <v>5</v>
      </c>
      <c r="D794" s="1">
        <v>41012.688888888886</v>
      </c>
      <c r="E794" s="2">
        <v>0.163888888884685</v>
      </c>
      <c r="F794">
        <f>WEEKDAY(Tableau1[[#This Row],[Arrivé le]],2)</f>
        <v>5</v>
      </c>
      <c r="G794">
        <f>INT(MOD(Tableau1[[#This Row],[Arrivé le]],1)*24)</f>
        <v>12</v>
      </c>
      <c r="H794">
        <f>SUMPRODUCT((Tableau1[Arrivé le]&lt;=Tableau1[[#This Row],[Arrivé le]])*(Tableau1[Sortie le]&gt;=Tableau1[[#This Row],[Arrivé le]]))</f>
        <v>9</v>
      </c>
    </row>
    <row r="795" spans="1:8" x14ac:dyDescent="0.35">
      <c r="A795" s="1">
        <v>41012.525000000001</v>
      </c>
      <c r="B795">
        <v>4</v>
      </c>
      <c r="C795" t="s">
        <v>5</v>
      </c>
      <c r="D795" s="1">
        <v>41012.688194444447</v>
      </c>
      <c r="E795" s="2">
        <v>0.16319444444525288</v>
      </c>
      <c r="F795">
        <f>WEEKDAY(Tableau1[[#This Row],[Arrivé le]],2)</f>
        <v>5</v>
      </c>
      <c r="G795">
        <f>INT(MOD(Tableau1[[#This Row],[Arrivé le]],1)*24)</f>
        <v>12</v>
      </c>
      <c r="H795">
        <f>SUMPRODUCT((Tableau1[Arrivé le]&lt;=Tableau1[[#This Row],[Arrivé le]])*(Tableau1[Sortie le]&gt;=Tableau1[[#This Row],[Arrivé le]]))</f>
        <v>9</v>
      </c>
    </row>
    <row r="796" spans="1:8" x14ac:dyDescent="0.35">
      <c r="A796" s="1">
        <v>41012.533333333333</v>
      </c>
      <c r="B796">
        <v>4</v>
      </c>
      <c r="C796" t="s">
        <v>5</v>
      </c>
      <c r="D796" s="1">
        <v>41012.615972222222</v>
      </c>
      <c r="E796" s="2">
        <v>8.2638888889050577E-2</v>
      </c>
      <c r="F796">
        <f>WEEKDAY(Tableau1[[#This Row],[Arrivé le]],2)</f>
        <v>5</v>
      </c>
      <c r="G796">
        <f>INT(MOD(Tableau1[[#This Row],[Arrivé le]],1)*24)</f>
        <v>12</v>
      </c>
      <c r="H796">
        <f>SUMPRODUCT((Tableau1[Arrivé le]&lt;=Tableau1[[#This Row],[Arrivé le]])*(Tableau1[Sortie le]&gt;=Tableau1[[#This Row],[Arrivé le]]))</f>
        <v>8</v>
      </c>
    </row>
    <row r="797" spans="1:8" x14ac:dyDescent="0.35">
      <c r="A797" s="1">
        <v>41012.550000000003</v>
      </c>
      <c r="B797">
        <v>4</v>
      </c>
      <c r="C797" t="s">
        <v>5</v>
      </c>
      <c r="D797" s="1">
        <v>41012.683333333334</v>
      </c>
      <c r="E797" s="2">
        <v>0.13333333333139308</v>
      </c>
      <c r="F797">
        <f>WEEKDAY(Tableau1[[#This Row],[Arrivé le]],2)</f>
        <v>5</v>
      </c>
      <c r="G797">
        <f>INT(MOD(Tableau1[[#This Row],[Arrivé le]],1)*24)</f>
        <v>13</v>
      </c>
      <c r="H797">
        <f>SUMPRODUCT((Tableau1[Arrivé le]&lt;=Tableau1[[#This Row],[Arrivé le]])*(Tableau1[Sortie le]&gt;=Tableau1[[#This Row],[Arrivé le]]))</f>
        <v>9</v>
      </c>
    </row>
    <row r="798" spans="1:8" x14ac:dyDescent="0.35">
      <c r="A798" s="1">
        <v>41012.556944444441</v>
      </c>
      <c r="B798">
        <v>4</v>
      </c>
      <c r="C798" t="s">
        <v>5</v>
      </c>
      <c r="D798" s="1">
        <v>41012.72152777778</v>
      </c>
      <c r="E798" s="2">
        <v>0.16458333333866904</v>
      </c>
      <c r="F798">
        <f>WEEKDAY(Tableau1[[#This Row],[Arrivé le]],2)</f>
        <v>5</v>
      </c>
      <c r="G798">
        <f>INT(MOD(Tableau1[[#This Row],[Arrivé le]],1)*24)</f>
        <v>13</v>
      </c>
      <c r="H798">
        <f>SUMPRODUCT((Tableau1[Arrivé le]&lt;=Tableau1[[#This Row],[Arrivé le]])*(Tableau1[Sortie le]&gt;=Tableau1[[#This Row],[Arrivé le]]))</f>
        <v>10</v>
      </c>
    </row>
    <row r="799" spans="1:8" x14ac:dyDescent="0.35">
      <c r="A799" s="1">
        <v>41012.569444444445</v>
      </c>
      <c r="B799">
        <v>4</v>
      </c>
      <c r="C799" t="s">
        <v>5</v>
      </c>
      <c r="D799" s="1">
        <v>41012.677083333336</v>
      </c>
      <c r="E799" s="2">
        <v>0.10763888889050577</v>
      </c>
      <c r="F799">
        <f>WEEKDAY(Tableau1[[#This Row],[Arrivé le]],2)</f>
        <v>5</v>
      </c>
      <c r="G799">
        <f>INT(MOD(Tableau1[[#This Row],[Arrivé le]],1)*24)</f>
        <v>13</v>
      </c>
      <c r="H799">
        <f>SUMPRODUCT((Tableau1[Arrivé le]&lt;=Tableau1[[#This Row],[Arrivé le]])*(Tableau1[Sortie le]&gt;=Tableau1[[#This Row],[Arrivé le]]))</f>
        <v>11</v>
      </c>
    </row>
    <row r="800" spans="1:8" x14ac:dyDescent="0.35">
      <c r="A800" s="1">
        <v>41012.577777777777</v>
      </c>
      <c r="B800">
        <v>4</v>
      </c>
      <c r="C800" t="s">
        <v>5</v>
      </c>
      <c r="D800" s="1">
        <v>41012.724305555559</v>
      </c>
      <c r="E800" s="2">
        <v>0.14652777778246673</v>
      </c>
      <c r="F800">
        <f>WEEKDAY(Tableau1[[#This Row],[Arrivé le]],2)</f>
        <v>5</v>
      </c>
      <c r="G800">
        <f>INT(MOD(Tableau1[[#This Row],[Arrivé le]],1)*24)</f>
        <v>13</v>
      </c>
      <c r="H800">
        <f>SUMPRODUCT((Tableau1[Arrivé le]&lt;=Tableau1[[#This Row],[Arrivé le]])*(Tableau1[Sortie le]&gt;=Tableau1[[#This Row],[Arrivé le]]))</f>
        <v>12</v>
      </c>
    </row>
    <row r="801" spans="1:8" x14ac:dyDescent="0.35">
      <c r="A801" s="1">
        <v>41012.59097222222</v>
      </c>
      <c r="B801">
        <v>4</v>
      </c>
      <c r="C801" t="s">
        <v>5</v>
      </c>
      <c r="D801" s="1">
        <v>41012.723611111112</v>
      </c>
      <c r="E801" s="2">
        <v>0.13263888889196096</v>
      </c>
      <c r="F801">
        <f>WEEKDAY(Tableau1[[#This Row],[Arrivé le]],2)</f>
        <v>5</v>
      </c>
      <c r="G801">
        <f>INT(MOD(Tableau1[[#This Row],[Arrivé le]],1)*24)</f>
        <v>14</v>
      </c>
      <c r="H801">
        <f>SUMPRODUCT((Tableau1[Arrivé le]&lt;=Tableau1[[#This Row],[Arrivé le]])*(Tableau1[Sortie le]&gt;=Tableau1[[#This Row],[Arrivé le]]))</f>
        <v>13</v>
      </c>
    </row>
    <row r="802" spans="1:8" x14ac:dyDescent="0.35">
      <c r="A802" s="1">
        <v>41012.600694444445</v>
      </c>
      <c r="B802">
        <v>4</v>
      </c>
      <c r="C802" t="s">
        <v>5</v>
      </c>
      <c r="D802" s="1">
        <v>41012.671527777777</v>
      </c>
      <c r="E802" s="2">
        <v>7.0833333331393078E-2</v>
      </c>
      <c r="F802">
        <f>WEEKDAY(Tableau1[[#This Row],[Arrivé le]],2)</f>
        <v>5</v>
      </c>
      <c r="G802">
        <f>INT(MOD(Tableau1[[#This Row],[Arrivé le]],1)*24)</f>
        <v>14</v>
      </c>
      <c r="H802">
        <f>SUMPRODUCT((Tableau1[Arrivé le]&lt;=Tableau1[[#This Row],[Arrivé le]])*(Tableau1[Sortie le]&gt;=Tableau1[[#This Row],[Arrivé le]]))</f>
        <v>13</v>
      </c>
    </row>
    <row r="803" spans="1:8" x14ac:dyDescent="0.35">
      <c r="A803" s="1">
        <v>41012.618750000001</v>
      </c>
      <c r="B803">
        <v>4</v>
      </c>
      <c r="C803" t="s">
        <v>5</v>
      </c>
      <c r="D803" s="1">
        <v>41012.657638888886</v>
      </c>
      <c r="E803" s="2">
        <v>3.8888888884685002E-2</v>
      </c>
      <c r="F803">
        <f>WEEKDAY(Tableau1[[#This Row],[Arrivé le]],2)</f>
        <v>5</v>
      </c>
      <c r="G803">
        <f>INT(MOD(Tableau1[[#This Row],[Arrivé le]],1)*24)</f>
        <v>14</v>
      </c>
      <c r="H803">
        <f>SUMPRODUCT((Tableau1[Arrivé le]&lt;=Tableau1[[#This Row],[Arrivé le]])*(Tableau1[Sortie le]&gt;=Tableau1[[#This Row],[Arrivé le]]))</f>
        <v>13</v>
      </c>
    </row>
    <row r="804" spans="1:8" x14ac:dyDescent="0.35">
      <c r="A804" s="1">
        <v>41012.628472222219</v>
      </c>
      <c r="B804">
        <v>4</v>
      </c>
      <c r="C804" t="s">
        <v>5</v>
      </c>
      <c r="D804" s="1">
        <v>41012.843055555553</v>
      </c>
      <c r="E804" s="2">
        <v>0.21458333333430346</v>
      </c>
      <c r="F804">
        <f>WEEKDAY(Tableau1[[#This Row],[Arrivé le]],2)</f>
        <v>5</v>
      </c>
      <c r="G804">
        <f>INT(MOD(Tableau1[[#This Row],[Arrivé le]],1)*24)</f>
        <v>15</v>
      </c>
      <c r="H804">
        <f>SUMPRODUCT((Tableau1[Arrivé le]&lt;=Tableau1[[#This Row],[Arrivé le]])*(Tableau1[Sortie le]&gt;=Tableau1[[#This Row],[Arrivé le]]))</f>
        <v>15</v>
      </c>
    </row>
    <row r="805" spans="1:8" x14ac:dyDescent="0.35">
      <c r="A805" s="1">
        <v>41012.628472222219</v>
      </c>
      <c r="B805">
        <v>4</v>
      </c>
      <c r="C805" t="s">
        <v>5</v>
      </c>
      <c r="D805" s="1">
        <v>41012.670138888891</v>
      </c>
      <c r="E805" s="2">
        <v>4.1666666671517305E-2</v>
      </c>
      <c r="F805">
        <f>WEEKDAY(Tableau1[[#This Row],[Arrivé le]],2)</f>
        <v>5</v>
      </c>
      <c r="G805">
        <f>INT(MOD(Tableau1[[#This Row],[Arrivé le]],1)*24)</f>
        <v>15</v>
      </c>
      <c r="H805">
        <f>SUMPRODUCT((Tableau1[Arrivé le]&lt;=Tableau1[[#This Row],[Arrivé le]])*(Tableau1[Sortie le]&gt;=Tableau1[[#This Row],[Arrivé le]]))</f>
        <v>15</v>
      </c>
    </row>
    <row r="806" spans="1:8" x14ac:dyDescent="0.35">
      <c r="A806" s="1">
        <v>41012.642361111109</v>
      </c>
      <c r="B806">
        <v>4</v>
      </c>
      <c r="C806" t="s">
        <v>5</v>
      </c>
      <c r="D806" s="1">
        <v>41012.691666666666</v>
      </c>
      <c r="E806" s="2">
        <v>4.9305555556202307E-2</v>
      </c>
      <c r="F806">
        <f>WEEKDAY(Tableau1[[#This Row],[Arrivé le]],2)</f>
        <v>5</v>
      </c>
      <c r="G806">
        <f>INT(MOD(Tableau1[[#This Row],[Arrivé le]],1)*24)</f>
        <v>15</v>
      </c>
      <c r="H806">
        <f>SUMPRODUCT((Tableau1[Arrivé le]&lt;=Tableau1[[#This Row],[Arrivé le]])*(Tableau1[Sortie le]&gt;=Tableau1[[#This Row],[Arrivé le]]))</f>
        <v>15</v>
      </c>
    </row>
    <row r="807" spans="1:8" x14ac:dyDescent="0.35">
      <c r="A807" s="1">
        <v>41012.651388888888</v>
      </c>
      <c r="B807">
        <v>4</v>
      </c>
      <c r="C807" t="s">
        <v>5</v>
      </c>
      <c r="D807" s="1">
        <v>41012.73333333333</v>
      </c>
      <c r="E807" s="2">
        <v>8.1944444442342501E-2</v>
      </c>
      <c r="F807">
        <f>WEEKDAY(Tableau1[[#This Row],[Arrivé le]],2)</f>
        <v>5</v>
      </c>
      <c r="G807">
        <f>INT(MOD(Tableau1[[#This Row],[Arrivé le]],1)*24)</f>
        <v>15</v>
      </c>
      <c r="H807">
        <f>SUMPRODUCT((Tableau1[Arrivé le]&lt;=Tableau1[[#This Row],[Arrivé le]])*(Tableau1[Sortie le]&gt;=Tableau1[[#This Row],[Arrivé le]]))</f>
        <v>15</v>
      </c>
    </row>
    <row r="808" spans="1:8" x14ac:dyDescent="0.35">
      <c r="A808" s="1">
        <v>41012.655555555553</v>
      </c>
      <c r="B808">
        <v>4</v>
      </c>
      <c r="C808" t="s">
        <v>5</v>
      </c>
      <c r="D808" s="1">
        <v>41012.65625</v>
      </c>
      <c r="E808" s="2">
        <v>6.944444467080757E-4</v>
      </c>
      <c r="F808">
        <f>WEEKDAY(Tableau1[[#This Row],[Arrivé le]],2)</f>
        <v>5</v>
      </c>
      <c r="G808">
        <f>INT(MOD(Tableau1[[#This Row],[Arrivé le]],1)*24)</f>
        <v>15</v>
      </c>
      <c r="H808">
        <f>SUMPRODUCT((Tableau1[Arrivé le]&lt;=Tableau1[[#This Row],[Arrivé le]])*(Tableau1[Sortie le]&gt;=Tableau1[[#This Row],[Arrivé le]]))</f>
        <v>16</v>
      </c>
    </row>
    <row r="809" spans="1:8" x14ac:dyDescent="0.35">
      <c r="A809" s="1">
        <v>41012.65902777778</v>
      </c>
      <c r="B809">
        <v>4</v>
      </c>
      <c r="C809" t="s">
        <v>5</v>
      </c>
      <c r="D809" s="1">
        <v>41012.70416666667</v>
      </c>
      <c r="E809" s="2">
        <v>4.5138888890505768E-2</v>
      </c>
      <c r="F809">
        <f>WEEKDAY(Tableau1[[#This Row],[Arrivé le]],2)</f>
        <v>5</v>
      </c>
      <c r="G809">
        <f>INT(MOD(Tableau1[[#This Row],[Arrivé le]],1)*24)</f>
        <v>15</v>
      </c>
      <c r="H809">
        <f>SUMPRODUCT((Tableau1[Arrivé le]&lt;=Tableau1[[#This Row],[Arrivé le]])*(Tableau1[Sortie le]&gt;=Tableau1[[#This Row],[Arrivé le]]))</f>
        <v>14</v>
      </c>
    </row>
    <row r="810" spans="1:8" x14ac:dyDescent="0.35">
      <c r="A810" s="1">
        <v>41012.675000000003</v>
      </c>
      <c r="B810">
        <v>4</v>
      </c>
      <c r="C810" t="s">
        <v>5</v>
      </c>
      <c r="D810" s="1">
        <v>41012.82708333333</v>
      </c>
      <c r="E810" s="2">
        <v>0.1520833333270275</v>
      </c>
      <c r="F810">
        <f>WEEKDAY(Tableau1[[#This Row],[Arrivé le]],2)</f>
        <v>5</v>
      </c>
      <c r="G810">
        <f>INT(MOD(Tableau1[[#This Row],[Arrivé le]],1)*24)</f>
        <v>16</v>
      </c>
      <c r="H810">
        <f>SUMPRODUCT((Tableau1[Arrivé le]&lt;=Tableau1[[#This Row],[Arrivé le]])*(Tableau1[Sortie le]&gt;=Tableau1[[#This Row],[Arrivé le]]))</f>
        <v>13</v>
      </c>
    </row>
    <row r="811" spans="1:8" x14ac:dyDescent="0.35">
      <c r="A811" s="1">
        <v>41012.685416666667</v>
      </c>
      <c r="B811">
        <v>4</v>
      </c>
      <c r="C811" t="s">
        <v>5</v>
      </c>
      <c r="D811" s="1">
        <v>41012.800694444442</v>
      </c>
      <c r="E811" s="2">
        <v>0.11527777777519077</v>
      </c>
      <c r="F811">
        <f>WEEKDAY(Tableau1[[#This Row],[Arrivé le]],2)</f>
        <v>5</v>
      </c>
      <c r="G811">
        <f>INT(MOD(Tableau1[[#This Row],[Arrivé le]],1)*24)</f>
        <v>16</v>
      </c>
      <c r="H811">
        <f>SUMPRODUCT((Tableau1[Arrivé le]&lt;=Tableau1[[#This Row],[Arrivé le]])*(Tableau1[Sortie le]&gt;=Tableau1[[#This Row],[Arrivé le]]))</f>
        <v>12</v>
      </c>
    </row>
    <row r="812" spans="1:8" x14ac:dyDescent="0.35">
      <c r="A812" s="1">
        <v>41012.70208333333</v>
      </c>
      <c r="B812">
        <v>4</v>
      </c>
      <c r="C812" t="s">
        <v>5</v>
      </c>
      <c r="D812" s="1">
        <v>41012.71875</v>
      </c>
      <c r="E812" s="2">
        <v>1.6666666670062114E-2</v>
      </c>
      <c r="F812">
        <f>WEEKDAY(Tableau1[[#This Row],[Arrivé le]],2)</f>
        <v>5</v>
      </c>
      <c r="G812">
        <f>INT(MOD(Tableau1[[#This Row],[Arrivé le]],1)*24)</f>
        <v>16</v>
      </c>
      <c r="H812">
        <f>SUMPRODUCT((Tableau1[Arrivé le]&lt;=Tableau1[[#This Row],[Arrivé le]])*(Tableau1[Sortie le]&gt;=Tableau1[[#This Row],[Arrivé le]]))</f>
        <v>9</v>
      </c>
    </row>
    <row r="813" spans="1:8" x14ac:dyDescent="0.35">
      <c r="A813" s="1">
        <v>41012.738888888889</v>
      </c>
      <c r="B813">
        <v>4</v>
      </c>
      <c r="C813" t="s">
        <v>5</v>
      </c>
      <c r="D813" s="1">
        <v>41012.878472222219</v>
      </c>
      <c r="E813" s="2">
        <v>0.13958333332993789</v>
      </c>
      <c r="F813">
        <f>WEEKDAY(Tableau1[[#This Row],[Arrivé le]],2)</f>
        <v>5</v>
      </c>
      <c r="G813">
        <f>INT(MOD(Tableau1[[#This Row],[Arrivé le]],1)*24)</f>
        <v>17</v>
      </c>
      <c r="H813">
        <f>SUMPRODUCT((Tableau1[Arrivé le]&lt;=Tableau1[[#This Row],[Arrivé le]])*(Tableau1[Sortie le]&gt;=Tableau1[[#This Row],[Arrivé le]]))</f>
        <v>4</v>
      </c>
    </row>
    <row r="814" spans="1:8" x14ac:dyDescent="0.35">
      <c r="A814" s="1">
        <v>41012.763194444444</v>
      </c>
      <c r="B814">
        <v>4</v>
      </c>
      <c r="C814" t="s">
        <v>5</v>
      </c>
      <c r="D814" s="1">
        <v>41012.909722222219</v>
      </c>
      <c r="E814" s="2">
        <v>0.14652777777519077</v>
      </c>
      <c r="F814">
        <f>WEEKDAY(Tableau1[[#This Row],[Arrivé le]],2)</f>
        <v>5</v>
      </c>
      <c r="G814">
        <f>INT(MOD(Tableau1[[#This Row],[Arrivé le]],1)*24)</f>
        <v>18</v>
      </c>
      <c r="H814">
        <f>SUMPRODUCT((Tableau1[Arrivé le]&lt;=Tableau1[[#This Row],[Arrivé le]])*(Tableau1[Sortie le]&gt;=Tableau1[[#This Row],[Arrivé le]]))</f>
        <v>5</v>
      </c>
    </row>
    <row r="815" spans="1:8" x14ac:dyDescent="0.35">
      <c r="A815" s="1">
        <v>41012.774305555555</v>
      </c>
      <c r="B815">
        <v>4</v>
      </c>
      <c r="C815" t="s">
        <v>5</v>
      </c>
      <c r="D815" s="1">
        <v>41012.893055555556</v>
      </c>
      <c r="E815" s="2">
        <v>0.11875000000145519</v>
      </c>
      <c r="F815">
        <f>WEEKDAY(Tableau1[[#This Row],[Arrivé le]],2)</f>
        <v>5</v>
      </c>
      <c r="G815">
        <f>INT(MOD(Tableau1[[#This Row],[Arrivé le]],1)*24)</f>
        <v>18</v>
      </c>
      <c r="H815">
        <f>SUMPRODUCT((Tableau1[Arrivé le]&lt;=Tableau1[[#This Row],[Arrivé le]])*(Tableau1[Sortie le]&gt;=Tableau1[[#This Row],[Arrivé le]]))</f>
        <v>6</v>
      </c>
    </row>
    <row r="816" spans="1:8" x14ac:dyDescent="0.35">
      <c r="A816" s="1">
        <v>41012.78125</v>
      </c>
      <c r="B816">
        <v>4</v>
      </c>
      <c r="C816" t="s">
        <v>5</v>
      </c>
      <c r="D816" s="1">
        <v>41013.009027777778</v>
      </c>
      <c r="E816" s="2">
        <v>0.22777777777810115</v>
      </c>
      <c r="F816">
        <f>WEEKDAY(Tableau1[[#This Row],[Arrivé le]],2)</f>
        <v>5</v>
      </c>
      <c r="G816">
        <f>INT(MOD(Tableau1[[#This Row],[Arrivé le]],1)*24)</f>
        <v>18</v>
      </c>
      <c r="H816">
        <f>SUMPRODUCT((Tableau1[Arrivé le]&lt;=Tableau1[[#This Row],[Arrivé le]])*(Tableau1[Sortie le]&gt;=Tableau1[[#This Row],[Arrivé le]]))</f>
        <v>7</v>
      </c>
    </row>
    <row r="817" spans="1:8" x14ac:dyDescent="0.35">
      <c r="A817" s="1">
        <v>41012.793055555558</v>
      </c>
      <c r="B817">
        <v>4</v>
      </c>
      <c r="C817" t="s">
        <v>5</v>
      </c>
      <c r="D817" s="1">
        <v>41012.82916666667</v>
      </c>
      <c r="E817" s="2">
        <v>3.6111111112404615E-2</v>
      </c>
      <c r="F817">
        <f>WEEKDAY(Tableau1[[#This Row],[Arrivé le]],2)</f>
        <v>5</v>
      </c>
      <c r="G817">
        <f>INT(MOD(Tableau1[[#This Row],[Arrivé le]],1)*24)</f>
        <v>19</v>
      </c>
      <c r="H817">
        <f>SUMPRODUCT((Tableau1[Arrivé le]&lt;=Tableau1[[#This Row],[Arrivé le]])*(Tableau1[Sortie le]&gt;=Tableau1[[#This Row],[Arrivé le]]))</f>
        <v>8</v>
      </c>
    </row>
    <row r="818" spans="1:8" x14ac:dyDescent="0.35">
      <c r="A818" s="1">
        <v>41012.795138888891</v>
      </c>
      <c r="B818">
        <v>4</v>
      </c>
      <c r="C818" t="s">
        <v>5</v>
      </c>
      <c r="D818" s="1">
        <v>41012.843055555553</v>
      </c>
      <c r="E818" s="2">
        <v>4.7916666662786156E-2</v>
      </c>
      <c r="F818">
        <f>WEEKDAY(Tableau1[[#This Row],[Arrivé le]],2)</f>
        <v>5</v>
      </c>
      <c r="G818">
        <f>INT(MOD(Tableau1[[#This Row],[Arrivé le]],1)*24)</f>
        <v>19</v>
      </c>
      <c r="H818">
        <f>SUMPRODUCT((Tableau1[Arrivé le]&lt;=Tableau1[[#This Row],[Arrivé le]])*(Tableau1[Sortie le]&gt;=Tableau1[[#This Row],[Arrivé le]]))</f>
        <v>9</v>
      </c>
    </row>
    <row r="819" spans="1:8" x14ac:dyDescent="0.35">
      <c r="A819" s="1">
        <v>41012.806250000001</v>
      </c>
      <c r="B819">
        <v>4</v>
      </c>
      <c r="C819" t="s">
        <v>5</v>
      </c>
      <c r="D819" s="1">
        <v>41012.932638888888</v>
      </c>
      <c r="E819" s="2">
        <v>0.12638888888614019</v>
      </c>
      <c r="F819">
        <f>WEEKDAY(Tableau1[[#This Row],[Arrivé le]],2)</f>
        <v>5</v>
      </c>
      <c r="G819">
        <f>INT(MOD(Tableau1[[#This Row],[Arrivé le]],1)*24)</f>
        <v>19</v>
      </c>
      <c r="H819">
        <f>SUMPRODUCT((Tableau1[Arrivé le]&lt;=Tableau1[[#This Row],[Arrivé le]])*(Tableau1[Sortie le]&gt;=Tableau1[[#This Row],[Arrivé le]]))</f>
        <v>9</v>
      </c>
    </row>
    <row r="820" spans="1:8" x14ac:dyDescent="0.35">
      <c r="A820" s="1">
        <v>41012.815972222219</v>
      </c>
      <c r="B820">
        <v>4</v>
      </c>
      <c r="C820" t="s">
        <v>5</v>
      </c>
      <c r="D820" s="1">
        <v>41012.847222222219</v>
      </c>
      <c r="E820" s="2">
        <v>3.125E-2</v>
      </c>
      <c r="F820">
        <f>WEEKDAY(Tableau1[[#This Row],[Arrivé le]],2)</f>
        <v>5</v>
      </c>
      <c r="G820">
        <f>INT(MOD(Tableau1[[#This Row],[Arrivé le]],1)*24)</f>
        <v>19</v>
      </c>
      <c r="H820">
        <f>SUMPRODUCT((Tableau1[Arrivé le]&lt;=Tableau1[[#This Row],[Arrivé le]])*(Tableau1[Sortie le]&gt;=Tableau1[[#This Row],[Arrivé le]]))</f>
        <v>10</v>
      </c>
    </row>
    <row r="821" spans="1:8" x14ac:dyDescent="0.35">
      <c r="A821" s="1">
        <v>41012.820833333331</v>
      </c>
      <c r="B821">
        <v>4</v>
      </c>
      <c r="C821" t="s">
        <v>5</v>
      </c>
      <c r="D821" s="1">
        <v>41012.852777777778</v>
      </c>
      <c r="E821" s="2">
        <v>3.1944444446708076E-2</v>
      </c>
      <c r="F821">
        <f>WEEKDAY(Tableau1[[#This Row],[Arrivé le]],2)</f>
        <v>5</v>
      </c>
      <c r="G821">
        <f>INT(MOD(Tableau1[[#This Row],[Arrivé le]],1)*24)</f>
        <v>19</v>
      </c>
      <c r="H821">
        <f>SUMPRODUCT((Tableau1[Arrivé le]&lt;=Tableau1[[#This Row],[Arrivé le]])*(Tableau1[Sortie le]&gt;=Tableau1[[#This Row],[Arrivé le]]))</f>
        <v>11</v>
      </c>
    </row>
    <row r="822" spans="1:8" x14ac:dyDescent="0.35">
      <c r="A822" s="1">
        <v>41012.82708333333</v>
      </c>
      <c r="B822">
        <v>4</v>
      </c>
      <c r="C822" t="s">
        <v>5</v>
      </c>
      <c r="D822" s="1">
        <v>41012.827777777777</v>
      </c>
      <c r="E822" s="2">
        <v>6.944444467080757E-4</v>
      </c>
      <c r="F822">
        <f>WEEKDAY(Tableau1[[#This Row],[Arrivé le]],2)</f>
        <v>5</v>
      </c>
      <c r="G822">
        <f>INT(MOD(Tableau1[[#This Row],[Arrivé le]],1)*24)</f>
        <v>19</v>
      </c>
      <c r="H822">
        <f>SUMPRODUCT((Tableau1[Arrivé le]&lt;=Tableau1[[#This Row],[Arrivé le]])*(Tableau1[Sortie le]&gt;=Tableau1[[#This Row],[Arrivé le]]))</f>
        <v>12</v>
      </c>
    </row>
    <row r="823" spans="1:8" x14ac:dyDescent="0.35">
      <c r="A823" s="1">
        <v>41012.830555555556</v>
      </c>
      <c r="B823">
        <v>4</v>
      </c>
      <c r="C823" t="s">
        <v>5</v>
      </c>
      <c r="D823" s="1">
        <v>41012.95416666667</v>
      </c>
      <c r="E823" s="2">
        <v>0.12361111111385981</v>
      </c>
      <c r="F823">
        <f>WEEKDAY(Tableau1[[#This Row],[Arrivé le]],2)</f>
        <v>5</v>
      </c>
      <c r="G823">
        <f>INT(MOD(Tableau1[[#This Row],[Arrivé le]],1)*24)</f>
        <v>19</v>
      </c>
      <c r="H823">
        <f>SUMPRODUCT((Tableau1[Arrivé le]&lt;=Tableau1[[#This Row],[Arrivé le]])*(Tableau1[Sortie le]&gt;=Tableau1[[#This Row],[Arrivé le]]))</f>
        <v>10</v>
      </c>
    </row>
    <row r="824" spans="1:8" x14ac:dyDescent="0.35">
      <c r="A824" s="1">
        <v>41012.848611111112</v>
      </c>
      <c r="B824">
        <v>4</v>
      </c>
      <c r="C824" t="s">
        <v>5</v>
      </c>
      <c r="D824" s="1">
        <v>41013.042361111111</v>
      </c>
      <c r="E824" s="2">
        <v>0.19374999999854481</v>
      </c>
      <c r="F824">
        <f>WEEKDAY(Tableau1[[#This Row],[Arrivé le]],2)</f>
        <v>5</v>
      </c>
      <c r="G824">
        <f>INT(MOD(Tableau1[[#This Row],[Arrivé le]],1)*24)</f>
        <v>20</v>
      </c>
      <c r="H824">
        <f>SUMPRODUCT((Tableau1[Arrivé le]&lt;=Tableau1[[#This Row],[Arrivé le]])*(Tableau1[Sortie le]&gt;=Tableau1[[#This Row],[Arrivé le]]))</f>
        <v>8</v>
      </c>
    </row>
    <row r="825" spans="1:8" x14ac:dyDescent="0.35">
      <c r="A825" s="1">
        <v>41012.853472222225</v>
      </c>
      <c r="B825">
        <v>4</v>
      </c>
      <c r="C825" t="s">
        <v>5</v>
      </c>
      <c r="D825" s="1">
        <v>41012.942361111112</v>
      </c>
      <c r="E825" s="2">
        <v>8.8888888887595385E-2</v>
      </c>
      <c r="F825">
        <f>WEEKDAY(Tableau1[[#This Row],[Arrivé le]],2)</f>
        <v>5</v>
      </c>
      <c r="G825">
        <f>INT(MOD(Tableau1[[#This Row],[Arrivé le]],1)*24)</f>
        <v>20</v>
      </c>
      <c r="H825">
        <f>SUMPRODUCT((Tableau1[Arrivé le]&lt;=Tableau1[[#This Row],[Arrivé le]])*(Tableau1[Sortie le]&gt;=Tableau1[[#This Row],[Arrivé le]]))</f>
        <v>8</v>
      </c>
    </row>
    <row r="826" spans="1:8" x14ac:dyDescent="0.35">
      <c r="A826" s="1">
        <v>41012.85833333333</v>
      </c>
      <c r="B826">
        <v>4</v>
      </c>
      <c r="C826" t="s">
        <v>5</v>
      </c>
      <c r="D826" s="1">
        <v>41012.936805555553</v>
      </c>
      <c r="E826" s="2">
        <v>7.8472222223354038E-2</v>
      </c>
      <c r="F826">
        <f>WEEKDAY(Tableau1[[#This Row],[Arrivé le]],2)</f>
        <v>5</v>
      </c>
      <c r="G826">
        <f>INT(MOD(Tableau1[[#This Row],[Arrivé le]],1)*24)</f>
        <v>20</v>
      </c>
      <c r="H826">
        <f>SUMPRODUCT((Tableau1[Arrivé le]&lt;=Tableau1[[#This Row],[Arrivé le]])*(Tableau1[Sortie le]&gt;=Tableau1[[#This Row],[Arrivé le]]))</f>
        <v>10</v>
      </c>
    </row>
    <row r="827" spans="1:8" x14ac:dyDescent="0.35">
      <c r="A827" s="1">
        <v>41012.85833333333</v>
      </c>
      <c r="B827">
        <v>4</v>
      </c>
      <c r="C827" t="s">
        <v>5</v>
      </c>
      <c r="D827" s="1">
        <v>41012.886805555558</v>
      </c>
      <c r="E827" s="2">
        <v>2.8472222227719612E-2</v>
      </c>
      <c r="F827">
        <f>WEEKDAY(Tableau1[[#This Row],[Arrivé le]],2)</f>
        <v>5</v>
      </c>
      <c r="G827">
        <f>INT(MOD(Tableau1[[#This Row],[Arrivé le]],1)*24)</f>
        <v>20</v>
      </c>
      <c r="H827">
        <f>SUMPRODUCT((Tableau1[Arrivé le]&lt;=Tableau1[[#This Row],[Arrivé le]])*(Tableau1[Sortie le]&gt;=Tableau1[[#This Row],[Arrivé le]]))</f>
        <v>10</v>
      </c>
    </row>
    <row r="828" spans="1:8" x14ac:dyDescent="0.35">
      <c r="A828" s="1">
        <v>41012.866666666669</v>
      </c>
      <c r="B828">
        <v>4</v>
      </c>
      <c r="C828" t="s">
        <v>5</v>
      </c>
      <c r="D828" s="1">
        <v>41012.959027777775</v>
      </c>
      <c r="E828" s="2">
        <v>9.2361111106583849E-2</v>
      </c>
      <c r="F828">
        <f>WEEKDAY(Tableau1[[#This Row],[Arrivé le]],2)</f>
        <v>5</v>
      </c>
      <c r="G828">
        <f>INT(MOD(Tableau1[[#This Row],[Arrivé le]],1)*24)</f>
        <v>20</v>
      </c>
      <c r="H828">
        <f>SUMPRODUCT((Tableau1[Arrivé le]&lt;=Tableau1[[#This Row],[Arrivé le]])*(Tableau1[Sortie le]&gt;=Tableau1[[#This Row],[Arrivé le]]))</f>
        <v>11</v>
      </c>
    </row>
    <row r="829" spans="1:8" x14ac:dyDescent="0.35">
      <c r="A829" s="1">
        <v>41012.870138888888</v>
      </c>
      <c r="B829">
        <v>4</v>
      </c>
      <c r="C829" t="s">
        <v>5</v>
      </c>
      <c r="D829" s="1">
        <v>41012.954861111109</v>
      </c>
      <c r="E829" s="2">
        <v>8.4722222221898846E-2</v>
      </c>
      <c r="F829">
        <f>WEEKDAY(Tableau1[[#This Row],[Arrivé le]],2)</f>
        <v>5</v>
      </c>
      <c r="G829">
        <f>INT(MOD(Tableau1[[#This Row],[Arrivé le]],1)*24)</f>
        <v>20</v>
      </c>
      <c r="H829">
        <f>SUMPRODUCT((Tableau1[Arrivé le]&lt;=Tableau1[[#This Row],[Arrivé le]])*(Tableau1[Sortie le]&gt;=Tableau1[[#This Row],[Arrivé le]]))</f>
        <v>12</v>
      </c>
    </row>
    <row r="830" spans="1:8" x14ac:dyDescent="0.35">
      <c r="A830" s="1">
        <v>41012.876388888886</v>
      </c>
      <c r="B830">
        <v>4</v>
      </c>
      <c r="C830" t="s">
        <v>5</v>
      </c>
      <c r="D830" s="1">
        <v>41012.940972222219</v>
      </c>
      <c r="E830" s="2">
        <v>6.4583333332848269E-2</v>
      </c>
      <c r="F830">
        <f>WEEKDAY(Tableau1[[#This Row],[Arrivé le]],2)</f>
        <v>5</v>
      </c>
      <c r="G830">
        <f>INT(MOD(Tableau1[[#This Row],[Arrivé le]],1)*24)</f>
        <v>21</v>
      </c>
      <c r="H830">
        <f>SUMPRODUCT((Tableau1[Arrivé le]&lt;=Tableau1[[#This Row],[Arrivé le]])*(Tableau1[Sortie le]&gt;=Tableau1[[#This Row],[Arrivé le]]))</f>
        <v>13</v>
      </c>
    </row>
    <row r="831" spans="1:8" x14ac:dyDescent="0.35">
      <c r="A831" s="1">
        <v>41012.882638888892</v>
      </c>
      <c r="B831">
        <v>4</v>
      </c>
      <c r="C831" t="s">
        <v>5</v>
      </c>
      <c r="D831" s="1">
        <v>41012.90902777778</v>
      </c>
      <c r="E831" s="2">
        <v>2.6388888887595385E-2</v>
      </c>
      <c r="F831">
        <f>WEEKDAY(Tableau1[[#This Row],[Arrivé le]],2)</f>
        <v>5</v>
      </c>
      <c r="G831">
        <f>INT(MOD(Tableau1[[#This Row],[Arrivé le]],1)*24)</f>
        <v>21</v>
      </c>
      <c r="H831">
        <f>SUMPRODUCT((Tableau1[Arrivé le]&lt;=Tableau1[[#This Row],[Arrivé le]])*(Tableau1[Sortie le]&gt;=Tableau1[[#This Row],[Arrivé le]]))</f>
        <v>13</v>
      </c>
    </row>
    <row r="832" spans="1:8" x14ac:dyDescent="0.35">
      <c r="A832" s="1">
        <v>41012.888888888891</v>
      </c>
      <c r="B832">
        <v>4</v>
      </c>
      <c r="C832" t="s">
        <v>5</v>
      </c>
      <c r="D832" s="1">
        <v>41013.074305555558</v>
      </c>
      <c r="E832" s="2">
        <v>0.18541666666715173</v>
      </c>
      <c r="F832">
        <f>WEEKDAY(Tableau1[[#This Row],[Arrivé le]],2)</f>
        <v>5</v>
      </c>
      <c r="G832">
        <f>INT(MOD(Tableau1[[#This Row],[Arrivé le]],1)*24)</f>
        <v>21</v>
      </c>
      <c r="H832">
        <f>SUMPRODUCT((Tableau1[Arrivé le]&lt;=Tableau1[[#This Row],[Arrivé le]])*(Tableau1[Sortie le]&gt;=Tableau1[[#This Row],[Arrivé le]]))</f>
        <v>13</v>
      </c>
    </row>
    <row r="833" spans="1:8" x14ac:dyDescent="0.35">
      <c r="A833" s="1">
        <v>41012.893750000003</v>
      </c>
      <c r="B833">
        <v>4</v>
      </c>
      <c r="C833" t="s">
        <v>5</v>
      </c>
      <c r="D833" s="1">
        <v>41012.915972222225</v>
      </c>
      <c r="E833" s="2">
        <v>2.2222222221898846E-2</v>
      </c>
      <c r="F833">
        <f>WEEKDAY(Tableau1[[#This Row],[Arrivé le]],2)</f>
        <v>5</v>
      </c>
      <c r="G833">
        <f>INT(MOD(Tableau1[[#This Row],[Arrivé le]],1)*24)</f>
        <v>21</v>
      </c>
      <c r="H833">
        <f>SUMPRODUCT((Tableau1[Arrivé le]&lt;=Tableau1[[#This Row],[Arrivé le]])*(Tableau1[Sortie le]&gt;=Tableau1[[#This Row],[Arrivé le]]))</f>
        <v>13</v>
      </c>
    </row>
    <row r="834" spans="1:8" x14ac:dyDescent="0.35">
      <c r="A834" s="1">
        <v>41012.895833333336</v>
      </c>
      <c r="B834">
        <v>4</v>
      </c>
      <c r="C834" t="s">
        <v>5</v>
      </c>
      <c r="D834" s="1">
        <v>41012.975694444445</v>
      </c>
      <c r="E834" s="2">
        <v>7.9861111109494232E-2</v>
      </c>
      <c r="F834">
        <f>WEEKDAY(Tableau1[[#This Row],[Arrivé le]],2)</f>
        <v>5</v>
      </c>
      <c r="G834">
        <f>INT(MOD(Tableau1[[#This Row],[Arrivé le]],1)*24)</f>
        <v>21</v>
      </c>
      <c r="H834">
        <f>SUMPRODUCT((Tableau1[Arrivé le]&lt;=Tableau1[[#This Row],[Arrivé le]])*(Tableau1[Sortie le]&gt;=Tableau1[[#This Row],[Arrivé le]]))</f>
        <v>14</v>
      </c>
    </row>
    <row r="835" spans="1:8" x14ac:dyDescent="0.35">
      <c r="A835" s="1">
        <v>41012.900694444441</v>
      </c>
      <c r="B835">
        <v>4</v>
      </c>
      <c r="C835" t="s">
        <v>5</v>
      </c>
      <c r="D835" s="1">
        <v>41013.04791666667</v>
      </c>
      <c r="E835" s="2">
        <v>0.1472222222291748</v>
      </c>
      <c r="F835">
        <f>WEEKDAY(Tableau1[[#This Row],[Arrivé le]],2)</f>
        <v>5</v>
      </c>
      <c r="G835">
        <f>INT(MOD(Tableau1[[#This Row],[Arrivé le]],1)*24)</f>
        <v>21</v>
      </c>
      <c r="H835">
        <f>SUMPRODUCT((Tableau1[Arrivé le]&lt;=Tableau1[[#This Row],[Arrivé le]])*(Tableau1[Sortie le]&gt;=Tableau1[[#This Row],[Arrivé le]]))</f>
        <v>15</v>
      </c>
    </row>
    <row r="836" spans="1:8" x14ac:dyDescent="0.35">
      <c r="A836" s="1">
        <v>41012.908333333333</v>
      </c>
      <c r="B836">
        <v>4</v>
      </c>
      <c r="C836" t="s">
        <v>5</v>
      </c>
      <c r="D836" s="1">
        <v>41013.012499999997</v>
      </c>
      <c r="E836" s="2">
        <v>0.10416666666424135</v>
      </c>
      <c r="F836">
        <f>WEEKDAY(Tableau1[[#This Row],[Arrivé le]],2)</f>
        <v>5</v>
      </c>
      <c r="G836">
        <f>INT(MOD(Tableau1[[#This Row],[Arrivé le]],1)*24)</f>
        <v>21</v>
      </c>
      <c r="H836">
        <f>SUMPRODUCT((Tableau1[Arrivé le]&lt;=Tableau1[[#This Row],[Arrivé le]])*(Tableau1[Sortie le]&gt;=Tableau1[[#This Row],[Arrivé le]]))</f>
        <v>16</v>
      </c>
    </row>
    <row r="837" spans="1:8" x14ac:dyDescent="0.35">
      <c r="A837" s="1">
        <v>41012.912499999999</v>
      </c>
      <c r="B837">
        <v>4</v>
      </c>
      <c r="C837" t="s">
        <v>5</v>
      </c>
      <c r="D837" s="1">
        <v>41013.050000000003</v>
      </c>
      <c r="E837" s="2">
        <v>0.13750000000436557</v>
      </c>
      <c r="F837">
        <f>WEEKDAY(Tableau1[[#This Row],[Arrivé le]],2)</f>
        <v>5</v>
      </c>
      <c r="G837">
        <f>INT(MOD(Tableau1[[#This Row],[Arrivé le]],1)*24)</f>
        <v>21</v>
      </c>
      <c r="H837">
        <f>SUMPRODUCT((Tableau1[Arrivé le]&lt;=Tableau1[[#This Row],[Arrivé le]])*(Tableau1[Sortie le]&gt;=Tableau1[[#This Row],[Arrivé le]]))</f>
        <v>15</v>
      </c>
    </row>
    <row r="838" spans="1:8" x14ac:dyDescent="0.35">
      <c r="A838" s="1">
        <v>41012.920138888891</v>
      </c>
      <c r="B838">
        <v>4</v>
      </c>
      <c r="C838" t="s">
        <v>5</v>
      </c>
      <c r="D838" s="1">
        <v>41012.970833333333</v>
      </c>
      <c r="E838" s="2">
        <v>5.0694444442342501E-2</v>
      </c>
      <c r="F838">
        <f>WEEKDAY(Tableau1[[#This Row],[Arrivé le]],2)</f>
        <v>5</v>
      </c>
      <c r="G838">
        <f>INT(MOD(Tableau1[[#This Row],[Arrivé le]],1)*24)</f>
        <v>22</v>
      </c>
      <c r="H838">
        <f>SUMPRODUCT((Tableau1[Arrivé le]&lt;=Tableau1[[#This Row],[Arrivé le]])*(Tableau1[Sortie le]&gt;=Tableau1[[#This Row],[Arrivé le]]))</f>
        <v>15</v>
      </c>
    </row>
    <row r="839" spans="1:8" x14ac:dyDescent="0.35">
      <c r="A839" s="1">
        <v>41012.930555555555</v>
      </c>
      <c r="B839">
        <v>4</v>
      </c>
      <c r="C839" t="s">
        <v>5</v>
      </c>
      <c r="D839" s="1">
        <v>41013.088194444441</v>
      </c>
      <c r="E839" s="2">
        <v>0.15763888888614019</v>
      </c>
      <c r="F839">
        <f>WEEKDAY(Tableau1[[#This Row],[Arrivé le]],2)</f>
        <v>5</v>
      </c>
      <c r="G839">
        <f>INT(MOD(Tableau1[[#This Row],[Arrivé le]],1)*24)</f>
        <v>22</v>
      </c>
      <c r="H839">
        <f>SUMPRODUCT((Tableau1[Arrivé le]&lt;=Tableau1[[#This Row],[Arrivé le]])*(Tableau1[Sortie le]&gt;=Tableau1[[#This Row],[Arrivé le]]))</f>
        <v>16</v>
      </c>
    </row>
    <row r="840" spans="1:8" x14ac:dyDescent="0.35">
      <c r="A840" s="1">
        <v>41012.936805555553</v>
      </c>
      <c r="B840">
        <v>4</v>
      </c>
      <c r="C840" t="s">
        <v>5</v>
      </c>
      <c r="D840" s="1">
        <v>41013.015972222223</v>
      </c>
      <c r="E840" s="2">
        <v>7.9166666670062114E-2</v>
      </c>
      <c r="F840">
        <f>WEEKDAY(Tableau1[[#This Row],[Arrivé le]],2)</f>
        <v>5</v>
      </c>
      <c r="G840">
        <f>INT(MOD(Tableau1[[#This Row],[Arrivé le]],1)*24)</f>
        <v>22</v>
      </c>
      <c r="H840">
        <f>SUMPRODUCT((Tableau1[Arrivé le]&lt;=Tableau1[[#This Row],[Arrivé le]])*(Tableau1[Sortie le]&gt;=Tableau1[[#This Row],[Arrivé le]]))</f>
        <v>16</v>
      </c>
    </row>
    <row r="841" spans="1:8" x14ac:dyDescent="0.35">
      <c r="A841" s="1">
        <v>41012.941666666666</v>
      </c>
      <c r="B841">
        <v>4</v>
      </c>
      <c r="C841" t="s">
        <v>5</v>
      </c>
      <c r="D841" s="1">
        <v>41013.064583333333</v>
      </c>
      <c r="E841" s="2">
        <v>0.12291666666715173</v>
      </c>
      <c r="F841">
        <f>WEEKDAY(Tableau1[[#This Row],[Arrivé le]],2)</f>
        <v>5</v>
      </c>
      <c r="G841">
        <f>INT(MOD(Tableau1[[#This Row],[Arrivé le]],1)*24)</f>
        <v>22</v>
      </c>
      <c r="H841">
        <f>SUMPRODUCT((Tableau1[Arrivé le]&lt;=Tableau1[[#This Row],[Arrivé le]])*(Tableau1[Sortie le]&gt;=Tableau1[[#This Row],[Arrivé le]]))</f>
        <v>15</v>
      </c>
    </row>
    <row r="842" spans="1:8" x14ac:dyDescent="0.35">
      <c r="A842" s="1">
        <v>41012.947222222225</v>
      </c>
      <c r="B842">
        <v>4</v>
      </c>
      <c r="C842" t="s">
        <v>5</v>
      </c>
      <c r="D842" s="1">
        <v>41013.118055555555</v>
      </c>
      <c r="E842" s="2">
        <v>0.17083333332993789</v>
      </c>
      <c r="F842">
        <f>WEEKDAY(Tableau1[[#This Row],[Arrivé le]],2)</f>
        <v>5</v>
      </c>
      <c r="G842">
        <f>INT(MOD(Tableau1[[#This Row],[Arrivé le]],1)*24)</f>
        <v>22</v>
      </c>
      <c r="H842">
        <f>SUMPRODUCT((Tableau1[Arrivé le]&lt;=Tableau1[[#This Row],[Arrivé le]])*(Tableau1[Sortie le]&gt;=Tableau1[[#This Row],[Arrivé le]]))</f>
        <v>15</v>
      </c>
    </row>
    <row r="843" spans="1:8" x14ac:dyDescent="0.35">
      <c r="A843" s="1">
        <v>41012.954861111109</v>
      </c>
      <c r="B843">
        <v>4</v>
      </c>
      <c r="C843" t="s">
        <v>5</v>
      </c>
      <c r="D843" s="1">
        <v>41013.029861111114</v>
      </c>
      <c r="E843" s="2">
        <v>7.5000000004365575E-2</v>
      </c>
      <c r="F843">
        <f>WEEKDAY(Tableau1[[#This Row],[Arrivé le]],2)</f>
        <v>5</v>
      </c>
      <c r="G843">
        <f>INT(MOD(Tableau1[[#This Row],[Arrivé le]],1)*24)</f>
        <v>22</v>
      </c>
      <c r="H843">
        <f>SUMPRODUCT((Tableau1[Arrivé le]&lt;=Tableau1[[#This Row],[Arrivé le]])*(Tableau1[Sortie le]&gt;=Tableau1[[#This Row],[Arrivé le]]))</f>
        <v>15</v>
      </c>
    </row>
    <row r="844" spans="1:8" x14ac:dyDescent="0.35">
      <c r="A844" s="1">
        <v>41012.968055555553</v>
      </c>
      <c r="B844">
        <v>4</v>
      </c>
      <c r="C844" t="s">
        <v>5</v>
      </c>
      <c r="D844" s="1">
        <v>41013.415972222225</v>
      </c>
      <c r="E844" s="2">
        <v>0.44791666667151731</v>
      </c>
      <c r="F844">
        <f>WEEKDAY(Tableau1[[#This Row],[Arrivé le]],2)</f>
        <v>5</v>
      </c>
      <c r="G844">
        <f>INT(MOD(Tableau1[[#This Row],[Arrivé le]],1)*24)</f>
        <v>23</v>
      </c>
      <c r="H844">
        <f>SUMPRODUCT((Tableau1[Arrivé le]&lt;=Tableau1[[#This Row],[Arrivé le]])*(Tableau1[Sortie le]&gt;=Tableau1[[#This Row],[Arrivé le]]))</f>
        <v>15</v>
      </c>
    </row>
    <row r="845" spans="1:8" x14ac:dyDescent="0.35">
      <c r="A845" s="1">
        <v>41012.968055555553</v>
      </c>
      <c r="B845">
        <v>4</v>
      </c>
      <c r="C845" t="s">
        <v>5</v>
      </c>
      <c r="D845" s="1">
        <v>41013.415972222225</v>
      </c>
      <c r="E845" s="2">
        <v>0.44791666667151731</v>
      </c>
      <c r="F845">
        <f>WEEKDAY(Tableau1[[#This Row],[Arrivé le]],2)</f>
        <v>5</v>
      </c>
      <c r="G845">
        <f>INT(MOD(Tableau1[[#This Row],[Arrivé le]],1)*24)</f>
        <v>23</v>
      </c>
      <c r="H845">
        <f>SUMPRODUCT((Tableau1[Arrivé le]&lt;=Tableau1[[#This Row],[Arrivé le]])*(Tableau1[Sortie le]&gt;=Tableau1[[#This Row],[Arrivé le]]))</f>
        <v>15</v>
      </c>
    </row>
    <row r="846" spans="1:8" x14ac:dyDescent="0.35">
      <c r="A846" s="1">
        <v>41012.970833333333</v>
      </c>
      <c r="B846">
        <v>4</v>
      </c>
      <c r="C846" t="s">
        <v>5</v>
      </c>
      <c r="D846" s="1">
        <v>41012.98333333333</v>
      </c>
      <c r="E846" s="2">
        <v>1.2499999997089617E-2</v>
      </c>
      <c r="F846">
        <f>WEEKDAY(Tableau1[[#This Row],[Arrivé le]],2)</f>
        <v>5</v>
      </c>
      <c r="G846">
        <f>INT(MOD(Tableau1[[#This Row],[Arrivé le]],1)*24)</f>
        <v>23</v>
      </c>
      <c r="H846">
        <f>SUMPRODUCT((Tableau1[Arrivé le]&lt;=Tableau1[[#This Row],[Arrivé le]])*(Tableau1[Sortie le]&gt;=Tableau1[[#This Row],[Arrivé le]]))</f>
        <v>16</v>
      </c>
    </row>
    <row r="847" spans="1:8" x14ac:dyDescent="0.35">
      <c r="A847" s="1">
        <v>41012.972222222219</v>
      </c>
      <c r="B847">
        <v>4</v>
      </c>
      <c r="C847" t="s">
        <v>5</v>
      </c>
      <c r="D847" s="1">
        <v>41013.162499999999</v>
      </c>
      <c r="E847" s="2">
        <v>0.19027777777955635</v>
      </c>
      <c r="F847">
        <f>WEEKDAY(Tableau1[[#This Row],[Arrivé le]],2)</f>
        <v>5</v>
      </c>
      <c r="G847">
        <f>INT(MOD(Tableau1[[#This Row],[Arrivé le]],1)*24)</f>
        <v>23</v>
      </c>
      <c r="H847">
        <f>SUMPRODUCT((Tableau1[Arrivé le]&lt;=Tableau1[[#This Row],[Arrivé le]])*(Tableau1[Sortie le]&gt;=Tableau1[[#This Row],[Arrivé le]]))</f>
        <v>16</v>
      </c>
    </row>
    <row r="848" spans="1:8" x14ac:dyDescent="0.35">
      <c r="A848" s="1">
        <v>41012.974999999999</v>
      </c>
      <c r="B848">
        <v>4</v>
      </c>
      <c r="C848" t="s">
        <v>5</v>
      </c>
      <c r="D848" s="1">
        <v>41013.081944444442</v>
      </c>
      <c r="E848" s="2">
        <v>0.10694444444379769</v>
      </c>
      <c r="F848">
        <f>WEEKDAY(Tableau1[[#This Row],[Arrivé le]],2)</f>
        <v>5</v>
      </c>
      <c r="G848">
        <f>INT(MOD(Tableau1[[#This Row],[Arrivé le]],1)*24)</f>
        <v>23</v>
      </c>
      <c r="H848">
        <f>SUMPRODUCT((Tableau1[Arrivé le]&lt;=Tableau1[[#This Row],[Arrivé le]])*(Tableau1[Sortie le]&gt;=Tableau1[[#This Row],[Arrivé le]]))</f>
        <v>17</v>
      </c>
    </row>
    <row r="849" spans="1:8" x14ac:dyDescent="0.35">
      <c r="A849" s="1">
        <v>41012.984027777777</v>
      </c>
      <c r="B849">
        <v>4</v>
      </c>
      <c r="C849" t="s">
        <v>5</v>
      </c>
      <c r="D849" s="1">
        <v>41013.008333333331</v>
      </c>
      <c r="E849" s="2">
        <v>2.4305555554747116E-2</v>
      </c>
      <c r="F849">
        <f>WEEKDAY(Tableau1[[#This Row],[Arrivé le]],2)</f>
        <v>5</v>
      </c>
      <c r="G849">
        <f>INT(MOD(Tableau1[[#This Row],[Arrivé le]],1)*24)</f>
        <v>23</v>
      </c>
      <c r="H849">
        <f>SUMPRODUCT((Tableau1[Arrivé le]&lt;=Tableau1[[#This Row],[Arrivé le]])*(Tableau1[Sortie le]&gt;=Tableau1[[#This Row],[Arrivé le]]))</f>
        <v>16</v>
      </c>
    </row>
    <row r="850" spans="1:8" x14ac:dyDescent="0.35">
      <c r="A850" s="1">
        <v>41013.009722222225</v>
      </c>
      <c r="B850">
        <v>4</v>
      </c>
      <c r="C850" t="s">
        <v>5</v>
      </c>
      <c r="D850" s="1">
        <v>41013.101388888892</v>
      </c>
      <c r="E850" s="2">
        <v>9.1666666667151731E-2</v>
      </c>
      <c r="F850">
        <f>WEEKDAY(Tableau1[[#This Row],[Arrivé le]],2)</f>
        <v>6</v>
      </c>
      <c r="G850">
        <f>INT(MOD(Tableau1[[#This Row],[Arrivé le]],1)*24)</f>
        <v>0</v>
      </c>
      <c r="H850">
        <f>SUMPRODUCT((Tableau1[Arrivé le]&lt;=Tableau1[[#This Row],[Arrivé le]])*(Tableau1[Sortie le]&gt;=Tableau1[[#This Row],[Arrivé le]]))</f>
        <v>15</v>
      </c>
    </row>
    <row r="851" spans="1:8" x14ac:dyDescent="0.35">
      <c r="A851" s="1">
        <v>41013.029861111114</v>
      </c>
      <c r="B851">
        <v>4</v>
      </c>
      <c r="C851" t="s">
        <v>5</v>
      </c>
      <c r="D851" s="1">
        <v>41013.083333333336</v>
      </c>
      <c r="E851" s="2">
        <v>5.3472222221898846E-2</v>
      </c>
      <c r="F851">
        <f>WEEKDAY(Tableau1[[#This Row],[Arrivé le]],2)</f>
        <v>6</v>
      </c>
      <c r="G851">
        <f>INT(MOD(Tableau1[[#This Row],[Arrivé le]],1)*24)</f>
        <v>0</v>
      </c>
      <c r="H851">
        <f>SUMPRODUCT((Tableau1[Arrivé le]&lt;=Tableau1[[#This Row],[Arrivé le]])*(Tableau1[Sortie le]&gt;=Tableau1[[#This Row],[Arrivé le]]))</f>
        <v>14</v>
      </c>
    </row>
    <row r="852" spans="1:8" x14ac:dyDescent="0.35">
      <c r="A852" s="1">
        <v>41013.064583333333</v>
      </c>
      <c r="B852">
        <v>4</v>
      </c>
      <c r="C852" t="s">
        <v>5</v>
      </c>
      <c r="D852" s="1">
        <v>41013.119444444441</v>
      </c>
      <c r="E852" s="2">
        <v>5.486111110803904E-2</v>
      </c>
      <c r="F852">
        <f>WEEKDAY(Tableau1[[#This Row],[Arrivé le]],2)</f>
        <v>6</v>
      </c>
      <c r="G852">
        <f>INT(MOD(Tableau1[[#This Row],[Arrivé le]],1)*24)</f>
        <v>1</v>
      </c>
      <c r="H852">
        <f>SUMPRODUCT((Tableau1[Arrivé le]&lt;=Tableau1[[#This Row],[Arrivé le]])*(Tableau1[Sortie le]&gt;=Tableau1[[#This Row],[Arrivé le]]))</f>
        <v>11</v>
      </c>
    </row>
    <row r="853" spans="1:8" x14ac:dyDescent="0.35">
      <c r="A853" s="1">
        <v>41013.074305555558</v>
      </c>
      <c r="B853">
        <v>4</v>
      </c>
      <c r="C853" t="s">
        <v>5</v>
      </c>
      <c r="D853" s="1">
        <v>41013.07916666667</v>
      </c>
      <c r="E853" s="2">
        <v>4.8611111124046147E-3</v>
      </c>
      <c r="F853">
        <f>WEEKDAY(Tableau1[[#This Row],[Arrivé le]],2)</f>
        <v>6</v>
      </c>
      <c r="G853">
        <f>INT(MOD(Tableau1[[#This Row],[Arrivé le]],1)*24)</f>
        <v>1</v>
      </c>
      <c r="H853">
        <f>SUMPRODUCT((Tableau1[Arrivé le]&lt;=Tableau1[[#This Row],[Arrivé le]])*(Tableau1[Sortie le]&gt;=Tableau1[[#This Row],[Arrivé le]]))</f>
        <v>11</v>
      </c>
    </row>
    <row r="854" spans="1:8" x14ac:dyDescent="0.35">
      <c r="A854" s="1">
        <v>41013.081944444442</v>
      </c>
      <c r="B854">
        <v>4</v>
      </c>
      <c r="C854" t="s">
        <v>5</v>
      </c>
      <c r="D854" s="1">
        <v>41013.084722222222</v>
      </c>
      <c r="E854" s="2">
        <v>2.7777777795563452E-3</v>
      </c>
      <c r="F854">
        <f>WEEKDAY(Tableau1[[#This Row],[Arrivé le]],2)</f>
        <v>6</v>
      </c>
      <c r="G854">
        <f>INT(MOD(Tableau1[[#This Row],[Arrivé le]],1)*24)</f>
        <v>1</v>
      </c>
      <c r="H854">
        <f>SUMPRODUCT((Tableau1[Arrivé le]&lt;=Tableau1[[#This Row],[Arrivé le]])*(Tableau1[Sortie le]&gt;=Tableau1[[#This Row],[Arrivé le]]))</f>
        <v>10</v>
      </c>
    </row>
    <row r="855" spans="1:8" x14ac:dyDescent="0.35">
      <c r="A855" s="1">
        <v>41013.088194444441</v>
      </c>
      <c r="B855">
        <v>4</v>
      </c>
      <c r="C855" t="s">
        <v>5</v>
      </c>
      <c r="D855" s="1">
        <v>41013.091666666667</v>
      </c>
      <c r="E855" s="2">
        <v>3.4722222262644209E-3</v>
      </c>
      <c r="F855">
        <f>WEEKDAY(Tableau1[[#This Row],[Arrivé le]],2)</f>
        <v>6</v>
      </c>
      <c r="G855">
        <f>INT(MOD(Tableau1[[#This Row],[Arrivé le]],1)*24)</f>
        <v>2</v>
      </c>
      <c r="H855">
        <f>SUMPRODUCT((Tableau1[Arrivé le]&lt;=Tableau1[[#This Row],[Arrivé le]])*(Tableau1[Sortie le]&gt;=Tableau1[[#This Row],[Arrivé le]]))</f>
        <v>8</v>
      </c>
    </row>
    <row r="856" spans="1:8" x14ac:dyDescent="0.35">
      <c r="A856" s="1">
        <v>41013.258333333331</v>
      </c>
      <c r="B856">
        <v>4</v>
      </c>
      <c r="C856" t="s">
        <v>5</v>
      </c>
      <c r="D856" s="1">
        <v>41013.385416666664</v>
      </c>
      <c r="E856" s="2">
        <v>0.12708333333284827</v>
      </c>
      <c r="F856">
        <f>WEEKDAY(Tableau1[[#This Row],[Arrivé le]],2)</f>
        <v>6</v>
      </c>
      <c r="G856">
        <f>INT(MOD(Tableau1[[#This Row],[Arrivé le]],1)*24)</f>
        <v>6</v>
      </c>
      <c r="H856">
        <f>SUMPRODUCT((Tableau1[Arrivé le]&lt;=Tableau1[[#This Row],[Arrivé le]])*(Tableau1[Sortie le]&gt;=Tableau1[[#This Row],[Arrivé le]]))</f>
        <v>3</v>
      </c>
    </row>
    <row r="857" spans="1:8" x14ac:dyDescent="0.35">
      <c r="A857" s="1">
        <v>41013.324999999997</v>
      </c>
      <c r="B857">
        <v>4</v>
      </c>
      <c r="C857" t="s">
        <v>5</v>
      </c>
      <c r="D857" s="1">
        <v>41013.523611111108</v>
      </c>
      <c r="E857" s="2">
        <v>0.19861111111094942</v>
      </c>
      <c r="F857">
        <f>WEEKDAY(Tableau1[[#This Row],[Arrivé le]],2)</f>
        <v>6</v>
      </c>
      <c r="G857">
        <f>INT(MOD(Tableau1[[#This Row],[Arrivé le]],1)*24)</f>
        <v>7</v>
      </c>
      <c r="H857">
        <f>SUMPRODUCT((Tableau1[Arrivé le]&lt;=Tableau1[[#This Row],[Arrivé le]])*(Tableau1[Sortie le]&gt;=Tableau1[[#This Row],[Arrivé le]]))</f>
        <v>4</v>
      </c>
    </row>
    <row r="858" spans="1:8" x14ac:dyDescent="0.35">
      <c r="A858" s="1">
        <v>41013.335416666669</v>
      </c>
      <c r="B858">
        <v>4</v>
      </c>
      <c r="C858" t="s">
        <v>5</v>
      </c>
      <c r="D858" s="1">
        <v>41013.444444444445</v>
      </c>
      <c r="E858" s="2">
        <v>0.10902777777664596</v>
      </c>
      <c r="F858">
        <f>WEEKDAY(Tableau1[[#This Row],[Arrivé le]],2)</f>
        <v>6</v>
      </c>
      <c r="G858">
        <f>INT(MOD(Tableau1[[#This Row],[Arrivé le]],1)*24)</f>
        <v>8</v>
      </c>
      <c r="H858">
        <f>SUMPRODUCT((Tableau1[Arrivé le]&lt;=Tableau1[[#This Row],[Arrivé le]])*(Tableau1[Sortie le]&gt;=Tableau1[[#This Row],[Arrivé le]]))</f>
        <v>5</v>
      </c>
    </row>
    <row r="859" spans="1:8" x14ac:dyDescent="0.35">
      <c r="A859" s="1">
        <v>41013.352777777778</v>
      </c>
      <c r="B859">
        <v>4</v>
      </c>
      <c r="C859" t="s">
        <v>5</v>
      </c>
      <c r="D859" s="1">
        <v>41013.418749999997</v>
      </c>
      <c r="E859" s="2">
        <v>6.5972222218988463E-2</v>
      </c>
      <c r="F859">
        <f>WEEKDAY(Tableau1[[#This Row],[Arrivé le]],2)</f>
        <v>6</v>
      </c>
      <c r="G859">
        <f>INT(MOD(Tableau1[[#This Row],[Arrivé le]],1)*24)</f>
        <v>8</v>
      </c>
      <c r="H859">
        <f>SUMPRODUCT((Tableau1[Arrivé le]&lt;=Tableau1[[#This Row],[Arrivé le]])*(Tableau1[Sortie le]&gt;=Tableau1[[#This Row],[Arrivé le]]))</f>
        <v>6</v>
      </c>
    </row>
    <row r="860" spans="1:8" x14ac:dyDescent="0.35">
      <c r="A860" s="1">
        <v>41013.37777777778</v>
      </c>
      <c r="B860">
        <v>4</v>
      </c>
      <c r="C860" t="s">
        <v>5</v>
      </c>
      <c r="D860" s="1">
        <v>41013.439583333333</v>
      </c>
      <c r="E860" s="2">
        <v>6.1805555553291924E-2</v>
      </c>
      <c r="F860">
        <f>WEEKDAY(Tableau1[[#This Row],[Arrivé le]],2)</f>
        <v>6</v>
      </c>
      <c r="G860">
        <f>INT(MOD(Tableau1[[#This Row],[Arrivé le]],1)*24)</f>
        <v>9</v>
      </c>
      <c r="H860">
        <f>SUMPRODUCT((Tableau1[Arrivé le]&lt;=Tableau1[[#This Row],[Arrivé le]])*(Tableau1[Sortie le]&gt;=Tableau1[[#This Row],[Arrivé le]]))</f>
        <v>7</v>
      </c>
    </row>
    <row r="861" spans="1:8" x14ac:dyDescent="0.35">
      <c r="A861" s="1">
        <v>41013.399305555555</v>
      </c>
      <c r="B861">
        <v>4</v>
      </c>
      <c r="C861" t="s">
        <v>5</v>
      </c>
      <c r="D861" s="1">
        <v>41013.434027777781</v>
      </c>
      <c r="E861" s="2">
        <v>3.4722222226264421E-2</v>
      </c>
      <c r="F861">
        <f>WEEKDAY(Tableau1[[#This Row],[Arrivé le]],2)</f>
        <v>6</v>
      </c>
      <c r="G861">
        <f>INT(MOD(Tableau1[[#This Row],[Arrivé le]],1)*24)</f>
        <v>9</v>
      </c>
      <c r="H861">
        <f>SUMPRODUCT((Tableau1[Arrivé le]&lt;=Tableau1[[#This Row],[Arrivé le]])*(Tableau1[Sortie le]&gt;=Tableau1[[#This Row],[Arrivé le]]))</f>
        <v>7</v>
      </c>
    </row>
    <row r="862" spans="1:8" x14ac:dyDescent="0.35">
      <c r="A862" s="1">
        <v>41013.402777777781</v>
      </c>
      <c r="B862">
        <v>4</v>
      </c>
      <c r="C862" t="s">
        <v>5</v>
      </c>
      <c r="D862" s="1">
        <v>41013.476388888892</v>
      </c>
      <c r="E862" s="2">
        <v>7.3611111110949423E-2</v>
      </c>
      <c r="F862">
        <f>WEEKDAY(Tableau1[[#This Row],[Arrivé le]],2)</f>
        <v>6</v>
      </c>
      <c r="G862">
        <f>INT(MOD(Tableau1[[#This Row],[Arrivé le]],1)*24)</f>
        <v>9</v>
      </c>
      <c r="H862">
        <f>SUMPRODUCT((Tableau1[Arrivé le]&lt;=Tableau1[[#This Row],[Arrivé le]])*(Tableau1[Sortie le]&gt;=Tableau1[[#This Row],[Arrivé le]]))</f>
        <v>8</v>
      </c>
    </row>
    <row r="863" spans="1:8" x14ac:dyDescent="0.35">
      <c r="A863" s="1">
        <v>41013.416666666664</v>
      </c>
      <c r="B863">
        <v>4</v>
      </c>
      <c r="C863" t="s">
        <v>5</v>
      </c>
      <c r="D863" s="1">
        <v>41013.470138888886</v>
      </c>
      <c r="E863" s="2">
        <v>5.3472222221898846E-2</v>
      </c>
      <c r="F863">
        <f>WEEKDAY(Tableau1[[#This Row],[Arrivé le]],2)</f>
        <v>6</v>
      </c>
      <c r="G863">
        <f>INT(MOD(Tableau1[[#This Row],[Arrivé le]],1)*24)</f>
        <v>9</v>
      </c>
      <c r="H863">
        <f>SUMPRODUCT((Tableau1[Arrivé le]&lt;=Tableau1[[#This Row],[Arrivé le]])*(Tableau1[Sortie le]&gt;=Tableau1[[#This Row],[Arrivé le]]))</f>
        <v>7</v>
      </c>
    </row>
    <row r="864" spans="1:8" x14ac:dyDescent="0.35">
      <c r="A864" s="1">
        <v>41013.42291666667</v>
      </c>
      <c r="B864">
        <v>4</v>
      </c>
      <c r="C864" t="s">
        <v>5</v>
      </c>
      <c r="D864" s="1">
        <v>41013.475694444445</v>
      </c>
      <c r="E864" s="2">
        <v>5.2777777775190771E-2</v>
      </c>
      <c r="F864">
        <f>WEEKDAY(Tableau1[[#This Row],[Arrivé le]],2)</f>
        <v>6</v>
      </c>
      <c r="G864">
        <f>INT(MOD(Tableau1[[#This Row],[Arrivé le]],1)*24)</f>
        <v>10</v>
      </c>
      <c r="H864">
        <f>SUMPRODUCT((Tableau1[Arrivé le]&lt;=Tableau1[[#This Row],[Arrivé le]])*(Tableau1[Sortie le]&gt;=Tableau1[[#This Row],[Arrivé le]]))</f>
        <v>7</v>
      </c>
    </row>
    <row r="865" spans="1:8" x14ac:dyDescent="0.35">
      <c r="A865" s="1">
        <v>41013.430555555555</v>
      </c>
      <c r="B865">
        <v>4</v>
      </c>
      <c r="C865" t="s">
        <v>5</v>
      </c>
      <c r="D865" s="1">
        <v>41013.628472222219</v>
      </c>
      <c r="E865" s="2">
        <v>0.19791666666424135</v>
      </c>
      <c r="F865">
        <f>WEEKDAY(Tableau1[[#This Row],[Arrivé le]],2)</f>
        <v>6</v>
      </c>
      <c r="G865">
        <f>INT(MOD(Tableau1[[#This Row],[Arrivé le]],1)*24)</f>
        <v>10</v>
      </c>
      <c r="H865">
        <f>SUMPRODUCT((Tableau1[Arrivé le]&lt;=Tableau1[[#This Row],[Arrivé le]])*(Tableau1[Sortie le]&gt;=Tableau1[[#This Row],[Arrivé le]]))</f>
        <v>8</v>
      </c>
    </row>
    <row r="866" spans="1:8" x14ac:dyDescent="0.35">
      <c r="A866" s="1">
        <v>41013.435416666667</v>
      </c>
      <c r="B866">
        <v>4</v>
      </c>
      <c r="C866" t="s">
        <v>5</v>
      </c>
      <c r="D866" s="1">
        <v>41013.478472222225</v>
      </c>
      <c r="E866" s="2">
        <v>4.3055555557657499E-2</v>
      </c>
      <c r="F866">
        <f>WEEKDAY(Tableau1[[#This Row],[Arrivé le]],2)</f>
        <v>6</v>
      </c>
      <c r="G866">
        <f>INT(MOD(Tableau1[[#This Row],[Arrivé le]],1)*24)</f>
        <v>10</v>
      </c>
      <c r="H866">
        <f>SUMPRODUCT((Tableau1[Arrivé le]&lt;=Tableau1[[#This Row],[Arrivé le]])*(Tableau1[Sortie le]&gt;=Tableau1[[#This Row],[Arrivé le]]))</f>
        <v>8</v>
      </c>
    </row>
    <row r="867" spans="1:8" x14ac:dyDescent="0.35">
      <c r="A867" s="1">
        <v>41013.444444444445</v>
      </c>
      <c r="B867">
        <v>4</v>
      </c>
      <c r="C867" t="s">
        <v>5</v>
      </c>
      <c r="D867" s="1">
        <v>41013.504166666666</v>
      </c>
      <c r="E867" s="2">
        <v>5.9722222220443655E-2</v>
      </c>
      <c r="F867">
        <f>WEEKDAY(Tableau1[[#This Row],[Arrivé le]],2)</f>
        <v>6</v>
      </c>
      <c r="G867">
        <f>INT(MOD(Tableau1[[#This Row],[Arrivé le]],1)*24)</f>
        <v>10</v>
      </c>
      <c r="H867">
        <f>SUMPRODUCT((Tableau1[Arrivé le]&lt;=Tableau1[[#This Row],[Arrivé le]])*(Tableau1[Sortie le]&gt;=Tableau1[[#This Row],[Arrivé le]]))</f>
        <v>8</v>
      </c>
    </row>
    <row r="868" spans="1:8" x14ac:dyDescent="0.35">
      <c r="A868" s="1">
        <v>41013.452777777777</v>
      </c>
      <c r="B868">
        <v>4</v>
      </c>
      <c r="C868" t="s">
        <v>5</v>
      </c>
      <c r="D868" s="1">
        <v>41013.505555555559</v>
      </c>
      <c r="E868" s="2">
        <v>5.2777777782466728E-2</v>
      </c>
      <c r="F868">
        <f>WEEKDAY(Tableau1[[#This Row],[Arrivé le]],2)</f>
        <v>6</v>
      </c>
      <c r="G868">
        <f>INT(MOD(Tableau1[[#This Row],[Arrivé le]],1)*24)</f>
        <v>10</v>
      </c>
      <c r="H868">
        <f>SUMPRODUCT((Tableau1[Arrivé le]&lt;=Tableau1[[#This Row],[Arrivé le]])*(Tableau1[Sortie le]&gt;=Tableau1[[#This Row],[Arrivé le]]))</f>
        <v>8</v>
      </c>
    </row>
    <row r="869" spans="1:8" x14ac:dyDescent="0.35">
      <c r="A869" s="1">
        <v>41013.457638888889</v>
      </c>
      <c r="B869">
        <v>4</v>
      </c>
      <c r="C869" t="s">
        <v>5</v>
      </c>
      <c r="D869" s="1">
        <v>41013.559027777781</v>
      </c>
      <c r="E869" s="2">
        <v>0.10138888889196096</v>
      </c>
      <c r="F869">
        <f>WEEKDAY(Tableau1[[#This Row],[Arrivé le]],2)</f>
        <v>6</v>
      </c>
      <c r="G869">
        <f>INT(MOD(Tableau1[[#This Row],[Arrivé le]],1)*24)</f>
        <v>10</v>
      </c>
      <c r="H869">
        <f>SUMPRODUCT((Tableau1[Arrivé le]&lt;=Tableau1[[#This Row],[Arrivé le]])*(Tableau1[Sortie le]&gt;=Tableau1[[#This Row],[Arrivé le]]))</f>
        <v>9</v>
      </c>
    </row>
    <row r="870" spans="1:8" x14ac:dyDescent="0.35">
      <c r="A870" s="1">
        <v>41013.464583333334</v>
      </c>
      <c r="B870">
        <v>4</v>
      </c>
      <c r="C870" t="s">
        <v>5</v>
      </c>
      <c r="D870" s="1">
        <v>41013.544444444444</v>
      </c>
      <c r="E870" s="2">
        <v>7.9861111109494232E-2</v>
      </c>
      <c r="F870">
        <f>WEEKDAY(Tableau1[[#This Row],[Arrivé le]],2)</f>
        <v>6</v>
      </c>
      <c r="G870">
        <f>INT(MOD(Tableau1[[#This Row],[Arrivé le]],1)*24)</f>
        <v>11</v>
      </c>
      <c r="H870">
        <f>SUMPRODUCT((Tableau1[Arrivé le]&lt;=Tableau1[[#This Row],[Arrivé le]])*(Tableau1[Sortie le]&gt;=Tableau1[[#This Row],[Arrivé le]]))</f>
        <v>10</v>
      </c>
    </row>
    <row r="871" spans="1:8" x14ac:dyDescent="0.35">
      <c r="A871" s="1">
        <v>41013.470833333333</v>
      </c>
      <c r="B871">
        <v>4</v>
      </c>
      <c r="C871" t="s">
        <v>5</v>
      </c>
      <c r="D871" s="1">
        <v>41013.692361111112</v>
      </c>
      <c r="E871" s="2">
        <v>0.22152777777955635</v>
      </c>
      <c r="F871">
        <f>WEEKDAY(Tableau1[[#This Row],[Arrivé le]],2)</f>
        <v>6</v>
      </c>
      <c r="G871">
        <f>INT(MOD(Tableau1[[#This Row],[Arrivé le]],1)*24)</f>
        <v>11</v>
      </c>
      <c r="H871">
        <f>SUMPRODUCT((Tableau1[Arrivé le]&lt;=Tableau1[[#This Row],[Arrivé le]])*(Tableau1[Sortie le]&gt;=Tableau1[[#This Row],[Arrivé le]]))</f>
        <v>10</v>
      </c>
    </row>
    <row r="872" spans="1:8" x14ac:dyDescent="0.35">
      <c r="A872" s="1">
        <v>41013.480555555558</v>
      </c>
      <c r="B872">
        <v>4</v>
      </c>
      <c r="C872" t="s">
        <v>5</v>
      </c>
      <c r="D872" s="1">
        <v>41013.564583333333</v>
      </c>
      <c r="E872" s="2">
        <v>8.4027777775190771E-2</v>
      </c>
      <c r="F872">
        <f>WEEKDAY(Tableau1[[#This Row],[Arrivé le]],2)</f>
        <v>6</v>
      </c>
      <c r="G872">
        <f>INT(MOD(Tableau1[[#This Row],[Arrivé le]],1)*24)</f>
        <v>11</v>
      </c>
      <c r="H872">
        <f>SUMPRODUCT((Tableau1[Arrivé le]&lt;=Tableau1[[#This Row],[Arrivé le]])*(Tableau1[Sortie le]&gt;=Tableau1[[#This Row],[Arrivé le]]))</f>
        <v>8</v>
      </c>
    </row>
    <row r="873" spans="1:8" x14ac:dyDescent="0.35">
      <c r="A873" s="1">
        <v>41013.486805555556</v>
      </c>
      <c r="B873">
        <v>4</v>
      </c>
      <c r="C873" t="s">
        <v>5</v>
      </c>
      <c r="D873" s="1">
        <v>41013.513194444444</v>
      </c>
      <c r="E873" s="2">
        <v>2.6388888887595385E-2</v>
      </c>
      <c r="F873">
        <f>WEEKDAY(Tableau1[[#This Row],[Arrivé le]],2)</f>
        <v>6</v>
      </c>
      <c r="G873">
        <f>INT(MOD(Tableau1[[#This Row],[Arrivé le]],1)*24)</f>
        <v>11</v>
      </c>
      <c r="H873">
        <f>SUMPRODUCT((Tableau1[Arrivé le]&lt;=Tableau1[[#This Row],[Arrivé le]])*(Tableau1[Sortie le]&gt;=Tableau1[[#This Row],[Arrivé le]]))</f>
        <v>9</v>
      </c>
    </row>
    <row r="874" spans="1:8" x14ac:dyDescent="0.35">
      <c r="A874" s="1">
        <v>41013.504861111112</v>
      </c>
      <c r="B874">
        <v>4</v>
      </c>
      <c r="C874" t="s">
        <v>5</v>
      </c>
      <c r="D874" s="1">
        <v>41013.581250000003</v>
      </c>
      <c r="E874" s="2">
        <v>7.6388888890505768E-2</v>
      </c>
      <c r="F874">
        <f>WEEKDAY(Tableau1[[#This Row],[Arrivé le]],2)</f>
        <v>6</v>
      </c>
      <c r="G874">
        <f>INT(MOD(Tableau1[[#This Row],[Arrivé le]],1)*24)</f>
        <v>12</v>
      </c>
      <c r="H874">
        <f>SUMPRODUCT((Tableau1[Arrivé le]&lt;=Tableau1[[#This Row],[Arrivé le]])*(Tableau1[Sortie le]&gt;=Tableau1[[#This Row],[Arrivé le]]))</f>
        <v>9</v>
      </c>
    </row>
    <row r="875" spans="1:8" x14ac:dyDescent="0.35">
      <c r="A875" s="1">
        <v>41013.520833333336</v>
      </c>
      <c r="B875">
        <v>4</v>
      </c>
      <c r="C875" t="s">
        <v>5</v>
      </c>
      <c r="D875" s="1">
        <v>41013.612500000003</v>
      </c>
      <c r="E875" s="2">
        <v>9.1666666667151731E-2</v>
      </c>
      <c r="F875">
        <f>WEEKDAY(Tableau1[[#This Row],[Arrivé le]],2)</f>
        <v>6</v>
      </c>
      <c r="G875">
        <f>INT(MOD(Tableau1[[#This Row],[Arrivé le]],1)*24)</f>
        <v>12</v>
      </c>
      <c r="H875">
        <f>SUMPRODUCT((Tableau1[Arrivé le]&lt;=Tableau1[[#This Row],[Arrivé le]])*(Tableau1[Sortie le]&gt;=Tableau1[[#This Row],[Arrivé le]]))</f>
        <v>8</v>
      </c>
    </row>
    <row r="876" spans="1:8" x14ac:dyDescent="0.35">
      <c r="A876" s="1">
        <v>41013.532638888886</v>
      </c>
      <c r="B876">
        <v>4</v>
      </c>
      <c r="C876" t="s">
        <v>5</v>
      </c>
      <c r="D876" s="1">
        <v>41013.574999999997</v>
      </c>
      <c r="E876" s="2">
        <v>4.2361111110949423E-2</v>
      </c>
      <c r="F876">
        <f>WEEKDAY(Tableau1[[#This Row],[Arrivé le]],2)</f>
        <v>6</v>
      </c>
      <c r="G876">
        <f>INT(MOD(Tableau1[[#This Row],[Arrivé le]],1)*24)</f>
        <v>12</v>
      </c>
      <c r="H876">
        <f>SUMPRODUCT((Tableau1[Arrivé le]&lt;=Tableau1[[#This Row],[Arrivé le]])*(Tableau1[Sortie le]&gt;=Tableau1[[#This Row],[Arrivé le]]))</f>
        <v>8</v>
      </c>
    </row>
    <row r="877" spans="1:8" x14ac:dyDescent="0.35">
      <c r="A877" s="1">
        <v>41013.542361111111</v>
      </c>
      <c r="B877">
        <v>4</v>
      </c>
      <c r="C877" t="s">
        <v>5</v>
      </c>
      <c r="D877" s="1">
        <v>41013.638194444444</v>
      </c>
      <c r="E877" s="2">
        <v>9.5833333332848269E-2</v>
      </c>
      <c r="F877">
        <f>WEEKDAY(Tableau1[[#This Row],[Arrivé le]],2)</f>
        <v>6</v>
      </c>
      <c r="G877">
        <f>INT(MOD(Tableau1[[#This Row],[Arrivé le]],1)*24)</f>
        <v>13</v>
      </c>
      <c r="H877">
        <f>SUMPRODUCT((Tableau1[Arrivé le]&lt;=Tableau1[[#This Row],[Arrivé le]])*(Tableau1[Sortie le]&gt;=Tableau1[[#This Row],[Arrivé le]]))</f>
        <v>9</v>
      </c>
    </row>
    <row r="878" spans="1:8" x14ac:dyDescent="0.35">
      <c r="A878" s="1">
        <v>41013.548611111109</v>
      </c>
      <c r="B878">
        <v>4</v>
      </c>
      <c r="C878" t="s">
        <v>5</v>
      </c>
      <c r="D878" s="1">
        <v>41013.591666666667</v>
      </c>
      <c r="E878" s="2">
        <v>4.3055555557657499E-2</v>
      </c>
      <c r="F878">
        <f>WEEKDAY(Tableau1[[#This Row],[Arrivé le]],2)</f>
        <v>6</v>
      </c>
      <c r="G878">
        <f>INT(MOD(Tableau1[[#This Row],[Arrivé le]],1)*24)</f>
        <v>13</v>
      </c>
      <c r="H878">
        <f>SUMPRODUCT((Tableau1[Arrivé le]&lt;=Tableau1[[#This Row],[Arrivé le]])*(Tableau1[Sortie le]&gt;=Tableau1[[#This Row],[Arrivé le]]))</f>
        <v>9</v>
      </c>
    </row>
    <row r="879" spans="1:8" x14ac:dyDescent="0.35">
      <c r="A879" s="1">
        <v>41013.556250000001</v>
      </c>
      <c r="B879">
        <v>4</v>
      </c>
      <c r="C879" t="s">
        <v>5</v>
      </c>
      <c r="D879" s="1">
        <v>41013.706944444442</v>
      </c>
      <c r="E879" s="2">
        <v>0.15069444444088731</v>
      </c>
      <c r="F879">
        <f>WEEKDAY(Tableau1[[#This Row],[Arrivé le]],2)</f>
        <v>6</v>
      </c>
      <c r="G879">
        <f>INT(MOD(Tableau1[[#This Row],[Arrivé le]],1)*24)</f>
        <v>13</v>
      </c>
      <c r="H879">
        <f>SUMPRODUCT((Tableau1[Arrivé le]&lt;=Tableau1[[#This Row],[Arrivé le]])*(Tableau1[Sortie le]&gt;=Tableau1[[#This Row],[Arrivé le]]))</f>
        <v>10</v>
      </c>
    </row>
    <row r="880" spans="1:8" x14ac:dyDescent="0.35">
      <c r="A880" s="1">
        <v>41013.561111111114</v>
      </c>
      <c r="B880">
        <v>4</v>
      </c>
      <c r="C880" t="s">
        <v>5</v>
      </c>
      <c r="D880" s="1">
        <v>41013.70208333333</v>
      </c>
      <c r="E880" s="2">
        <v>0.14097222221607808</v>
      </c>
      <c r="F880">
        <f>WEEKDAY(Tableau1[[#This Row],[Arrivé le]],2)</f>
        <v>6</v>
      </c>
      <c r="G880">
        <f>INT(MOD(Tableau1[[#This Row],[Arrivé le]],1)*24)</f>
        <v>13</v>
      </c>
      <c r="H880">
        <f>SUMPRODUCT((Tableau1[Arrivé le]&lt;=Tableau1[[#This Row],[Arrivé le]])*(Tableau1[Sortie le]&gt;=Tableau1[[#This Row],[Arrivé le]]))</f>
        <v>10</v>
      </c>
    </row>
    <row r="881" spans="1:8" x14ac:dyDescent="0.35">
      <c r="A881" s="1">
        <v>41013.571527777778</v>
      </c>
      <c r="B881">
        <v>4</v>
      </c>
      <c r="C881" t="s">
        <v>5</v>
      </c>
      <c r="D881" s="1">
        <v>41013.636805555558</v>
      </c>
      <c r="E881" s="2">
        <v>6.5277777779556345E-2</v>
      </c>
      <c r="F881">
        <f>WEEKDAY(Tableau1[[#This Row],[Arrivé le]],2)</f>
        <v>6</v>
      </c>
      <c r="G881">
        <f>INT(MOD(Tableau1[[#This Row],[Arrivé le]],1)*24)</f>
        <v>13</v>
      </c>
      <c r="H881">
        <f>SUMPRODUCT((Tableau1[Arrivé le]&lt;=Tableau1[[#This Row],[Arrivé le]])*(Tableau1[Sortie le]&gt;=Tableau1[[#This Row],[Arrivé le]]))</f>
        <v>10</v>
      </c>
    </row>
    <row r="882" spans="1:8" x14ac:dyDescent="0.35">
      <c r="A882" s="1">
        <v>41013.57916666667</v>
      </c>
      <c r="B882">
        <v>4</v>
      </c>
      <c r="C882" t="s">
        <v>5</v>
      </c>
      <c r="D882" s="1">
        <v>41013.605555555558</v>
      </c>
      <c r="E882" s="2">
        <v>2.6388888887595385E-2</v>
      </c>
      <c r="F882">
        <f>WEEKDAY(Tableau1[[#This Row],[Arrivé le]],2)</f>
        <v>6</v>
      </c>
      <c r="G882">
        <f>INT(MOD(Tableau1[[#This Row],[Arrivé le]],1)*24)</f>
        <v>13</v>
      </c>
      <c r="H882">
        <f>SUMPRODUCT((Tableau1[Arrivé le]&lt;=Tableau1[[#This Row],[Arrivé le]])*(Tableau1[Sortie le]&gt;=Tableau1[[#This Row],[Arrivé le]]))</f>
        <v>10</v>
      </c>
    </row>
    <row r="883" spans="1:8" x14ac:dyDescent="0.35">
      <c r="A883" s="1">
        <v>41013.590277777781</v>
      </c>
      <c r="B883">
        <v>4</v>
      </c>
      <c r="C883" t="s">
        <v>5</v>
      </c>
      <c r="D883" s="1">
        <v>41013.719444444447</v>
      </c>
      <c r="E883" s="2">
        <v>0.12916666666569654</v>
      </c>
      <c r="F883">
        <f>WEEKDAY(Tableau1[[#This Row],[Arrivé le]],2)</f>
        <v>6</v>
      </c>
      <c r="G883">
        <f>INT(MOD(Tableau1[[#This Row],[Arrivé le]],1)*24)</f>
        <v>14</v>
      </c>
      <c r="H883">
        <f>SUMPRODUCT((Tableau1[Arrivé le]&lt;=Tableau1[[#This Row],[Arrivé le]])*(Tableau1[Sortie le]&gt;=Tableau1[[#This Row],[Arrivé le]]))</f>
        <v>10</v>
      </c>
    </row>
    <row r="884" spans="1:8" x14ac:dyDescent="0.35">
      <c r="A884" s="1">
        <v>41013.599999999999</v>
      </c>
      <c r="B884">
        <v>4</v>
      </c>
      <c r="C884" t="s">
        <v>5</v>
      </c>
      <c r="D884" s="1">
        <v>41013.806944444441</v>
      </c>
      <c r="E884" s="2">
        <v>0.2069444444423425</v>
      </c>
      <c r="F884">
        <f>WEEKDAY(Tableau1[[#This Row],[Arrivé le]],2)</f>
        <v>6</v>
      </c>
      <c r="G884">
        <f>INT(MOD(Tableau1[[#This Row],[Arrivé le]],1)*24)</f>
        <v>14</v>
      </c>
      <c r="H884">
        <f>SUMPRODUCT((Tableau1[Arrivé le]&lt;=Tableau1[[#This Row],[Arrivé le]])*(Tableau1[Sortie le]&gt;=Tableau1[[#This Row],[Arrivé le]]))</f>
        <v>10</v>
      </c>
    </row>
    <row r="885" spans="1:8" x14ac:dyDescent="0.35">
      <c r="A885" s="1">
        <v>41013.61041666667</v>
      </c>
      <c r="B885">
        <v>4</v>
      </c>
      <c r="C885" t="s">
        <v>5</v>
      </c>
      <c r="D885" s="1">
        <v>41013.680555555555</v>
      </c>
      <c r="E885" s="2">
        <v>7.0138888884685002E-2</v>
      </c>
      <c r="F885">
        <f>WEEKDAY(Tableau1[[#This Row],[Arrivé le]],2)</f>
        <v>6</v>
      </c>
      <c r="G885">
        <f>INT(MOD(Tableau1[[#This Row],[Arrivé le]],1)*24)</f>
        <v>14</v>
      </c>
      <c r="H885">
        <f>SUMPRODUCT((Tableau1[Arrivé le]&lt;=Tableau1[[#This Row],[Arrivé le]])*(Tableau1[Sortie le]&gt;=Tableau1[[#This Row],[Arrivé le]]))</f>
        <v>10</v>
      </c>
    </row>
    <row r="886" spans="1:8" x14ac:dyDescent="0.35">
      <c r="A886" s="1">
        <v>41013.618750000001</v>
      </c>
      <c r="B886">
        <v>4</v>
      </c>
      <c r="C886" t="s">
        <v>5</v>
      </c>
      <c r="D886" s="1">
        <v>41013.682638888888</v>
      </c>
      <c r="E886" s="2">
        <v>6.3888888886140194E-2</v>
      </c>
      <c r="F886">
        <f>WEEKDAY(Tableau1[[#This Row],[Arrivé le]],2)</f>
        <v>6</v>
      </c>
      <c r="G886">
        <f>INT(MOD(Tableau1[[#This Row],[Arrivé le]],1)*24)</f>
        <v>14</v>
      </c>
      <c r="H886">
        <f>SUMPRODUCT((Tableau1[Arrivé le]&lt;=Tableau1[[#This Row],[Arrivé le]])*(Tableau1[Sortie le]&gt;=Tableau1[[#This Row],[Arrivé le]]))</f>
        <v>10</v>
      </c>
    </row>
    <row r="887" spans="1:8" x14ac:dyDescent="0.35">
      <c r="A887" s="1">
        <v>41013.625694444447</v>
      </c>
      <c r="B887">
        <v>4</v>
      </c>
      <c r="C887" t="s">
        <v>5</v>
      </c>
      <c r="D887" s="1">
        <v>41013.706944444442</v>
      </c>
      <c r="E887" s="2">
        <v>8.1249999995634425E-2</v>
      </c>
      <c r="F887">
        <f>WEEKDAY(Tableau1[[#This Row],[Arrivé le]],2)</f>
        <v>6</v>
      </c>
      <c r="G887">
        <f>INT(MOD(Tableau1[[#This Row],[Arrivé le]],1)*24)</f>
        <v>15</v>
      </c>
      <c r="H887">
        <f>SUMPRODUCT((Tableau1[Arrivé le]&lt;=Tableau1[[#This Row],[Arrivé le]])*(Tableau1[Sortie le]&gt;=Tableau1[[#This Row],[Arrivé le]]))</f>
        <v>11</v>
      </c>
    </row>
    <row r="888" spans="1:8" x14ac:dyDescent="0.35">
      <c r="A888" s="1">
        <v>41013.638194444444</v>
      </c>
      <c r="B888">
        <v>4</v>
      </c>
      <c r="C888" t="s">
        <v>5</v>
      </c>
      <c r="D888" s="1">
        <v>41013.6875</v>
      </c>
      <c r="E888" s="2">
        <v>4.9305555556202307E-2</v>
      </c>
      <c r="F888">
        <f>WEEKDAY(Tableau1[[#This Row],[Arrivé le]],2)</f>
        <v>6</v>
      </c>
      <c r="G888">
        <f>INT(MOD(Tableau1[[#This Row],[Arrivé le]],1)*24)</f>
        <v>15</v>
      </c>
      <c r="H888">
        <f>SUMPRODUCT((Tableau1[Arrivé le]&lt;=Tableau1[[#This Row],[Arrivé le]])*(Tableau1[Sortie le]&gt;=Tableau1[[#This Row],[Arrivé le]]))</f>
        <v>10</v>
      </c>
    </row>
    <row r="889" spans="1:8" x14ac:dyDescent="0.35">
      <c r="A889" s="1">
        <v>41013.652777777781</v>
      </c>
      <c r="B889">
        <v>4</v>
      </c>
      <c r="C889" t="s">
        <v>5</v>
      </c>
      <c r="D889" s="1">
        <v>41013.716666666667</v>
      </c>
      <c r="E889" s="2">
        <v>6.3888888886140194E-2</v>
      </c>
      <c r="F889">
        <f>WEEKDAY(Tableau1[[#This Row],[Arrivé le]],2)</f>
        <v>6</v>
      </c>
      <c r="G889">
        <f>INT(MOD(Tableau1[[#This Row],[Arrivé le]],1)*24)</f>
        <v>15</v>
      </c>
      <c r="H889">
        <f>SUMPRODUCT((Tableau1[Arrivé le]&lt;=Tableau1[[#This Row],[Arrivé le]])*(Tableau1[Sortie le]&gt;=Tableau1[[#This Row],[Arrivé le]]))</f>
        <v>10</v>
      </c>
    </row>
    <row r="890" spans="1:8" x14ac:dyDescent="0.35">
      <c r="A890" s="1">
        <v>41013.704861111109</v>
      </c>
      <c r="B890">
        <v>4</v>
      </c>
      <c r="C890" t="s">
        <v>5</v>
      </c>
      <c r="D890" s="1">
        <v>41013.739583333336</v>
      </c>
      <c r="E890" s="2">
        <v>3.4722222226264421E-2</v>
      </c>
      <c r="F890">
        <f>WEEKDAY(Tableau1[[#This Row],[Arrivé le]],2)</f>
        <v>6</v>
      </c>
      <c r="G890">
        <f>INT(MOD(Tableau1[[#This Row],[Arrivé le]],1)*24)</f>
        <v>16</v>
      </c>
      <c r="H890">
        <f>SUMPRODUCT((Tableau1[Arrivé le]&lt;=Tableau1[[#This Row],[Arrivé le]])*(Tableau1[Sortie le]&gt;=Tableau1[[#This Row],[Arrivé le]]))</f>
        <v>6</v>
      </c>
    </row>
    <row r="891" spans="1:8" x14ac:dyDescent="0.35">
      <c r="A891" s="1">
        <v>41013.722916666666</v>
      </c>
      <c r="B891">
        <v>4</v>
      </c>
      <c r="C891" t="s">
        <v>5</v>
      </c>
      <c r="D891" s="1">
        <v>41013.744444444441</v>
      </c>
      <c r="E891" s="2">
        <v>2.1527777775190771E-2</v>
      </c>
      <c r="F891">
        <f>WEEKDAY(Tableau1[[#This Row],[Arrivé le]],2)</f>
        <v>6</v>
      </c>
      <c r="G891">
        <f>INT(MOD(Tableau1[[#This Row],[Arrivé le]],1)*24)</f>
        <v>17</v>
      </c>
      <c r="H891">
        <f>SUMPRODUCT((Tableau1[Arrivé le]&lt;=Tableau1[[#This Row],[Arrivé le]])*(Tableau1[Sortie le]&gt;=Tableau1[[#This Row],[Arrivé le]]))</f>
        <v>3</v>
      </c>
    </row>
    <row r="892" spans="1:8" x14ac:dyDescent="0.35">
      <c r="A892" s="1">
        <v>41013.729861111111</v>
      </c>
      <c r="B892">
        <v>4</v>
      </c>
      <c r="C892" t="s">
        <v>5</v>
      </c>
      <c r="D892" s="1">
        <v>41013.963888888888</v>
      </c>
      <c r="E892" s="2">
        <v>0.23402777777664596</v>
      </c>
      <c r="F892">
        <f>WEEKDAY(Tableau1[[#This Row],[Arrivé le]],2)</f>
        <v>6</v>
      </c>
      <c r="G892">
        <f>INT(MOD(Tableau1[[#This Row],[Arrivé le]],1)*24)</f>
        <v>17</v>
      </c>
      <c r="H892">
        <f>SUMPRODUCT((Tableau1[Arrivé le]&lt;=Tableau1[[#This Row],[Arrivé le]])*(Tableau1[Sortie le]&gt;=Tableau1[[#This Row],[Arrivé le]]))</f>
        <v>5</v>
      </c>
    </row>
    <row r="893" spans="1:8" x14ac:dyDescent="0.35">
      <c r="A893" s="1">
        <v>41013.729861111111</v>
      </c>
      <c r="B893">
        <v>4</v>
      </c>
      <c r="C893" t="s">
        <v>5</v>
      </c>
      <c r="D893" s="1">
        <v>41013.963888888888</v>
      </c>
      <c r="E893" s="2">
        <v>0.23402777777664596</v>
      </c>
      <c r="F893">
        <f>WEEKDAY(Tableau1[[#This Row],[Arrivé le]],2)</f>
        <v>6</v>
      </c>
      <c r="G893">
        <f>INT(MOD(Tableau1[[#This Row],[Arrivé le]],1)*24)</f>
        <v>17</v>
      </c>
      <c r="H893">
        <f>SUMPRODUCT((Tableau1[Arrivé le]&lt;=Tableau1[[#This Row],[Arrivé le]])*(Tableau1[Sortie le]&gt;=Tableau1[[#This Row],[Arrivé le]]))</f>
        <v>5</v>
      </c>
    </row>
    <row r="894" spans="1:8" x14ac:dyDescent="0.35">
      <c r="A894" s="1">
        <v>41013.73541666667</v>
      </c>
      <c r="B894">
        <v>4</v>
      </c>
      <c r="C894" t="s">
        <v>5</v>
      </c>
      <c r="D894" s="1">
        <v>41013.795138888891</v>
      </c>
      <c r="E894" s="2">
        <v>5.9722222220443655E-2</v>
      </c>
      <c r="F894">
        <f>WEEKDAY(Tableau1[[#This Row],[Arrivé le]],2)</f>
        <v>6</v>
      </c>
      <c r="G894">
        <f>INT(MOD(Tableau1[[#This Row],[Arrivé le]],1)*24)</f>
        <v>17</v>
      </c>
      <c r="H894">
        <f>SUMPRODUCT((Tableau1[Arrivé le]&lt;=Tableau1[[#This Row],[Arrivé le]])*(Tableau1[Sortie le]&gt;=Tableau1[[#This Row],[Arrivé le]]))</f>
        <v>6</v>
      </c>
    </row>
    <row r="895" spans="1:8" x14ac:dyDescent="0.35">
      <c r="A895" s="1">
        <v>41013.740277777775</v>
      </c>
      <c r="B895">
        <v>4</v>
      </c>
      <c r="C895" t="s">
        <v>5</v>
      </c>
      <c r="D895" s="1">
        <v>41013.802083333336</v>
      </c>
      <c r="E895" s="2">
        <v>6.1805555560567882E-2</v>
      </c>
      <c r="F895">
        <f>WEEKDAY(Tableau1[[#This Row],[Arrivé le]],2)</f>
        <v>6</v>
      </c>
      <c r="G895">
        <f>INT(MOD(Tableau1[[#This Row],[Arrivé le]],1)*24)</f>
        <v>17</v>
      </c>
      <c r="H895">
        <f>SUMPRODUCT((Tableau1[Arrivé le]&lt;=Tableau1[[#This Row],[Arrivé le]])*(Tableau1[Sortie le]&gt;=Tableau1[[#This Row],[Arrivé le]]))</f>
        <v>6</v>
      </c>
    </row>
    <row r="896" spans="1:8" x14ac:dyDescent="0.35">
      <c r="A896" s="1">
        <v>41013.746527777781</v>
      </c>
      <c r="B896">
        <v>4</v>
      </c>
      <c r="C896" t="s">
        <v>5</v>
      </c>
      <c r="D896" s="1">
        <v>41013.829861111109</v>
      </c>
      <c r="E896" s="2">
        <v>8.3333333328482695E-2</v>
      </c>
      <c r="F896">
        <f>WEEKDAY(Tableau1[[#This Row],[Arrivé le]],2)</f>
        <v>6</v>
      </c>
      <c r="G896">
        <f>INT(MOD(Tableau1[[#This Row],[Arrivé le]],1)*24)</f>
        <v>17</v>
      </c>
      <c r="H896">
        <f>SUMPRODUCT((Tableau1[Arrivé le]&lt;=Tableau1[[#This Row],[Arrivé le]])*(Tableau1[Sortie le]&gt;=Tableau1[[#This Row],[Arrivé le]]))</f>
        <v>6</v>
      </c>
    </row>
    <row r="897" spans="1:8" x14ac:dyDescent="0.35">
      <c r="A897" s="1">
        <v>41013.75277777778</v>
      </c>
      <c r="B897">
        <v>4</v>
      </c>
      <c r="C897" t="s">
        <v>5</v>
      </c>
      <c r="D897" s="1">
        <v>41013.779861111114</v>
      </c>
      <c r="E897" s="2">
        <v>2.7083333334303461E-2</v>
      </c>
      <c r="F897">
        <f>WEEKDAY(Tableau1[[#This Row],[Arrivé le]],2)</f>
        <v>6</v>
      </c>
      <c r="G897">
        <f>INT(MOD(Tableau1[[#This Row],[Arrivé le]],1)*24)</f>
        <v>18</v>
      </c>
      <c r="H897">
        <f>SUMPRODUCT((Tableau1[Arrivé le]&lt;=Tableau1[[#This Row],[Arrivé le]])*(Tableau1[Sortie le]&gt;=Tableau1[[#This Row],[Arrivé le]]))</f>
        <v>7</v>
      </c>
    </row>
    <row r="898" spans="1:8" x14ac:dyDescent="0.35">
      <c r="A898" s="1">
        <v>41013.761111111111</v>
      </c>
      <c r="B898">
        <v>4</v>
      </c>
      <c r="C898" t="s">
        <v>5</v>
      </c>
      <c r="D898" s="1">
        <v>41013.792361111111</v>
      </c>
      <c r="E898" s="2">
        <v>3.125E-2</v>
      </c>
      <c r="F898">
        <f>WEEKDAY(Tableau1[[#This Row],[Arrivé le]],2)</f>
        <v>6</v>
      </c>
      <c r="G898">
        <f>INT(MOD(Tableau1[[#This Row],[Arrivé le]],1)*24)</f>
        <v>18</v>
      </c>
      <c r="H898">
        <f>SUMPRODUCT((Tableau1[Arrivé le]&lt;=Tableau1[[#This Row],[Arrivé le]])*(Tableau1[Sortie le]&gt;=Tableau1[[#This Row],[Arrivé le]]))</f>
        <v>8</v>
      </c>
    </row>
    <row r="899" spans="1:8" x14ac:dyDescent="0.35">
      <c r="A899" s="1">
        <v>41013.769444444442</v>
      </c>
      <c r="B899">
        <v>4</v>
      </c>
      <c r="C899" t="s">
        <v>5</v>
      </c>
      <c r="D899" s="1">
        <v>41013.907638888886</v>
      </c>
      <c r="E899" s="2">
        <v>0.13819444444379769</v>
      </c>
      <c r="F899">
        <f>WEEKDAY(Tableau1[[#This Row],[Arrivé le]],2)</f>
        <v>6</v>
      </c>
      <c r="G899">
        <f>INT(MOD(Tableau1[[#This Row],[Arrivé le]],1)*24)</f>
        <v>18</v>
      </c>
      <c r="H899">
        <f>SUMPRODUCT((Tableau1[Arrivé le]&lt;=Tableau1[[#This Row],[Arrivé le]])*(Tableau1[Sortie le]&gt;=Tableau1[[#This Row],[Arrivé le]]))</f>
        <v>9</v>
      </c>
    </row>
    <row r="900" spans="1:8" x14ac:dyDescent="0.35">
      <c r="A900" s="1">
        <v>41013.775000000001</v>
      </c>
      <c r="B900">
        <v>4</v>
      </c>
      <c r="C900" t="s">
        <v>5</v>
      </c>
      <c r="D900" s="1">
        <v>41013.820138888892</v>
      </c>
      <c r="E900" s="2">
        <v>4.5138888890505768E-2</v>
      </c>
      <c r="F900">
        <f>WEEKDAY(Tableau1[[#This Row],[Arrivé le]],2)</f>
        <v>6</v>
      </c>
      <c r="G900">
        <f>INT(MOD(Tableau1[[#This Row],[Arrivé le]],1)*24)</f>
        <v>18</v>
      </c>
      <c r="H900">
        <f>SUMPRODUCT((Tableau1[Arrivé le]&lt;=Tableau1[[#This Row],[Arrivé le]])*(Tableau1[Sortie le]&gt;=Tableau1[[#This Row],[Arrivé le]]))</f>
        <v>10</v>
      </c>
    </row>
    <row r="901" spans="1:8" x14ac:dyDescent="0.35">
      <c r="A901" s="1">
        <v>41013.780555555553</v>
      </c>
      <c r="B901">
        <v>4</v>
      </c>
      <c r="C901" t="s">
        <v>5</v>
      </c>
      <c r="D901" s="1">
        <v>41013.921527777777</v>
      </c>
      <c r="E901" s="2">
        <v>0.14097222222335404</v>
      </c>
      <c r="F901">
        <f>WEEKDAY(Tableau1[[#This Row],[Arrivé le]],2)</f>
        <v>6</v>
      </c>
      <c r="G901">
        <f>INT(MOD(Tableau1[[#This Row],[Arrivé le]],1)*24)</f>
        <v>18</v>
      </c>
      <c r="H901">
        <f>SUMPRODUCT((Tableau1[Arrivé le]&lt;=Tableau1[[#This Row],[Arrivé le]])*(Tableau1[Sortie le]&gt;=Tableau1[[#This Row],[Arrivé le]]))</f>
        <v>10</v>
      </c>
    </row>
    <row r="902" spans="1:8" x14ac:dyDescent="0.35">
      <c r="A902" s="1">
        <v>41013.788194444445</v>
      </c>
      <c r="B902">
        <v>4</v>
      </c>
      <c r="C902" t="s">
        <v>5</v>
      </c>
      <c r="D902" s="1">
        <v>41013.811805555553</v>
      </c>
      <c r="E902" s="2">
        <v>2.361111110803904E-2</v>
      </c>
      <c r="F902">
        <f>WEEKDAY(Tableau1[[#This Row],[Arrivé le]],2)</f>
        <v>6</v>
      </c>
      <c r="G902">
        <f>INT(MOD(Tableau1[[#This Row],[Arrivé le]],1)*24)</f>
        <v>18</v>
      </c>
      <c r="H902">
        <f>SUMPRODUCT((Tableau1[Arrivé le]&lt;=Tableau1[[#This Row],[Arrivé le]])*(Tableau1[Sortie le]&gt;=Tableau1[[#This Row],[Arrivé le]]))</f>
        <v>11</v>
      </c>
    </row>
    <row r="903" spans="1:8" x14ac:dyDescent="0.35">
      <c r="A903" s="1">
        <v>41013.795138888891</v>
      </c>
      <c r="B903">
        <v>4</v>
      </c>
      <c r="C903" t="s">
        <v>5</v>
      </c>
      <c r="D903" s="1">
        <v>41013.813194444447</v>
      </c>
      <c r="E903" s="2">
        <v>1.8055555556202307E-2</v>
      </c>
      <c r="F903">
        <f>WEEKDAY(Tableau1[[#This Row],[Arrivé le]],2)</f>
        <v>6</v>
      </c>
      <c r="G903">
        <f>INT(MOD(Tableau1[[#This Row],[Arrivé le]],1)*24)</f>
        <v>19</v>
      </c>
      <c r="H903">
        <f>SUMPRODUCT((Tableau1[Arrivé le]&lt;=Tableau1[[#This Row],[Arrivé le]])*(Tableau1[Sortie le]&gt;=Tableau1[[#This Row],[Arrivé le]]))</f>
        <v>11</v>
      </c>
    </row>
    <row r="904" spans="1:8" x14ac:dyDescent="0.35">
      <c r="A904" s="1">
        <v>41013.800000000003</v>
      </c>
      <c r="B904">
        <v>4</v>
      </c>
      <c r="C904" t="s">
        <v>5</v>
      </c>
      <c r="D904" s="1">
        <v>41013.864583333336</v>
      </c>
      <c r="E904" s="2">
        <v>6.4583333332848269E-2</v>
      </c>
      <c r="F904">
        <f>WEEKDAY(Tableau1[[#This Row],[Arrivé le]],2)</f>
        <v>6</v>
      </c>
      <c r="G904">
        <f>INT(MOD(Tableau1[[#This Row],[Arrivé le]],1)*24)</f>
        <v>19</v>
      </c>
      <c r="H904">
        <f>SUMPRODUCT((Tableau1[Arrivé le]&lt;=Tableau1[[#This Row],[Arrivé le]])*(Tableau1[Sortie le]&gt;=Tableau1[[#This Row],[Arrivé le]]))</f>
        <v>11</v>
      </c>
    </row>
    <row r="905" spans="1:8" x14ac:dyDescent="0.35">
      <c r="A905" s="1">
        <v>41013.804861111108</v>
      </c>
      <c r="B905">
        <v>4</v>
      </c>
      <c r="C905" t="s">
        <v>5</v>
      </c>
      <c r="D905" s="1">
        <v>41014.037499999999</v>
      </c>
      <c r="E905" s="2">
        <v>0.23263888889050577</v>
      </c>
      <c r="F905">
        <f>WEEKDAY(Tableau1[[#This Row],[Arrivé le]],2)</f>
        <v>6</v>
      </c>
      <c r="G905">
        <f>INT(MOD(Tableau1[[#This Row],[Arrivé le]],1)*24)</f>
        <v>19</v>
      </c>
      <c r="H905">
        <f>SUMPRODUCT((Tableau1[Arrivé le]&lt;=Tableau1[[#This Row],[Arrivé le]])*(Tableau1[Sortie le]&gt;=Tableau1[[#This Row],[Arrivé le]]))</f>
        <v>11</v>
      </c>
    </row>
    <row r="906" spans="1:8" x14ac:dyDescent="0.35">
      <c r="A906" s="1">
        <v>41013.809027777781</v>
      </c>
      <c r="B906">
        <v>4</v>
      </c>
      <c r="C906" t="s">
        <v>5</v>
      </c>
      <c r="D906" s="1">
        <v>41014.109027777777</v>
      </c>
      <c r="E906" s="2">
        <v>0.29999999999563443</v>
      </c>
      <c r="F906">
        <f>WEEKDAY(Tableau1[[#This Row],[Arrivé le]],2)</f>
        <v>6</v>
      </c>
      <c r="G906">
        <f>INT(MOD(Tableau1[[#This Row],[Arrivé le]],1)*24)</f>
        <v>19</v>
      </c>
      <c r="H906">
        <f>SUMPRODUCT((Tableau1[Arrivé le]&lt;=Tableau1[[#This Row],[Arrivé le]])*(Tableau1[Sortie le]&gt;=Tableau1[[#This Row],[Arrivé le]]))</f>
        <v>11</v>
      </c>
    </row>
    <row r="907" spans="1:8" x14ac:dyDescent="0.35">
      <c r="A907" s="1">
        <v>41013.813888888886</v>
      </c>
      <c r="B907">
        <v>4</v>
      </c>
      <c r="C907" t="s">
        <v>5</v>
      </c>
      <c r="D907" s="1">
        <v>41013.850694444445</v>
      </c>
      <c r="E907" s="2">
        <v>3.680555555911269E-2</v>
      </c>
      <c r="F907">
        <f>WEEKDAY(Tableau1[[#This Row],[Arrivé le]],2)</f>
        <v>6</v>
      </c>
      <c r="G907">
        <f>INT(MOD(Tableau1[[#This Row],[Arrivé le]],1)*24)</f>
        <v>19</v>
      </c>
      <c r="H907">
        <f>SUMPRODUCT((Tableau1[Arrivé le]&lt;=Tableau1[[#This Row],[Arrivé le]])*(Tableau1[Sortie le]&gt;=Tableau1[[#This Row],[Arrivé le]]))</f>
        <v>10</v>
      </c>
    </row>
    <row r="908" spans="1:8" x14ac:dyDescent="0.35">
      <c r="A908" s="1">
        <v>41013.820138888892</v>
      </c>
      <c r="B908">
        <v>4</v>
      </c>
      <c r="C908" t="s">
        <v>5</v>
      </c>
      <c r="D908" s="1">
        <v>41014.013888888891</v>
      </c>
      <c r="E908" s="2">
        <v>0.19374999999854481</v>
      </c>
      <c r="F908">
        <f>WEEKDAY(Tableau1[[#This Row],[Arrivé le]],2)</f>
        <v>6</v>
      </c>
      <c r="G908">
        <f>INT(MOD(Tableau1[[#This Row],[Arrivé le]],1)*24)</f>
        <v>19</v>
      </c>
      <c r="H908">
        <f>SUMPRODUCT((Tableau1[Arrivé le]&lt;=Tableau1[[#This Row],[Arrivé le]])*(Tableau1[Sortie le]&gt;=Tableau1[[#This Row],[Arrivé le]]))</f>
        <v>11</v>
      </c>
    </row>
    <row r="909" spans="1:8" x14ac:dyDescent="0.35">
      <c r="A909" s="1">
        <v>41013.82708333333</v>
      </c>
      <c r="B909">
        <v>4</v>
      </c>
      <c r="C909" t="s">
        <v>5</v>
      </c>
      <c r="D909" s="1">
        <v>41014.954861111109</v>
      </c>
      <c r="E909" s="2">
        <v>1.1277777777795563</v>
      </c>
      <c r="F909">
        <f>WEEKDAY(Tableau1[[#This Row],[Arrivé le]],2)</f>
        <v>6</v>
      </c>
      <c r="G909">
        <f>INT(MOD(Tableau1[[#This Row],[Arrivé le]],1)*24)</f>
        <v>19</v>
      </c>
      <c r="H909">
        <f>SUMPRODUCT((Tableau1[Arrivé le]&lt;=Tableau1[[#This Row],[Arrivé le]])*(Tableau1[Sortie le]&gt;=Tableau1[[#This Row],[Arrivé le]]))</f>
        <v>12</v>
      </c>
    </row>
    <row r="910" spans="1:8" x14ac:dyDescent="0.35">
      <c r="A910" s="1">
        <v>41013.82708333333</v>
      </c>
      <c r="B910">
        <v>4</v>
      </c>
      <c r="C910" t="s">
        <v>5</v>
      </c>
      <c r="D910" s="1">
        <v>41014.954861111109</v>
      </c>
      <c r="E910" s="2">
        <v>1.1277777777795563</v>
      </c>
      <c r="F910">
        <f>WEEKDAY(Tableau1[[#This Row],[Arrivé le]],2)</f>
        <v>6</v>
      </c>
      <c r="G910">
        <f>INT(MOD(Tableau1[[#This Row],[Arrivé le]],1)*24)</f>
        <v>19</v>
      </c>
      <c r="H910">
        <f>SUMPRODUCT((Tableau1[Arrivé le]&lt;=Tableau1[[#This Row],[Arrivé le]])*(Tableau1[Sortie le]&gt;=Tableau1[[#This Row],[Arrivé le]]))</f>
        <v>12</v>
      </c>
    </row>
    <row r="911" spans="1:8" x14ac:dyDescent="0.35">
      <c r="A911" s="1">
        <v>41013.828472222223</v>
      </c>
      <c r="B911">
        <v>4</v>
      </c>
      <c r="C911" t="s">
        <v>5</v>
      </c>
      <c r="D911" s="1">
        <v>41014.034722222219</v>
      </c>
      <c r="E911" s="2">
        <v>0.20624999999563443</v>
      </c>
      <c r="F911">
        <f>WEEKDAY(Tableau1[[#This Row],[Arrivé le]],2)</f>
        <v>6</v>
      </c>
      <c r="G911">
        <f>INT(MOD(Tableau1[[#This Row],[Arrivé le]],1)*24)</f>
        <v>19</v>
      </c>
      <c r="H911">
        <f>SUMPRODUCT((Tableau1[Arrivé le]&lt;=Tableau1[[#This Row],[Arrivé le]])*(Tableau1[Sortie le]&gt;=Tableau1[[#This Row],[Arrivé le]]))</f>
        <v>13</v>
      </c>
    </row>
    <row r="912" spans="1:8" x14ac:dyDescent="0.35">
      <c r="A912" s="1">
        <v>41013.833333333336</v>
      </c>
      <c r="B912">
        <v>4</v>
      </c>
      <c r="C912" t="s">
        <v>5</v>
      </c>
      <c r="D912" s="1">
        <v>41014.020833333336</v>
      </c>
      <c r="E912" s="2">
        <v>0.1875</v>
      </c>
      <c r="F912">
        <f>WEEKDAY(Tableau1[[#This Row],[Arrivé le]],2)</f>
        <v>6</v>
      </c>
      <c r="G912">
        <f>INT(MOD(Tableau1[[#This Row],[Arrivé le]],1)*24)</f>
        <v>20</v>
      </c>
      <c r="H912">
        <f>SUMPRODUCT((Tableau1[Arrivé le]&lt;=Tableau1[[#This Row],[Arrivé le]])*(Tableau1[Sortie le]&gt;=Tableau1[[#This Row],[Arrivé le]]))</f>
        <v>13</v>
      </c>
    </row>
    <row r="913" spans="1:8" x14ac:dyDescent="0.35">
      <c r="A913" s="1">
        <v>41013.838888888888</v>
      </c>
      <c r="B913">
        <v>4</v>
      </c>
      <c r="C913" t="s">
        <v>5</v>
      </c>
      <c r="D913" s="1">
        <v>41013.869444444441</v>
      </c>
      <c r="E913" s="2">
        <v>3.0555555553291924E-2</v>
      </c>
      <c r="F913">
        <f>WEEKDAY(Tableau1[[#This Row],[Arrivé le]],2)</f>
        <v>6</v>
      </c>
      <c r="G913">
        <f>INT(MOD(Tableau1[[#This Row],[Arrivé le]],1)*24)</f>
        <v>20</v>
      </c>
      <c r="H913">
        <f>SUMPRODUCT((Tableau1[Arrivé le]&lt;=Tableau1[[#This Row],[Arrivé le]])*(Tableau1[Sortie le]&gt;=Tableau1[[#This Row],[Arrivé le]]))</f>
        <v>14</v>
      </c>
    </row>
    <row r="914" spans="1:8" x14ac:dyDescent="0.35">
      <c r="A914" s="1">
        <v>41013.84652777778</v>
      </c>
      <c r="B914">
        <v>4</v>
      </c>
      <c r="C914" t="s">
        <v>5</v>
      </c>
      <c r="D914" s="1">
        <v>41013.87777777778</v>
      </c>
      <c r="E914" s="2">
        <v>3.125E-2</v>
      </c>
      <c r="F914">
        <f>WEEKDAY(Tableau1[[#This Row],[Arrivé le]],2)</f>
        <v>6</v>
      </c>
      <c r="G914">
        <f>INT(MOD(Tableau1[[#This Row],[Arrivé le]],1)*24)</f>
        <v>20</v>
      </c>
      <c r="H914">
        <f>SUMPRODUCT((Tableau1[Arrivé le]&lt;=Tableau1[[#This Row],[Arrivé le]])*(Tableau1[Sortie le]&gt;=Tableau1[[#This Row],[Arrivé le]]))</f>
        <v>15</v>
      </c>
    </row>
    <row r="915" spans="1:8" x14ac:dyDescent="0.35">
      <c r="A915" s="1">
        <v>41013.852083333331</v>
      </c>
      <c r="B915">
        <v>4</v>
      </c>
      <c r="C915" t="s">
        <v>5</v>
      </c>
      <c r="D915" s="1">
        <v>41013.878472222219</v>
      </c>
      <c r="E915" s="2">
        <v>2.6388888887595385E-2</v>
      </c>
      <c r="F915">
        <f>WEEKDAY(Tableau1[[#This Row],[Arrivé le]],2)</f>
        <v>6</v>
      </c>
      <c r="G915">
        <f>INT(MOD(Tableau1[[#This Row],[Arrivé le]],1)*24)</f>
        <v>20</v>
      </c>
      <c r="H915">
        <f>SUMPRODUCT((Tableau1[Arrivé le]&lt;=Tableau1[[#This Row],[Arrivé le]])*(Tableau1[Sortie le]&gt;=Tableau1[[#This Row],[Arrivé le]]))</f>
        <v>15</v>
      </c>
    </row>
    <row r="916" spans="1:8" x14ac:dyDescent="0.35">
      <c r="A916" s="1">
        <v>41013.885416666664</v>
      </c>
      <c r="B916">
        <v>4</v>
      </c>
      <c r="C916" t="s">
        <v>5</v>
      </c>
      <c r="D916" s="1">
        <v>41014.00277777778</v>
      </c>
      <c r="E916" s="2">
        <v>0.117361111115315</v>
      </c>
      <c r="F916">
        <f>WEEKDAY(Tableau1[[#This Row],[Arrivé le]],2)</f>
        <v>6</v>
      </c>
      <c r="G916">
        <f>INT(MOD(Tableau1[[#This Row],[Arrivé le]],1)*24)</f>
        <v>21</v>
      </c>
      <c r="H916">
        <f>SUMPRODUCT((Tableau1[Arrivé le]&lt;=Tableau1[[#This Row],[Arrivé le]])*(Tableau1[Sortie le]&gt;=Tableau1[[#This Row],[Arrivé le]]))</f>
        <v>12</v>
      </c>
    </row>
    <row r="917" spans="1:8" x14ac:dyDescent="0.35">
      <c r="A917" s="1">
        <v>41013.888194444444</v>
      </c>
      <c r="B917">
        <v>4</v>
      </c>
      <c r="C917" t="s">
        <v>5</v>
      </c>
      <c r="D917" s="1">
        <v>41014.045138888891</v>
      </c>
      <c r="E917" s="2">
        <v>0.15694444444670808</v>
      </c>
      <c r="F917">
        <f>WEEKDAY(Tableau1[[#This Row],[Arrivé le]],2)</f>
        <v>6</v>
      </c>
      <c r="G917">
        <f>INT(MOD(Tableau1[[#This Row],[Arrivé le]],1)*24)</f>
        <v>21</v>
      </c>
      <c r="H917">
        <f>SUMPRODUCT((Tableau1[Arrivé le]&lt;=Tableau1[[#This Row],[Arrivé le]])*(Tableau1[Sortie le]&gt;=Tableau1[[#This Row],[Arrivé le]]))</f>
        <v>13</v>
      </c>
    </row>
    <row r="918" spans="1:8" x14ac:dyDescent="0.35">
      <c r="A918" s="1">
        <v>41013.895138888889</v>
      </c>
      <c r="B918">
        <v>4</v>
      </c>
      <c r="C918" t="s">
        <v>5</v>
      </c>
      <c r="D918" s="1">
        <v>41014.117361111108</v>
      </c>
      <c r="E918" s="2">
        <v>0.22222222221898846</v>
      </c>
      <c r="F918">
        <f>WEEKDAY(Tableau1[[#This Row],[Arrivé le]],2)</f>
        <v>6</v>
      </c>
      <c r="G918">
        <f>INT(MOD(Tableau1[[#This Row],[Arrivé le]],1)*24)</f>
        <v>21</v>
      </c>
      <c r="H918">
        <f>SUMPRODUCT((Tableau1[Arrivé le]&lt;=Tableau1[[#This Row],[Arrivé le]])*(Tableau1[Sortie le]&gt;=Tableau1[[#This Row],[Arrivé le]]))</f>
        <v>14</v>
      </c>
    </row>
    <row r="919" spans="1:8" x14ac:dyDescent="0.35">
      <c r="A919" s="1">
        <v>41013.902777777781</v>
      </c>
      <c r="B919">
        <v>4</v>
      </c>
      <c r="C919" t="s">
        <v>5</v>
      </c>
      <c r="D919" s="1">
        <v>41013.947916666664</v>
      </c>
      <c r="E919" s="2">
        <v>4.5138888883229811E-2</v>
      </c>
      <c r="F919">
        <f>WEEKDAY(Tableau1[[#This Row],[Arrivé le]],2)</f>
        <v>6</v>
      </c>
      <c r="G919">
        <f>INT(MOD(Tableau1[[#This Row],[Arrivé le]],1)*24)</f>
        <v>21</v>
      </c>
      <c r="H919">
        <f>SUMPRODUCT((Tableau1[Arrivé le]&lt;=Tableau1[[#This Row],[Arrivé le]])*(Tableau1[Sortie le]&gt;=Tableau1[[#This Row],[Arrivé le]]))</f>
        <v>15</v>
      </c>
    </row>
    <row r="920" spans="1:8" x14ac:dyDescent="0.35">
      <c r="A920" s="1">
        <v>41013.90625</v>
      </c>
      <c r="B920">
        <v>4</v>
      </c>
      <c r="C920" t="s">
        <v>5</v>
      </c>
      <c r="D920" s="1">
        <v>41014.131249999999</v>
      </c>
      <c r="E920" s="2">
        <v>0.22499999999854481</v>
      </c>
      <c r="F920">
        <f>WEEKDAY(Tableau1[[#This Row],[Arrivé le]],2)</f>
        <v>6</v>
      </c>
      <c r="G920">
        <f>INT(MOD(Tableau1[[#This Row],[Arrivé le]],1)*24)</f>
        <v>21</v>
      </c>
      <c r="H920">
        <f>SUMPRODUCT((Tableau1[Arrivé le]&lt;=Tableau1[[#This Row],[Arrivé le]])*(Tableau1[Sortie le]&gt;=Tableau1[[#This Row],[Arrivé le]]))</f>
        <v>16</v>
      </c>
    </row>
    <row r="921" spans="1:8" x14ac:dyDescent="0.35">
      <c r="A921" s="1">
        <v>41013.921527777777</v>
      </c>
      <c r="B921">
        <v>4</v>
      </c>
      <c r="C921" t="s">
        <v>5</v>
      </c>
      <c r="D921" s="1">
        <v>41014.017361111109</v>
      </c>
      <c r="E921" s="2">
        <v>9.5833333332848269E-2</v>
      </c>
      <c r="F921">
        <f>WEEKDAY(Tableau1[[#This Row],[Arrivé le]],2)</f>
        <v>6</v>
      </c>
      <c r="G921">
        <f>INT(MOD(Tableau1[[#This Row],[Arrivé le]],1)*24)</f>
        <v>22</v>
      </c>
      <c r="H921">
        <f>SUMPRODUCT((Tableau1[Arrivé le]&lt;=Tableau1[[#This Row],[Arrivé le]])*(Tableau1[Sortie le]&gt;=Tableau1[[#This Row],[Arrivé le]]))</f>
        <v>16</v>
      </c>
    </row>
    <row r="922" spans="1:8" x14ac:dyDescent="0.35">
      <c r="A922" s="1">
        <v>41013.934027777781</v>
      </c>
      <c r="B922">
        <v>4</v>
      </c>
      <c r="C922" t="s">
        <v>5</v>
      </c>
      <c r="D922" s="1">
        <v>41013.98541666667</v>
      </c>
      <c r="E922" s="2">
        <v>5.1388888889050577E-2</v>
      </c>
      <c r="F922">
        <f>WEEKDAY(Tableau1[[#This Row],[Arrivé le]],2)</f>
        <v>6</v>
      </c>
      <c r="G922">
        <f>INT(MOD(Tableau1[[#This Row],[Arrivé le]],1)*24)</f>
        <v>22</v>
      </c>
      <c r="H922">
        <f>SUMPRODUCT((Tableau1[Arrivé le]&lt;=Tableau1[[#This Row],[Arrivé le]])*(Tableau1[Sortie le]&gt;=Tableau1[[#This Row],[Arrivé le]]))</f>
        <v>16</v>
      </c>
    </row>
    <row r="923" spans="1:8" x14ac:dyDescent="0.35">
      <c r="A923" s="1">
        <v>41013.940972222219</v>
      </c>
      <c r="B923">
        <v>4</v>
      </c>
      <c r="C923" t="s">
        <v>5</v>
      </c>
      <c r="D923" s="1">
        <v>41014.012499999997</v>
      </c>
      <c r="E923" s="2">
        <v>7.1527777778101154E-2</v>
      </c>
      <c r="F923">
        <f>WEEKDAY(Tableau1[[#This Row],[Arrivé le]],2)</f>
        <v>6</v>
      </c>
      <c r="G923">
        <f>INT(MOD(Tableau1[[#This Row],[Arrivé le]],1)*24)</f>
        <v>22</v>
      </c>
      <c r="H923">
        <f>SUMPRODUCT((Tableau1[Arrivé le]&lt;=Tableau1[[#This Row],[Arrivé le]])*(Tableau1[Sortie le]&gt;=Tableau1[[#This Row],[Arrivé le]]))</f>
        <v>17</v>
      </c>
    </row>
    <row r="924" spans="1:8" x14ac:dyDescent="0.35">
      <c r="A924" s="1">
        <v>41013.962500000001</v>
      </c>
      <c r="B924">
        <v>4</v>
      </c>
      <c r="C924" t="s">
        <v>5</v>
      </c>
      <c r="D924" s="1">
        <v>41014.011111111111</v>
      </c>
      <c r="E924" s="2">
        <v>4.8611111109494232E-2</v>
      </c>
      <c r="F924">
        <f>WEEKDAY(Tableau1[[#This Row],[Arrivé le]],2)</f>
        <v>6</v>
      </c>
      <c r="G924">
        <f>INT(MOD(Tableau1[[#This Row],[Arrivé le]],1)*24)</f>
        <v>23</v>
      </c>
      <c r="H924">
        <f>SUMPRODUCT((Tableau1[Arrivé le]&lt;=Tableau1[[#This Row],[Arrivé le]])*(Tableau1[Sortie le]&gt;=Tableau1[[#This Row],[Arrivé le]]))</f>
        <v>17</v>
      </c>
    </row>
    <row r="925" spans="1:8" x14ac:dyDescent="0.35">
      <c r="A925" s="1">
        <v>41013.987500000003</v>
      </c>
      <c r="B925">
        <v>4</v>
      </c>
      <c r="C925" t="s">
        <v>5</v>
      </c>
      <c r="D925" s="1">
        <v>41014.022222222222</v>
      </c>
      <c r="E925" s="2">
        <v>3.4722222218988463E-2</v>
      </c>
      <c r="F925">
        <f>WEEKDAY(Tableau1[[#This Row],[Arrivé le]],2)</f>
        <v>6</v>
      </c>
      <c r="G925">
        <f>INT(MOD(Tableau1[[#This Row],[Arrivé le]],1)*24)</f>
        <v>23</v>
      </c>
      <c r="H925">
        <f>SUMPRODUCT((Tableau1[Arrivé le]&lt;=Tableau1[[#This Row],[Arrivé le]])*(Tableau1[Sortie le]&gt;=Tableau1[[#This Row],[Arrivé le]]))</f>
        <v>15</v>
      </c>
    </row>
    <row r="926" spans="1:8" x14ac:dyDescent="0.35">
      <c r="A926" s="1">
        <v>41014.058333333334</v>
      </c>
      <c r="B926">
        <v>4</v>
      </c>
      <c r="C926" t="s">
        <v>5</v>
      </c>
      <c r="D926" s="1">
        <v>41014.164583333331</v>
      </c>
      <c r="E926" s="2">
        <v>0.10624999999708962</v>
      </c>
      <c r="F926">
        <f>WEEKDAY(Tableau1[[#This Row],[Arrivé le]],2)</f>
        <v>7</v>
      </c>
      <c r="G926">
        <f>INT(MOD(Tableau1[[#This Row],[Arrivé le]],1)*24)</f>
        <v>1</v>
      </c>
      <c r="H926">
        <f>SUMPRODUCT((Tableau1[Arrivé le]&lt;=Tableau1[[#This Row],[Arrivé le]])*(Tableau1[Sortie le]&gt;=Tableau1[[#This Row],[Arrivé le]]))</f>
        <v>6</v>
      </c>
    </row>
    <row r="927" spans="1:8" x14ac:dyDescent="0.35">
      <c r="A927" s="1">
        <v>41014.09097222222</v>
      </c>
      <c r="B927">
        <v>4</v>
      </c>
      <c r="C927" t="s">
        <v>5</v>
      </c>
      <c r="D927" s="1">
        <v>41014.138888888891</v>
      </c>
      <c r="E927" s="2">
        <v>4.7916666670062114E-2</v>
      </c>
      <c r="F927">
        <f>WEEKDAY(Tableau1[[#This Row],[Arrivé le]],2)</f>
        <v>7</v>
      </c>
      <c r="G927">
        <f>INT(MOD(Tableau1[[#This Row],[Arrivé le]],1)*24)</f>
        <v>2</v>
      </c>
      <c r="H927">
        <f>SUMPRODUCT((Tableau1[Arrivé le]&lt;=Tableau1[[#This Row],[Arrivé le]])*(Tableau1[Sortie le]&gt;=Tableau1[[#This Row],[Arrivé le]]))</f>
        <v>7</v>
      </c>
    </row>
    <row r="928" spans="1:8" x14ac:dyDescent="0.35">
      <c r="A928" s="1">
        <v>41014.106249999997</v>
      </c>
      <c r="B928">
        <v>4</v>
      </c>
      <c r="C928" t="s">
        <v>5</v>
      </c>
      <c r="D928" s="1">
        <v>41014.17083333333</v>
      </c>
      <c r="E928" s="2">
        <v>6.4583333332848269E-2</v>
      </c>
      <c r="F928">
        <f>WEEKDAY(Tableau1[[#This Row],[Arrivé le]],2)</f>
        <v>7</v>
      </c>
      <c r="G928">
        <f>INT(MOD(Tableau1[[#This Row],[Arrivé le]],1)*24)</f>
        <v>2</v>
      </c>
      <c r="H928">
        <f>SUMPRODUCT((Tableau1[Arrivé le]&lt;=Tableau1[[#This Row],[Arrivé le]])*(Tableau1[Sortie le]&gt;=Tableau1[[#This Row],[Arrivé le]]))</f>
        <v>8</v>
      </c>
    </row>
    <row r="929" spans="1:8" x14ac:dyDescent="0.35">
      <c r="A929" s="1">
        <v>41014.236805555556</v>
      </c>
      <c r="B929">
        <v>4</v>
      </c>
      <c r="C929" t="s">
        <v>5</v>
      </c>
      <c r="D929" s="1">
        <v>41014.271527777775</v>
      </c>
      <c r="E929" s="2">
        <v>3.4722222218988463E-2</v>
      </c>
      <c r="F929">
        <f>WEEKDAY(Tableau1[[#This Row],[Arrivé le]],2)</f>
        <v>7</v>
      </c>
      <c r="G929">
        <f>INT(MOD(Tableau1[[#This Row],[Arrivé le]],1)*24)</f>
        <v>5</v>
      </c>
      <c r="H929">
        <f>SUMPRODUCT((Tableau1[Arrivé le]&lt;=Tableau1[[#This Row],[Arrivé le]])*(Tableau1[Sortie le]&gt;=Tableau1[[#This Row],[Arrivé le]]))</f>
        <v>3</v>
      </c>
    </row>
    <row r="930" spans="1:8" x14ac:dyDescent="0.35">
      <c r="A930" s="1">
        <v>41014.338888888888</v>
      </c>
      <c r="B930">
        <v>4</v>
      </c>
      <c r="C930" t="s">
        <v>5</v>
      </c>
      <c r="D930" s="1">
        <v>41014.466666666667</v>
      </c>
      <c r="E930" s="2">
        <v>0.12777777777955635</v>
      </c>
      <c r="F930">
        <f>WEEKDAY(Tableau1[[#This Row],[Arrivé le]],2)</f>
        <v>7</v>
      </c>
      <c r="G930">
        <f>INT(MOD(Tableau1[[#This Row],[Arrivé le]],1)*24)</f>
        <v>8</v>
      </c>
      <c r="H930">
        <f>SUMPRODUCT((Tableau1[Arrivé le]&lt;=Tableau1[[#This Row],[Arrivé le]])*(Tableau1[Sortie le]&gt;=Tableau1[[#This Row],[Arrivé le]]))</f>
        <v>3</v>
      </c>
    </row>
    <row r="931" spans="1:8" x14ac:dyDescent="0.35">
      <c r="A931" s="1">
        <v>41014.40347222222</v>
      </c>
      <c r="B931">
        <v>4</v>
      </c>
      <c r="C931" t="s">
        <v>5</v>
      </c>
      <c r="D931" s="1">
        <v>41014.472916666666</v>
      </c>
      <c r="E931" s="2">
        <v>6.9444444445252884E-2</v>
      </c>
      <c r="F931">
        <f>WEEKDAY(Tableau1[[#This Row],[Arrivé le]],2)</f>
        <v>7</v>
      </c>
      <c r="G931">
        <f>INT(MOD(Tableau1[[#This Row],[Arrivé le]],1)*24)</f>
        <v>9</v>
      </c>
      <c r="H931">
        <f>SUMPRODUCT((Tableau1[Arrivé le]&lt;=Tableau1[[#This Row],[Arrivé le]])*(Tableau1[Sortie le]&gt;=Tableau1[[#This Row],[Arrivé le]]))</f>
        <v>4</v>
      </c>
    </row>
    <row r="932" spans="1:8" x14ac:dyDescent="0.35">
      <c r="A932" s="1">
        <v>41014.415972222225</v>
      </c>
      <c r="B932">
        <v>4</v>
      </c>
      <c r="C932" t="s">
        <v>5</v>
      </c>
      <c r="D932" s="1">
        <v>41014.461805555555</v>
      </c>
      <c r="E932" s="2">
        <v>4.5833333329937886E-2</v>
      </c>
      <c r="F932">
        <f>WEEKDAY(Tableau1[[#This Row],[Arrivé le]],2)</f>
        <v>7</v>
      </c>
      <c r="G932">
        <f>INT(MOD(Tableau1[[#This Row],[Arrivé le]],1)*24)</f>
        <v>9</v>
      </c>
      <c r="H932">
        <f>SUMPRODUCT((Tableau1[Arrivé le]&lt;=Tableau1[[#This Row],[Arrivé le]])*(Tableau1[Sortie le]&gt;=Tableau1[[#This Row],[Arrivé le]]))</f>
        <v>5</v>
      </c>
    </row>
    <row r="933" spans="1:8" x14ac:dyDescent="0.35">
      <c r="A933" s="1">
        <v>41014.453472222223</v>
      </c>
      <c r="B933">
        <v>4</v>
      </c>
      <c r="C933" t="s">
        <v>5</v>
      </c>
      <c r="D933" s="1">
        <v>41014.531944444447</v>
      </c>
      <c r="E933" s="2">
        <v>7.8472222223354038E-2</v>
      </c>
      <c r="F933">
        <f>WEEKDAY(Tableau1[[#This Row],[Arrivé le]],2)</f>
        <v>7</v>
      </c>
      <c r="G933">
        <f>INT(MOD(Tableau1[[#This Row],[Arrivé le]],1)*24)</f>
        <v>10</v>
      </c>
      <c r="H933">
        <f>SUMPRODUCT((Tableau1[Arrivé le]&lt;=Tableau1[[#This Row],[Arrivé le]])*(Tableau1[Sortie le]&gt;=Tableau1[[#This Row],[Arrivé le]]))</f>
        <v>6</v>
      </c>
    </row>
    <row r="934" spans="1:8" x14ac:dyDescent="0.35">
      <c r="A934" s="1">
        <v>41014.477083333331</v>
      </c>
      <c r="B934">
        <v>4</v>
      </c>
      <c r="C934" t="s">
        <v>5</v>
      </c>
      <c r="D934" s="1">
        <v>41014.513888888891</v>
      </c>
      <c r="E934" s="2">
        <v>3.680555555911269E-2</v>
      </c>
      <c r="F934">
        <f>WEEKDAY(Tableau1[[#This Row],[Arrivé le]],2)</f>
        <v>7</v>
      </c>
      <c r="G934">
        <f>INT(MOD(Tableau1[[#This Row],[Arrivé le]],1)*24)</f>
        <v>11</v>
      </c>
      <c r="H934">
        <f>SUMPRODUCT((Tableau1[Arrivé le]&lt;=Tableau1[[#This Row],[Arrivé le]])*(Tableau1[Sortie le]&gt;=Tableau1[[#This Row],[Arrivé le]]))</f>
        <v>4</v>
      </c>
    </row>
    <row r="935" spans="1:8" x14ac:dyDescent="0.35">
      <c r="A935" s="1">
        <v>41014.482638888891</v>
      </c>
      <c r="B935">
        <v>4</v>
      </c>
      <c r="C935" t="s">
        <v>5</v>
      </c>
      <c r="D935" s="1">
        <v>41014.605555555558</v>
      </c>
      <c r="E935" s="2">
        <v>0.12291666666715173</v>
      </c>
      <c r="F935">
        <f>WEEKDAY(Tableau1[[#This Row],[Arrivé le]],2)</f>
        <v>7</v>
      </c>
      <c r="G935">
        <f>INT(MOD(Tableau1[[#This Row],[Arrivé le]],1)*24)</f>
        <v>11</v>
      </c>
      <c r="H935">
        <f>SUMPRODUCT((Tableau1[Arrivé le]&lt;=Tableau1[[#This Row],[Arrivé le]])*(Tableau1[Sortie le]&gt;=Tableau1[[#This Row],[Arrivé le]]))</f>
        <v>5</v>
      </c>
    </row>
    <row r="936" spans="1:8" x14ac:dyDescent="0.35">
      <c r="A936" s="1">
        <v>41014.500694444447</v>
      </c>
      <c r="B936">
        <v>4</v>
      </c>
      <c r="C936" t="s">
        <v>5</v>
      </c>
      <c r="D936" s="1">
        <v>41014.538888888892</v>
      </c>
      <c r="E936" s="2">
        <v>3.8194444445252884E-2</v>
      </c>
      <c r="F936">
        <f>WEEKDAY(Tableau1[[#This Row],[Arrivé le]],2)</f>
        <v>7</v>
      </c>
      <c r="G936">
        <f>INT(MOD(Tableau1[[#This Row],[Arrivé le]],1)*24)</f>
        <v>12</v>
      </c>
      <c r="H936">
        <f>SUMPRODUCT((Tableau1[Arrivé le]&lt;=Tableau1[[#This Row],[Arrivé le]])*(Tableau1[Sortie le]&gt;=Tableau1[[#This Row],[Arrivé le]]))</f>
        <v>6</v>
      </c>
    </row>
    <row r="937" spans="1:8" x14ac:dyDescent="0.35">
      <c r="A937" s="1">
        <v>41014.522916666669</v>
      </c>
      <c r="B937">
        <v>4</v>
      </c>
      <c r="C937" t="s">
        <v>5</v>
      </c>
      <c r="D937" s="1">
        <v>41014.542361111111</v>
      </c>
      <c r="E937" s="2">
        <v>1.9444444442342501E-2</v>
      </c>
      <c r="F937">
        <f>WEEKDAY(Tableau1[[#This Row],[Arrivé le]],2)</f>
        <v>7</v>
      </c>
      <c r="G937">
        <f>INT(MOD(Tableau1[[#This Row],[Arrivé le]],1)*24)</f>
        <v>12</v>
      </c>
      <c r="H937">
        <f>SUMPRODUCT((Tableau1[Arrivé le]&lt;=Tableau1[[#This Row],[Arrivé le]])*(Tableau1[Sortie le]&gt;=Tableau1[[#This Row],[Arrivé le]]))</f>
        <v>6</v>
      </c>
    </row>
    <row r="938" spans="1:8" x14ac:dyDescent="0.35">
      <c r="A938" s="1">
        <v>41014.531944444447</v>
      </c>
      <c r="B938">
        <v>4</v>
      </c>
      <c r="C938" t="s">
        <v>5</v>
      </c>
      <c r="D938" s="1">
        <v>41014.61041666667</v>
      </c>
      <c r="E938" s="2">
        <v>7.8472222223354038E-2</v>
      </c>
      <c r="F938">
        <f>WEEKDAY(Tableau1[[#This Row],[Arrivé le]],2)</f>
        <v>7</v>
      </c>
      <c r="G938">
        <f>INT(MOD(Tableau1[[#This Row],[Arrivé le]],1)*24)</f>
        <v>12</v>
      </c>
      <c r="H938">
        <f>SUMPRODUCT((Tableau1[Arrivé le]&lt;=Tableau1[[#This Row],[Arrivé le]])*(Tableau1[Sortie le]&gt;=Tableau1[[#This Row],[Arrivé le]]))</f>
        <v>7</v>
      </c>
    </row>
    <row r="939" spans="1:8" x14ac:dyDescent="0.35">
      <c r="A939" s="1">
        <v>41014.588194444441</v>
      </c>
      <c r="B939">
        <v>4</v>
      </c>
      <c r="C939" t="s">
        <v>5</v>
      </c>
      <c r="D939" s="1">
        <v>41014.654861111114</v>
      </c>
      <c r="E939" s="2">
        <v>6.6666666672972497E-2</v>
      </c>
      <c r="F939">
        <f>WEEKDAY(Tableau1[[#This Row],[Arrivé le]],2)</f>
        <v>7</v>
      </c>
      <c r="G939">
        <f>INT(MOD(Tableau1[[#This Row],[Arrivé le]],1)*24)</f>
        <v>14</v>
      </c>
      <c r="H939">
        <f>SUMPRODUCT((Tableau1[Arrivé le]&lt;=Tableau1[[#This Row],[Arrivé le]])*(Tableau1[Sortie le]&gt;=Tableau1[[#This Row],[Arrivé le]]))</f>
        <v>5</v>
      </c>
    </row>
    <row r="940" spans="1:8" x14ac:dyDescent="0.35">
      <c r="A940" s="1">
        <v>41014.59375</v>
      </c>
      <c r="B940">
        <v>4</v>
      </c>
      <c r="C940" t="s">
        <v>5</v>
      </c>
      <c r="D940" s="1">
        <v>41014.684027777781</v>
      </c>
      <c r="E940" s="2">
        <v>9.0277777781011537E-2</v>
      </c>
      <c r="F940">
        <f>WEEKDAY(Tableau1[[#This Row],[Arrivé le]],2)</f>
        <v>7</v>
      </c>
      <c r="G940">
        <f>INT(MOD(Tableau1[[#This Row],[Arrivé le]],1)*24)</f>
        <v>14</v>
      </c>
      <c r="H940">
        <f>SUMPRODUCT((Tableau1[Arrivé le]&lt;=Tableau1[[#This Row],[Arrivé le]])*(Tableau1[Sortie le]&gt;=Tableau1[[#This Row],[Arrivé le]]))</f>
        <v>6</v>
      </c>
    </row>
    <row r="941" spans="1:8" x14ac:dyDescent="0.35">
      <c r="A941" s="1">
        <v>41014.601388888892</v>
      </c>
      <c r="B941">
        <v>4</v>
      </c>
      <c r="C941" t="s">
        <v>5</v>
      </c>
      <c r="D941" s="1">
        <v>41014.642361111109</v>
      </c>
      <c r="E941" s="2">
        <v>4.0972222217533272E-2</v>
      </c>
      <c r="F941">
        <f>WEEKDAY(Tableau1[[#This Row],[Arrivé le]],2)</f>
        <v>7</v>
      </c>
      <c r="G941">
        <f>INT(MOD(Tableau1[[#This Row],[Arrivé le]],1)*24)</f>
        <v>14</v>
      </c>
      <c r="H941">
        <f>SUMPRODUCT((Tableau1[Arrivé le]&lt;=Tableau1[[#This Row],[Arrivé le]])*(Tableau1[Sortie le]&gt;=Tableau1[[#This Row],[Arrivé le]]))</f>
        <v>7</v>
      </c>
    </row>
    <row r="942" spans="1:8" x14ac:dyDescent="0.35">
      <c r="A942" s="1">
        <v>41014.625</v>
      </c>
      <c r="B942">
        <v>4</v>
      </c>
      <c r="C942" t="s">
        <v>5</v>
      </c>
      <c r="D942" s="1">
        <v>41014.816666666666</v>
      </c>
      <c r="E942" s="2">
        <v>0.19166666666569654</v>
      </c>
      <c r="F942">
        <f>WEEKDAY(Tableau1[[#This Row],[Arrivé le]],2)</f>
        <v>7</v>
      </c>
      <c r="G942">
        <f>INT(MOD(Tableau1[[#This Row],[Arrivé le]],1)*24)</f>
        <v>15</v>
      </c>
      <c r="H942">
        <f>SUMPRODUCT((Tableau1[Arrivé le]&lt;=Tableau1[[#This Row],[Arrivé le]])*(Tableau1[Sortie le]&gt;=Tableau1[[#This Row],[Arrivé le]]))</f>
        <v>6</v>
      </c>
    </row>
    <row r="943" spans="1:8" x14ac:dyDescent="0.35">
      <c r="A943" s="1">
        <v>41014.632638888892</v>
      </c>
      <c r="B943">
        <v>4</v>
      </c>
      <c r="C943" t="s">
        <v>5</v>
      </c>
      <c r="D943" s="1">
        <v>41014.654166666667</v>
      </c>
      <c r="E943" s="2">
        <v>2.1527777775190771E-2</v>
      </c>
      <c r="F943">
        <f>WEEKDAY(Tableau1[[#This Row],[Arrivé le]],2)</f>
        <v>7</v>
      </c>
      <c r="G943">
        <f>INT(MOD(Tableau1[[#This Row],[Arrivé le]],1)*24)</f>
        <v>15</v>
      </c>
      <c r="H943">
        <f>SUMPRODUCT((Tableau1[Arrivé le]&lt;=Tableau1[[#This Row],[Arrivé le]])*(Tableau1[Sortie le]&gt;=Tableau1[[#This Row],[Arrivé le]]))</f>
        <v>7</v>
      </c>
    </row>
    <row r="944" spans="1:8" x14ac:dyDescent="0.35">
      <c r="A944" s="1">
        <v>41014.63958333333</v>
      </c>
      <c r="B944">
        <v>4</v>
      </c>
      <c r="C944" t="s">
        <v>5</v>
      </c>
      <c r="D944" s="1">
        <v>41014.703472222223</v>
      </c>
      <c r="E944" s="2">
        <v>6.3888888893416151E-2</v>
      </c>
      <c r="F944">
        <f>WEEKDAY(Tableau1[[#This Row],[Arrivé le]],2)</f>
        <v>7</v>
      </c>
      <c r="G944">
        <f>INT(MOD(Tableau1[[#This Row],[Arrivé le]],1)*24)</f>
        <v>15</v>
      </c>
      <c r="H944">
        <f>SUMPRODUCT((Tableau1[Arrivé le]&lt;=Tableau1[[#This Row],[Arrivé le]])*(Tableau1[Sortie le]&gt;=Tableau1[[#This Row],[Arrivé le]]))</f>
        <v>8</v>
      </c>
    </row>
    <row r="945" spans="1:8" x14ac:dyDescent="0.35">
      <c r="A945" s="1">
        <v>41014.645833333336</v>
      </c>
      <c r="B945">
        <v>4</v>
      </c>
      <c r="C945" t="s">
        <v>5</v>
      </c>
      <c r="D945" s="1">
        <v>41014.720138888886</v>
      </c>
      <c r="E945" s="2">
        <v>7.4305555550381541E-2</v>
      </c>
      <c r="F945">
        <f>WEEKDAY(Tableau1[[#This Row],[Arrivé le]],2)</f>
        <v>7</v>
      </c>
      <c r="G945">
        <f>INT(MOD(Tableau1[[#This Row],[Arrivé le]],1)*24)</f>
        <v>15</v>
      </c>
      <c r="H945">
        <f>SUMPRODUCT((Tableau1[Arrivé le]&lt;=Tableau1[[#This Row],[Arrivé le]])*(Tableau1[Sortie le]&gt;=Tableau1[[#This Row],[Arrivé le]]))</f>
        <v>8</v>
      </c>
    </row>
    <row r="946" spans="1:8" x14ac:dyDescent="0.35">
      <c r="A946" s="1">
        <v>41014.65</v>
      </c>
      <c r="B946">
        <v>4</v>
      </c>
      <c r="C946" t="s">
        <v>5</v>
      </c>
      <c r="D946" s="1">
        <v>41014.689583333333</v>
      </c>
      <c r="E946" s="2">
        <v>3.9583333331393078E-2</v>
      </c>
      <c r="F946">
        <f>WEEKDAY(Tableau1[[#This Row],[Arrivé le]],2)</f>
        <v>7</v>
      </c>
      <c r="G946">
        <f>INT(MOD(Tableau1[[#This Row],[Arrivé le]],1)*24)</f>
        <v>15</v>
      </c>
      <c r="H946">
        <f>SUMPRODUCT((Tableau1[Arrivé le]&lt;=Tableau1[[#This Row],[Arrivé le]])*(Tableau1[Sortie le]&gt;=Tableau1[[#This Row],[Arrivé le]]))</f>
        <v>9</v>
      </c>
    </row>
    <row r="947" spans="1:8" x14ac:dyDescent="0.35">
      <c r="A947" s="1">
        <v>41014.663888888892</v>
      </c>
      <c r="B947">
        <v>4</v>
      </c>
      <c r="C947" t="s">
        <v>5</v>
      </c>
      <c r="D947" s="1">
        <v>41014.71875</v>
      </c>
      <c r="E947" s="2">
        <v>5.486111110803904E-2</v>
      </c>
      <c r="F947">
        <f>WEEKDAY(Tableau1[[#This Row],[Arrivé le]],2)</f>
        <v>7</v>
      </c>
      <c r="G947">
        <f>INT(MOD(Tableau1[[#This Row],[Arrivé le]],1)*24)</f>
        <v>15</v>
      </c>
      <c r="H947">
        <f>SUMPRODUCT((Tableau1[Arrivé le]&lt;=Tableau1[[#This Row],[Arrivé le]])*(Tableau1[Sortie le]&gt;=Tableau1[[#This Row],[Arrivé le]]))</f>
        <v>8</v>
      </c>
    </row>
    <row r="948" spans="1:8" x14ac:dyDescent="0.35">
      <c r="A948" s="1">
        <v>41014.672222222223</v>
      </c>
      <c r="B948">
        <v>4</v>
      </c>
      <c r="C948" t="s">
        <v>5</v>
      </c>
      <c r="D948" s="1">
        <v>41014.94027777778</v>
      </c>
      <c r="E948" s="2">
        <v>0.26805555555620231</v>
      </c>
      <c r="F948">
        <f>WEEKDAY(Tableau1[[#This Row],[Arrivé le]],2)</f>
        <v>7</v>
      </c>
      <c r="G948">
        <f>INT(MOD(Tableau1[[#This Row],[Arrivé le]],1)*24)</f>
        <v>16</v>
      </c>
      <c r="H948">
        <f>SUMPRODUCT((Tableau1[Arrivé le]&lt;=Tableau1[[#This Row],[Arrivé le]])*(Tableau1[Sortie le]&gt;=Tableau1[[#This Row],[Arrivé le]]))</f>
        <v>9</v>
      </c>
    </row>
    <row r="949" spans="1:8" x14ac:dyDescent="0.35">
      <c r="A949" s="1">
        <v>41014.677777777775</v>
      </c>
      <c r="B949">
        <v>4</v>
      </c>
      <c r="C949" t="s">
        <v>5</v>
      </c>
      <c r="D949" s="1">
        <v>41014.747916666667</v>
      </c>
      <c r="E949" s="2">
        <v>7.013888889196096E-2</v>
      </c>
      <c r="F949">
        <f>WEEKDAY(Tableau1[[#This Row],[Arrivé le]],2)</f>
        <v>7</v>
      </c>
      <c r="G949">
        <f>INT(MOD(Tableau1[[#This Row],[Arrivé le]],1)*24)</f>
        <v>16</v>
      </c>
      <c r="H949">
        <f>SUMPRODUCT((Tableau1[Arrivé le]&lt;=Tableau1[[#This Row],[Arrivé le]])*(Tableau1[Sortie le]&gt;=Tableau1[[#This Row],[Arrivé le]]))</f>
        <v>10</v>
      </c>
    </row>
    <row r="950" spans="1:8" x14ac:dyDescent="0.35">
      <c r="A950" s="1">
        <v>41014.703472222223</v>
      </c>
      <c r="B950">
        <v>4</v>
      </c>
      <c r="C950" t="s">
        <v>5</v>
      </c>
      <c r="D950" s="1">
        <v>41014.868055555555</v>
      </c>
      <c r="E950" s="2">
        <v>0.16458333333139308</v>
      </c>
      <c r="F950">
        <f>WEEKDAY(Tableau1[[#This Row],[Arrivé le]],2)</f>
        <v>7</v>
      </c>
      <c r="G950">
        <f>INT(MOD(Tableau1[[#This Row],[Arrivé le]],1)*24)</f>
        <v>16</v>
      </c>
      <c r="H950">
        <f>SUMPRODUCT((Tableau1[Arrivé le]&lt;=Tableau1[[#This Row],[Arrivé le]])*(Tableau1[Sortie le]&gt;=Tableau1[[#This Row],[Arrivé le]]))</f>
        <v>9</v>
      </c>
    </row>
    <row r="951" spans="1:8" x14ac:dyDescent="0.35">
      <c r="A951" s="1">
        <v>41014.711805555555</v>
      </c>
      <c r="B951">
        <v>4</v>
      </c>
      <c r="C951" t="s">
        <v>5</v>
      </c>
      <c r="D951" s="1">
        <v>41014.830555555556</v>
      </c>
      <c r="E951" s="2">
        <v>0.11875000000145519</v>
      </c>
      <c r="F951">
        <f>WEEKDAY(Tableau1[[#This Row],[Arrivé le]],2)</f>
        <v>7</v>
      </c>
      <c r="G951">
        <f>INT(MOD(Tableau1[[#This Row],[Arrivé le]],1)*24)</f>
        <v>17</v>
      </c>
      <c r="H951">
        <f>SUMPRODUCT((Tableau1[Arrivé le]&lt;=Tableau1[[#This Row],[Arrivé le]])*(Tableau1[Sortie le]&gt;=Tableau1[[#This Row],[Arrivé le]]))</f>
        <v>10</v>
      </c>
    </row>
    <row r="952" spans="1:8" x14ac:dyDescent="0.35">
      <c r="A952" s="1">
        <v>41014.711805555555</v>
      </c>
      <c r="B952">
        <v>4</v>
      </c>
      <c r="C952" t="s">
        <v>5</v>
      </c>
      <c r="D952" s="1">
        <v>41014.745138888888</v>
      </c>
      <c r="E952" s="2">
        <v>3.3333333332848269E-2</v>
      </c>
      <c r="F952">
        <f>WEEKDAY(Tableau1[[#This Row],[Arrivé le]],2)</f>
        <v>7</v>
      </c>
      <c r="G952">
        <f>INT(MOD(Tableau1[[#This Row],[Arrivé le]],1)*24)</f>
        <v>17</v>
      </c>
      <c r="H952">
        <f>SUMPRODUCT((Tableau1[Arrivé le]&lt;=Tableau1[[#This Row],[Arrivé le]])*(Tableau1[Sortie le]&gt;=Tableau1[[#This Row],[Arrivé le]]))</f>
        <v>10</v>
      </c>
    </row>
    <row r="953" spans="1:8" x14ac:dyDescent="0.35">
      <c r="A953" s="1">
        <v>41014.720138888886</v>
      </c>
      <c r="B953">
        <v>4</v>
      </c>
      <c r="C953" t="s">
        <v>5</v>
      </c>
      <c r="D953" s="1">
        <v>41014.82708333333</v>
      </c>
      <c r="E953" s="2">
        <v>0.10694444444379769</v>
      </c>
      <c r="F953">
        <f>WEEKDAY(Tableau1[[#This Row],[Arrivé le]],2)</f>
        <v>7</v>
      </c>
      <c r="G953">
        <f>INT(MOD(Tableau1[[#This Row],[Arrivé le]],1)*24)</f>
        <v>17</v>
      </c>
      <c r="H953">
        <f>SUMPRODUCT((Tableau1[Arrivé le]&lt;=Tableau1[[#This Row],[Arrivé le]])*(Tableau1[Sortie le]&gt;=Tableau1[[#This Row],[Arrivé le]]))</f>
        <v>10</v>
      </c>
    </row>
    <row r="954" spans="1:8" x14ac:dyDescent="0.35">
      <c r="A954" s="1">
        <v>41014.722916666666</v>
      </c>
      <c r="B954">
        <v>4</v>
      </c>
      <c r="C954" t="s">
        <v>5</v>
      </c>
      <c r="D954" s="1">
        <v>41014.809027777781</v>
      </c>
      <c r="E954" s="2">
        <v>8.6111111115314998E-2</v>
      </c>
      <c r="F954">
        <f>WEEKDAY(Tableau1[[#This Row],[Arrivé le]],2)</f>
        <v>7</v>
      </c>
      <c r="G954">
        <f>INT(MOD(Tableau1[[#This Row],[Arrivé le]],1)*24)</f>
        <v>17</v>
      </c>
      <c r="H954">
        <f>SUMPRODUCT((Tableau1[Arrivé le]&lt;=Tableau1[[#This Row],[Arrivé le]])*(Tableau1[Sortie le]&gt;=Tableau1[[#This Row],[Arrivé le]]))</f>
        <v>10</v>
      </c>
    </row>
    <row r="955" spans="1:8" x14ac:dyDescent="0.35">
      <c r="A955" s="1">
        <v>41014.725694444445</v>
      </c>
      <c r="B955">
        <v>4</v>
      </c>
      <c r="C955" t="s">
        <v>5</v>
      </c>
      <c r="D955" s="1">
        <v>41015.472916666666</v>
      </c>
      <c r="E955" s="2">
        <v>0.74722222222044365</v>
      </c>
      <c r="F955">
        <f>WEEKDAY(Tableau1[[#This Row],[Arrivé le]],2)</f>
        <v>7</v>
      </c>
      <c r="G955">
        <f>INT(MOD(Tableau1[[#This Row],[Arrivé le]],1)*24)</f>
        <v>17</v>
      </c>
      <c r="H955">
        <f>SUMPRODUCT((Tableau1[Arrivé le]&lt;=Tableau1[[#This Row],[Arrivé le]])*(Tableau1[Sortie le]&gt;=Tableau1[[#This Row],[Arrivé le]]))</f>
        <v>12</v>
      </c>
    </row>
    <row r="956" spans="1:8" x14ac:dyDescent="0.35">
      <c r="A956" s="1">
        <v>41014.725694444445</v>
      </c>
      <c r="B956">
        <v>4</v>
      </c>
      <c r="C956" t="s">
        <v>5</v>
      </c>
      <c r="D956" s="1">
        <v>41014.790972222225</v>
      </c>
      <c r="E956" s="2">
        <v>6.5277777779556345E-2</v>
      </c>
      <c r="F956">
        <f>WEEKDAY(Tableau1[[#This Row],[Arrivé le]],2)</f>
        <v>7</v>
      </c>
      <c r="G956">
        <f>INT(MOD(Tableau1[[#This Row],[Arrivé le]],1)*24)</f>
        <v>17</v>
      </c>
      <c r="H956">
        <f>SUMPRODUCT((Tableau1[Arrivé le]&lt;=Tableau1[[#This Row],[Arrivé le]])*(Tableau1[Sortie le]&gt;=Tableau1[[#This Row],[Arrivé le]]))</f>
        <v>12</v>
      </c>
    </row>
    <row r="957" spans="1:8" x14ac:dyDescent="0.35">
      <c r="A957" s="1">
        <v>41014.731249999997</v>
      </c>
      <c r="B957">
        <v>4</v>
      </c>
      <c r="C957" t="s">
        <v>5</v>
      </c>
      <c r="D957" s="1">
        <v>41014.758333333331</v>
      </c>
      <c r="E957" s="2">
        <v>2.7083333334303461E-2</v>
      </c>
      <c r="F957">
        <f>WEEKDAY(Tableau1[[#This Row],[Arrivé le]],2)</f>
        <v>7</v>
      </c>
      <c r="G957">
        <f>INT(MOD(Tableau1[[#This Row],[Arrivé le]],1)*24)</f>
        <v>17</v>
      </c>
      <c r="H957">
        <f>SUMPRODUCT((Tableau1[Arrivé le]&lt;=Tableau1[[#This Row],[Arrivé le]])*(Tableau1[Sortie le]&gt;=Tableau1[[#This Row],[Arrivé le]]))</f>
        <v>13</v>
      </c>
    </row>
    <row r="958" spans="1:8" x14ac:dyDescent="0.35">
      <c r="A958" s="1">
        <v>41014.737500000003</v>
      </c>
      <c r="B958">
        <v>4</v>
      </c>
      <c r="C958" t="s">
        <v>5</v>
      </c>
      <c r="D958" s="1">
        <v>41014.855555555558</v>
      </c>
      <c r="E958" s="2">
        <v>0.11805555555474712</v>
      </c>
      <c r="F958">
        <f>WEEKDAY(Tableau1[[#This Row],[Arrivé le]],2)</f>
        <v>7</v>
      </c>
      <c r="G958">
        <f>INT(MOD(Tableau1[[#This Row],[Arrivé le]],1)*24)</f>
        <v>17</v>
      </c>
      <c r="H958">
        <f>SUMPRODUCT((Tableau1[Arrivé le]&lt;=Tableau1[[#This Row],[Arrivé le]])*(Tableau1[Sortie le]&gt;=Tableau1[[#This Row],[Arrivé le]]))</f>
        <v>14</v>
      </c>
    </row>
    <row r="959" spans="1:8" x14ac:dyDescent="0.35">
      <c r="A959" s="1">
        <v>41014.74722222222</v>
      </c>
      <c r="B959">
        <v>4</v>
      </c>
      <c r="C959" t="s">
        <v>5</v>
      </c>
      <c r="D959" s="1">
        <v>41014.898611111108</v>
      </c>
      <c r="E959" s="2">
        <v>0.15138888888759539</v>
      </c>
      <c r="F959">
        <f>WEEKDAY(Tableau1[[#This Row],[Arrivé le]],2)</f>
        <v>7</v>
      </c>
      <c r="G959">
        <f>INT(MOD(Tableau1[[#This Row],[Arrivé le]],1)*24)</f>
        <v>17</v>
      </c>
      <c r="H959">
        <f>SUMPRODUCT((Tableau1[Arrivé le]&lt;=Tableau1[[#This Row],[Arrivé le]])*(Tableau1[Sortie le]&gt;=Tableau1[[#This Row],[Arrivé le]]))</f>
        <v>14</v>
      </c>
    </row>
    <row r="960" spans="1:8" x14ac:dyDescent="0.35">
      <c r="A960" s="1">
        <v>41014.754861111112</v>
      </c>
      <c r="B960">
        <v>4</v>
      </c>
      <c r="C960" t="s">
        <v>5</v>
      </c>
      <c r="D960" s="1">
        <v>41014.794444444444</v>
      </c>
      <c r="E960" s="2">
        <v>3.9583333331393078E-2</v>
      </c>
      <c r="F960">
        <f>WEEKDAY(Tableau1[[#This Row],[Arrivé le]],2)</f>
        <v>7</v>
      </c>
      <c r="G960">
        <f>INT(MOD(Tableau1[[#This Row],[Arrivé le]],1)*24)</f>
        <v>18</v>
      </c>
      <c r="H960">
        <f>SUMPRODUCT((Tableau1[Arrivé le]&lt;=Tableau1[[#This Row],[Arrivé le]])*(Tableau1[Sortie le]&gt;=Tableau1[[#This Row],[Arrivé le]]))</f>
        <v>14</v>
      </c>
    </row>
    <row r="961" spans="1:8" x14ac:dyDescent="0.35">
      <c r="A961" s="1">
        <v>41014.780555555553</v>
      </c>
      <c r="B961">
        <v>4</v>
      </c>
      <c r="C961" t="s">
        <v>5</v>
      </c>
      <c r="D961" s="1">
        <v>41014.866666666669</v>
      </c>
      <c r="E961" s="2">
        <v>8.6111111115314998E-2</v>
      </c>
      <c r="F961">
        <f>WEEKDAY(Tableau1[[#This Row],[Arrivé le]],2)</f>
        <v>7</v>
      </c>
      <c r="G961">
        <f>INT(MOD(Tableau1[[#This Row],[Arrivé le]],1)*24)</f>
        <v>18</v>
      </c>
      <c r="H961">
        <f>SUMPRODUCT((Tableau1[Arrivé le]&lt;=Tableau1[[#This Row],[Arrivé le]])*(Tableau1[Sortie le]&gt;=Tableau1[[#This Row],[Arrivé le]]))</f>
        <v>14</v>
      </c>
    </row>
    <row r="962" spans="1:8" x14ac:dyDescent="0.35">
      <c r="A962" s="1">
        <v>41014.802083333336</v>
      </c>
      <c r="B962">
        <v>4</v>
      </c>
      <c r="C962" t="s">
        <v>5</v>
      </c>
      <c r="D962" s="1">
        <v>41014.852777777778</v>
      </c>
      <c r="E962" s="2">
        <v>5.0694444442342501E-2</v>
      </c>
      <c r="F962">
        <f>WEEKDAY(Tableau1[[#This Row],[Arrivé le]],2)</f>
        <v>7</v>
      </c>
      <c r="G962">
        <f>INT(MOD(Tableau1[[#This Row],[Arrivé le]],1)*24)</f>
        <v>19</v>
      </c>
      <c r="H962">
        <f>SUMPRODUCT((Tableau1[Arrivé le]&lt;=Tableau1[[#This Row],[Arrivé le]])*(Tableau1[Sortie le]&gt;=Tableau1[[#This Row],[Arrivé le]]))</f>
        <v>13</v>
      </c>
    </row>
    <row r="963" spans="1:8" x14ac:dyDescent="0.35">
      <c r="A963" s="1">
        <v>41014.805555555555</v>
      </c>
      <c r="B963">
        <v>4</v>
      </c>
      <c r="C963" t="s">
        <v>5</v>
      </c>
      <c r="D963" s="1">
        <v>41014.84097222222</v>
      </c>
      <c r="E963" s="2">
        <v>3.5416666665696539E-2</v>
      </c>
      <c r="F963">
        <f>WEEKDAY(Tableau1[[#This Row],[Arrivé le]],2)</f>
        <v>7</v>
      </c>
      <c r="G963">
        <f>INT(MOD(Tableau1[[#This Row],[Arrivé le]],1)*24)</f>
        <v>19</v>
      </c>
      <c r="H963">
        <f>SUMPRODUCT((Tableau1[Arrivé le]&lt;=Tableau1[[#This Row],[Arrivé le]])*(Tableau1[Sortie le]&gt;=Tableau1[[#This Row],[Arrivé le]]))</f>
        <v>14</v>
      </c>
    </row>
    <row r="964" spans="1:8" x14ac:dyDescent="0.35">
      <c r="A964" s="1">
        <v>41014.828472222223</v>
      </c>
      <c r="B964">
        <v>4</v>
      </c>
      <c r="C964" t="s">
        <v>5</v>
      </c>
      <c r="D964" s="1">
        <v>41014.936805555553</v>
      </c>
      <c r="E964" s="2">
        <v>0.10833333332993789</v>
      </c>
      <c r="F964">
        <f>WEEKDAY(Tableau1[[#This Row],[Arrivé le]],2)</f>
        <v>7</v>
      </c>
      <c r="G964">
        <f>INT(MOD(Tableau1[[#This Row],[Arrivé le]],1)*24)</f>
        <v>19</v>
      </c>
      <c r="H964">
        <f>SUMPRODUCT((Tableau1[Arrivé le]&lt;=Tableau1[[#This Row],[Arrivé le]])*(Tableau1[Sortie le]&gt;=Tableau1[[#This Row],[Arrivé le]]))</f>
        <v>12</v>
      </c>
    </row>
    <row r="965" spans="1:8" x14ac:dyDescent="0.35">
      <c r="A965" s="1">
        <v>41014.838194444441</v>
      </c>
      <c r="B965">
        <v>4</v>
      </c>
      <c r="C965" t="s">
        <v>5</v>
      </c>
      <c r="D965" s="1">
        <v>41014.957638888889</v>
      </c>
      <c r="E965" s="2">
        <v>0.11944444444816327</v>
      </c>
      <c r="F965">
        <f>WEEKDAY(Tableau1[[#This Row],[Arrivé le]],2)</f>
        <v>7</v>
      </c>
      <c r="G965">
        <f>INT(MOD(Tableau1[[#This Row],[Arrivé le]],1)*24)</f>
        <v>20</v>
      </c>
      <c r="H965">
        <f>SUMPRODUCT((Tableau1[Arrivé le]&lt;=Tableau1[[#This Row],[Arrivé le]])*(Tableau1[Sortie le]&gt;=Tableau1[[#This Row],[Arrivé le]]))</f>
        <v>12</v>
      </c>
    </row>
    <row r="966" spans="1:8" x14ac:dyDescent="0.35">
      <c r="A966" s="1">
        <v>41014.868750000001</v>
      </c>
      <c r="B966">
        <v>4</v>
      </c>
      <c r="C966" t="s">
        <v>5</v>
      </c>
      <c r="D966" s="1">
        <v>41014.95208333333</v>
      </c>
      <c r="E966" s="2">
        <v>8.3333333328482695E-2</v>
      </c>
      <c r="F966">
        <f>WEEKDAY(Tableau1[[#This Row],[Arrivé le]],2)</f>
        <v>7</v>
      </c>
      <c r="G966">
        <f>INT(MOD(Tableau1[[#This Row],[Arrivé le]],1)*24)</f>
        <v>20</v>
      </c>
      <c r="H966">
        <f>SUMPRODUCT((Tableau1[Arrivé le]&lt;=Tableau1[[#This Row],[Arrivé le]])*(Tableau1[Sortie le]&gt;=Tableau1[[#This Row],[Arrivé le]]))</f>
        <v>8</v>
      </c>
    </row>
    <row r="967" spans="1:8" x14ac:dyDescent="0.35">
      <c r="A967" s="1">
        <v>41014.881944444445</v>
      </c>
      <c r="B967">
        <v>4</v>
      </c>
      <c r="C967" t="s">
        <v>5</v>
      </c>
      <c r="D967" s="1">
        <v>41014.923611111109</v>
      </c>
      <c r="E967" s="2">
        <v>4.1666666664241347E-2</v>
      </c>
      <c r="F967">
        <f>WEEKDAY(Tableau1[[#This Row],[Arrivé le]],2)</f>
        <v>7</v>
      </c>
      <c r="G967">
        <f>INT(MOD(Tableau1[[#This Row],[Arrivé le]],1)*24)</f>
        <v>21</v>
      </c>
      <c r="H967">
        <f>SUMPRODUCT((Tableau1[Arrivé le]&lt;=Tableau1[[#This Row],[Arrivé le]])*(Tableau1[Sortie le]&gt;=Tableau1[[#This Row],[Arrivé le]]))</f>
        <v>9</v>
      </c>
    </row>
    <row r="968" spans="1:8" x14ac:dyDescent="0.35">
      <c r="A968" s="1">
        <v>41014.888194444444</v>
      </c>
      <c r="B968">
        <v>4</v>
      </c>
      <c r="C968" t="s">
        <v>5</v>
      </c>
      <c r="D968" s="1">
        <v>41014.948611111111</v>
      </c>
      <c r="E968" s="2">
        <v>6.0416666667151731E-2</v>
      </c>
      <c r="F968">
        <f>WEEKDAY(Tableau1[[#This Row],[Arrivé le]],2)</f>
        <v>7</v>
      </c>
      <c r="G968">
        <f>INT(MOD(Tableau1[[#This Row],[Arrivé le]],1)*24)</f>
        <v>21</v>
      </c>
      <c r="H968">
        <f>SUMPRODUCT((Tableau1[Arrivé le]&lt;=Tableau1[[#This Row],[Arrivé le]])*(Tableau1[Sortie le]&gt;=Tableau1[[#This Row],[Arrivé le]]))</f>
        <v>10</v>
      </c>
    </row>
    <row r="969" spans="1:8" x14ac:dyDescent="0.35">
      <c r="A969" s="1">
        <v>41014.894444444442</v>
      </c>
      <c r="B969">
        <v>4</v>
      </c>
      <c r="C969" t="s">
        <v>5</v>
      </c>
      <c r="D969" s="1">
        <v>41015.431944444441</v>
      </c>
      <c r="E969" s="2">
        <v>0.53749999999854481</v>
      </c>
      <c r="F969">
        <f>WEEKDAY(Tableau1[[#This Row],[Arrivé le]],2)</f>
        <v>7</v>
      </c>
      <c r="G969">
        <f>INT(MOD(Tableau1[[#This Row],[Arrivé le]],1)*24)</f>
        <v>21</v>
      </c>
      <c r="H969">
        <f>SUMPRODUCT((Tableau1[Arrivé le]&lt;=Tableau1[[#This Row],[Arrivé le]])*(Tableau1[Sortie le]&gt;=Tableau1[[#This Row],[Arrivé le]]))</f>
        <v>12</v>
      </c>
    </row>
    <row r="970" spans="1:8" x14ac:dyDescent="0.35">
      <c r="A970" s="1">
        <v>41014.894444444442</v>
      </c>
      <c r="B970">
        <v>4</v>
      </c>
      <c r="C970" t="s">
        <v>5</v>
      </c>
      <c r="D970" s="1">
        <v>41014.930555555555</v>
      </c>
      <c r="E970" s="2">
        <v>3.6111111112404615E-2</v>
      </c>
      <c r="F970">
        <f>WEEKDAY(Tableau1[[#This Row],[Arrivé le]],2)</f>
        <v>7</v>
      </c>
      <c r="G970">
        <f>INT(MOD(Tableau1[[#This Row],[Arrivé le]],1)*24)</f>
        <v>21</v>
      </c>
      <c r="H970">
        <f>SUMPRODUCT((Tableau1[Arrivé le]&lt;=Tableau1[[#This Row],[Arrivé le]])*(Tableau1[Sortie le]&gt;=Tableau1[[#This Row],[Arrivé le]]))</f>
        <v>12</v>
      </c>
    </row>
    <row r="971" spans="1:8" x14ac:dyDescent="0.35">
      <c r="A971" s="1">
        <v>41014.898611111108</v>
      </c>
      <c r="B971">
        <v>4</v>
      </c>
      <c r="C971" t="s">
        <v>5</v>
      </c>
      <c r="D971" s="1">
        <v>41014.927777777775</v>
      </c>
      <c r="E971" s="2">
        <v>2.9166666667151731E-2</v>
      </c>
      <c r="F971">
        <f>WEEKDAY(Tableau1[[#This Row],[Arrivé le]],2)</f>
        <v>7</v>
      </c>
      <c r="G971">
        <f>INT(MOD(Tableau1[[#This Row],[Arrivé le]],1)*24)</f>
        <v>21</v>
      </c>
      <c r="H971">
        <f>SUMPRODUCT((Tableau1[Arrivé le]&lt;=Tableau1[[#This Row],[Arrivé le]])*(Tableau1[Sortie le]&gt;=Tableau1[[#This Row],[Arrivé le]]))</f>
        <v>13</v>
      </c>
    </row>
    <row r="972" spans="1:8" x14ac:dyDescent="0.35">
      <c r="A972" s="1">
        <v>41014.904166666667</v>
      </c>
      <c r="B972">
        <v>4</v>
      </c>
      <c r="C972" t="s">
        <v>5</v>
      </c>
      <c r="D972" s="1">
        <v>41014.96597222222</v>
      </c>
      <c r="E972" s="2">
        <v>6.1805555553291924E-2</v>
      </c>
      <c r="F972">
        <f>WEEKDAY(Tableau1[[#This Row],[Arrivé le]],2)</f>
        <v>7</v>
      </c>
      <c r="G972">
        <f>INT(MOD(Tableau1[[#This Row],[Arrivé le]],1)*24)</f>
        <v>21</v>
      </c>
      <c r="H972">
        <f>SUMPRODUCT((Tableau1[Arrivé le]&lt;=Tableau1[[#This Row],[Arrivé le]])*(Tableau1[Sortie le]&gt;=Tableau1[[#This Row],[Arrivé le]]))</f>
        <v>13</v>
      </c>
    </row>
    <row r="973" spans="1:8" x14ac:dyDescent="0.35">
      <c r="A973" s="1">
        <v>41014.908333333333</v>
      </c>
      <c r="B973">
        <v>4</v>
      </c>
      <c r="C973" t="s">
        <v>5</v>
      </c>
      <c r="D973" s="1">
        <v>41014.92291666667</v>
      </c>
      <c r="E973" s="2">
        <v>1.4583333337213844E-2</v>
      </c>
      <c r="F973">
        <f>WEEKDAY(Tableau1[[#This Row],[Arrivé le]],2)</f>
        <v>7</v>
      </c>
      <c r="G973">
        <f>INT(MOD(Tableau1[[#This Row],[Arrivé le]],1)*24)</f>
        <v>21</v>
      </c>
      <c r="H973">
        <f>SUMPRODUCT((Tableau1[Arrivé le]&lt;=Tableau1[[#This Row],[Arrivé le]])*(Tableau1[Sortie le]&gt;=Tableau1[[#This Row],[Arrivé le]]))</f>
        <v>14</v>
      </c>
    </row>
    <row r="974" spans="1:8" x14ac:dyDescent="0.35">
      <c r="A974" s="1">
        <v>41014.955555555556</v>
      </c>
      <c r="B974">
        <v>4</v>
      </c>
      <c r="C974" t="s">
        <v>5</v>
      </c>
      <c r="D974" s="1">
        <v>41014.969444444447</v>
      </c>
      <c r="E974" s="2">
        <v>1.3888888890505768E-2</v>
      </c>
      <c r="F974">
        <f>WEEKDAY(Tableau1[[#This Row],[Arrivé le]],2)</f>
        <v>7</v>
      </c>
      <c r="G974">
        <f>INT(MOD(Tableau1[[#This Row],[Arrivé le]],1)*24)</f>
        <v>22</v>
      </c>
      <c r="H974">
        <f>SUMPRODUCT((Tableau1[Arrivé le]&lt;=Tableau1[[#This Row],[Arrivé le]])*(Tableau1[Sortie le]&gt;=Tableau1[[#This Row],[Arrivé le]]))</f>
        <v>5</v>
      </c>
    </row>
    <row r="975" spans="1:8" x14ac:dyDescent="0.35">
      <c r="A975" s="1">
        <v>41014.961805555555</v>
      </c>
      <c r="B975">
        <v>4</v>
      </c>
      <c r="C975" t="s">
        <v>5</v>
      </c>
      <c r="D975" s="1">
        <v>41014.972222222219</v>
      </c>
      <c r="E975" s="2">
        <v>1.0416666664241347E-2</v>
      </c>
      <c r="F975">
        <f>WEEKDAY(Tableau1[[#This Row],[Arrivé le]],2)</f>
        <v>7</v>
      </c>
      <c r="G975">
        <f>INT(MOD(Tableau1[[#This Row],[Arrivé le]],1)*24)</f>
        <v>23</v>
      </c>
      <c r="H975">
        <f>SUMPRODUCT((Tableau1[Arrivé le]&lt;=Tableau1[[#This Row],[Arrivé le]])*(Tableau1[Sortie le]&gt;=Tableau1[[#This Row],[Arrivé le]]))</f>
        <v>5</v>
      </c>
    </row>
    <row r="976" spans="1:8" x14ac:dyDescent="0.35">
      <c r="A976" s="1">
        <v>41014.969444444447</v>
      </c>
      <c r="B976">
        <v>4</v>
      </c>
      <c r="C976" t="s">
        <v>5</v>
      </c>
      <c r="D976" s="1">
        <v>41015.020833333336</v>
      </c>
      <c r="E976" s="2">
        <v>5.1388888889050577E-2</v>
      </c>
      <c r="F976">
        <f>WEEKDAY(Tableau1[[#This Row],[Arrivé le]],2)</f>
        <v>7</v>
      </c>
      <c r="G976">
        <f>INT(MOD(Tableau1[[#This Row],[Arrivé le]],1)*24)</f>
        <v>23</v>
      </c>
      <c r="H976">
        <f>SUMPRODUCT((Tableau1[Arrivé le]&lt;=Tableau1[[#This Row],[Arrivé le]])*(Tableau1[Sortie le]&gt;=Tableau1[[#This Row],[Arrivé le]]))</f>
        <v>5</v>
      </c>
    </row>
    <row r="977" spans="1:8" x14ac:dyDescent="0.35">
      <c r="A977" s="1">
        <v>41014.97152777778</v>
      </c>
      <c r="B977">
        <v>4</v>
      </c>
      <c r="C977" t="s">
        <v>5</v>
      </c>
      <c r="D977" s="1">
        <v>41015.023611111108</v>
      </c>
      <c r="E977" s="2">
        <v>5.2083333328482695E-2</v>
      </c>
      <c r="F977">
        <f>WEEKDAY(Tableau1[[#This Row],[Arrivé le]],2)</f>
        <v>7</v>
      </c>
      <c r="G977">
        <f>INT(MOD(Tableau1[[#This Row],[Arrivé le]],1)*24)</f>
        <v>23</v>
      </c>
      <c r="H977">
        <f>SUMPRODUCT((Tableau1[Arrivé le]&lt;=Tableau1[[#This Row],[Arrivé le]])*(Tableau1[Sortie le]&gt;=Tableau1[[#This Row],[Arrivé le]]))</f>
        <v>5</v>
      </c>
    </row>
    <row r="978" spans="1:8" x14ac:dyDescent="0.35">
      <c r="A978" s="1">
        <v>41014.998611111114</v>
      </c>
      <c r="B978">
        <v>4</v>
      </c>
      <c r="C978" t="s">
        <v>5</v>
      </c>
      <c r="D978" s="1">
        <v>41015.029166666667</v>
      </c>
      <c r="E978" s="2">
        <v>3.0555555553291924E-2</v>
      </c>
      <c r="F978">
        <f>WEEKDAY(Tableau1[[#This Row],[Arrivé le]],2)</f>
        <v>7</v>
      </c>
      <c r="G978">
        <f>INT(MOD(Tableau1[[#This Row],[Arrivé le]],1)*24)</f>
        <v>23</v>
      </c>
      <c r="H978">
        <f>SUMPRODUCT((Tableau1[Arrivé le]&lt;=Tableau1[[#This Row],[Arrivé le]])*(Tableau1[Sortie le]&gt;=Tableau1[[#This Row],[Arrivé le]]))</f>
        <v>5</v>
      </c>
    </row>
    <row r="979" spans="1:8" x14ac:dyDescent="0.35">
      <c r="A979" s="1">
        <v>41015.027083333334</v>
      </c>
      <c r="B979">
        <v>4</v>
      </c>
      <c r="C979" t="s">
        <v>5</v>
      </c>
      <c r="D979" s="1">
        <v>41015.043749999997</v>
      </c>
      <c r="E979" s="2">
        <v>1.6666666662786156E-2</v>
      </c>
      <c r="F979">
        <f>WEEKDAY(Tableau1[[#This Row],[Arrivé le]],2)</f>
        <v>1</v>
      </c>
      <c r="G979">
        <f>INT(MOD(Tableau1[[#This Row],[Arrivé le]],1)*24)</f>
        <v>0</v>
      </c>
      <c r="H979">
        <f>SUMPRODUCT((Tableau1[Arrivé le]&lt;=Tableau1[[#This Row],[Arrivé le]])*(Tableau1[Sortie le]&gt;=Tableau1[[#This Row],[Arrivé le]]))</f>
        <v>4</v>
      </c>
    </row>
    <row r="980" spans="1:8" x14ac:dyDescent="0.35">
      <c r="A980" s="1">
        <v>41015.049305555556</v>
      </c>
      <c r="B980">
        <v>4</v>
      </c>
      <c r="C980" t="s">
        <v>5</v>
      </c>
      <c r="D980" s="1">
        <v>41015.122916666667</v>
      </c>
      <c r="E980" s="2">
        <v>7.3611111110949423E-2</v>
      </c>
      <c r="F980">
        <f>WEEKDAY(Tableau1[[#This Row],[Arrivé le]],2)</f>
        <v>1</v>
      </c>
      <c r="G980">
        <f>INT(MOD(Tableau1[[#This Row],[Arrivé le]],1)*24)</f>
        <v>1</v>
      </c>
      <c r="H980">
        <f>SUMPRODUCT((Tableau1[Arrivé le]&lt;=Tableau1[[#This Row],[Arrivé le]])*(Tableau1[Sortie le]&gt;=Tableau1[[#This Row],[Arrivé le]]))</f>
        <v>3</v>
      </c>
    </row>
    <row r="981" spans="1:8" x14ac:dyDescent="0.35">
      <c r="A981" s="1">
        <v>41015.074999999997</v>
      </c>
      <c r="B981">
        <v>4</v>
      </c>
      <c r="C981" t="s">
        <v>5</v>
      </c>
      <c r="D981" s="1">
        <v>41015.111111111109</v>
      </c>
      <c r="E981" s="2">
        <v>3.6111111112404615E-2</v>
      </c>
      <c r="F981">
        <f>WEEKDAY(Tableau1[[#This Row],[Arrivé le]],2)</f>
        <v>1</v>
      </c>
      <c r="G981">
        <f>INT(MOD(Tableau1[[#This Row],[Arrivé le]],1)*24)</f>
        <v>1</v>
      </c>
      <c r="H981">
        <f>SUMPRODUCT((Tableau1[Arrivé le]&lt;=Tableau1[[#This Row],[Arrivé le]])*(Tableau1[Sortie le]&gt;=Tableau1[[#This Row],[Arrivé le]]))</f>
        <v>4</v>
      </c>
    </row>
    <row r="982" spans="1:8" x14ac:dyDescent="0.35">
      <c r="A982" s="1">
        <v>41015.124305555553</v>
      </c>
      <c r="B982">
        <v>4</v>
      </c>
      <c r="C982" t="s">
        <v>5</v>
      </c>
      <c r="D982" s="1">
        <v>41015.137499999997</v>
      </c>
      <c r="E982" s="2">
        <v>1.3194444443797693E-2</v>
      </c>
      <c r="F982">
        <f>WEEKDAY(Tableau1[[#This Row],[Arrivé le]],2)</f>
        <v>1</v>
      </c>
      <c r="G982">
        <f>INT(MOD(Tableau1[[#This Row],[Arrivé le]],1)*24)</f>
        <v>2</v>
      </c>
      <c r="H982">
        <f>SUMPRODUCT((Tableau1[Arrivé le]&lt;=Tableau1[[#This Row],[Arrivé le]])*(Tableau1[Sortie le]&gt;=Tableau1[[#This Row],[Arrivé le]]))</f>
        <v>3</v>
      </c>
    </row>
    <row r="983" spans="1:8" x14ac:dyDescent="0.35">
      <c r="A983" s="1">
        <v>41015.195138888892</v>
      </c>
      <c r="B983">
        <v>4</v>
      </c>
      <c r="C983" t="s">
        <v>5</v>
      </c>
      <c r="D983" s="1">
        <v>41015.44027777778</v>
      </c>
      <c r="E983" s="2">
        <v>0.24513888888759539</v>
      </c>
      <c r="F983">
        <f>WEEKDAY(Tableau1[[#This Row],[Arrivé le]],2)</f>
        <v>1</v>
      </c>
      <c r="G983">
        <f>INT(MOD(Tableau1[[#This Row],[Arrivé le]],1)*24)</f>
        <v>4</v>
      </c>
      <c r="H983">
        <f>SUMPRODUCT((Tableau1[Arrivé le]&lt;=Tableau1[[#This Row],[Arrivé le]])*(Tableau1[Sortie le]&gt;=Tableau1[[#This Row],[Arrivé le]]))</f>
        <v>3</v>
      </c>
    </row>
    <row r="984" spans="1:8" x14ac:dyDescent="0.35">
      <c r="A984" s="1">
        <v>41015.209027777775</v>
      </c>
      <c r="B984">
        <v>4</v>
      </c>
      <c r="C984" t="s">
        <v>5</v>
      </c>
      <c r="D984" s="1">
        <v>41015.307638888888</v>
      </c>
      <c r="E984" s="2">
        <v>9.8611111112404615E-2</v>
      </c>
      <c r="F984">
        <f>WEEKDAY(Tableau1[[#This Row],[Arrivé le]],2)</f>
        <v>1</v>
      </c>
      <c r="G984">
        <f>INT(MOD(Tableau1[[#This Row],[Arrivé le]],1)*24)</f>
        <v>5</v>
      </c>
      <c r="H984">
        <f>SUMPRODUCT((Tableau1[Arrivé le]&lt;=Tableau1[[#This Row],[Arrivé le]])*(Tableau1[Sortie le]&gt;=Tableau1[[#This Row],[Arrivé le]]))</f>
        <v>4</v>
      </c>
    </row>
    <row r="985" spans="1:8" x14ac:dyDescent="0.35">
      <c r="A985" s="1">
        <v>41015.226388888892</v>
      </c>
      <c r="B985">
        <v>4</v>
      </c>
      <c r="C985" t="s">
        <v>5</v>
      </c>
      <c r="D985" s="1">
        <v>41015.246527777781</v>
      </c>
      <c r="E985" s="2">
        <v>2.0138888889050577E-2</v>
      </c>
      <c r="F985">
        <f>WEEKDAY(Tableau1[[#This Row],[Arrivé le]],2)</f>
        <v>1</v>
      </c>
      <c r="G985">
        <f>INT(MOD(Tableau1[[#This Row],[Arrivé le]],1)*24)</f>
        <v>5</v>
      </c>
      <c r="H985">
        <f>SUMPRODUCT((Tableau1[Arrivé le]&lt;=Tableau1[[#This Row],[Arrivé le]])*(Tableau1[Sortie le]&gt;=Tableau1[[#This Row],[Arrivé le]]))</f>
        <v>5</v>
      </c>
    </row>
    <row r="986" spans="1:8" x14ac:dyDescent="0.35">
      <c r="A986" s="1">
        <v>41015.293749999997</v>
      </c>
      <c r="B986">
        <v>4</v>
      </c>
      <c r="C986" t="s">
        <v>5</v>
      </c>
      <c r="D986" s="1">
        <v>41015.431250000001</v>
      </c>
      <c r="E986" s="2">
        <v>0.13750000000436557</v>
      </c>
      <c r="F986">
        <f>WEEKDAY(Tableau1[[#This Row],[Arrivé le]],2)</f>
        <v>1</v>
      </c>
      <c r="G986">
        <f>INT(MOD(Tableau1[[#This Row],[Arrivé le]],1)*24)</f>
        <v>7</v>
      </c>
      <c r="H986">
        <f>SUMPRODUCT((Tableau1[Arrivé le]&lt;=Tableau1[[#This Row],[Arrivé le]])*(Tableau1[Sortie le]&gt;=Tableau1[[#This Row],[Arrivé le]]))</f>
        <v>5</v>
      </c>
    </row>
    <row r="987" spans="1:8" x14ac:dyDescent="0.35">
      <c r="A987" s="1">
        <v>41015.355555555558</v>
      </c>
      <c r="B987">
        <v>4</v>
      </c>
      <c r="C987" t="s">
        <v>5</v>
      </c>
      <c r="D987" s="1">
        <v>41015.454861111109</v>
      </c>
      <c r="E987" s="2">
        <v>9.9305555551836733E-2</v>
      </c>
      <c r="F987">
        <f>WEEKDAY(Tableau1[[#This Row],[Arrivé le]],2)</f>
        <v>1</v>
      </c>
      <c r="G987">
        <f>INT(MOD(Tableau1[[#This Row],[Arrivé le]],1)*24)</f>
        <v>8</v>
      </c>
      <c r="H987">
        <f>SUMPRODUCT((Tableau1[Arrivé le]&lt;=Tableau1[[#This Row],[Arrivé le]])*(Tableau1[Sortie le]&gt;=Tableau1[[#This Row],[Arrivé le]]))</f>
        <v>5</v>
      </c>
    </row>
    <row r="988" spans="1:8" x14ac:dyDescent="0.35">
      <c r="A988" s="1">
        <v>41015.418055555558</v>
      </c>
      <c r="B988">
        <v>4</v>
      </c>
      <c r="C988" t="s">
        <v>5</v>
      </c>
      <c r="D988" s="1">
        <v>41015.450694444444</v>
      </c>
      <c r="E988" s="2">
        <v>3.2638888886140194E-2</v>
      </c>
      <c r="F988">
        <f>WEEKDAY(Tableau1[[#This Row],[Arrivé le]],2)</f>
        <v>1</v>
      </c>
      <c r="G988">
        <f>INT(MOD(Tableau1[[#This Row],[Arrivé le]],1)*24)</f>
        <v>10</v>
      </c>
      <c r="H988">
        <f>SUMPRODUCT((Tableau1[Arrivé le]&lt;=Tableau1[[#This Row],[Arrivé le]])*(Tableau1[Sortie le]&gt;=Tableau1[[#This Row],[Arrivé le]]))</f>
        <v>6</v>
      </c>
    </row>
    <row r="989" spans="1:8" x14ac:dyDescent="0.35">
      <c r="A989" s="1">
        <v>41015.444444444445</v>
      </c>
      <c r="B989">
        <v>4</v>
      </c>
      <c r="C989" t="s">
        <v>5</v>
      </c>
      <c r="D989" s="1">
        <v>41015.475694444445</v>
      </c>
      <c r="E989" s="2">
        <v>3.125E-2</v>
      </c>
      <c r="F989">
        <f>WEEKDAY(Tableau1[[#This Row],[Arrivé le]],2)</f>
        <v>1</v>
      </c>
      <c r="G989">
        <f>INT(MOD(Tableau1[[#This Row],[Arrivé le]],1)*24)</f>
        <v>10</v>
      </c>
      <c r="H989">
        <f>SUMPRODUCT((Tableau1[Arrivé le]&lt;=Tableau1[[#This Row],[Arrivé le]])*(Tableau1[Sortie le]&gt;=Tableau1[[#This Row],[Arrivé le]]))</f>
        <v>4</v>
      </c>
    </row>
    <row r="990" spans="1:8" x14ac:dyDescent="0.35">
      <c r="A990" s="1">
        <v>41015.45208333333</v>
      </c>
      <c r="B990">
        <v>4</v>
      </c>
      <c r="C990" t="s">
        <v>5</v>
      </c>
      <c r="D990" s="1">
        <v>41015.663888888892</v>
      </c>
      <c r="E990" s="2">
        <v>0.21180555556202307</v>
      </c>
      <c r="F990">
        <f>WEEKDAY(Tableau1[[#This Row],[Arrivé le]],2)</f>
        <v>1</v>
      </c>
      <c r="G990">
        <f>INT(MOD(Tableau1[[#This Row],[Arrivé le]],1)*24)</f>
        <v>10</v>
      </c>
      <c r="H990">
        <f>SUMPRODUCT((Tableau1[Arrivé le]&lt;=Tableau1[[#This Row],[Arrivé le]])*(Tableau1[Sortie le]&gt;=Tableau1[[#This Row],[Arrivé le]]))</f>
        <v>4</v>
      </c>
    </row>
    <row r="991" spans="1:8" x14ac:dyDescent="0.35">
      <c r="A991" s="1">
        <v>41015.462500000001</v>
      </c>
      <c r="B991">
        <v>4</v>
      </c>
      <c r="C991" t="s">
        <v>5</v>
      </c>
      <c r="D991" s="1">
        <v>41015.643055555556</v>
      </c>
      <c r="E991" s="2">
        <v>0.18055555555474712</v>
      </c>
      <c r="F991">
        <f>WEEKDAY(Tableau1[[#This Row],[Arrivé le]],2)</f>
        <v>1</v>
      </c>
      <c r="G991">
        <f>INT(MOD(Tableau1[[#This Row],[Arrivé le]],1)*24)</f>
        <v>11</v>
      </c>
      <c r="H991">
        <f>SUMPRODUCT((Tableau1[Arrivé le]&lt;=Tableau1[[#This Row],[Arrivé le]])*(Tableau1[Sortie le]&gt;=Tableau1[[#This Row],[Arrivé le]]))</f>
        <v>4</v>
      </c>
    </row>
    <row r="992" spans="1:8" x14ac:dyDescent="0.35">
      <c r="A992" s="1">
        <v>41015.467361111114</v>
      </c>
      <c r="B992">
        <v>4</v>
      </c>
      <c r="C992" t="s">
        <v>5</v>
      </c>
      <c r="D992" s="1">
        <v>41015.623611111114</v>
      </c>
      <c r="E992" s="2">
        <v>0.15625</v>
      </c>
      <c r="F992">
        <f>WEEKDAY(Tableau1[[#This Row],[Arrivé le]],2)</f>
        <v>1</v>
      </c>
      <c r="G992">
        <f>INT(MOD(Tableau1[[#This Row],[Arrivé le]],1)*24)</f>
        <v>11</v>
      </c>
      <c r="H992">
        <f>SUMPRODUCT((Tableau1[Arrivé le]&lt;=Tableau1[[#This Row],[Arrivé le]])*(Tableau1[Sortie le]&gt;=Tableau1[[#This Row],[Arrivé le]]))</f>
        <v>5</v>
      </c>
    </row>
    <row r="993" spans="1:8" x14ac:dyDescent="0.35">
      <c r="A993" s="1">
        <v>41015.477083333331</v>
      </c>
      <c r="B993">
        <v>4</v>
      </c>
      <c r="C993" t="s">
        <v>5</v>
      </c>
      <c r="D993" s="1">
        <v>41015.61041666667</v>
      </c>
      <c r="E993" s="2">
        <v>0.13333333333866904</v>
      </c>
      <c r="F993">
        <f>WEEKDAY(Tableau1[[#This Row],[Arrivé le]],2)</f>
        <v>1</v>
      </c>
      <c r="G993">
        <f>INT(MOD(Tableau1[[#This Row],[Arrivé le]],1)*24)</f>
        <v>11</v>
      </c>
      <c r="H993">
        <f>SUMPRODUCT((Tableau1[Arrivé le]&lt;=Tableau1[[#This Row],[Arrivé le]])*(Tableau1[Sortie le]&gt;=Tableau1[[#This Row],[Arrivé le]]))</f>
        <v>4</v>
      </c>
    </row>
    <row r="994" spans="1:8" x14ac:dyDescent="0.35">
      <c r="A994" s="1">
        <v>41015.484027777777</v>
      </c>
      <c r="B994">
        <v>4</v>
      </c>
      <c r="C994" t="s">
        <v>5</v>
      </c>
      <c r="D994" s="1">
        <v>41015.549305555556</v>
      </c>
      <c r="E994" s="2">
        <v>6.5277777779556345E-2</v>
      </c>
      <c r="F994">
        <f>WEEKDAY(Tableau1[[#This Row],[Arrivé le]],2)</f>
        <v>1</v>
      </c>
      <c r="G994">
        <f>INT(MOD(Tableau1[[#This Row],[Arrivé le]],1)*24)</f>
        <v>11</v>
      </c>
      <c r="H994">
        <f>SUMPRODUCT((Tableau1[Arrivé le]&lt;=Tableau1[[#This Row],[Arrivé le]])*(Tableau1[Sortie le]&gt;=Tableau1[[#This Row],[Arrivé le]]))</f>
        <v>5</v>
      </c>
    </row>
    <row r="995" spans="1:8" x14ac:dyDescent="0.35">
      <c r="A995" s="1">
        <v>41015.490972222222</v>
      </c>
      <c r="B995">
        <v>4</v>
      </c>
      <c r="C995" t="s">
        <v>5</v>
      </c>
      <c r="D995" s="1">
        <v>41015.75277777778</v>
      </c>
      <c r="E995" s="2">
        <v>0.2618055555576575</v>
      </c>
      <c r="F995">
        <f>WEEKDAY(Tableau1[[#This Row],[Arrivé le]],2)</f>
        <v>1</v>
      </c>
      <c r="G995">
        <f>INT(MOD(Tableau1[[#This Row],[Arrivé le]],1)*24)</f>
        <v>11</v>
      </c>
      <c r="H995">
        <f>SUMPRODUCT((Tableau1[Arrivé le]&lt;=Tableau1[[#This Row],[Arrivé le]])*(Tableau1[Sortie le]&gt;=Tableau1[[#This Row],[Arrivé le]]))</f>
        <v>6</v>
      </c>
    </row>
    <row r="996" spans="1:8" x14ac:dyDescent="0.35">
      <c r="A996" s="1">
        <v>41015.511111111111</v>
      </c>
      <c r="B996">
        <v>4</v>
      </c>
      <c r="C996" t="s">
        <v>5</v>
      </c>
      <c r="D996" s="1">
        <v>41015.638194444444</v>
      </c>
      <c r="E996" s="2">
        <v>0.12708333333284827</v>
      </c>
      <c r="F996">
        <f>WEEKDAY(Tableau1[[#This Row],[Arrivé le]],2)</f>
        <v>1</v>
      </c>
      <c r="G996">
        <f>INT(MOD(Tableau1[[#This Row],[Arrivé le]],1)*24)</f>
        <v>12</v>
      </c>
      <c r="H996">
        <f>SUMPRODUCT((Tableau1[Arrivé le]&lt;=Tableau1[[#This Row],[Arrivé le]])*(Tableau1[Sortie le]&gt;=Tableau1[[#This Row],[Arrivé le]]))</f>
        <v>7</v>
      </c>
    </row>
    <row r="997" spans="1:8" x14ac:dyDescent="0.35">
      <c r="A997" s="1">
        <v>41015.520138888889</v>
      </c>
      <c r="B997">
        <v>4</v>
      </c>
      <c r="C997" t="s">
        <v>5</v>
      </c>
      <c r="D997" s="1">
        <v>41015.613194444442</v>
      </c>
      <c r="E997" s="2">
        <v>9.3055555553291924E-2</v>
      </c>
      <c r="F997">
        <f>WEEKDAY(Tableau1[[#This Row],[Arrivé le]],2)</f>
        <v>1</v>
      </c>
      <c r="G997">
        <f>INT(MOD(Tableau1[[#This Row],[Arrivé le]],1)*24)</f>
        <v>12</v>
      </c>
      <c r="H997">
        <f>SUMPRODUCT((Tableau1[Arrivé le]&lt;=Tableau1[[#This Row],[Arrivé le]])*(Tableau1[Sortie le]&gt;=Tableau1[[#This Row],[Arrivé le]]))</f>
        <v>8</v>
      </c>
    </row>
    <row r="998" spans="1:8" x14ac:dyDescent="0.35">
      <c r="A998" s="1">
        <v>41015.524305555555</v>
      </c>
      <c r="B998">
        <v>4</v>
      </c>
      <c r="C998" t="s">
        <v>5</v>
      </c>
      <c r="D998" s="1">
        <v>41015.625</v>
      </c>
      <c r="E998" s="2">
        <v>0.10069444444525288</v>
      </c>
      <c r="F998">
        <f>WEEKDAY(Tableau1[[#This Row],[Arrivé le]],2)</f>
        <v>1</v>
      </c>
      <c r="G998">
        <f>INT(MOD(Tableau1[[#This Row],[Arrivé le]],1)*24)</f>
        <v>12</v>
      </c>
      <c r="H998">
        <f>SUMPRODUCT((Tableau1[Arrivé le]&lt;=Tableau1[[#This Row],[Arrivé le]])*(Tableau1[Sortie le]&gt;=Tableau1[[#This Row],[Arrivé le]]))</f>
        <v>9</v>
      </c>
    </row>
    <row r="999" spans="1:8" x14ac:dyDescent="0.35">
      <c r="A999" s="1">
        <v>41015.541666666664</v>
      </c>
      <c r="B999">
        <v>4</v>
      </c>
      <c r="C999" t="s">
        <v>5</v>
      </c>
      <c r="D999" s="1">
        <v>41015.648611111108</v>
      </c>
      <c r="E999" s="2">
        <v>0.10694444444379769</v>
      </c>
      <c r="F999">
        <f>WEEKDAY(Tableau1[[#This Row],[Arrivé le]],2)</f>
        <v>1</v>
      </c>
      <c r="G999">
        <f>INT(MOD(Tableau1[[#This Row],[Arrivé le]],1)*24)</f>
        <v>12</v>
      </c>
      <c r="H999">
        <f>SUMPRODUCT((Tableau1[Arrivé le]&lt;=Tableau1[[#This Row],[Arrivé le]])*(Tableau1[Sortie le]&gt;=Tableau1[[#This Row],[Arrivé le]]))</f>
        <v>10</v>
      </c>
    </row>
    <row r="1000" spans="1:8" x14ac:dyDescent="0.35">
      <c r="A1000" s="1">
        <v>41015.548611111109</v>
      </c>
      <c r="B1000">
        <v>4</v>
      </c>
      <c r="C1000" t="s">
        <v>5</v>
      </c>
      <c r="D1000" s="1">
        <v>41015.690972222219</v>
      </c>
      <c r="E1000" s="2">
        <v>0.14236111110949423</v>
      </c>
      <c r="F1000">
        <f>WEEKDAY(Tableau1[[#This Row],[Arrivé le]],2)</f>
        <v>1</v>
      </c>
      <c r="G1000">
        <f>INT(MOD(Tableau1[[#This Row],[Arrivé le]],1)*24)</f>
        <v>13</v>
      </c>
      <c r="H1000">
        <f>SUMPRODUCT((Tableau1[Arrivé le]&lt;=Tableau1[[#This Row],[Arrivé le]])*(Tableau1[Sortie le]&gt;=Tableau1[[#This Row],[Arrivé le]]))</f>
        <v>11</v>
      </c>
    </row>
    <row r="1001" spans="1:8" x14ac:dyDescent="0.35">
      <c r="A1001" s="1">
        <v>41015.563888888886</v>
      </c>
      <c r="B1001">
        <v>4</v>
      </c>
      <c r="C1001" t="s">
        <v>5</v>
      </c>
      <c r="D1001" s="1">
        <v>41015.656944444447</v>
      </c>
      <c r="E1001" s="2">
        <v>9.3055555560567882E-2</v>
      </c>
      <c r="F1001">
        <f>WEEKDAY(Tableau1[[#This Row],[Arrivé le]],2)</f>
        <v>1</v>
      </c>
      <c r="G1001">
        <f>INT(MOD(Tableau1[[#This Row],[Arrivé le]],1)*24)</f>
        <v>13</v>
      </c>
      <c r="H1001">
        <f>SUMPRODUCT((Tableau1[Arrivé le]&lt;=Tableau1[[#This Row],[Arrivé le]])*(Tableau1[Sortie le]&gt;=Tableau1[[#This Row],[Arrivé le]]))</f>
        <v>11</v>
      </c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I29"/>
  <sheetViews>
    <sheetView zoomScale="80" zoomScaleNormal="80" workbookViewId="0">
      <selection activeCell="L14" sqref="L14"/>
    </sheetView>
  </sheetViews>
  <sheetFormatPr baseColWidth="10" defaultRowHeight="14.5" x14ac:dyDescent="0.35"/>
  <cols>
    <col min="1" max="1" width="18.26953125" bestFit="1" customWidth="1"/>
    <col min="2" max="8" width="11.26953125" customWidth="1"/>
    <col min="9" max="9" width="12.1796875" customWidth="1"/>
    <col min="10" max="10" width="12.1796875" bestFit="1" customWidth="1"/>
    <col min="11" max="11" width="12.81640625" bestFit="1" customWidth="1"/>
  </cols>
  <sheetData>
    <row r="3" spans="1:9" x14ac:dyDescent="0.35">
      <c r="A3" s="3" t="s">
        <v>10</v>
      </c>
      <c r="B3" s="3" t="s">
        <v>7</v>
      </c>
    </row>
    <row r="4" spans="1:9" x14ac:dyDescent="0.35">
      <c r="A4" s="3" t="s">
        <v>8</v>
      </c>
      <c r="B4">
        <v>1</v>
      </c>
      <c r="C4">
        <v>2</v>
      </c>
      <c r="D4">
        <v>3</v>
      </c>
      <c r="E4">
        <v>4</v>
      </c>
      <c r="F4">
        <v>5</v>
      </c>
      <c r="G4">
        <v>6</v>
      </c>
      <c r="H4">
        <v>7</v>
      </c>
      <c r="I4" t="s">
        <v>9</v>
      </c>
    </row>
    <row r="5" spans="1:9" x14ac:dyDescent="0.35">
      <c r="A5">
        <v>0</v>
      </c>
      <c r="B5" s="4">
        <v>2</v>
      </c>
      <c r="C5" s="4">
        <v>7</v>
      </c>
      <c r="D5" s="4">
        <v>3</v>
      </c>
      <c r="E5" s="4">
        <v>3</v>
      </c>
      <c r="F5" s="4">
        <v>2</v>
      </c>
      <c r="G5" s="4">
        <v>4</v>
      </c>
      <c r="H5" s="4">
        <v>3</v>
      </c>
      <c r="I5" s="4">
        <v>24</v>
      </c>
    </row>
    <row r="6" spans="1:9" x14ac:dyDescent="0.35">
      <c r="A6">
        <v>1</v>
      </c>
      <c r="B6" s="4">
        <v>5</v>
      </c>
      <c r="C6" s="4">
        <v>3</v>
      </c>
      <c r="D6" s="4">
        <v>2</v>
      </c>
      <c r="E6" s="4">
        <v>1</v>
      </c>
      <c r="F6" s="4">
        <v>6</v>
      </c>
      <c r="G6" s="4">
        <v>4</v>
      </c>
      <c r="H6" s="4">
        <v>3</v>
      </c>
      <c r="I6" s="4">
        <v>24</v>
      </c>
    </row>
    <row r="7" spans="1:9" x14ac:dyDescent="0.35">
      <c r="A7">
        <v>2</v>
      </c>
      <c r="B7" s="4">
        <v>3</v>
      </c>
      <c r="C7" s="4">
        <v>1</v>
      </c>
      <c r="D7" s="4">
        <v>1</v>
      </c>
      <c r="E7" s="4">
        <v>2</v>
      </c>
      <c r="F7" s="4">
        <v>2</v>
      </c>
      <c r="G7" s="4">
        <v>1</v>
      </c>
      <c r="H7" s="4">
        <v>2</v>
      </c>
      <c r="I7" s="4">
        <v>12</v>
      </c>
    </row>
    <row r="8" spans="1:9" x14ac:dyDescent="0.35">
      <c r="A8">
        <v>3</v>
      </c>
      <c r="B8" s="4">
        <v>1</v>
      </c>
      <c r="C8" s="4"/>
      <c r="D8" s="4">
        <v>1</v>
      </c>
      <c r="E8" s="4"/>
      <c r="F8" s="4">
        <v>1</v>
      </c>
      <c r="G8" s="4"/>
      <c r="H8" s="4">
        <v>1</v>
      </c>
      <c r="I8" s="4">
        <v>4</v>
      </c>
    </row>
    <row r="9" spans="1:9" x14ac:dyDescent="0.35">
      <c r="A9">
        <v>4</v>
      </c>
      <c r="B9" s="4">
        <v>1</v>
      </c>
      <c r="C9" s="4"/>
      <c r="D9" s="4">
        <v>3</v>
      </c>
      <c r="E9" s="4"/>
      <c r="F9" s="4"/>
      <c r="G9" s="4"/>
      <c r="H9" s="4"/>
      <c r="I9" s="4">
        <v>4</v>
      </c>
    </row>
    <row r="10" spans="1:9" x14ac:dyDescent="0.35">
      <c r="A10">
        <v>5</v>
      </c>
      <c r="B10" s="4">
        <v>2</v>
      </c>
      <c r="C10" s="4"/>
      <c r="D10" s="4">
        <v>1</v>
      </c>
      <c r="E10" s="4">
        <v>1</v>
      </c>
      <c r="F10" s="4">
        <v>1</v>
      </c>
      <c r="G10" s="4"/>
      <c r="H10" s="4">
        <v>2</v>
      </c>
      <c r="I10" s="4">
        <v>7</v>
      </c>
    </row>
    <row r="11" spans="1:9" x14ac:dyDescent="0.35">
      <c r="A11">
        <v>6</v>
      </c>
      <c r="B11" s="4"/>
      <c r="C11" s="4"/>
      <c r="D11" s="4">
        <v>3</v>
      </c>
      <c r="E11" s="4"/>
      <c r="F11" s="4">
        <v>3</v>
      </c>
      <c r="G11" s="4">
        <v>2</v>
      </c>
      <c r="H11" s="4"/>
      <c r="I11" s="4">
        <v>8</v>
      </c>
    </row>
    <row r="12" spans="1:9" x14ac:dyDescent="0.35">
      <c r="A12">
        <v>7</v>
      </c>
      <c r="B12" s="4">
        <v>1</v>
      </c>
      <c r="C12" s="4">
        <v>1</v>
      </c>
      <c r="D12" s="4">
        <v>1</v>
      </c>
      <c r="E12" s="4">
        <v>1</v>
      </c>
      <c r="F12" s="4">
        <v>1</v>
      </c>
      <c r="G12" s="4">
        <v>2</v>
      </c>
      <c r="H12" s="4">
        <v>2</v>
      </c>
      <c r="I12" s="4">
        <v>9</v>
      </c>
    </row>
    <row r="13" spans="1:9" x14ac:dyDescent="0.35">
      <c r="A13">
        <v>8</v>
      </c>
      <c r="B13" s="4">
        <v>6</v>
      </c>
      <c r="C13" s="4">
        <v>3</v>
      </c>
      <c r="D13" s="4">
        <v>2</v>
      </c>
      <c r="E13" s="4">
        <v>3</v>
      </c>
      <c r="F13" s="4">
        <v>5</v>
      </c>
      <c r="G13" s="4">
        <v>2</v>
      </c>
      <c r="H13" s="4">
        <v>5</v>
      </c>
      <c r="I13" s="4">
        <v>26</v>
      </c>
    </row>
    <row r="14" spans="1:9" x14ac:dyDescent="0.35">
      <c r="A14">
        <v>9</v>
      </c>
      <c r="B14" s="4">
        <v>8</v>
      </c>
      <c r="C14" s="4">
        <v>6</v>
      </c>
      <c r="D14" s="4">
        <v>8</v>
      </c>
      <c r="E14" s="4">
        <v>5</v>
      </c>
      <c r="F14" s="4">
        <v>6</v>
      </c>
      <c r="G14" s="4">
        <v>9</v>
      </c>
      <c r="H14" s="4">
        <v>4</v>
      </c>
      <c r="I14" s="4">
        <v>46</v>
      </c>
    </row>
    <row r="15" spans="1:9" x14ac:dyDescent="0.35">
      <c r="A15">
        <v>10</v>
      </c>
      <c r="B15" s="4">
        <v>13</v>
      </c>
      <c r="C15" s="4">
        <v>8</v>
      </c>
      <c r="D15" s="4">
        <v>4</v>
      </c>
      <c r="E15" s="4">
        <v>10</v>
      </c>
      <c r="F15" s="4">
        <v>8</v>
      </c>
      <c r="G15" s="4">
        <v>11</v>
      </c>
      <c r="H15" s="4">
        <v>8</v>
      </c>
      <c r="I15" s="4">
        <v>62</v>
      </c>
    </row>
    <row r="16" spans="1:9" x14ac:dyDescent="0.35">
      <c r="A16">
        <v>11</v>
      </c>
      <c r="B16" s="4">
        <v>20</v>
      </c>
      <c r="C16" s="4">
        <v>8</v>
      </c>
      <c r="D16" s="4">
        <v>5</v>
      </c>
      <c r="E16" s="4">
        <v>12</v>
      </c>
      <c r="F16" s="4">
        <v>8</v>
      </c>
      <c r="G16" s="4">
        <v>8</v>
      </c>
      <c r="H16" s="4">
        <v>8</v>
      </c>
      <c r="I16" s="4">
        <v>69</v>
      </c>
    </row>
    <row r="17" spans="1:9" x14ac:dyDescent="0.35">
      <c r="A17">
        <v>12</v>
      </c>
      <c r="B17" s="4">
        <v>13</v>
      </c>
      <c r="C17" s="4">
        <v>7</v>
      </c>
      <c r="D17" s="4">
        <v>11</v>
      </c>
      <c r="E17" s="4">
        <v>10</v>
      </c>
      <c r="F17" s="4">
        <v>11</v>
      </c>
      <c r="G17" s="4">
        <v>9</v>
      </c>
      <c r="H17" s="4">
        <v>4</v>
      </c>
      <c r="I17" s="4">
        <v>65</v>
      </c>
    </row>
    <row r="18" spans="1:9" x14ac:dyDescent="0.35">
      <c r="A18">
        <v>13</v>
      </c>
      <c r="B18" s="4">
        <v>11</v>
      </c>
      <c r="C18" s="4">
        <v>11</v>
      </c>
      <c r="D18" s="4">
        <v>5</v>
      </c>
      <c r="E18" s="4">
        <v>13</v>
      </c>
      <c r="F18" s="4">
        <v>8</v>
      </c>
      <c r="G18" s="4">
        <v>11</v>
      </c>
      <c r="H18" s="4">
        <v>9</v>
      </c>
      <c r="I18" s="4">
        <v>68</v>
      </c>
    </row>
    <row r="19" spans="1:9" x14ac:dyDescent="0.35">
      <c r="A19">
        <v>14</v>
      </c>
      <c r="B19" s="4">
        <v>11</v>
      </c>
      <c r="C19" s="4">
        <v>12</v>
      </c>
      <c r="D19" s="4">
        <v>5</v>
      </c>
      <c r="E19" s="4">
        <v>14</v>
      </c>
      <c r="F19" s="4">
        <v>6</v>
      </c>
      <c r="G19" s="4">
        <v>9</v>
      </c>
      <c r="H19" s="4">
        <v>5</v>
      </c>
      <c r="I19" s="4">
        <v>62</v>
      </c>
    </row>
    <row r="20" spans="1:9" x14ac:dyDescent="0.35">
      <c r="A20">
        <v>15</v>
      </c>
      <c r="B20" s="4">
        <v>6</v>
      </c>
      <c r="C20" s="4">
        <v>6</v>
      </c>
      <c r="D20" s="4">
        <v>5</v>
      </c>
      <c r="E20" s="4">
        <v>15</v>
      </c>
      <c r="F20" s="4">
        <v>10</v>
      </c>
      <c r="G20" s="4">
        <v>7</v>
      </c>
      <c r="H20" s="4">
        <v>6</v>
      </c>
      <c r="I20" s="4">
        <v>55</v>
      </c>
    </row>
    <row r="21" spans="1:9" x14ac:dyDescent="0.35">
      <c r="A21">
        <v>16</v>
      </c>
      <c r="B21" s="4">
        <v>6</v>
      </c>
      <c r="C21" s="4">
        <v>7</v>
      </c>
      <c r="D21" s="4">
        <v>9</v>
      </c>
      <c r="E21" s="4">
        <v>8</v>
      </c>
      <c r="F21" s="4">
        <v>8</v>
      </c>
      <c r="G21" s="4">
        <v>4</v>
      </c>
      <c r="H21" s="4">
        <v>9</v>
      </c>
      <c r="I21" s="4">
        <v>51</v>
      </c>
    </row>
    <row r="22" spans="1:9" x14ac:dyDescent="0.35">
      <c r="A22">
        <v>17</v>
      </c>
      <c r="B22" s="4">
        <v>9</v>
      </c>
      <c r="C22" s="4">
        <v>8</v>
      </c>
      <c r="D22" s="4">
        <v>10</v>
      </c>
      <c r="E22" s="4">
        <v>10</v>
      </c>
      <c r="F22" s="4">
        <v>8</v>
      </c>
      <c r="G22" s="4">
        <v>10</v>
      </c>
      <c r="H22" s="4">
        <v>12</v>
      </c>
      <c r="I22" s="4">
        <v>67</v>
      </c>
    </row>
    <row r="23" spans="1:9" x14ac:dyDescent="0.35">
      <c r="A23">
        <v>18</v>
      </c>
      <c r="B23" s="4">
        <v>11</v>
      </c>
      <c r="C23" s="4">
        <v>10</v>
      </c>
      <c r="D23" s="4">
        <v>13</v>
      </c>
      <c r="E23" s="4">
        <v>15</v>
      </c>
      <c r="F23" s="4">
        <v>8</v>
      </c>
      <c r="G23" s="4">
        <v>12</v>
      </c>
      <c r="H23" s="4">
        <v>6</v>
      </c>
      <c r="I23" s="4">
        <v>75</v>
      </c>
    </row>
    <row r="24" spans="1:9" x14ac:dyDescent="0.35">
      <c r="A24">
        <v>19</v>
      </c>
      <c r="B24" s="4">
        <v>16</v>
      </c>
      <c r="C24" s="4">
        <v>14</v>
      </c>
      <c r="D24" s="4">
        <v>9</v>
      </c>
      <c r="E24" s="4">
        <v>8</v>
      </c>
      <c r="F24" s="4">
        <v>13</v>
      </c>
      <c r="G24" s="4">
        <v>13</v>
      </c>
      <c r="H24" s="4">
        <v>8</v>
      </c>
      <c r="I24" s="4">
        <v>81</v>
      </c>
    </row>
    <row r="25" spans="1:9" x14ac:dyDescent="0.35">
      <c r="A25">
        <v>20</v>
      </c>
      <c r="B25" s="4">
        <v>8</v>
      </c>
      <c r="C25" s="4">
        <v>5</v>
      </c>
      <c r="D25" s="4">
        <v>8</v>
      </c>
      <c r="E25" s="4">
        <v>11</v>
      </c>
      <c r="F25" s="4">
        <v>10</v>
      </c>
      <c r="G25" s="4">
        <v>8</v>
      </c>
      <c r="H25" s="4">
        <v>10</v>
      </c>
      <c r="I25" s="4">
        <v>60</v>
      </c>
    </row>
    <row r="26" spans="1:9" x14ac:dyDescent="0.35">
      <c r="A26">
        <v>21</v>
      </c>
      <c r="B26" s="4">
        <v>4</v>
      </c>
      <c r="C26" s="4">
        <v>9</v>
      </c>
      <c r="D26" s="4">
        <v>8</v>
      </c>
      <c r="E26" s="4">
        <v>6</v>
      </c>
      <c r="F26" s="4">
        <v>9</v>
      </c>
      <c r="G26" s="4">
        <v>9</v>
      </c>
      <c r="H26" s="4">
        <v>11</v>
      </c>
      <c r="I26" s="4">
        <v>56</v>
      </c>
    </row>
    <row r="27" spans="1:9" x14ac:dyDescent="0.35">
      <c r="A27">
        <v>22</v>
      </c>
      <c r="B27" s="4">
        <v>5</v>
      </c>
      <c r="C27" s="4">
        <v>4</v>
      </c>
      <c r="D27" s="4">
        <v>4</v>
      </c>
      <c r="E27" s="4">
        <v>5</v>
      </c>
      <c r="F27" s="4">
        <v>8</v>
      </c>
      <c r="G27" s="4">
        <v>5</v>
      </c>
      <c r="H27" s="4">
        <v>4</v>
      </c>
      <c r="I27" s="4">
        <v>35</v>
      </c>
    </row>
    <row r="28" spans="1:9" x14ac:dyDescent="0.35">
      <c r="A28">
        <v>23</v>
      </c>
      <c r="B28" s="4">
        <v>4</v>
      </c>
      <c r="C28" s="4">
        <v>5</v>
      </c>
      <c r="D28" s="4">
        <v>3</v>
      </c>
      <c r="E28" s="4">
        <v>2</v>
      </c>
      <c r="F28" s="4">
        <v>7</v>
      </c>
      <c r="G28" s="4">
        <v>2</v>
      </c>
      <c r="H28" s="4">
        <v>7</v>
      </c>
      <c r="I28" s="4">
        <v>30</v>
      </c>
    </row>
    <row r="29" spans="1:9" x14ac:dyDescent="0.35">
      <c r="A29" t="s">
        <v>9</v>
      </c>
      <c r="B29" s="4">
        <v>166</v>
      </c>
      <c r="C29" s="4">
        <v>135</v>
      </c>
      <c r="D29" s="4">
        <v>124</v>
      </c>
      <c r="E29" s="4">
        <v>155</v>
      </c>
      <c r="F29" s="4">
        <v>149</v>
      </c>
      <c r="G29" s="4">
        <v>142</v>
      </c>
      <c r="H29" s="4">
        <v>129</v>
      </c>
      <c r="I29" s="4">
        <v>1000</v>
      </c>
    </row>
  </sheetData>
  <conditionalFormatting pivot="1" sqref="B5:H28">
    <cfRule type="colorScale" priority="1">
      <colorScale>
        <cfvo type="min"/>
        <cfvo type="percentile" val="50"/>
        <cfvo type="max"/>
        <color rgb="FF63BE7B"/>
        <color rgb="FFFFEB84"/>
        <color rgb="FFF8696B"/>
      </colorScale>
    </cfRule>
  </conditionalFormatting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I29"/>
  <sheetViews>
    <sheetView zoomScale="80" zoomScaleNormal="80" workbookViewId="0">
      <selection activeCell="L10" sqref="L10"/>
    </sheetView>
  </sheetViews>
  <sheetFormatPr baseColWidth="10" defaultRowHeight="14.5" x14ac:dyDescent="0.35"/>
  <cols>
    <col min="1" max="1" width="23.26953125" bestFit="1" customWidth="1"/>
    <col min="2" max="8" width="11.26953125" customWidth="1"/>
    <col min="9" max="9" width="12.1796875" customWidth="1"/>
    <col min="10" max="10" width="12.1796875" bestFit="1" customWidth="1"/>
    <col min="11" max="11" width="12.81640625" bestFit="1" customWidth="1"/>
  </cols>
  <sheetData>
    <row r="3" spans="1:9" x14ac:dyDescent="0.35">
      <c r="A3" s="3" t="s">
        <v>12</v>
      </c>
      <c r="B3" s="3" t="s">
        <v>7</v>
      </c>
    </row>
    <row r="4" spans="1:9" x14ac:dyDescent="0.35">
      <c r="A4" s="3" t="s">
        <v>8</v>
      </c>
      <c r="B4">
        <v>1</v>
      </c>
      <c r="C4">
        <v>2</v>
      </c>
      <c r="D4">
        <v>3</v>
      </c>
      <c r="E4">
        <v>4</v>
      </c>
      <c r="F4">
        <v>5</v>
      </c>
      <c r="G4">
        <v>6</v>
      </c>
      <c r="H4">
        <v>7</v>
      </c>
      <c r="I4" t="s">
        <v>9</v>
      </c>
    </row>
    <row r="5" spans="1:9" x14ac:dyDescent="0.35">
      <c r="A5">
        <v>0</v>
      </c>
      <c r="B5" s="6">
        <v>4.583333333333333E-2</v>
      </c>
      <c r="C5" s="6">
        <v>0.13769841269841271</v>
      </c>
      <c r="D5" s="6">
        <v>5.3009259259259256E-2</v>
      </c>
      <c r="E5" s="6">
        <v>6.2962962962962971E-2</v>
      </c>
      <c r="F5" s="6">
        <v>0.11145833333333333</v>
      </c>
      <c r="G5" s="6">
        <v>0.13350694444444444</v>
      </c>
      <c r="H5" s="6">
        <v>7.8703703703703706E-2</v>
      </c>
      <c r="I5" s="6">
        <v>9.9855324074074089E-2</v>
      </c>
    </row>
    <row r="6" spans="1:9" x14ac:dyDescent="0.35">
      <c r="A6">
        <v>1</v>
      </c>
      <c r="B6" s="6">
        <v>4.7083333333333338E-2</v>
      </c>
      <c r="C6" s="6">
        <v>3.6342592592592593E-2</v>
      </c>
      <c r="D6" s="6">
        <v>4.3402777777777783E-2</v>
      </c>
      <c r="E6" s="6">
        <v>0.12847222222222224</v>
      </c>
      <c r="F6" s="6">
        <v>0.12638888888888888</v>
      </c>
      <c r="G6" s="6">
        <v>2.4479166666666666E-2</v>
      </c>
      <c r="H6" s="6">
        <v>0.18541666666666667</v>
      </c>
      <c r="I6" s="6">
        <v>8.217592592592593E-2</v>
      </c>
    </row>
    <row r="7" spans="1:9" x14ac:dyDescent="0.35">
      <c r="A7">
        <v>2</v>
      </c>
      <c r="B7" s="6">
        <v>4.0509259259259259E-2</v>
      </c>
      <c r="C7" s="6">
        <v>8.0555555555555561E-2</v>
      </c>
      <c r="D7" s="6">
        <v>5.7638888888888885E-2</v>
      </c>
      <c r="E7" s="6">
        <v>0.53298611111111116</v>
      </c>
      <c r="F7" s="6">
        <v>0.10659722222222223</v>
      </c>
      <c r="G7" s="6">
        <v>3.472222222222222E-3</v>
      </c>
      <c r="H7" s="6">
        <v>5.6250000000000001E-2</v>
      </c>
      <c r="I7" s="6">
        <v>0.13790509259259259</v>
      </c>
    </row>
    <row r="8" spans="1:9" x14ac:dyDescent="0.35">
      <c r="A8">
        <v>3</v>
      </c>
      <c r="B8" s="6">
        <v>5.486111111111111E-2</v>
      </c>
      <c r="C8" s="6"/>
      <c r="D8" s="6">
        <v>5.7638888888888885E-2</v>
      </c>
      <c r="E8" s="6"/>
      <c r="F8" s="6">
        <v>9.0277777777777776E-2</v>
      </c>
      <c r="G8" s="6"/>
      <c r="H8" s="6">
        <v>0.11319444444444444</v>
      </c>
      <c r="I8" s="6">
        <v>7.8993055555555552E-2</v>
      </c>
    </row>
    <row r="9" spans="1:9" x14ac:dyDescent="0.35">
      <c r="A9">
        <v>4</v>
      </c>
      <c r="B9" s="6">
        <v>0.24513888888888888</v>
      </c>
      <c r="C9" s="6"/>
      <c r="D9" s="6">
        <v>7.5462962962962968E-2</v>
      </c>
      <c r="E9" s="6"/>
      <c r="F9" s="6"/>
      <c r="G9" s="6"/>
      <c r="H9" s="6"/>
      <c r="I9" s="6">
        <v>0.11788194444444444</v>
      </c>
    </row>
    <row r="10" spans="1:9" x14ac:dyDescent="0.35">
      <c r="A10">
        <v>5</v>
      </c>
      <c r="B10" s="6">
        <v>5.9374999999999997E-2</v>
      </c>
      <c r="C10" s="6"/>
      <c r="D10" s="6">
        <v>1.3194444444444444E-2</v>
      </c>
      <c r="E10" s="6">
        <v>2.4305555555555556E-2</v>
      </c>
      <c r="F10" s="6">
        <v>0.15555555555555556</v>
      </c>
      <c r="G10" s="6"/>
      <c r="H10" s="6">
        <v>4.7222222222222221E-2</v>
      </c>
      <c r="I10" s="6">
        <v>5.8035714285714288E-2</v>
      </c>
    </row>
    <row r="11" spans="1:9" x14ac:dyDescent="0.35">
      <c r="A11">
        <v>6</v>
      </c>
      <c r="B11" s="6"/>
      <c r="C11" s="6"/>
      <c r="D11" s="6">
        <v>0.10601851851851851</v>
      </c>
      <c r="E11" s="6"/>
      <c r="F11" s="6">
        <v>0.29328703703703701</v>
      </c>
      <c r="G11" s="6">
        <v>9.7916666666666652E-2</v>
      </c>
      <c r="H11" s="6"/>
      <c r="I11" s="6">
        <v>0.17421875000000003</v>
      </c>
    </row>
    <row r="12" spans="1:9" x14ac:dyDescent="0.35">
      <c r="A12">
        <v>7</v>
      </c>
      <c r="B12" s="6">
        <v>0.13749999999999998</v>
      </c>
      <c r="C12" s="6">
        <v>9.5138888888888884E-2</v>
      </c>
      <c r="D12" s="6">
        <v>7.3611111111111113E-2</v>
      </c>
      <c r="E12" s="6">
        <v>6.8749999999999992E-2</v>
      </c>
      <c r="F12" s="6">
        <v>8.1944444444444445E-2</v>
      </c>
      <c r="G12" s="6">
        <v>0.14409722222222221</v>
      </c>
      <c r="H12" s="6">
        <v>0.22118055555555555</v>
      </c>
      <c r="I12" s="6">
        <v>0.13194444444444445</v>
      </c>
    </row>
    <row r="13" spans="1:9" x14ac:dyDescent="0.35">
      <c r="A13">
        <v>8</v>
      </c>
      <c r="B13" s="6">
        <v>0.13275462962962961</v>
      </c>
      <c r="C13" s="6">
        <v>0.1314814814814815</v>
      </c>
      <c r="D13" s="6">
        <v>0.13159722222222223</v>
      </c>
      <c r="E13" s="6">
        <v>9.0740740740740733E-2</v>
      </c>
      <c r="F13" s="6">
        <v>9.791666666666668E-2</v>
      </c>
      <c r="G13" s="6">
        <v>8.7499999999999994E-2</v>
      </c>
      <c r="H13" s="6">
        <v>0.15472222222222221</v>
      </c>
      <c r="I13" s="6">
        <v>0.12171474358974359</v>
      </c>
    </row>
    <row r="14" spans="1:9" x14ac:dyDescent="0.35">
      <c r="A14">
        <v>9</v>
      </c>
      <c r="B14" s="6">
        <v>0.12005208333333334</v>
      </c>
      <c r="C14" s="6">
        <v>0.13668981481481482</v>
      </c>
      <c r="D14" s="6">
        <v>0.11727430555555556</v>
      </c>
      <c r="E14" s="6">
        <v>0.14583333333333334</v>
      </c>
      <c r="F14" s="6">
        <v>4.6064814814814815E-2</v>
      </c>
      <c r="G14" s="6">
        <v>6.8441358024691368E-2</v>
      </c>
      <c r="H14" s="6">
        <v>6.4756944444444436E-2</v>
      </c>
      <c r="I14" s="6">
        <v>9.9984903381642509E-2</v>
      </c>
    </row>
    <row r="15" spans="1:9" x14ac:dyDescent="0.35">
      <c r="A15">
        <v>10</v>
      </c>
      <c r="B15" s="6">
        <v>0.11682692307692306</v>
      </c>
      <c r="C15" s="6">
        <v>0.13515625000000001</v>
      </c>
      <c r="D15" s="6">
        <v>0.11874999999999999</v>
      </c>
      <c r="E15" s="6">
        <v>7.8819444444444442E-2</v>
      </c>
      <c r="F15" s="6">
        <v>8.020833333333334E-2</v>
      </c>
      <c r="G15" s="6">
        <v>0.11313131313131315</v>
      </c>
      <c r="H15" s="6">
        <v>9.1059027777777773E-2</v>
      </c>
      <c r="I15" s="6">
        <v>0.10448028673835129</v>
      </c>
    </row>
    <row r="16" spans="1:9" x14ac:dyDescent="0.35">
      <c r="A16">
        <v>11</v>
      </c>
      <c r="B16" s="6">
        <v>0.11666666666666665</v>
      </c>
      <c r="C16" s="6">
        <v>0.1185763888888889</v>
      </c>
      <c r="D16" s="6">
        <v>0.12694444444444444</v>
      </c>
      <c r="E16" s="6">
        <v>0.29693287037037036</v>
      </c>
      <c r="F16" s="6">
        <v>0.14930555555555555</v>
      </c>
      <c r="G16" s="6">
        <v>0.11614583333333335</v>
      </c>
      <c r="H16" s="6">
        <v>0.15555555555555556</v>
      </c>
      <c r="I16" s="6">
        <v>0.15721618357487921</v>
      </c>
    </row>
    <row r="17" spans="1:9" x14ac:dyDescent="0.35">
      <c r="A17">
        <v>12</v>
      </c>
      <c r="B17" s="6">
        <v>0.12713675213675213</v>
      </c>
      <c r="C17" s="6">
        <v>9.8115079365079363E-2</v>
      </c>
      <c r="D17" s="6">
        <v>0.13440656565656567</v>
      </c>
      <c r="E17" s="6">
        <v>9.4236111111111104E-2</v>
      </c>
      <c r="F17" s="6">
        <v>0.13055555555555556</v>
      </c>
      <c r="G17" s="6">
        <v>0.10887345679012345</v>
      </c>
      <c r="H17" s="6">
        <v>4.5659722222222227E-2</v>
      </c>
      <c r="I17" s="6">
        <v>0.11321581196581196</v>
      </c>
    </row>
    <row r="18" spans="1:9" x14ac:dyDescent="0.35">
      <c r="A18">
        <v>13</v>
      </c>
      <c r="B18" s="6">
        <v>0.11521464646464646</v>
      </c>
      <c r="C18" s="6">
        <v>0.10063131313131314</v>
      </c>
      <c r="D18" s="6">
        <v>5.6250000000000001E-2</v>
      </c>
      <c r="E18" s="6">
        <v>8.3707264957264965E-2</v>
      </c>
      <c r="F18" s="6">
        <v>0.12482638888888889</v>
      </c>
      <c r="G18" s="6">
        <v>0.10915404040404039</v>
      </c>
      <c r="H18" s="6">
        <v>7.6620370370370366E-2</v>
      </c>
      <c r="I18" s="6">
        <v>9.7538807189542512E-2</v>
      </c>
    </row>
    <row r="19" spans="1:9" x14ac:dyDescent="0.35">
      <c r="A19">
        <v>14</v>
      </c>
      <c r="B19" s="6">
        <v>0.11489898989898992</v>
      </c>
      <c r="C19" s="6">
        <v>0.11440972222222219</v>
      </c>
      <c r="D19" s="6">
        <v>7.4861111111111114E-2</v>
      </c>
      <c r="E19" s="6">
        <v>9.3849206349206349E-2</v>
      </c>
      <c r="F19" s="6">
        <v>6.9907407407407404E-2</v>
      </c>
      <c r="G19" s="6">
        <v>0.10725308641975309</v>
      </c>
      <c r="H19" s="6">
        <v>7.736111111111113E-2</v>
      </c>
      <c r="I19" s="6">
        <v>9.833109318996415E-2</v>
      </c>
    </row>
    <row r="20" spans="1:9" x14ac:dyDescent="0.35">
      <c r="A20">
        <v>15</v>
      </c>
      <c r="B20" s="6">
        <v>0.10659722222222223</v>
      </c>
      <c r="C20" s="6">
        <v>9.5833333333333326E-2</v>
      </c>
      <c r="D20" s="6">
        <v>8.611111111111111E-2</v>
      </c>
      <c r="E20" s="6">
        <v>0.14638888888888893</v>
      </c>
      <c r="F20" s="6">
        <v>6.9166666666666668E-2</v>
      </c>
      <c r="G20" s="6">
        <v>0.19007936507936507</v>
      </c>
      <c r="H20" s="6">
        <v>7.4305555555555569E-2</v>
      </c>
      <c r="I20" s="6">
        <v>0.11470959595959601</v>
      </c>
    </row>
    <row r="21" spans="1:9" x14ac:dyDescent="0.35">
      <c r="A21">
        <v>16</v>
      </c>
      <c r="B21" s="6">
        <v>6.7361111111111108E-2</v>
      </c>
      <c r="C21" s="6">
        <v>0.18958333333333335</v>
      </c>
      <c r="D21" s="6">
        <v>8.7037037037037038E-2</v>
      </c>
      <c r="E21" s="6">
        <v>0.10590277777777779</v>
      </c>
      <c r="F21" s="6">
        <v>0.11875000000000001</v>
      </c>
      <c r="G21" s="6">
        <v>0.13038194444444445</v>
      </c>
      <c r="H21" s="6">
        <v>0.12075617283950618</v>
      </c>
      <c r="I21" s="6">
        <v>0.11608115468409587</v>
      </c>
    </row>
    <row r="22" spans="1:9" x14ac:dyDescent="0.35">
      <c r="A22">
        <v>17</v>
      </c>
      <c r="B22" s="6">
        <v>0.14436728395061726</v>
      </c>
      <c r="C22" s="6">
        <v>8.3506944444444439E-2</v>
      </c>
      <c r="D22" s="6">
        <v>6.0486111111111109E-2</v>
      </c>
      <c r="E22" s="6">
        <v>8.6527777777777787E-2</v>
      </c>
      <c r="F22" s="6">
        <v>6.866319444444445E-2</v>
      </c>
      <c r="G22" s="6">
        <v>0.10923611111111112</v>
      </c>
      <c r="H22" s="6">
        <v>0.13553240740740741</v>
      </c>
      <c r="I22" s="6">
        <v>0.10008291873963514</v>
      </c>
    </row>
    <row r="23" spans="1:9" x14ac:dyDescent="0.35">
      <c r="A23">
        <v>18</v>
      </c>
      <c r="B23" s="6">
        <v>8.5606060606060616E-2</v>
      </c>
      <c r="C23" s="6">
        <v>0.12944444444444442</v>
      </c>
      <c r="D23" s="6">
        <v>7.9487179487179455E-2</v>
      </c>
      <c r="E23" s="6">
        <v>0.12240740740740738</v>
      </c>
      <c r="F23" s="6">
        <v>0.11883680555555556</v>
      </c>
      <c r="G23" s="6">
        <v>7.5694444444444439E-2</v>
      </c>
      <c r="H23" s="6">
        <v>9.5486111111111105E-2</v>
      </c>
      <c r="I23" s="6">
        <v>0.10050000000000003</v>
      </c>
    </row>
    <row r="24" spans="1:9" x14ac:dyDescent="0.35">
      <c r="A24">
        <v>19</v>
      </c>
      <c r="B24" s="6">
        <v>0.16171875000000005</v>
      </c>
      <c r="C24" s="6">
        <v>0.11116071428571428</v>
      </c>
      <c r="D24" s="6">
        <v>0.22438271604938265</v>
      </c>
      <c r="E24" s="6">
        <v>6.7013888888888887E-2</v>
      </c>
      <c r="F24" s="6">
        <v>0.14278846153846156</v>
      </c>
      <c r="G24" s="6">
        <v>0.29209401709401706</v>
      </c>
      <c r="H24" s="6">
        <v>0.10581597222222222</v>
      </c>
      <c r="I24" s="6">
        <v>0.16295438957475997</v>
      </c>
    </row>
    <row r="25" spans="1:9" x14ac:dyDescent="0.35">
      <c r="A25">
        <v>20</v>
      </c>
      <c r="B25" s="6">
        <v>0.10685763888888888</v>
      </c>
      <c r="C25" s="6">
        <v>9.1527777777777777E-2</v>
      </c>
      <c r="D25" s="6">
        <v>6.5885416666666669E-2</v>
      </c>
      <c r="E25" s="6">
        <v>0.13440656565656564</v>
      </c>
      <c r="F25" s="6">
        <v>7.5902777777777777E-2</v>
      </c>
      <c r="G25" s="6">
        <v>0.1372395833333333</v>
      </c>
      <c r="H25" s="6">
        <v>0.15631944444444443</v>
      </c>
      <c r="I25" s="6">
        <v>0.11230324074074073</v>
      </c>
    </row>
    <row r="26" spans="1:9" x14ac:dyDescent="0.35">
      <c r="A26">
        <v>21</v>
      </c>
      <c r="B26" s="6">
        <v>5.572916666666667E-2</v>
      </c>
      <c r="C26" s="6">
        <v>0.18796296296296297</v>
      </c>
      <c r="D26" s="6">
        <v>8.0468750000000006E-2</v>
      </c>
      <c r="E26" s="6">
        <v>0.10185185185185186</v>
      </c>
      <c r="F26" s="6">
        <v>0.10138888888888889</v>
      </c>
      <c r="G26" s="6">
        <v>0.12129629629629629</v>
      </c>
      <c r="H26" s="6">
        <v>0.12784090909090909</v>
      </c>
      <c r="I26" s="6">
        <v>0.11749751984126981</v>
      </c>
    </row>
    <row r="27" spans="1:9" x14ac:dyDescent="0.35">
      <c r="A27">
        <v>22</v>
      </c>
      <c r="B27" s="6">
        <v>0.32819444444444446</v>
      </c>
      <c r="C27" s="6">
        <v>8.9583333333333334E-2</v>
      </c>
      <c r="D27" s="6">
        <v>7.9513888888888884E-2</v>
      </c>
      <c r="E27" s="6">
        <v>9.4722222222222235E-2</v>
      </c>
      <c r="F27" s="6">
        <v>0.10590277777777778</v>
      </c>
      <c r="G27" s="6">
        <v>8.9027777777777789E-2</v>
      </c>
      <c r="H27" s="6">
        <v>0.12413194444444443</v>
      </c>
      <c r="I27" s="6">
        <v>0.13085317460317464</v>
      </c>
    </row>
    <row r="28" spans="1:9" x14ac:dyDescent="0.35">
      <c r="A28">
        <v>23</v>
      </c>
      <c r="B28" s="6">
        <v>7.795138888888889E-2</v>
      </c>
      <c r="C28" s="6">
        <v>0.20083333333333334</v>
      </c>
      <c r="D28" s="6">
        <v>4.4444444444444446E-2</v>
      </c>
      <c r="E28" s="6">
        <v>5.243055555555555E-2</v>
      </c>
      <c r="F28" s="6">
        <v>0.18263888888888888</v>
      </c>
      <c r="G28" s="6">
        <v>4.1666666666666671E-2</v>
      </c>
      <c r="H28" s="6">
        <v>2.1726190476190479E-2</v>
      </c>
      <c r="I28" s="6">
        <v>0.10226851851851852</v>
      </c>
    </row>
    <row r="29" spans="1:9" x14ac:dyDescent="0.35">
      <c r="A29" t="s">
        <v>9</v>
      </c>
      <c r="B29" s="6">
        <v>0.11867888219544846</v>
      </c>
      <c r="C29" s="6">
        <v>0.12290637860082307</v>
      </c>
      <c r="D29" s="6">
        <v>9.6219758064516159E-2</v>
      </c>
      <c r="E29" s="6">
        <v>0.12336917562724006</v>
      </c>
      <c r="F29" s="6">
        <v>0.11176826994780011</v>
      </c>
      <c r="G29" s="6">
        <v>0.12392899061032867</v>
      </c>
      <c r="H29" s="6">
        <v>0.10865094745908696</v>
      </c>
      <c r="I29" s="6">
        <v>0.1156138888888889</v>
      </c>
    </row>
  </sheetData>
  <conditionalFormatting pivot="1" sqref="B5:I29">
    <cfRule type="colorScale" priority="1">
      <colorScale>
        <cfvo type="min"/>
        <cfvo type="percentile" val="50"/>
        <cfvo type="max"/>
        <color rgb="FF63BE7B"/>
        <color rgb="FFFFEB84"/>
        <color rgb="FFF8696B"/>
      </colorScale>
    </cfRule>
  </conditionalFormatting>
  <pageMargins left="0.7" right="0.7" top="0.75" bottom="0.75" header="0.3" footer="0.3"/>
  <pageSetup paperSize="9" orientation="portrait" r:id="rId2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I29"/>
  <sheetViews>
    <sheetView zoomScale="80" zoomScaleNormal="80" workbookViewId="0"/>
  </sheetViews>
  <sheetFormatPr baseColWidth="10" defaultRowHeight="14.5" x14ac:dyDescent="0.35"/>
  <cols>
    <col min="1" max="1" width="19.7265625" bestFit="1" customWidth="1"/>
    <col min="2" max="8" width="11.26953125" customWidth="1"/>
    <col min="9" max="9" width="12.1796875" customWidth="1"/>
    <col min="10" max="10" width="12.1796875" bestFit="1" customWidth="1"/>
    <col min="11" max="11" width="12.81640625" bestFit="1" customWidth="1"/>
  </cols>
  <sheetData>
    <row r="3" spans="1:9" x14ac:dyDescent="0.35">
      <c r="A3" s="3" t="s">
        <v>11</v>
      </c>
      <c r="B3" s="3" t="s">
        <v>7</v>
      </c>
    </row>
    <row r="4" spans="1:9" x14ac:dyDescent="0.35">
      <c r="A4" s="3" t="s">
        <v>8</v>
      </c>
      <c r="B4">
        <v>1</v>
      </c>
      <c r="C4">
        <v>2</v>
      </c>
      <c r="D4">
        <v>3</v>
      </c>
      <c r="E4">
        <v>4</v>
      </c>
      <c r="F4">
        <v>5</v>
      </c>
      <c r="G4">
        <v>6</v>
      </c>
      <c r="H4">
        <v>7</v>
      </c>
      <c r="I4" t="s">
        <v>9</v>
      </c>
    </row>
    <row r="5" spans="1:9" x14ac:dyDescent="0.35">
      <c r="A5">
        <v>0</v>
      </c>
      <c r="B5" s="5">
        <v>5.5</v>
      </c>
      <c r="C5" s="5">
        <v>11.714285714285714</v>
      </c>
      <c r="D5" s="5">
        <v>10.333333333333334</v>
      </c>
      <c r="E5" s="5">
        <v>4.333333333333333</v>
      </c>
      <c r="F5" s="5">
        <v>7</v>
      </c>
      <c r="G5" s="5">
        <v>11</v>
      </c>
      <c r="H5" s="5">
        <v>5.666666666666667</v>
      </c>
      <c r="I5" s="5">
        <v>8.8333333333333339</v>
      </c>
    </row>
    <row r="6" spans="1:9" x14ac:dyDescent="0.35">
      <c r="A6">
        <v>1</v>
      </c>
      <c r="B6" s="5">
        <v>5.8</v>
      </c>
      <c r="C6" s="5">
        <v>8.6666666666666661</v>
      </c>
      <c r="D6" s="5">
        <v>7.5</v>
      </c>
      <c r="E6" s="5">
        <v>3</v>
      </c>
      <c r="F6" s="5">
        <v>7.5</v>
      </c>
      <c r="G6" s="5">
        <v>9</v>
      </c>
      <c r="H6" s="5">
        <v>7</v>
      </c>
      <c r="I6" s="5">
        <v>7.291666666666667</v>
      </c>
    </row>
    <row r="7" spans="1:9" x14ac:dyDescent="0.35">
      <c r="A7">
        <v>2</v>
      </c>
      <c r="B7" s="5">
        <v>4.666666666666667</v>
      </c>
      <c r="C7" s="5">
        <v>8</v>
      </c>
      <c r="D7" s="5">
        <v>6</v>
      </c>
      <c r="E7" s="5">
        <v>3</v>
      </c>
      <c r="F7" s="5">
        <v>10.5</v>
      </c>
      <c r="G7" s="5">
        <v>8</v>
      </c>
      <c r="H7" s="5">
        <v>7.5</v>
      </c>
      <c r="I7" s="5">
        <v>6.5</v>
      </c>
    </row>
    <row r="8" spans="1:9" x14ac:dyDescent="0.35">
      <c r="A8">
        <v>3</v>
      </c>
      <c r="B8" s="5">
        <v>3</v>
      </c>
      <c r="C8" s="5"/>
      <c r="D8" s="5">
        <v>5</v>
      </c>
      <c r="E8" s="5"/>
      <c r="F8" s="5">
        <v>4</v>
      </c>
      <c r="G8" s="5"/>
      <c r="H8" s="5">
        <v>5</v>
      </c>
      <c r="I8" s="5">
        <v>4.25</v>
      </c>
    </row>
    <row r="9" spans="1:9" x14ac:dyDescent="0.35">
      <c r="A9">
        <v>4</v>
      </c>
      <c r="B9" s="5">
        <v>3</v>
      </c>
      <c r="C9" s="5"/>
      <c r="D9" s="5">
        <v>4</v>
      </c>
      <c r="E9" s="5"/>
      <c r="F9" s="5"/>
      <c r="G9" s="5"/>
      <c r="H9" s="5"/>
      <c r="I9" s="5">
        <v>3.75</v>
      </c>
    </row>
    <row r="10" spans="1:9" x14ac:dyDescent="0.35">
      <c r="A10">
        <v>5</v>
      </c>
      <c r="B10" s="5">
        <v>4.5</v>
      </c>
      <c r="C10" s="5"/>
      <c r="D10" s="5">
        <v>4</v>
      </c>
      <c r="E10" s="5">
        <v>2</v>
      </c>
      <c r="F10" s="5">
        <v>4</v>
      </c>
      <c r="G10" s="5"/>
      <c r="H10" s="5">
        <v>4</v>
      </c>
      <c r="I10" s="5">
        <v>3.8571428571428572</v>
      </c>
    </row>
    <row r="11" spans="1:9" x14ac:dyDescent="0.35">
      <c r="A11">
        <v>6</v>
      </c>
      <c r="B11" s="5"/>
      <c r="C11" s="5"/>
      <c r="D11" s="5">
        <v>3.6666666666666665</v>
      </c>
      <c r="E11" s="5"/>
      <c r="F11" s="5">
        <v>6.333333333333333</v>
      </c>
      <c r="G11" s="5">
        <v>3</v>
      </c>
      <c r="H11" s="5"/>
      <c r="I11" s="5">
        <v>4.5</v>
      </c>
    </row>
    <row r="12" spans="1:9" x14ac:dyDescent="0.35">
      <c r="A12">
        <v>7</v>
      </c>
      <c r="B12" s="5">
        <v>5</v>
      </c>
      <c r="C12" s="5">
        <v>3</v>
      </c>
      <c r="D12" s="5">
        <v>5</v>
      </c>
      <c r="E12" s="5">
        <v>4</v>
      </c>
      <c r="F12" s="5">
        <v>8</v>
      </c>
      <c r="G12" s="5">
        <v>4</v>
      </c>
      <c r="H12" s="5">
        <v>4.5</v>
      </c>
      <c r="I12" s="5">
        <v>4.666666666666667</v>
      </c>
    </row>
    <row r="13" spans="1:9" x14ac:dyDescent="0.35">
      <c r="A13">
        <v>8</v>
      </c>
      <c r="B13" s="5">
        <v>3</v>
      </c>
      <c r="C13" s="5">
        <v>3.6666666666666665</v>
      </c>
      <c r="D13" s="5">
        <v>5.5</v>
      </c>
      <c r="E13" s="5">
        <v>4.333333333333333</v>
      </c>
      <c r="F13" s="5">
        <v>5.4</v>
      </c>
      <c r="G13" s="5">
        <v>5.5</v>
      </c>
      <c r="H13" s="5">
        <v>6.6</v>
      </c>
      <c r="I13" s="5">
        <v>4.7692307692307692</v>
      </c>
    </row>
    <row r="14" spans="1:9" x14ac:dyDescent="0.35">
      <c r="A14">
        <v>9</v>
      </c>
      <c r="B14" s="5">
        <v>5.5</v>
      </c>
      <c r="C14" s="5">
        <v>6.833333333333333</v>
      </c>
      <c r="D14" s="5">
        <v>6.875</v>
      </c>
      <c r="E14" s="5">
        <v>8.4</v>
      </c>
      <c r="F14" s="5">
        <v>7.833333333333333</v>
      </c>
      <c r="G14" s="5">
        <v>5.7777777777777777</v>
      </c>
      <c r="H14" s="5">
        <v>7.5</v>
      </c>
      <c r="I14" s="5">
        <v>6.7608695652173916</v>
      </c>
    </row>
    <row r="15" spans="1:9" x14ac:dyDescent="0.35">
      <c r="A15">
        <v>10</v>
      </c>
      <c r="B15" s="5">
        <v>8.0769230769230766</v>
      </c>
      <c r="C15" s="5">
        <v>7.375</v>
      </c>
      <c r="D15" s="5">
        <v>7.25</v>
      </c>
      <c r="E15" s="5">
        <v>8.1999999999999993</v>
      </c>
      <c r="F15" s="5">
        <v>9.625</v>
      </c>
      <c r="G15" s="5">
        <v>8.454545454545455</v>
      </c>
      <c r="H15" s="5">
        <v>11.5</v>
      </c>
      <c r="I15" s="5">
        <v>8.6612903225806459</v>
      </c>
    </row>
    <row r="16" spans="1:9" x14ac:dyDescent="0.35">
      <c r="A16">
        <v>11</v>
      </c>
      <c r="B16" s="5">
        <v>11.55</v>
      </c>
      <c r="C16" s="5">
        <v>9.375</v>
      </c>
      <c r="D16" s="5">
        <v>10</v>
      </c>
      <c r="E16" s="5">
        <v>11.25</v>
      </c>
      <c r="F16" s="5">
        <v>9.625</v>
      </c>
      <c r="G16" s="5">
        <v>10</v>
      </c>
      <c r="H16" s="5">
        <v>11.625</v>
      </c>
      <c r="I16" s="5">
        <v>10.739130434782609</v>
      </c>
    </row>
    <row r="17" spans="1:9" x14ac:dyDescent="0.35">
      <c r="A17">
        <v>12</v>
      </c>
      <c r="B17" s="5">
        <v>13</v>
      </c>
      <c r="C17" s="5">
        <v>12.285714285714286</v>
      </c>
      <c r="D17" s="5">
        <v>9.2727272727272734</v>
      </c>
      <c r="E17" s="5">
        <v>12.5</v>
      </c>
      <c r="F17" s="5">
        <v>11.363636363636363</v>
      </c>
      <c r="G17" s="5">
        <v>11.777777777777779</v>
      </c>
      <c r="H17" s="5">
        <v>7.75</v>
      </c>
      <c r="I17" s="5">
        <v>11.446153846153846</v>
      </c>
    </row>
    <row r="18" spans="1:9" x14ac:dyDescent="0.35">
      <c r="A18">
        <v>13</v>
      </c>
      <c r="B18" s="5">
        <v>13.818181818181818</v>
      </c>
      <c r="C18" s="5">
        <v>12.636363636363637</v>
      </c>
      <c r="D18" s="5">
        <v>11</v>
      </c>
      <c r="E18" s="5">
        <v>15.384615384615385</v>
      </c>
      <c r="F18" s="5">
        <v>12.375</v>
      </c>
      <c r="G18" s="5">
        <v>12.363636363636363</v>
      </c>
      <c r="H18" s="5">
        <v>14</v>
      </c>
      <c r="I18" s="5">
        <v>13.338235294117647</v>
      </c>
    </row>
    <row r="19" spans="1:9" x14ac:dyDescent="0.35">
      <c r="A19">
        <v>14</v>
      </c>
      <c r="B19" s="5">
        <v>15.909090909090908</v>
      </c>
      <c r="C19" s="5">
        <v>17.75</v>
      </c>
      <c r="D19" s="5">
        <v>13.2</v>
      </c>
      <c r="E19" s="5">
        <v>18.285714285714285</v>
      </c>
      <c r="F19" s="5">
        <v>14</v>
      </c>
      <c r="G19" s="5">
        <v>12.555555555555555</v>
      </c>
      <c r="H19" s="5">
        <v>7.8</v>
      </c>
      <c r="I19" s="5">
        <v>15.258064516129032</v>
      </c>
    </row>
    <row r="20" spans="1:9" x14ac:dyDescent="0.35">
      <c r="A20">
        <v>15</v>
      </c>
      <c r="B20" s="5">
        <v>15.333333333333334</v>
      </c>
      <c r="C20" s="5">
        <v>18</v>
      </c>
      <c r="D20" s="5">
        <v>11.8</v>
      </c>
      <c r="E20" s="5">
        <v>19.733333333333334</v>
      </c>
      <c r="F20" s="5">
        <v>14.2</v>
      </c>
      <c r="G20" s="5">
        <v>12</v>
      </c>
      <c r="H20" s="5">
        <v>7.666666666666667</v>
      </c>
      <c r="I20" s="5">
        <v>15.036363636363637</v>
      </c>
    </row>
    <row r="21" spans="1:9" x14ac:dyDescent="0.35">
      <c r="A21">
        <v>16</v>
      </c>
      <c r="B21" s="5">
        <v>12.833333333333334</v>
      </c>
      <c r="C21" s="5">
        <v>16.285714285714285</v>
      </c>
      <c r="D21" s="5">
        <v>9.1111111111111107</v>
      </c>
      <c r="E21" s="5">
        <v>19.125</v>
      </c>
      <c r="F21" s="5">
        <v>13</v>
      </c>
      <c r="G21" s="5">
        <v>12.75</v>
      </c>
      <c r="H21" s="5">
        <v>9.8888888888888893</v>
      </c>
      <c r="I21" s="5">
        <v>13.137254901960784</v>
      </c>
    </row>
    <row r="22" spans="1:9" x14ac:dyDescent="0.35">
      <c r="A22">
        <v>17</v>
      </c>
      <c r="B22" s="5">
        <v>11.222222222222221</v>
      </c>
      <c r="C22" s="5">
        <v>12.625</v>
      </c>
      <c r="D22" s="5">
        <v>8</v>
      </c>
      <c r="E22" s="5">
        <v>17.399999999999999</v>
      </c>
      <c r="F22" s="5">
        <v>13</v>
      </c>
      <c r="G22" s="5">
        <v>7.6</v>
      </c>
      <c r="H22" s="5">
        <v>10.916666666666666</v>
      </c>
      <c r="I22" s="5">
        <v>11.447761194029852</v>
      </c>
    </row>
    <row r="23" spans="1:9" x14ac:dyDescent="0.35">
      <c r="A23">
        <v>18</v>
      </c>
      <c r="B23" s="5">
        <v>11</v>
      </c>
      <c r="C23" s="5">
        <v>15.5</v>
      </c>
      <c r="D23" s="5">
        <v>10.692307692307692</v>
      </c>
      <c r="E23" s="5">
        <v>14.2</v>
      </c>
      <c r="F23" s="5">
        <v>9.75</v>
      </c>
      <c r="G23" s="5">
        <v>11.083333333333334</v>
      </c>
      <c r="H23" s="5">
        <v>11.5</v>
      </c>
      <c r="I23" s="5">
        <v>12.106666666666667</v>
      </c>
    </row>
    <row r="24" spans="1:9" x14ac:dyDescent="0.35">
      <c r="A24">
        <v>19</v>
      </c>
      <c r="B24" s="5">
        <v>12.75</v>
      </c>
      <c r="C24" s="5">
        <v>14.714285714285714</v>
      </c>
      <c r="D24" s="5">
        <v>9.8888888888888893</v>
      </c>
      <c r="E24" s="5">
        <v>17.125</v>
      </c>
      <c r="F24" s="5">
        <v>10.846153846153847</v>
      </c>
      <c r="G24" s="5">
        <v>12.076923076923077</v>
      </c>
      <c r="H24" s="5">
        <v>10.875</v>
      </c>
      <c r="I24" s="5">
        <v>12.604938271604938</v>
      </c>
    </row>
    <row r="25" spans="1:9" x14ac:dyDescent="0.35">
      <c r="A25">
        <v>20</v>
      </c>
      <c r="B25" s="5">
        <v>14.5</v>
      </c>
      <c r="C25" s="5">
        <v>14.2</v>
      </c>
      <c r="D25" s="5">
        <v>8.375</v>
      </c>
      <c r="E25" s="5">
        <v>13.727272727272727</v>
      </c>
      <c r="F25" s="5">
        <v>10.8</v>
      </c>
      <c r="G25" s="5">
        <v>12.875</v>
      </c>
      <c r="H25" s="5">
        <v>12.8</v>
      </c>
      <c r="I25" s="5">
        <v>12.4</v>
      </c>
    </row>
    <row r="26" spans="1:9" x14ac:dyDescent="0.35">
      <c r="A26">
        <v>21</v>
      </c>
      <c r="B26" s="5">
        <v>12.75</v>
      </c>
      <c r="C26" s="5">
        <v>11.777777777777779</v>
      </c>
      <c r="D26" s="5">
        <v>8.625</v>
      </c>
      <c r="E26" s="5">
        <v>12</v>
      </c>
      <c r="F26" s="5">
        <v>13.888888888888889</v>
      </c>
      <c r="G26" s="5">
        <v>14.222222222222221</v>
      </c>
      <c r="H26" s="5">
        <v>12.636363636363637</v>
      </c>
      <c r="I26" s="5">
        <v>12.321428571428571</v>
      </c>
    </row>
    <row r="27" spans="1:9" x14ac:dyDescent="0.35">
      <c r="A27">
        <v>22</v>
      </c>
      <c r="B27" s="5">
        <v>11.6</v>
      </c>
      <c r="C27" s="5">
        <v>10.5</v>
      </c>
      <c r="D27" s="5">
        <v>10</v>
      </c>
      <c r="E27" s="5">
        <v>10</v>
      </c>
      <c r="F27" s="5">
        <v>13.5</v>
      </c>
      <c r="G27" s="5">
        <v>14.8</v>
      </c>
      <c r="H27" s="5">
        <v>12.5</v>
      </c>
      <c r="I27" s="5">
        <v>12.057142857142857</v>
      </c>
    </row>
    <row r="28" spans="1:9" x14ac:dyDescent="0.35">
      <c r="A28">
        <v>23</v>
      </c>
      <c r="B28" s="5">
        <v>12.5</v>
      </c>
      <c r="C28" s="5">
        <v>9</v>
      </c>
      <c r="D28" s="5">
        <v>7.666666666666667</v>
      </c>
      <c r="E28" s="5">
        <v>6.5</v>
      </c>
      <c r="F28" s="5">
        <v>14.428571428571429</v>
      </c>
      <c r="G28" s="5">
        <v>16</v>
      </c>
      <c r="H28" s="5">
        <v>8.7142857142857135</v>
      </c>
      <c r="I28" s="5">
        <v>10.833333333333334</v>
      </c>
    </row>
    <row r="29" spans="1:9" x14ac:dyDescent="0.35">
      <c r="A29" t="s">
        <v>9</v>
      </c>
      <c r="B29" s="5">
        <v>11.072289156626505</v>
      </c>
      <c r="C29" s="5">
        <v>12.525925925925925</v>
      </c>
      <c r="D29" s="5">
        <v>8.9112903225806459</v>
      </c>
      <c r="E29" s="5">
        <v>13.806451612903226</v>
      </c>
      <c r="F29" s="5">
        <v>11.154362416107382</v>
      </c>
      <c r="G29" s="5">
        <v>10.78169014084507</v>
      </c>
      <c r="H29" s="5">
        <v>10.224806201550388</v>
      </c>
      <c r="I29" s="5">
        <v>11.286</v>
      </c>
    </row>
  </sheetData>
  <conditionalFormatting pivot="1" sqref="B5:I29">
    <cfRule type="colorScale" priority="1">
      <colorScale>
        <cfvo type="min"/>
        <cfvo type="percentile" val="50"/>
        <cfvo type="max"/>
        <color rgb="FF63BE7B"/>
        <color rgb="FFFFEB84"/>
        <color rgb="FFF8696B"/>
      </colorScale>
    </cfRule>
  </conditionalFormatting>
  <pageMargins left="0.7" right="0.7" top="0.75" bottom="0.75" header="0.3" footer="0.3"/>
  <pageSetup paperSize="9" orientation="portrait" r:id="rId2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28"/>
  <sheetViews>
    <sheetView tabSelected="1" zoomScale="80" zoomScaleNormal="80" workbookViewId="0"/>
  </sheetViews>
  <sheetFormatPr baseColWidth="10" defaultRowHeight="14.5" x14ac:dyDescent="0.35"/>
  <cols>
    <col min="1" max="1" width="17.7265625" bestFit="1" customWidth="1"/>
    <col min="2" max="8" width="11.54296875" bestFit="1" customWidth="1"/>
    <col min="9" max="9" width="12.81640625" bestFit="1" customWidth="1"/>
  </cols>
  <sheetData>
    <row r="1" spans="1:8" x14ac:dyDescent="0.35">
      <c r="A1" s="9">
        <v>0.9</v>
      </c>
      <c r="B1" s="10" t="str">
        <f>"P"&amp;A1*100</f>
        <v>P90</v>
      </c>
    </row>
    <row r="3" spans="1:8" x14ac:dyDescent="0.35">
      <c r="A3" s="7"/>
      <c r="B3" s="7" t="s">
        <v>7</v>
      </c>
      <c r="C3" s="7"/>
      <c r="D3" s="7"/>
      <c r="E3" s="7"/>
      <c r="F3" s="7"/>
      <c r="G3" s="7"/>
      <c r="H3" s="7"/>
    </row>
    <row r="4" spans="1:8" x14ac:dyDescent="0.35">
      <c r="A4" s="8" t="s">
        <v>8</v>
      </c>
      <c r="B4" s="8">
        <v>1</v>
      </c>
      <c r="C4" s="8">
        <v>2</v>
      </c>
      <c r="D4" s="8">
        <v>3</v>
      </c>
      <c r="E4" s="8">
        <v>4</v>
      </c>
      <c r="F4" s="8">
        <v>5</v>
      </c>
      <c r="G4" s="8">
        <v>6</v>
      </c>
      <c r="H4" s="8">
        <v>7</v>
      </c>
    </row>
    <row r="5" spans="1:8" x14ac:dyDescent="0.35">
      <c r="A5">
        <v>0</v>
      </c>
      <c r="B5" s="5">
        <f t="array" ref="B5">IFERROR(PERCENTILE(IF((Tableau1[TrancheHoraire]=$A5)*(Tableau1[JourSem]=B$4)=0,"",Tableau1[Présents]),$A$1),"")</f>
        <v>6.6999999999999993</v>
      </c>
      <c r="C5" s="5">
        <f t="array" ref="C5">IFERROR(PERCENTILE(IF((Tableau1[TrancheHoraire]=$A5)*(Tableau1[JourSem]=C$4)=0,"",Tableau1[Présents]),$A$1),"")</f>
        <v>15</v>
      </c>
      <c r="D5" s="5">
        <f t="array" ref="D5">IFERROR(PERCENTILE(IF((Tableau1[TrancheHoraire]=$A5)*(Tableau1[JourSem]=D$4)=0,"",Tableau1[Présents]),$A$1),"")</f>
        <v>10.8</v>
      </c>
      <c r="E5" s="5">
        <f t="array" ref="E5">IFERROR(PERCENTILE(IF((Tableau1[TrancheHoraire]=$A5)*(Tableau1[JourSem]=E$4)=0,"",Tableau1[Présents]),$A$1),"")</f>
        <v>8.3999999999999986</v>
      </c>
      <c r="F5" s="5">
        <f t="array" ref="F5">IFERROR(PERCENTILE(IF((Tableau1[TrancheHoraire]=$A5)*(Tableau1[JourSem]=F$4)=0,"",Tableau1[Présents]),$A$1),"")</f>
        <v>7</v>
      </c>
      <c r="G5" s="5">
        <f t="array" ref="G5">IFERROR(PERCENTILE(IF((Tableau1[TrancheHoraire]=$A5)*(Tableau1[JourSem]=G$4)=0,"",Tableau1[Présents]),$A$1),"")</f>
        <v>14.7</v>
      </c>
      <c r="H5" s="5">
        <f t="array" ref="H5">IFERROR(PERCENTILE(IF((Tableau1[TrancheHoraire]=$A5)*(Tableau1[JourSem]=H$4)=0,"",Tableau1[Présents]),$A$1),"")</f>
        <v>6</v>
      </c>
    </row>
    <row r="6" spans="1:8" x14ac:dyDescent="0.35">
      <c r="A6">
        <v>1</v>
      </c>
      <c r="B6" s="5">
        <f t="array" ref="B6">IFERROR(PERCENTILE(IF((Tableau1[TrancheHoraire]=$A6)*(Tableau1[JourSem]=B$4)=0,"",Tableau1[Présents]),$A$1),"")</f>
        <v>7.6</v>
      </c>
      <c r="C6" s="5">
        <f t="array" ref="C6">IFERROR(PERCENTILE(IF((Tableau1[TrancheHoraire]=$A6)*(Tableau1[JourSem]=C$4)=0,"",Tableau1[Présents]),$A$1),"")</f>
        <v>9.6</v>
      </c>
      <c r="D6" s="5">
        <f t="array" ref="D6">IFERROR(PERCENTILE(IF((Tableau1[TrancheHoraire]=$A6)*(Tableau1[JourSem]=D$4)=0,"",Tableau1[Présents]),$A$1),"")</f>
        <v>7.9</v>
      </c>
      <c r="E6" s="5">
        <f t="array" ref="E6">IFERROR(PERCENTILE(IF((Tableau1[TrancheHoraire]=$A6)*(Tableau1[JourSem]=E$4)=0,"",Tableau1[Présents]),$A$1),"")</f>
        <v>3</v>
      </c>
      <c r="F6" s="5">
        <f t="array" ref="F6">IFERROR(PERCENTILE(IF((Tableau1[TrancheHoraire]=$A6)*(Tableau1[JourSem]=F$4)=0,"",Tableau1[Présents]),$A$1),"")</f>
        <v>9.5</v>
      </c>
      <c r="G6" s="5">
        <f t="array" ref="G6">IFERROR(PERCENTILE(IF((Tableau1[TrancheHoraire]=$A6)*(Tableau1[JourSem]=G$4)=0,"",Tableau1[Présents]),$A$1),"")</f>
        <v>11</v>
      </c>
      <c r="H6" s="5">
        <f t="array" ref="H6">IFERROR(PERCENTILE(IF((Tableau1[TrancheHoraire]=$A6)*(Tableau1[JourSem]=H$4)=0,"",Tableau1[Présents]),$A$1),"")</f>
        <v>7.8</v>
      </c>
    </row>
    <row r="7" spans="1:8" x14ac:dyDescent="0.35">
      <c r="A7">
        <v>2</v>
      </c>
      <c r="B7" s="5">
        <f t="array" ref="B7">IFERROR(PERCENTILE(IF((Tableau1[TrancheHoraire]=$A7)*(Tableau1[JourSem]=B$4)=0,"",Tableau1[Présents]),$A$1),"")</f>
        <v>5.8</v>
      </c>
      <c r="C7" s="5">
        <f t="array" ref="C7">IFERROR(PERCENTILE(IF((Tableau1[TrancheHoraire]=$A7)*(Tableau1[JourSem]=C$4)=0,"",Tableau1[Présents]),$A$1),"")</f>
        <v>8</v>
      </c>
      <c r="D7" s="5">
        <f t="array" ref="D7">IFERROR(PERCENTILE(IF((Tableau1[TrancheHoraire]=$A7)*(Tableau1[JourSem]=D$4)=0,"",Tableau1[Présents]),$A$1),"")</f>
        <v>6</v>
      </c>
      <c r="E7" s="5">
        <f t="array" ref="E7">IFERROR(PERCENTILE(IF((Tableau1[TrancheHoraire]=$A7)*(Tableau1[JourSem]=E$4)=0,"",Tableau1[Présents]),$A$1),"")</f>
        <v>3.8</v>
      </c>
      <c r="F7" s="5">
        <f t="array" ref="F7">IFERROR(PERCENTILE(IF((Tableau1[TrancheHoraire]=$A7)*(Tableau1[JourSem]=F$4)=0,"",Tableau1[Présents]),$A$1),"")</f>
        <v>10.9</v>
      </c>
      <c r="G7" s="5">
        <f t="array" ref="G7">IFERROR(PERCENTILE(IF((Tableau1[TrancheHoraire]=$A7)*(Tableau1[JourSem]=G$4)=0,"",Tableau1[Présents]),$A$1),"")</f>
        <v>8</v>
      </c>
      <c r="H7" s="5">
        <f t="array" ref="H7">IFERROR(PERCENTILE(IF((Tableau1[TrancheHoraire]=$A7)*(Tableau1[JourSem]=H$4)=0,"",Tableau1[Présents]),$A$1),"")</f>
        <v>7.9</v>
      </c>
    </row>
    <row r="8" spans="1:8" x14ac:dyDescent="0.35">
      <c r="A8">
        <v>3</v>
      </c>
      <c r="B8" s="5">
        <f t="array" ref="B8">IFERROR(PERCENTILE(IF((Tableau1[TrancheHoraire]=$A8)*(Tableau1[JourSem]=B$4)=0,"",Tableau1[Présents]),$A$1),"")</f>
        <v>3</v>
      </c>
      <c r="C8" s="5" t="str">
        <f t="array" ref="C8">IFERROR(PERCENTILE(IF((Tableau1[TrancheHoraire]=$A8)*(Tableau1[JourSem]=C$4)=0,"",Tableau1[Présents]),$A$1),"")</f>
        <v/>
      </c>
      <c r="D8" s="5">
        <f t="array" ref="D8">IFERROR(PERCENTILE(IF((Tableau1[TrancheHoraire]=$A8)*(Tableau1[JourSem]=D$4)=0,"",Tableau1[Présents]),$A$1),"")</f>
        <v>5</v>
      </c>
      <c r="E8" s="5" t="str">
        <f t="array" ref="E8">IFERROR(PERCENTILE(IF((Tableau1[TrancheHoraire]=$A8)*(Tableau1[JourSem]=E$4)=0,"",Tableau1[Présents]),$A$1),"")</f>
        <v/>
      </c>
      <c r="F8" s="5">
        <f t="array" ref="F8">IFERROR(PERCENTILE(IF((Tableau1[TrancheHoraire]=$A8)*(Tableau1[JourSem]=F$4)=0,"",Tableau1[Présents]),$A$1),"")</f>
        <v>4</v>
      </c>
      <c r="G8" s="5" t="str">
        <f t="array" ref="G8">IFERROR(PERCENTILE(IF((Tableau1[TrancheHoraire]=$A8)*(Tableau1[JourSem]=G$4)=0,"",Tableau1[Présents]),$A$1),"")</f>
        <v/>
      </c>
      <c r="H8" s="5">
        <f t="array" ref="H8">IFERROR(PERCENTILE(IF((Tableau1[TrancheHoraire]=$A8)*(Tableau1[JourSem]=H$4)=0,"",Tableau1[Présents]),$A$1),"")</f>
        <v>5</v>
      </c>
    </row>
    <row r="9" spans="1:8" x14ac:dyDescent="0.35">
      <c r="A9">
        <v>4</v>
      </c>
      <c r="B9" s="5">
        <f t="array" ref="B9">IFERROR(PERCENTILE(IF((Tableau1[TrancheHoraire]=$A9)*(Tableau1[JourSem]=B$4)=0,"",Tableau1[Présents]),$A$1),"")</f>
        <v>3</v>
      </c>
      <c r="C9" s="5" t="str">
        <f t="array" ref="C9">IFERROR(PERCENTILE(IF((Tableau1[TrancheHoraire]=$A9)*(Tableau1[JourSem]=C$4)=0,"",Tableau1[Présents]),$A$1),"")</f>
        <v/>
      </c>
      <c r="D9" s="5">
        <f t="array" ref="D9">IFERROR(PERCENTILE(IF((Tableau1[TrancheHoraire]=$A9)*(Tableau1[JourSem]=D$4)=0,"",Tableau1[Présents]),$A$1),"")</f>
        <v>4.8</v>
      </c>
      <c r="E9" s="5" t="str">
        <f t="array" ref="E9">IFERROR(PERCENTILE(IF((Tableau1[TrancheHoraire]=$A9)*(Tableau1[JourSem]=E$4)=0,"",Tableau1[Présents]),$A$1),"")</f>
        <v/>
      </c>
      <c r="F9" s="5" t="str">
        <f t="array" ref="F9">IFERROR(PERCENTILE(IF((Tableau1[TrancheHoraire]=$A9)*(Tableau1[JourSem]=F$4)=0,"",Tableau1[Présents]),$A$1),"")</f>
        <v/>
      </c>
      <c r="G9" s="5" t="str">
        <f t="array" ref="G9">IFERROR(PERCENTILE(IF((Tableau1[TrancheHoraire]=$A9)*(Tableau1[JourSem]=G$4)=0,"",Tableau1[Présents]),$A$1),"")</f>
        <v/>
      </c>
      <c r="H9" s="5" t="str">
        <f t="array" ref="H9">IFERROR(PERCENTILE(IF((Tableau1[TrancheHoraire]=$A9)*(Tableau1[JourSem]=H$4)=0,"",Tableau1[Présents]),$A$1),"")</f>
        <v/>
      </c>
    </row>
    <row r="10" spans="1:8" x14ac:dyDescent="0.35">
      <c r="A10">
        <v>5</v>
      </c>
      <c r="B10" s="5">
        <f t="array" ref="B10">IFERROR(PERCENTILE(IF((Tableau1[TrancheHoraire]=$A10)*(Tableau1[JourSem]=B$4)=0,"",Tableau1[Présents]),$A$1),"")</f>
        <v>4.9000000000000004</v>
      </c>
      <c r="C10" s="5" t="str">
        <f t="array" ref="C10">IFERROR(PERCENTILE(IF((Tableau1[TrancheHoraire]=$A10)*(Tableau1[JourSem]=C$4)=0,"",Tableau1[Présents]),$A$1),"")</f>
        <v/>
      </c>
      <c r="D10" s="5">
        <f t="array" ref="D10">IFERROR(PERCENTILE(IF((Tableau1[TrancheHoraire]=$A10)*(Tableau1[JourSem]=D$4)=0,"",Tableau1[Présents]),$A$1),"")</f>
        <v>4</v>
      </c>
      <c r="E10" s="5">
        <f t="array" ref="E10">IFERROR(PERCENTILE(IF((Tableau1[TrancheHoraire]=$A10)*(Tableau1[JourSem]=E$4)=0,"",Tableau1[Présents]),$A$1),"")</f>
        <v>2</v>
      </c>
      <c r="F10" s="5">
        <f t="array" ref="F10">IFERROR(PERCENTILE(IF((Tableau1[TrancheHoraire]=$A10)*(Tableau1[JourSem]=F$4)=0,"",Tableau1[Présents]),$A$1),"")</f>
        <v>4</v>
      </c>
      <c r="G10" s="5" t="str">
        <f t="array" ref="G10">IFERROR(PERCENTILE(IF((Tableau1[TrancheHoraire]=$A10)*(Tableau1[JourSem]=G$4)=0,"",Tableau1[Présents]),$A$1),"")</f>
        <v/>
      </c>
      <c r="H10" s="5">
        <f t="array" ref="H10">IFERROR(PERCENTILE(IF((Tableau1[TrancheHoraire]=$A10)*(Tableau1[JourSem]=H$4)=0,"",Tableau1[Présents]),$A$1),"")</f>
        <v>4.8</v>
      </c>
    </row>
    <row r="11" spans="1:8" x14ac:dyDescent="0.35">
      <c r="A11">
        <v>6</v>
      </c>
      <c r="B11" s="5" t="str">
        <f t="array" ref="B11">IFERROR(PERCENTILE(IF((Tableau1[TrancheHoraire]=$A11)*(Tableau1[JourSem]=B$4)=0,"",Tableau1[Présents]),$A$1),"")</f>
        <v/>
      </c>
      <c r="C11" s="5" t="str">
        <f t="array" ref="C11">IFERROR(PERCENTILE(IF((Tableau1[TrancheHoraire]=$A11)*(Tableau1[JourSem]=C$4)=0,"",Tableau1[Présents]),$A$1),"")</f>
        <v/>
      </c>
      <c r="D11" s="5">
        <f t="array" ref="D11">IFERROR(PERCENTILE(IF((Tableau1[TrancheHoraire]=$A11)*(Tableau1[JourSem]=D$4)=0,"",Tableau1[Présents]),$A$1),"")</f>
        <v>4</v>
      </c>
      <c r="E11" s="5" t="str">
        <f t="array" ref="E11">IFERROR(PERCENTILE(IF((Tableau1[TrancheHoraire]=$A11)*(Tableau1[JourSem]=E$4)=0,"",Tableau1[Présents]),$A$1),"")</f>
        <v/>
      </c>
      <c r="F11" s="5">
        <f t="array" ref="F11">IFERROR(PERCENTILE(IF((Tableau1[TrancheHoraire]=$A11)*(Tableau1[JourSem]=F$4)=0,"",Tableau1[Présents]),$A$1),"")</f>
        <v>7</v>
      </c>
      <c r="G11" s="5">
        <f t="array" ref="G11">IFERROR(PERCENTILE(IF((Tableau1[TrancheHoraire]=$A11)*(Tableau1[JourSem]=G$4)=0,"",Tableau1[Présents]),$A$1),"")</f>
        <v>3</v>
      </c>
      <c r="H11" s="5" t="str">
        <f t="array" ref="H11">IFERROR(PERCENTILE(IF((Tableau1[TrancheHoraire]=$A11)*(Tableau1[JourSem]=H$4)=0,"",Tableau1[Présents]),$A$1),"")</f>
        <v/>
      </c>
    </row>
    <row r="12" spans="1:8" x14ac:dyDescent="0.35">
      <c r="A12">
        <v>7</v>
      </c>
      <c r="B12" s="5">
        <f t="array" ref="B12">IFERROR(PERCENTILE(IF((Tableau1[TrancheHoraire]=$A12)*(Tableau1[JourSem]=B$4)=0,"",Tableau1[Présents]),$A$1),"")</f>
        <v>5</v>
      </c>
      <c r="C12" s="5">
        <f t="array" ref="C12">IFERROR(PERCENTILE(IF((Tableau1[TrancheHoraire]=$A12)*(Tableau1[JourSem]=C$4)=0,"",Tableau1[Présents]),$A$1),"")</f>
        <v>3</v>
      </c>
      <c r="D12" s="5">
        <f t="array" ref="D12">IFERROR(PERCENTILE(IF((Tableau1[TrancheHoraire]=$A12)*(Tableau1[JourSem]=D$4)=0,"",Tableau1[Présents]),$A$1),"")</f>
        <v>5</v>
      </c>
      <c r="E12" s="5">
        <f t="array" ref="E12">IFERROR(PERCENTILE(IF((Tableau1[TrancheHoraire]=$A12)*(Tableau1[JourSem]=E$4)=0,"",Tableau1[Présents]),$A$1),"")</f>
        <v>4</v>
      </c>
      <c r="F12" s="5">
        <f t="array" ref="F12">IFERROR(PERCENTILE(IF((Tableau1[TrancheHoraire]=$A12)*(Tableau1[JourSem]=F$4)=0,"",Tableau1[Présents]),$A$1),"")</f>
        <v>8</v>
      </c>
      <c r="G12" s="5">
        <f t="array" ref="G12">IFERROR(PERCENTILE(IF((Tableau1[TrancheHoraire]=$A12)*(Tableau1[JourSem]=G$4)=0,"",Tableau1[Présents]),$A$1),"")</f>
        <v>4</v>
      </c>
      <c r="H12" s="5">
        <f t="array" ref="H12">IFERROR(PERCENTILE(IF((Tableau1[TrancheHoraire]=$A12)*(Tableau1[JourSem]=H$4)=0,"",Tableau1[Présents]),$A$1),"")</f>
        <v>4.9000000000000004</v>
      </c>
    </row>
    <row r="13" spans="1:8" x14ac:dyDescent="0.35">
      <c r="A13">
        <v>8</v>
      </c>
      <c r="B13" s="5">
        <f t="array" ref="B13">IFERROR(PERCENTILE(IF((Tableau1[TrancheHoraire]=$A13)*(Tableau1[JourSem]=B$4)=0,"",Tableau1[Présents]),$A$1),"")</f>
        <v>4.5</v>
      </c>
      <c r="C13" s="5">
        <f t="array" ref="C13">IFERROR(PERCENTILE(IF((Tableau1[TrancheHoraire]=$A13)*(Tableau1[JourSem]=C$4)=0,"",Tableau1[Présents]),$A$1),"")</f>
        <v>4</v>
      </c>
      <c r="D13" s="5">
        <f t="array" ref="D13">IFERROR(PERCENTILE(IF((Tableau1[TrancheHoraire]=$A13)*(Tableau1[JourSem]=D$4)=0,"",Tableau1[Présents]),$A$1),"")</f>
        <v>5.9</v>
      </c>
      <c r="E13" s="5">
        <f t="array" ref="E13">IFERROR(PERCENTILE(IF((Tableau1[TrancheHoraire]=$A13)*(Tableau1[JourSem]=E$4)=0,"",Tableau1[Présents]),$A$1),"")</f>
        <v>5.8</v>
      </c>
      <c r="F13" s="5">
        <f t="array" ref="F13">IFERROR(PERCENTILE(IF((Tableau1[TrancheHoraire]=$A13)*(Tableau1[JourSem]=F$4)=0,"",Tableau1[Présents]),$A$1),"")</f>
        <v>7.7999999999999989</v>
      </c>
      <c r="G13" s="5">
        <f t="array" ref="G13">IFERROR(PERCENTILE(IF((Tableau1[TrancheHoraire]=$A13)*(Tableau1[JourSem]=G$4)=0,"",Tableau1[Présents]),$A$1),"")</f>
        <v>5.9</v>
      </c>
      <c r="H13" s="5">
        <f t="array" ref="H13">IFERROR(PERCENTILE(IF((Tableau1[TrancheHoraire]=$A13)*(Tableau1[JourSem]=H$4)=0,"",Tableau1[Présents]),$A$1),"")</f>
        <v>8.6</v>
      </c>
    </row>
    <row r="14" spans="1:8" x14ac:dyDescent="0.35">
      <c r="A14">
        <v>9</v>
      </c>
      <c r="B14" s="5">
        <f t="array" ref="B14">IFERROR(PERCENTILE(IF((Tableau1[TrancheHoraire]=$A14)*(Tableau1[JourSem]=B$4)=0,"",Tableau1[Présents]),$A$1),"")</f>
        <v>7.3</v>
      </c>
      <c r="C14" s="5">
        <f t="array" ref="C14">IFERROR(PERCENTILE(IF((Tableau1[TrancheHoraire]=$A14)*(Tableau1[JourSem]=C$4)=0,"",Tableau1[Présents]),$A$1),"")</f>
        <v>8.5</v>
      </c>
      <c r="D14" s="5">
        <f t="array" ref="D14">IFERROR(PERCENTILE(IF((Tableau1[TrancheHoraire]=$A14)*(Tableau1[JourSem]=D$4)=0,"",Tableau1[Présents]),$A$1),"")</f>
        <v>9.3000000000000007</v>
      </c>
      <c r="E14" s="5">
        <f t="array" ref="E14">IFERROR(PERCENTILE(IF((Tableau1[TrancheHoraire]=$A14)*(Tableau1[JourSem]=E$4)=0,"",Tableau1[Présents]),$A$1),"")</f>
        <v>9.6</v>
      </c>
      <c r="F14" s="5">
        <f t="array" ref="F14">IFERROR(PERCENTILE(IF((Tableau1[TrancheHoraire]=$A14)*(Tableau1[JourSem]=F$4)=0,"",Tableau1[Présents]),$A$1),"")</f>
        <v>8.5</v>
      </c>
      <c r="G14" s="5">
        <f t="array" ref="G14">IFERROR(PERCENTILE(IF((Tableau1[TrancheHoraire]=$A14)*(Tableau1[JourSem]=G$4)=0,"",Tableau1[Présents]),$A$1),"")</f>
        <v>7.1999999999999993</v>
      </c>
      <c r="H14" s="5">
        <f t="array" ref="H14">IFERROR(PERCENTILE(IF((Tableau1[TrancheHoraire]=$A14)*(Tableau1[JourSem]=H$4)=0,"",Tableau1[Présents]),$A$1),"")</f>
        <v>10.7</v>
      </c>
    </row>
    <row r="15" spans="1:8" x14ac:dyDescent="0.35">
      <c r="A15">
        <v>10</v>
      </c>
      <c r="B15" s="5">
        <f t="array" ref="B15">IFERROR(PERCENTILE(IF((Tableau1[TrancheHoraire]=$A15)*(Tableau1[JourSem]=B$4)=0,"",Tableau1[Présents]),$A$1),"")</f>
        <v>11.8</v>
      </c>
      <c r="C15" s="5">
        <f t="array" ref="C15">IFERROR(PERCENTILE(IF((Tableau1[TrancheHoraire]=$A15)*(Tableau1[JourSem]=C$4)=0,"",Tableau1[Présents]),$A$1),"")</f>
        <v>10.3</v>
      </c>
      <c r="D15" s="5">
        <f t="array" ref="D15">IFERROR(PERCENTILE(IF((Tableau1[TrancheHoraire]=$A15)*(Tableau1[JourSem]=D$4)=0,"",Tableau1[Présents]),$A$1),"")</f>
        <v>9.6999999999999993</v>
      </c>
      <c r="E15" s="5">
        <f t="array" ref="E15">IFERROR(PERCENTILE(IF((Tableau1[TrancheHoraire]=$A15)*(Tableau1[JourSem]=E$4)=0,"",Tableau1[Présents]),$A$1),"")</f>
        <v>13</v>
      </c>
      <c r="F15" s="5">
        <f t="array" ref="F15">IFERROR(PERCENTILE(IF((Tableau1[TrancheHoraire]=$A15)*(Tableau1[JourSem]=F$4)=0,"",Tableau1[Présents]),$A$1),"")</f>
        <v>10.3</v>
      </c>
      <c r="G15" s="5">
        <f t="array" ref="G15">IFERROR(PERCENTILE(IF((Tableau1[TrancheHoraire]=$A15)*(Tableau1[JourSem]=G$4)=0,"",Tableau1[Présents]),$A$1),"")</f>
        <v>10</v>
      </c>
      <c r="H15" s="5">
        <f t="array" ref="H15">IFERROR(PERCENTILE(IF((Tableau1[TrancheHoraire]=$A15)*(Tableau1[JourSem]=H$4)=0,"",Tableau1[Présents]),$A$1),"")</f>
        <v>13</v>
      </c>
    </row>
    <row r="16" spans="1:8" x14ac:dyDescent="0.35">
      <c r="A16">
        <v>11</v>
      </c>
      <c r="B16" s="5">
        <f t="array" ref="B16">IFERROR(PERCENTILE(IF((Tableau1[TrancheHoraire]=$A16)*(Tableau1[JourSem]=B$4)=0,"",Tableau1[Présents]),$A$1),"")</f>
        <v>17.100000000000001</v>
      </c>
      <c r="C16" s="5">
        <f t="array" ref="C16">IFERROR(PERCENTILE(IF((Tableau1[TrancheHoraire]=$A16)*(Tableau1[JourSem]=C$4)=0,"",Tableau1[Présents]),$A$1),"")</f>
        <v>12.3</v>
      </c>
      <c r="D16" s="5">
        <f t="array" ref="D16">IFERROR(PERCENTILE(IF((Tableau1[TrancheHoraire]=$A16)*(Tableau1[JourSem]=D$4)=0,"",Tableau1[Présents]),$A$1),"")</f>
        <v>12</v>
      </c>
      <c r="E16" s="5">
        <f t="array" ref="E16">IFERROR(PERCENTILE(IF((Tableau1[TrancheHoraire]=$A16)*(Tableau1[JourSem]=E$4)=0,"",Tableau1[Présents]),$A$1),"")</f>
        <v>15.9</v>
      </c>
      <c r="F16" s="5">
        <f t="array" ref="F16">IFERROR(PERCENTILE(IF((Tableau1[TrancheHoraire]=$A16)*(Tableau1[JourSem]=F$4)=0,"",Tableau1[Présents]),$A$1),"")</f>
        <v>10.3</v>
      </c>
      <c r="G16" s="5">
        <f t="array" ref="G16">IFERROR(PERCENTILE(IF((Tableau1[TrancheHoraire]=$A16)*(Tableau1[JourSem]=G$4)=0,"",Tableau1[Présents]),$A$1),"")</f>
        <v>11.3</v>
      </c>
      <c r="H16" s="5">
        <f t="array" ref="H16">IFERROR(PERCENTILE(IF((Tableau1[TrancheHoraire]=$A16)*(Tableau1[JourSem]=H$4)=0,"",Tableau1[Présents]),$A$1),"")</f>
        <v>15</v>
      </c>
    </row>
    <row r="17" spans="1:8" x14ac:dyDescent="0.35">
      <c r="A17">
        <v>12</v>
      </c>
      <c r="B17" s="5">
        <f t="array" ref="B17">IFERROR(PERCENTILE(IF((Tableau1[TrancheHoraire]=$A17)*(Tableau1[JourSem]=B$4)=0,"",Tableau1[Présents]),$A$1),"")</f>
        <v>17</v>
      </c>
      <c r="C17" s="5">
        <f t="array" ref="C17">IFERROR(PERCENTILE(IF((Tableau1[TrancheHoraire]=$A17)*(Tableau1[JourSem]=C$4)=0,"",Tableau1[Présents]),$A$1),"")</f>
        <v>14.4</v>
      </c>
      <c r="D17" s="5">
        <f t="array" ref="D17">IFERROR(PERCENTILE(IF((Tableau1[TrancheHoraire]=$A17)*(Tableau1[JourSem]=D$4)=0,"",Tableau1[Présents]),$A$1),"")</f>
        <v>15</v>
      </c>
      <c r="E17" s="5">
        <f t="array" ref="E17">IFERROR(PERCENTILE(IF((Tableau1[TrancheHoraire]=$A17)*(Tableau1[JourSem]=E$4)=0,"",Tableau1[Présents]),$A$1),"")</f>
        <v>15</v>
      </c>
      <c r="F17" s="5">
        <f t="array" ref="F17">IFERROR(PERCENTILE(IF((Tableau1[TrancheHoraire]=$A17)*(Tableau1[JourSem]=F$4)=0,"",Tableau1[Présents]),$A$1),"")</f>
        <v>14</v>
      </c>
      <c r="G17" s="5">
        <f t="array" ref="G17">IFERROR(PERCENTILE(IF((Tableau1[TrancheHoraire]=$A17)*(Tableau1[JourSem]=G$4)=0,"",Tableau1[Présents]),$A$1),"")</f>
        <v>14</v>
      </c>
      <c r="H17" s="5">
        <f t="array" ref="H17">IFERROR(PERCENTILE(IF((Tableau1[TrancheHoraire]=$A17)*(Tableau1[JourSem]=H$4)=0,"",Tableau1[Présents]),$A$1),"")</f>
        <v>10.5</v>
      </c>
    </row>
    <row r="18" spans="1:8" x14ac:dyDescent="0.35">
      <c r="A18">
        <v>13</v>
      </c>
      <c r="B18" s="5">
        <f t="array" ref="B18">IFERROR(PERCENTILE(IF((Tableau1[TrancheHoraire]=$A18)*(Tableau1[JourSem]=B$4)=0,"",Tableau1[Présents]),$A$1),"")</f>
        <v>16</v>
      </c>
      <c r="C18" s="5">
        <f t="array" ref="C18">IFERROR(PERCENTILE(IF((Tableau1[TrancheHoraire]=$A18)*(Tableau1[JourSem]=C$4)=0,"",Tableau1[Présents]),$A$1),"")</f>
        <v>17</v>
      </c>
      <c r="D18" s="5">
        <f t="array" ref="D18">IFERROR(PERCENTILE(IF((Tableau1[TrancheHoraire]=$A18)*(Tableau1[JourSem]=D$4)=0,"",Tableau1[Présents]),$A$1),"")</f>
        <v>14.2</v>
      </c>
      <c r="E18" s="5">
        <f t="array" ref="E18">IFERROR(PERCENTILE(IF((Tableau1[TrancheHoraire]=$A18)*(Tableau1[JourSem]=E$4)=0,"",Tableau1[Présents]),$A$1),"")</f>
        <v>18.8</v>
      </c>
      <c r="F18" s="5">
        <f t="array" ref="F18">IFERROR(PERCENTILE(IF((Tableau1[TrancheHoraire]=$A18)*(Tableau1[JourSem]=F$4)=0,"",Tableau1[Présents]),$A$1),"")</f>
        <v>14.3</v>
      </c>
      <c r="G18" s="5">
        <f t="array" ref="G18">IFERROR(PERCENTILE(IF((Tableau1[TrancheHoraire]=$A18)*(Tableau1[JourSem]=G$4)=0,"",Tableau1[Présents]),$A$1),"")</f>
        <v>16</v>
      </c>
      <c r="H18" s="5">
        <f t="array" ref="H18">IFERROR(PERCENTILE(IF((Tableau1[TrancheHoraire]=$A18)*(Tableau1[JourSem]=H$4)=0,"",Tableau1[Présents]),$A$1),"")</f>
        <v>15</v>
      </c>
    </row>
    <row r="19" spans="1:8" x14ac:dyDescent="0.35">
      <c r="A19">
        <v>14</v>
      </c>
      <c r="B19" s="5">
        <f t="array" ref="B19">IFERROR(PERCENTILE(IF((Tableau1[TrancheHoraire]=$A19)*(Tableau1[JourSem]=B$4)=0,"",Tableau1[Présents]),$A$1),"")</f>
        <v>18</v>
      </c>
      <c r="C19" s="5">
        <f t="array" ref="C19">IFERROR(PERCENTILE(IF((Tableau1[TrancheHoraire]=$A19)*(Tableau1[JourSem]=C$4)=0,"",Tableau1[Présents]),$A$1),"")</f>
        <v>20.9</v>
      </c>
      <c r="D19" s="5">
        <f t="array" ref="D19">IFERROR(PERCENTILE(IF((Tableau1[TrancheHoraire]=$A19)*(Tableau1[JourSem]=D$4)=0,"",Tableau1[Présents]),$A$1),"")</f>
        <v>15.6</v>
      </c>
      <c r="E19" s="5">
        <f t="array" ref="E19">IFERROR(PERCENTILE(IF((Tableau1[TrancheHoraire]=$A19)*(Tableau1[JourSem]=E$4)=0,"",Tableau1[Présents]),$A$1),"")</f>
        <v>23</v>
      </c>
      <c r="F19" s="5">
        <f t="array" ref="F19">IFERROR(PERCENTILE(IF((Tableau1[TrancheHoraire]=$A19)*(Tableau1[JourSem]=F$4)=0,"",Tableau1[Présents]),$A$1),"")</f>
        <v>15.5</v>
      </c>
      <c r="G19" s="5">
        <f t="array" ref="G19">IFERROR(PERCENTILE(IF((Tableau1[TrancheHoraire]=$A19)*(Tableau1[JourSem]=G$4)=0,"",Tableau1[Présents]),$A$1),"")</f>
        <v>15</v>
      </c>
      <c r="H19" s="5">
        <f t="array" ref="H19">IFERROR(PERCENTILE(IF((Tableau1[TrancheHoraire]=$A19)*(Tableau1[JourSem]=H$4)=0,"",Tableau1[Présents]),$A$1),"")</f>
        <v>10.6</v>
      </c>
    </row>
    <row r="20" spans="1:8" x14ac:dyDescent="0.35">
      <c r="A20">
        <v>15</v>
      </c>
      <c r="B20" s="5">
        <f t="array" ref="B20">IFERROR(PERCENTILE(IF((Tableau1[TrancheHoraire]=$A20)*(Tableau1[JourSem]=B$4)=0,"",Tableau1[Présents]),$A$1),"")</f>
        <v>17.5</v>
      </c>
      <c r="C20" s="5">
        <f t="array" ref="C20">IFERROR(PERCENTILE(IF((Tableau1[TrancheHoraire]=$A20)*(Tableau1[JourSem]=C$4)=0,"",Tableau1[Présents]),$A$1),"")</f>
        <v>20.5</v>
      </c>
      <c r="D20" s="5">
        <f t="array" ref="D20">IFERROR(PERCENTILE(IF((Tableau1[TrancheHoraire]=$A20)*(Tableau1[JourSem]=D$4)=0,"",Tableau1[Présents]),$A$1),"")</f>
        <v>12.6</v>
      </c>
      <c r="E20" s="5">
        <f t="array" ref="E20">IFERROR(PERCENTILE(IF((Tableau1[TrancheHoraire]=$A20)*(Tableau1[JourSem]=E$4)=0,"",Tableau1[Présents]),$A$1),"")</f>
        <v>23.6</v>
      </c>
      <c r="F20" s="5">
        <f t="array" ref="F20">IFERROR(PERCENTILE(IF((Tableau1[TrancheHoraire]=$A20)*(Tableau1[JourSem]=F$4)=0,"",Tableau1[Présents]),$A$1),"")</f>
        <v>15.1</v>
      </c>
      <c r="G20" s="5">
        <f t="array" ref="G20">IFERROR(PERCENTILE(IF((Tableau1[TrancheHoraire]=$A20)*(Tableau1[JourSem]=G$4)=0,"",Tableau1[Présents]),$A$1),"")</f>
        <v>14</v>
      </c>
      <c r="H20" s="5">
        <f t="array" ref="H20">IFERROR(PERCENTILE(IF((Tableau1[TrancheHoraire]=$A20)*(Tableau1[JourSem]=H$4)=0,"",Tableau1[Présents]),$A$1),"")</f>
        <v>8.5</v>
      </c>
    </row>
    <row r="21" spans="1:8" x14ac:dyDescent="0.35">
      <c r="A21">
        <v>16</v>
      </c>
      <c r="B21" s="5">
        <f t="array" ref="B21">IFERROR(PERCENTILE(IF((Tableau1[TrancheHoraire]=$A21)*(Tableau1[JourSem]=B$4)=0,"",Tableau1[Présents]),$A$1),"")</f>
        <v>14</v>
      </c>
      <c r="C21" s="5">
        <f t="array" ref="C21">IFERROR(PERCENTILE(IF((Tableau1[TrancheHoraire]=$A21)*(Tableau1[JourSem]=C$4)=0,"",Tableau1[Présents]),$A$1),"")</f>
        <v>19.399999999999999</v>
      </c>
      <c r="D21" s="5">
        <f t="array" ref="D21">IFERROR(PERCENTILE(IF((Tableau1[TrancheHoraire]=$A21)*(Tableau1[JourSem]=D$4)=0,"",Tableau1[Présents]),$A$1),"")</f>
        <v>11</v>
      </c>
      <c r="E21" s="5">
        <f t="array" ref="E21">IFERROR(PERCENTILE(IF((Tableau1[TrancheHoraire]=$A21)*(Tableau1[JourSem]=E$4)=0,"",Tableau1[Présents]),$A$1),"")</f>
        <v>20.3</v>
      </c>
      <c r="F21" s="5">
        <f t="array" ref="F21">IFERROR(PERCENTILE(IF((Tableau1[TrancheHoraire]=$A21)*(Tableau1[JourSem]=F$4)=0,"",Tableau1[Présents]),$A$1),"")</f>
        <v>14.3</v>
      </c>
      <c r="G21" s="5">
        <f t="array" ref="G21">IFERROR(PERCENTILE(IF((Tableau1[TrancheHoraire]=$A21)*(Tableau1[JourSem]=G$4)=0,"",Tableau1[Présents]),$A$1),"")</f>
        <v>15.7</v>
      </c>
      <c r="H21" s="5">
        <f t="array" ref="H21">IFERROR(PERCENTILE(IF((Tableau1[TrancheHoraire]=$A21)*(Tableau1[JourSem]=H$4)=0,"",Tableau1[Présents]),$A$1),"")</f>
        <v>11</v>
      </c>
    </row>
    <row r="22" spans="1:8" x14ac:dyDescent="0.35">
      <c r="A22">
        <v>17</v>
      </c>
      <c r="B22" s="5">
        <f t="array" ref="B22">IFERROR(PERCENTILE(IF((Tableau1[TrancheHoraire]=$A22)*(Tableau1[JourSem]=B$4)=0,"",Tableau1[Présents]),$A$1),"")</f>
        <v>13</v>
      </c>
      <c r="C22" s="5">
        <f t="array" ref="C22">IFERROR(PERCENTILE(IF((Tableau1[TrancheHoraire]=$A22)*(Tableau1[JourSem]=C$4)=0,"",Tableau1[Présents]),$A$1),"")</f>
        <v>16</v>
      </c>
      <c r="D22" s="5">
        <f t="array" ref="D22">IFERROR(PERCENTILE(IF((Tableau1[TrancheHoraire]=$A22)*(Tableau1[JourSem]=D$4)=0,"",Tableau1[Présents]),$A$1),"")</f>
        <v>11.1</v>
      </c>
      <c r="E22" s="5">
        <f t="array" ref="E22">IFERROR(PERCENTILE(IF((Tableau1[TrancheHoraire]=$A22)*(Tableau1[JourSem]=E$4)=0,"",Tableau1[Présents]),$A$1),"")</f>
        <v>22</v>
      </c>
      <c r="F22" s="5">
        <f t="array" ref="F22">IFERROR(PERCENTILE(IF((Tableau1[TrancheHoraire]=$A22)*(Tableau1[JourSem]=F$4)=0,"",Tableau1[Présents]),$A$1),"")</f>
        <v>15</v>
      </c>
      <c r="G22" s="5">
        <f t="array" ref="G22">IFERROR(PERCENTILE(IF((Tableau1[TrancheHoraire]=$A22)*(Tableau1[JourSem]=G$4)=0,"",Tableau1[Présents]),$A$1),"")</f>
        <v>11.1</v>
      </c>
      <c r="H22" s="5">
        <f t="array" ref="H22">IFERROR(PERCENTILE(IF((Tableau1[TrancheHoraire]=$A22)*(Tableau1[JourSem]=H$4)=0,"",Tableau1[Présents]),$A$1),"")</f>
        <v>13.9</v>
      </c>
    </row>
    <row r="23" spans="1:8" x14ac:dyDescent="0.35">
      <c r="A23">
        <v>18</v>
      </c>
      <c r="B23" s="5">
        <f t="array" ref="B23">IFERROR(PERCENTILE(IF((Tableau1[TrancheHoraire]=$A23)*(Tableau1[JourSem]=B$4)=0,"",Tableau1[Présents]),$A$1),"")</f>
        <v>14</v>
      </c>
      <c r="C23" s="5">
        <f t="array" ref="C23">IFERROR(PERCENTILE(IF((Tableau1[TrancheHoraire]=$A23)*(Tableau1[JourSem]=C$4)=0,"",Tableau1[Présents]),$A$1),"")</f>
        <v>20</v>
      </c>
      <c r="D23" s="5">
        <f t="array" ref="D23">IFERROR(PERCENTILE(IF((Tableau1[TrancheHoraire]=$A23)*(Tableau1[JourSem]=D$4)=0,"",Tableau1[Présents]),$A$1),"")</f>
        <v>13</v>
      </c>
      <c r="E23" s="5">
        <f t="array" ref="E23">IFERROR(PERCENTILE(IF((Tableau1[TrancheHoraire]=$A23)*(Tableau1[JourSem]=E$4)=0,"",Tableau1[Présents]),$A$1),"")</f>
        <v>20</v>
      </c>
      <c r="F23" s="5">
        <f t="array" ref="F23">IFERROR(PERCENTILE(IF((Tableau1[TrancheHoraire]=$A23)*(Tableau1[JourSem]=F$4)=0,"",Tableau1[Présents]),$A$1),"")</f>
        <v>14</v>
      </c>
      <c r="G23" s="5">
        <f t="array" ref="G23">IFERROR(PERCENTILE(IF((Tableau1[TrancheHoraire]=$A23)*(Tableau1[JourSem]=G$4)=0,"",Tableau1[Présents]),$A$1),"")</f>
        <v>13</v>
      </c>
      <c r="H23" s="5">
        <f t="array" ref="H23">IFERROR(PERCENTILE(IF((Tableau1[TrancheHoraire]=$A23)*(Tableau1[JourSem]=H$4)=0,"",Tableau1[Présents]),$A$1),"")</f>
        <v>14</v>
      </c>
    </row>
    <row r="24" spans="1:8" x14ac:dyDescent="0.35">
      <c r="A24">
        <v>19</v>
      </c>
      <c r="B24" s="5">
        <f t="array" ref="B24">IFERROR(PERCENTILE(IF((Tableau1[TrancheHoraire]=$A24)*(Tableau1[JourSem]=B$4)=0,"",Tableau1[Présents]),$A$1),"")</f>
        <v>14.5</v>
      </c>
      <c r="C24" s="5">
        <f t="array" ref="C24">IFERROR(PERCENTILE(IF((Tableau1[TrancheHoraire]=$A24)*(Tableau1[JourSem]=C$4)=0,"",Tableau1[Présents]),$A$1),"")</f>
        <v>20</v>
      </c>
      <c r="D24" s="5">
        <f t="array" ref="D24">IFERROR(PERCENTILE(IF((Tableau1[TrancheHoraire]=$A24)*(Tableau1[JourSem]=D$4)=0,"",Tableau1[Présents]),$A$1),"")</f>
        <v>11.2</v>
      </c>
      <c r="E24" s="5">
        <f t="array" ref="E24">IFERROR(PERCENTILE(IF((Tableau1[TrancheHoraire]=$A24)*(Tableau1[JourSem]=E$4)=0,"",Tableau1[Présents]),$A$1),"")</f>
        <v>19.3</v>
      </c>
      <c r="F24" s="5">
        <f t="array" ref="F24">IFERROR(PERCENTILE(IF((Tableau1[TrancheHoraire]=$A24)*(Tableau1[JourSem]=F$4)=0,"",Tableau1[Présents]),$A$1),"")</f>
        <v>12</v>
      </c>
      <c r="G24" s="5">
        <f t="array" ref="G24">IFERROR(PERCENTILE(IF((Tableau1[TrancheHoraire]=$A24)*(Tableau1[JourSem]=G$4)=0,"",Tableau1[Présents]),$A$1),"")</f>
        <v>13.8</v>
      </c>
      <c r="H24" s="5">
        <f t="array" ref="H24">IFERROR(PERCENTILE(IF((Tableau1[TrancheHoraire]=$A24)*(Tableau1[JourSem]=H$4)=0,"",Tableau1[Présents]),$A$1),"")</f>
        <v>13.3</v>
      </c>
    </row>
    <row r="25" spans="1:8" x14ac:dyDescent="0.35">
      <c r="A25">
        <v>20</v>
      </c>
      <c r="B25" s="5">
        <f t="array" ref="B25">IFERROR(PERCENTILE(IF((Tableau1[TrancheHoraire]=$A25)*(Tableau1[JourSem]=B$4)=0,"",Tableau1[Présents]),$A$1),"")</f>
        <v>17</v>
      </c>
      <c r="C25" s="5">
        <f t="array" ref="C25">IFERROR(PERCENTILE(IF((Tableau1[TrancheHoraire]=$A25)*(Tableau1[JourSem]=C$4)=0,"",Tableau1[Présents]),$A$1),"")</f>
        <v>20.2</v>
      </c>
      <c r="D25" s="5">
        <f t="array" ref="D25">IFERROR(PERCENTILE(IF((Tableau1[TrancheHoraire]=$A25)*(Tableau1[JourSem]=D$4)=0,"",Tableau1[Présents]),$A$1),"")</f>
        <v>9.3000000000000007</v>
      </c>
      <c r="E25" s="5">
        <f t="array" ref="E25">IFERROR(PERCENTILE(IF((Tableau1[TrancheHoraire]=$A25)*(Tableau1[JourSem]=E$4)=0,"",Tableau1[Présents]),$A$1),"")</f>
        <v>16</v>
      </c>
      <c r="F25" s="5">
        <f t="array" ref="F25">IFERROR(PERCENTILE(IF((Tableau1[TrancheHoraire]=$A25)*(Tableau1[JourSem]=F$4)=0,"",Tableau1[Présents]),$A$1),"")</f>
        <v>13</v>
      </c>
      <c r="G25" s="5">
        <f t="array" ref="G25">IFERROR(PERCENTILE(IF((Tableau1[TrancheHoraire]=$A25)*(Tableau1[JourSem]=G$4)=0,"",Tableau1[Présents]),$A$1),"")</f>
        <v>15</v>
      </c>
      <c r="H25" s="5">
        <f t="array" ref="H25">IFERROR(PERCENTILE(IF((Tableau1[TrancheHoraire]=$A25)*(Tableau1[JourSem]=H$4)=0,"",Tableau1[Présents]),$A$1),"")</f>
        <v>15</v>
      </c>
    </row>
    <row r="26" spans="1:8" x14ac:dyDescent="0.35">
      <c r="A26">
        <v>21</v>
      </c>
      <c r="B26" s="5">
        <f t="array" ref="B26">IFERROR(PERCENTILE(IF((Tableau1[TrancheHoraire]=$A26)*(Tableau1[JourSem]=B$4)=0,"",Tableau1[Présents]),$A$1),"")</f>
        <v>15.5</v>
      </c>
      <c r="C26" s="5">
        <f t="array" ref="C26">IFERROR(PERCENTILE(IF((Tableau1[TrancheHoraire]=$A26)*(Tableau1[JourSem]=C$4)=0,"",Tableau1[Présents]),$A$1),"")</f>
        <v>19</v>
      </c>
      <c r="D26" s="5">
        <f t="array" ref="D26">IFERROR(PERCENTILE(IF((Tableau1[TrancheHoraire]=$A26)*(Tableau1[JourSem]=D$4)=0,"",Tableau1[Présents]),$A$1),"")</f>
        <v>10.3</v>
      </c>
      <c r="E26" s="5">
        <f t="array" ref="E26">IFERROR(PERCENTILE(IF((Tableau1[TrancheHoraire]=$A26)*(Tableau1[JourSem]=E$4)=0,"",Tableau1[Présents]),$A$1),"")</f>
        <v>14</v>
      </c>
      <c r="F26" s="5">
        <f t="array" ref="F26">IFERROR(PERCENTILE(IF((Tableau1[TrancheHoraire]=$A26)*(Tableau1[JourSem]=F$4)=0,"",Tableau1[Présents]),$A$1),"")</f>
        <v>15.2</v>
      </c>
      <c r="G26" s="5">
        <f t="array" ref="G26">IFERROR(PERCENTILE(IF((Tableau1[TrancheHoraire]=$A26)*(Tableau1[JourSem]=G$4)=0,"",Tableau1[Présents]),$A$1),"")</f>
        <v>16</v>
      </c>
      <c r="H26" s="5">
        <f t="array" ref="H26">IFERROR(PERCENTILE(IF((Tableau1[TrancheHoraire]=$A26)*(Tableau1[JourSem]=H$4)=0,"",Tableau1[Présents]),$A$1),"")</f>
        <v>14</v>
      </c>
    </row>
    <row r="27" spans="1:8" x14ac:dyDescent="0.35">
      <c r="A27">
        <v>22</v>
      </c>
      <c r="B27" s="5">
        <f t="array" ref="B27">IFERROR(PERCENTILE(IF((Tableau1[TrancheHoraire]=$A27)*(Tableau1[JourSem]=B$4)=0,"",Tableau1[Présents]),$A$1),"")</f>
        <v>12</v>
      </c>
      <c r="C27" s="5">
        <f t="array" ref="C27">IFERROR(PERCENTILE(IF((Tableau1[TrancheHoraire]=$A27)*(Tableau1[JourSem]=C$4)=0,"",Tableau1[Présents]),$A$1),"")</f>
        <v>15</v>
      </c>
      <c r="D27" s="5">
        <f t="array" ref="D27">IFERROR(PERCENTILE(IF((Tableau1[TrancheHoraire]=$A27)*(Tableau1[JourSem]=D$4)=0,"",Tableau1[Présents]),$A$1),"")</f>
        <v>13</v>
      </c>
      <c r="E27" s="5">
        <f t="array" ref="E27">IFERROR(PERCENTILE(IF((Tableau1[TrancheHoraire]=$A27)*(Tableau1[JourSem]=E$4)=0,"",Tableau1[Présents]),$A$1),"")</f>
        <v>11.999999999999998</v>
      </c>
      <c r="F27" s="5">
        <f t="array" ref="F27">IFERROR(PERCENTILE(IF((Tableau1[TrancheHoraire]=$A27)*(Tableau1[JourSem]=F$4)=0,"",Tableau1[Présents]),$A$1),"")</f>
        <v>16</v>
      </c>
      <c r="G27" s="5">
        <f t="array" ref="G27">IFERROR(PERCENTILE(IF((Tableau1[TrancheHoraire]=$A27)*(Tableau1[JourSem]=G$4)=0,"",Tableau1[Présents]),$A$1),"")</f>
        <v>16.600000000000001</v>
      </c>
      <c r="H27" s="5">
        <f t="array" ref="H27">IFERROR(PERCENTILE(IF((Tableau1[TrancheHoraire]=$A27)*(Tableau1[JourSem]=H$4)=0,"",Tableau1[Présents]),$A$1),"")</f>
        <v>15.7</v>
      </c>
    </row>
    <row r="28" spans="1:8" x14ac:dyDescent="0.35">
      <c r="A28">
        <v>23</v>
      </c>
      <c r="B28" s="5">
        <f t="array" ref="B28">IFERROR(PERCENTILE(IF((Tableau1[TrancheHoraire]=$A28)*(Tableau1[JourSem]=B$4)=0,"",Tableau1[Présents]),$A$1),"")</f>
        <v>13</v>
      </c>
      <c r="C28" s="5">
        <f t="array" ref="C28">IFERROR(PERCENTILE(IF((Tableau1[TrancheHoraire]=$A28)*(Tableau1[JourSem]=C$4)=0,"",Tableau1[Présents]),$A$1),"")</f>
        <v>11</v>
      </c>
      <c r="D28" s="5">
        <f t="array" ref="D28">IFERROR(PERCENTILE(IF((Tableau1[TrancheHoraire]=$A28)*(Tableau1[JourSem]=D$4)=0,"",Tableau1[Présents]),$A$1),"")</f>
        <v>11.399999999999999</v>
      </c>
      <c r="E28" s="5">
        <f t="array" ref="E28">IFERROR(PERCENTILE(IF((Tableau1[TrancheHoraire]=$A28)*(Tableau1[JourSem]=E$4)=0,"",Tableau1[Présents]),$A$1),"")</f>
        <v>6.9</v>
      </c>
      <c r="F28" s="5">
        <f t="array" ref="F28">IFERROR(PERCENTILE(IF((Tableau1[TrancheHoraire]=$A28)*(Tableau1[JourSem]=F$4)=0,"",Tableau1[Présents]),$A$1),"")</f>
        <v>16.399999999999999</v>
      </c>
      <c r="G28" s="5">
        <f t="array" ref="G28">IFERROR(PERCENTILE(IF((Tableau1[TrancheHoraire]=$A28)*(Tableau1[JourSem]=G$4)=0,"",Tableau1[Présents]),$A$1),"")</f>
        <v>16.8</v>
      </c>
      <c r="H28" s="5">
        <f t="array" ref="H28">IFERROR(PERCENTILE(IF((Tableau1[TrancheHoraire]=$A28)*(Tableau1[JourSem]=H$4)=0,"",Tableau1[Présents]),$A$1),"")</f>
        <v>14.4</v>
      </c>
    </row>
  </sheetData>
  <conditionalFormatting sqref="B5:H28">
    <cfRule type="colorScale" priority="1">
      <colorScale>
        <cfvo type="min"/>
        <cfvo type="percentile" val="50"/>
        <cfvo type="max"/>
        <color rgb="FF63BE7B"/>
        <color rgb="FFFFEB84"/>
        <color rgb="FFF8696B"/>
      </colorScale>
    </cfRule>
  </conditionalFormatting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data</vt:lpstr>
      <vt:lpstr>nb arrivées</vt:lpstr>
      <vt:lpstr>tps de sejour</vt:lpstr>
      <vt:lpstr>moyenne des présents</vt:lpstr>
      <vt:lpstr>P90 des présents</vt:lpstr>
    </vt:vector>
  </TitlesOfParts>
  <Company>CHU SAINT-ETIENNE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Aymeric</dc:creator>
  <cp:lastModifiedBy>Michel Staelens</cp:lastModifiedBy>
  <dcterms:created xsi:type="dcterms:W3CDTF">2015-08-31T22:34:24Z</dcterms:created>
  <dcterms:modified xsi:type="dcterms:W3CDTF">2015-09-06T12:56:22Z</dcterms:modified>
</cp:coreProperties>
</file>