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onnée" sheetId="1" r:id="rId1"/>
    <sheet name="Tableau de Bord" sheetId="2" r:id="rId2"/>
  </sheets>
  <definedNames>
    <definedName name="_xlnm._FilterDatabase" localSheetId="0" hidden="1">Donnée!$A$2:$S$12</definedName>
    <definedName name="Segment_Annee">#N/A</definedName>
    <definedName name="Segment_STAKEHOLDERS">#N/A</definedName>
  </definedNames>
  <calcPr calcId="191029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 l="1"/>
  <c r="E12" i="1"/>
  <c r="E11" i="1"/>
  <c r="E10" i="1"/>
  <c r="E8" i="1"/>
</calcChain>
</file>

<file path=xl/sharedStrings.xml><?xml version="1.0" encoding="utf-8"?>
<sst xmlns="http://schemas.openxmlformats.org/spreadsheetml/2006/main" count="126" uniqueCount="53">
  <si>
    <t>N°</t>
  </si>
  <si>
    <t>STAKEHOLDERS</t>
  </si>
  <si>
    <t>DATE</t>
  </si>
  <si>
    <t>Annee</t>
  </si>
  <si>
    <t xml:space="preserve">GENERAL ATMOSHPERE </t>
  </si>
  <si>
    <t xml:space="preserve">PLACE </t>
  </si>
  <si>
    <t xml:space="preserve">NUMBER OF ATTENDEES </t>
  </si>
  <si>
    <t xml:space="preserve">WOMEN NUMBER OF ATTENDEES </t>
  </si>
  <si>
    <t xml:space="preserve">NAME AND POSITIONS OF ATTENDEES </t>
  </si>
  <si>
    <t>TOPICS</t>
  </si>
  <si>
    <t xml:space="preserve"> Minutes of Meeting   formalised
YES/NO</t>
  </si>
  <si>
    <t xml:space="preserve">COMPLAINTS/GRIEVANCES </t>
  </si>
  <si>
    <t>RESPONSE</t>
  </si>
  <si>
    <t>ACTION/NEXT STEPS</t>
  </si>
  <si>
    <t xml:space="preserve">CLOSE OUT DATE </t>
  </si>
  <si>
    <t>Environnement/ Community</t>
  </si>
  <si>
    <t>Gouvernement</t>
  </si>
  <si>
    <t>Formelle</t>
  </si>
  <si>
    <t>Constructif</t>
  </si>
  <si>
    <t>Update Base de donnees P.P</t>
  </si>
  <si>
    <t>Yes</t>
  </si>
  <si>
    <t>Community</t>
  </si>
  <si>
    <t xml:space="preserve">Team building </t>
  </si>
  <si>
    <t xml:space="preserve">Business
</t>
  </si>
  <si>
    <t>Monitoring Environnement</t>
  </si>
  <si>
    <t>livelihood</t>
  </si>
  <si>
    <t>PARC</t>
  </si>
  <si>
    <t>receptif</t>
  </si>
  <si>
    <t>NC</t>
  </si>
  <si>
    <t>participatif</t>
  </si>
  <si>
    <t>Collaborative</t>
  </si>
  <si>
    <t>Sécurité</t>
  </si>
  <si>
    <t>Communication</t>
  </si>
  <si>
    <t xml:space="preserve">Trade
</t>
  </si>
  <si>
    <t>ENTITY</t>
  </si>
  <si>
    <t>Enviro</t>
  </si>
  <si>
    <t xml:space="preserve"> Mine</t>
  </si>
  <si>
    <t>Port</t>
  </si>
  <si>
    <t>Tankoy</t>
  </si>
  <si>
    <t>Poké</t>
  </si>
  <si>
    <t xml:space="preserve">Santuba </t>
  </si>
  <si>
    <t>Barun</t>
  </si>
  <si>
    <t xml:space="preserve"> Ido</t>
  </si>
  <si>
    <t>Cité</t>
  </si>
  <si>
    <r>
      <t>CATEGORIE OF ENGAGEMENT</t>
    </r>
    <r>
      <rPr>
        <sz val="11"/>
        <rFont val="Calibri"/>
        <family val="2"/>
        <scheme val="minor"/>
      </rPr>
      <t>(formal or informal)</t>
    </r>
  </si>
  <si>
    <r>
      <t xml:space="preserve">PLANNED ENGAGEMENT </t>
    </r>
    <r>
      <rPr>
        <sz val="11"/>
        <rFont val="Calibri"/>
        <family val="2"/>
        <scheme val="minor"/>
      </rPr>
      <t xml:space="preserve">(channel used and objective) </t>
    </r>
  </si>
  <si>
    <r>
      <t xml:space="preserve">ENGAGEMENT RESPONSIBILITY </t>
    </r>
    <r>
      <rPr>
        <sz val="11"/>
        <rFont val="Calibri"/>
        <family val="2"/>
        <scheme val="minor"/>
      </rPr>
      <t>(department and staff)</t>
    </r>
  </si>
  <si>
    <t>Total général</t>
  </si>
  <si>
    <t xml:space="preserve">Somme de NUMBER OF ATTENDEES </t>
  </si>
  <si>
    <t xml:space="preserve">Total Somme de NUMBER OF ATTENDEES </t>
  </si>
  <si>
    <t xml:space="preserve">Total Somme de WOMEN NUMBER OF ATTENDEES </t>
  </si>
  <si>
    <t xml:space="preserve">Somme de WOMEN NUMBER OF ATTENDEES 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</si>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</sst>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0" fontId="0" fillId="0" borderId="0" xfId="0" applyFont="1"/>
    <xf numFmtId="0" fontId="0" fillId="0" borderId="1" xfId="0" applyFont="1" applyBorder="1"/>
    <xf numFmtId="0" fontId="4" fillId="0" borderId="1" xfId="1" applyFont="1" applyBorder="1" applyAlignment="1">
      <alignment horizontal="center" vertical="center" wrapText="1"/>
    </xf>
    <xf numFmtId="14" fontId="4" fillId="0" borderId="1" xfId="1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17" fontId="4" fillId="0" borderId="1" xfId="1" applyNumberFormat="1" applyFont="1" applyBorder="1" applyAlignment="1">
      <alignment horizontal="center" vertical="center" wrapText="1"/>
    </xf>
    <xf numFmtId="16" fontId="0" fillId="4" borderId="1" xfId="0" applyNumberFormat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4" fillId="0" borderId="1" xfId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6" fontId="0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4" fillId="0" borderId="1" xfId="1" applyFont="1" applyBorder="1" applyAlignment="1">
      <alignment vertical="center"/>
    </xf>
    <xf numFmtId="0" fontId="4" fillId="0" borderId="0" xfId="1" applyFont="1" applyAlignment="1">
      <alignment vertical="center"/>
    </xf>
    <xf numFmtId="0" fontId="4" fillId="0" borderId="2" xfId="1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0" fontId="0" fillId="0" borderId="4" xfId="0" applyFont="1" applyBorder="1"/>
    <xf numFmtId="0" fontId="4" fillId="0" borderId="4" xfId="1" applyFont="1" applyBorder="1" applyAlignment="1">
      <alignment vertical="center"/>
    </xf>
    <xf numFmtId="1" fontId="3" fillId="2" borderId="5" xfId="1" applyNumberFormat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1" fontId="3" fillId="3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left" vertical="center" wrapText="1"/>
    </xf>
    <xf numFmtId="0" fontId="1" fillId="3" borderId="2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4" fillId="0" borderId="7" xfId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14" fontId="0" fillId="0" borderId="8" xfId="0" applyNumberFormat="1" applyFont="1" applyBorder="1" applyAlignment="1">
      <alignment horizontal="center" vertical="center" wrapText="1"/>
    </xf>
    <xf numFmtId="1" fontId="0" fillId="0" borderId="8" xfId="0" applyNumberFormat="1" applyFont="1" applyBorder="1" applyAlignment="1">
      <alignment horizontal="center" vertical="center" wrapText="1"/>
    </xf>
    <xf numFmtId="16" fontId="0" fillId="0" borderId="8" xfId="0" applyNumberFormat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 wrapText="1"/>
    </xf>
    <xf numFmtId="17" fontId="4" fillId="0" borderId="8" xfId="1" applyNumberFormat="1" applyFont="1" applyBorder="1" applyAlignment="1">
      <alignment horizontal="center" vertical="center" wrapText="1"/>
    </xf>
    <xf numFmtId="0" fontId="0" fillId="0" borderId="8" xfId="0" applyFont="1" applyBorder="1" applyAlignment="1">
      <alignment horizontal="left" vertical="center" wrapText="1"/>
    </xf>
    <xf numFmtId="0" fontId="4" fillId="0" borderId="8" xfId="1" applyFont="1" applyBorder="1" applyAlignment="1">
      <alignment vertical="center"/>
    </xf>
    <xf numFmtId="0" fontId="4" fillId="0" borderId="9" xfId="1" applyFont="1" applyBorder="1" applyAlignment="1">
      <alignment vertic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2120900</xdr:colOff>
      <xdr:row>11</xdr:row>
      <xdr:rowOff>88900</xdr:rowOff>
    </xdr:from>
    <xdr:to>
      <xdr:col>2</xdr:col>
      <xdr:colOff>1231900</xdr:colOff>
      <xdr:row>25</xdr:row>
      <xdr:rowOff>34925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TAKEHOLDE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KEHOLDE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40088" y="2097088"/>
              <a:ext cx="1825625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44450</xdr:colOff>
      <xdr:row>11</xdr:row>
      <xdr:rowOff>88900</xdr:rowOff>
    </xdr:from>
    <xdr:to>
      <xdr:col>1</xdr:col>
      <xdr:colOff>1873250</xdr:colOff>
      <xdr:row>25</xdr:row>
      <xdr:rowOff>34925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e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638" y="2097088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71.3520125" createdVersion="5" refreshedVersion="5" minRefreshableVersion="3" recordCount="10">
  <cacheSource type="worksheet">
    <worksheetSource name="Tableau1"/>
  </cacheSource>
  <cacheFields count="19">
    <cacheField name="N°" numFmtId="0">
      <sharedItems containsSemiMixedTypes="0" containsString="0" containsNumber="1" containsInteger="1" minValue="1" maxValue="10"/>
    </cacheField>
    <cacheField name="ENTITY" numFmtId="0">
      <sharedItems/>
    </cacheField>
    <cacheField name="STAKEHOLDERS" numFmtId="0">
      <sharedItems count="4">
        <s v="Gouvernement"/>
        <s v="Community"/>
        <s v="Business_x000a_"/>
        <s v="Trade_x000a_"/>
      </sharedItems>
    </cacheField>
    <cacheField name="DATE" numFmtId="14">
      <sharedItems containsSemiMixedTypes="0" containsNonDate="0" containsDate="1" containsString="0" minDate="2018-01-23T00:00:00" maxDate="2019-04-10T00:00:00"/>
    </cacheField>
    <cacheField name="Annee" numFmtId="0">
      <sharedItems containsSemiMixedTypes="0" containsString="0" containsNumber="1" containsInteger="1" minValue="2018" maxValue="2019" count="2">
        <n v="2019"/>
        <n v="2018"/>
      </sharedItems>
    </cacheField>
    <cacheField name="CATEGORIE OF ENGAGEMENT(formal or informal)" numFmtId="0">
      <sharedItems/>
    </cacheField>
    <cacheField name="GENERAL ATMOSHPERE " numFmtId="0">
      <sharedItems count="4">
        <s v="Constructif"/>
        <s v="receptif"/>
        <s v="participatif"/>
        <s v="Collaborative"/>
      </sharedItems>
    </cacheField>
    <cacheField name="PLANNED ENGAGEMENT (channel used and objective) " numFmtId="0">
      <sharedItems containsNonDate="0" containsString="0" containsBlank="1"/>
    </cacheField>
    <cacheField name="ENGAGEMENT RESPONSIBILITY (department and staff)" numFmtId="17">
      <sharedItems/>
    </cacheField>
    <cacheField name="PLACE " numFmtId="0">
      <sharedItems/>
    </cacheField>
    <cacheField name="NUMBER OF ATTENDEES " numFmtId="0">
      <sharedItems containsSemiMixedTypes="0" containsString="0" containsNumber="1" containsInteger="1" minValue="2" maxValue="37"/>
    </cacheField>
    <cacheField name="WOMEN NUMBER OF ATTENDEES " numFmtId="0">
      <sharedItems containsMixedTypes="1" containsNumber="1" containsInteger="1" minValue="0" maxValue="2"/>
    </cacheField>
    <cacheField name="NAME AND POSITIONS OF ATTENDEES " numFmtId="0">
      <sharedItems containsNonDate="0" containsString="0" containsBlank="1"/>
    </cacheField>
    <cacheField name="TOPICS" numFmtId="0">
      <sharedItems/>
    </cacheField>
    <cacheField name=" Minutes of Meeting   formalised_x000a_YES/NO" numFmtId="0">
      <sharedItems/>
    </cacheField>
    <cacheField name="COMPLAINTS/GRIEVANCES " numFmtId="0">
      <sharedItems containsNonDate="0" containsString="0" containsBlank="1"/>
    </cacheField>
    <cacheField name="RESPONSE" numFmtId="0">
      <sharedItems containsNonDate="0" containsString="0" containsBlank="1"/>
    </cacheField>
    <cacheField name="ACTION/NEXT STEPS" numFmtId="0">
      <sharedItems containsNonDate="0" containsString="0" containsBlank="1"/>
    </cacheField>
    <cacheField name="CLOSE OUT DATE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s v="Environnement/ Community"/>
    <x v="0"/>
    <d v="2019-04-01T00:00:00"/>
    <x v="0"/>
    <s v="Formelle"/>
    <x v="0"/>
    <m/>
    <s v="Community"/>
    <s v="Tankoy"/>
    <n v="5"/>
    <n v="1"/>
    <m/>
    <s v="Update Base de donnees P.P"/>
    <s v="Yes"/>
    <m/>
    <m/>
    <m/>
    <m/>
  </r>
  <r>
    <n v="2"/>
    <s v="Environnement/ Community"/>
    <x v="1"/>
    <d v="2019-04-04T00:00:00"/>
    <x v="0"/>
    <s v="Formelle"/>
    <x v="0"/>
    <m/>
    <s v="Community"/>
    <s v="Poké"/>
    <n v="7"/>
    <n v="2"/>
    <m/>
    <s v="Team building "/>
    <s v="Yes"/>
    <m/>
    <m/>
    <m/>
    <m/>
  </r>
  <r>
    <n v="3"/>
    <s v="Environnement/ Community"/>
    <x v="2"/>
    <d v="2019-04-05T00:00:00"/>
    <x v="0"/>
    <s v="Formelle"/>
    <x v="0"/>
    <m/>
    <s v="Community"/>
    <s v="Santuba "/>
    <n v="2"/>
    <n v="0"/>
    <m/>
    <s v="Monitoring Environnement"/>
    <s v="Yes"/>
    <m/>
    <m/>
    <m/>
    <m/>
  </r>
  <r>
    <n v="4"/>
    <s v="Environnement/ Community"/>
    <x v="1"/>
    <d v="2019-04-07T00:00:00"/>
    <x v="0"/>
    <s v="Formelle"/>
    <x v="0"/>
    <m/>
    <s v="Community"/>
    <s v="Barun"/>
    <n v="11"/>
    <n v="2"/>
    <m/>
    <s v="livelihood"/>
    <s v="Yes"/>
    <m/>
    <m/>
    <m/>
    <m/>
  </r>
  <r>
    <n v="5"/>
    <s v="Environnement/ Community"/>
    <x v="1"/>
    <d v="2019-04-09T00:00:00"/>
    <x v="0"/>
    <s v="Formelle"/>
    <x v="0"/>
    <m/>
    <s v="Community"/>
    <s v="Santuba "/>
    <n v="11"/>
    <n v="1"/>
    <m/>
    <s v="PARC"/>
    <s v="Yes"/>
    <m/>
    <m/>
    <m/>
    <m/>
  </r>
  <r>
    <n v="6"/>
    <s v="Environnement/ Community"/>
    <x v="1"/>
    <d v="2018-01-23T00:00:00"/>
    <x v="1"/>
    <s v="Formelle"/>
    <x v="1"/>
    <m/>
    <s v="Enviro"/>
    <s v=" Mine"/>
    <n v="12"/>
    <s v="NC"/>
    <m/>
    <s v="PARC"/>
    <s v="NC"/>
    <m/>
    <m/>
    <m/>
    <m/>
  </r>
  <r>
    <n v="7"/>
    <s v="Environnement/ Community"/>
    <x v="0"/>
    <d v="2018-01-24T00:00:00"/>
    <x v="1"/>
    <s v="Formelle"/>
    <x v="2"/>
    <m/>
    <s v="Enviro"/>
    <s v="Port"/>
    <n v="11"/>
    <s v="NC"/>
    <m/>
    <s v="PARC"/>
    <s v="NC"/>
    <m/>
    <m/>
    <m/>
    <m/>
  </r>
  <r>
    <n v="8"/>
    <s v="Environnement/ Community"/>
    <x v="1"/>
    <d v="2018-01-24T00:00:00"/>
    <x v="1"/>
    <s v="Formelle"/>
    <x v="3"/>
    <m/>
    <s v="Enviro"/>
    <s v="Tankoy"/>
    <n v="36"/>
    <s v="NC"/>
    <m/>
    <s v="Sécurité"/>
    <s v="NC"/>
    <m/>
    <m/>
    <m/>
    <m/>
  </r>
  <r>
    <n v="9"/>
    <s v="Environnement/ Community"/>
    <x v="1"/>
    <d v="2018-02-05T00:00:00"/>
    <x v="1"/>
    <s v="Formelle"/>
    <x v="2"/>
    <m/>
    <s v="Enviro"/>
    <s v=" Ido"/>
    <n v="37"/>
    <s v="NC"/>
    <m/>
    <s v="Communication"/>
    <s v="NC"/>
    <m/>
    <m/>
    <m/>
    <m/>
  </r>
  <r>
    <n v="10"/>
    <s v="Environnement/ Community"/>
    <x v="3"/>
    <d v="2018-02-07T00:00:00"/>
    <x v="1"/>
    <s v="Formelle"/>
    <x v="3"/>
    <m/>
    <s v="Community"/>
    <s v="Cité"/>
    <n v="3"/>
    <s v="NC"/>
    <m/>
    <s v="PARC"/>
    <s v="NC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K10" firstHeaderRow="1" firstDataRow="3" firstDataCol="1"/>
  <pivotFields count="19">
    <pivotField compact="0" outline="0" showAll="0"/>
    <pivotField compact="0" outline="0" showAll="0"/>
    <pivotField axis="axisRow" compact="0" outline="0" showAll="0">
      <items count="5">
        <item x="2"/>
        <item x="1"/>
        <item x="0"/>
        <item x="3"/>
        <item t="default"/>
      </items>
    </pivotField>
    <pivotField compact="0" numFmtId="14" outline="0" showAll="0"/>
    <pivotField compact="0" outline="0" showAll="0">
      <items count="3">
        <item x="1"/>
        <item x="0"/>
        <item t="default"/>
      </items>
    </pivotField>
    <pivotField compact="0" outline="0" showAll="0"/>
    <pivotField axis="axisCol" compact="0" outline="0" showAll="0">
      <items count="5">
        <item x="3"/>
        <item x="0"/>
        <item x="2"/>
        <item x="1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2">
    <field x="6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Somme de NUMBER OF ATTENDEES " fld="10" baseField="0" baseItem="0"/>
    <dataField name="Somme de WOMEN NUMBER OF ATTENDEES " fld="11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KEHOLDERS" sourceName="STAKEHOLDERS">
  <pivotTables>
    <pivotTable tabId="2" name="Tableau croisé dynamique1"/>
  </pivotTables>
  <data>
    <tabular pivotCacheId="1">
      <items count="4">
        <i x="2" s="1"/>
        <i x="1" s="1"/>
        <i x="0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ee" sourceName="Annee">
  <pivotTables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KEHOLDERS" cache="Segment_STAKEHOLDERS" caption="STAKEHOLDERS" rowHeight="241300"/>
  <slicer name="Annee" cache="Segment_Annee" caption="Annee" rowHeight="241300"/>
</slicers>
</file>

<file path=xl/tables/table1.xml><?xml version="1.0" encoding="utf-8"?>
<table xmlns="http://schemas.openxmlformats.org/spreadsheetml/2006/main" id="1" name="Tableau1" displayName="Tableau1" ref="A2:S12" totalsRowShown="0" headerRowDxfId="0" headerRowBorderDxfId="19" tableBorderDxfId="20" headerRowCellStyle="Normal 2">
  <autoFilter ref="A2:S12"/>
  <tableColumns count="19">
    <tableColumn id="1" name="N°" dataDxfId="18" dataCellStyle="Normal 2"/>
    <tableColumn id="2" name="ENTITY" dataDxfId="17" dataCellStyle="Normal 2"/>
    <tableColumn id="3" name="STAKEHOLDERS" dataDxfId="16" dataCellStyle="Normal 2"/>
    <tableColumn id="4" name="DATE" dataDxfId="15"/>
    <tableColumn id="5" name="Annee" dataDxfId="14">
      <calculatedColumnFormula>YEAR(D3)</calculatedColumnFormula>
    </tableColumn>
    <tableColumn id="6" name="CATEGORIE OF ENGAGEMENT(formal or informal)" dataDxfId="13"/>
    <tableColumn id="7" name="GENERAL ATMOSHPERE " dataDxfId="12" dataCellStyle="Normal 2"/>
    <tableColumn id="8" name="PLANNED ENGAGEMENT (channel used and objective) " dataDxfId="11"/>
    <tableColumn id="9" name="ENGAGEMENT RESPONSIBILITY (department and staff)" dataDxfId="10" dataCellStyle="Normal 2"/>
    <tableColumn id="10" name="PLACE "/>
    <tableColumn id="11" name="NUMBER OF ATTENDEES " dataDxfId="9" dataCellStyle="Normal 2"/>
    <tableColumn id="12" name="WOMEN NUMBER OF ATTENDEES " dataDxfId="8" dataCellStyle="Normal 2"/>
    <tableColumn id="13" name="NAME AND POSITIONS OF ATTENDEES " dataDxfId="7"/>
    <tableColumn id="14" name="TOPICS" dataDxfId="6" dataCellStyle="Normal 2"/>
    <tableColumn id="15" name=" Minutes of Meeting   formalised_x000a_YES/NO" dataDxfId="5"/>
    <tableColumn id="16" name="COMPLAINTS/GRIEVANCES " dataDxfId="4"/>
    <tableColumn id="17" name="RESPONSE" dataDxfId="3"/>
    <tableColumn id="18" name="ACTION/NEXT STEPS" dataDxfId="2" dataCellStyle="Normal 2"/>
    <tableColumn id="19" name="CLOSE OUT DATE " dataDxfId="1" dataCellStyle="Normal 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2:S12"/>
  <sheetViews>
    <sheetView zoomScale="80" zoomScaleNormal="80" workbookViewId="0">
      <selection activeCell="F10" sqref="F10"/>
    </sheetView>
  </sheetViews>
  <sheetFormatPr baseColWidth="10" defaultRowHeight="14.5" x14ac:dyDescent="0.35"/>
  <cols>
    <col min="1" max="1" width="10.90625" style="1"/>
    <col min="2" max="3" width="17.81640625" style="1" customWidth="1"/>
    <col min="4" max="4" width="14.08984375" style="1" bestFit="1" customWidth="1"/>
    <col min="5" max="5" width="10.90625" style="1"/>
    <col min="6" max="6" width="45.26953125" style="1" customWidth="1"/>
    <col min="7" max="7" width="23.7265625" style="1" customWidth="1"/>
    <col min="8" max="8" width="49.81640625" style="1" customWidth="1"/>
    <col min="9" max="9" width="49.6328125" style="1" customWidth="1"/>
    <col min="10" max="10" width="14.08984375" style="1" customWidth="1"/>
    <col min="11" max="11" width="24.36328125" style="1" customWidth="1"/>
    <col min="12" max="12" width="32.1796875" style="1" customWidth="1"/>
    <col min="13" max="13" width="41.54296875" style="1" customWidth="1"/>
    <col min="14" max="14" width="21.453125" style="1" customWidth="1"/>
    <col min="15" max="15" width="21.08984375" style="1" customWidth="1"/>
    <col min="16" max="16" width="26.81640625" style="1" customWidth="1"/>
    <col min="17" max="17" width="11.90625" style="1" customWidth="1"/>
    <col min="18" max="18" width="20.7265625" style="1" customWidth="1"/>
    <col min="19" max="19" width="18" style="1" customWidth="1"/>
    <col min="20" max="16384" width="10.90625" style="1"/>
  </cols>
  <sheetData>
    <row r="2" spans="1:19" ht="58" x14ac:dyDescent="0.35">
      <c r="A2" s="24" t="s">
        <v>0</v>
      </c>
      <c r="B2" s="25" t="s">
        <v>34</v>
      </c>
      <c r="C2" s="25" t="s">
        <v>1</v>
      </c>
      <c r="D2" s="25" t="s">
        <v>2</v>
      </c>
      <c r="E2" s="26" t="s">
        <v>3</v>
      </c>
      <c r="F2" s="25" t="s">
        <v>44</v>
      </c>
      <c r="G2" s="25" t="s">
        <v>4</v>
      </c>
      <c r="H2" s="27" t="s">
        <v>45</v>
      </c>
      <c r="I2" s="25" t="s">
        <v>46</v>
      </c>
      <c r="J2" s="25" t="s">
        <v>5</v>
      </c>
      <c r="K2" s="25" t="s">
        <v>6</v>
      </c>
      <c r="L2" s="25" t="s">
        <v>7</v>
      </c>
      <c r="M2" s="28" t="s">
        <v>8</v>
      </c>
      <c r="N2" s="25" t="s">
        <v>9</v>
      </c>
      <c r="O2" s="25" t="s">
        <v>10</v>
      </c>
      <c r="P2" s="29" t="s">
        <v>11</v>
      </c>
      <c r="Q2" s="29" t="s">
        <v>12</v>
      </c>
      <c r="R2" s="29" t="s">
        <v>13</v>
      </c>
      <c r="S2" s="30" t="s">
        <v>14</v>
      </c>
    </row>
    <row r="3" spans="1:19" ht="29" x14ac:dyDescent="0.35">
      <c r="A3" s="21">
        <v>1</v>
      </c>
      <c r="B3" s="3" t="s">
        <v>15</v>
      </c>
      <c r="C3" s="3" t="s">
        <v>16</v>
      </c>
      <c r="D3" s="4">
        <v>43556</v>
      </c>
      <c r="E3" s="5">
        <v>2019</v>
      </c>
      <c r="F3" s="6" t="s">
        <v>17</v>
      </c>
      <c r="G3" s="6" t="s">
        <v>18</v>
      </c>
      <c r="H3" s="3"/>
      <c r="I3" s="7" t="s">
        <v>21</v>
      </c>
      <c r="J3" s="8" t="s">
        <v>38</v>
      </c>
      <c r="K3" s="9">
        <v>5</v>
      </c>
      <c r="L3" s="9">
        <v>1</v>
      </c>
      <c r="M3" s="10"/>
      <c r="N3" s="3" t="s">
        <v>19</v>
      </c>
      <c r="O3" s="3" t="s">
        <v>20</v>
      </c>
      <c r="P3" s="2"/>
      <c r="Q3" s="2"/>
      <c r="R3" s="2"/>
      <c r="S3" s="22"/>
    </row>
    <row r="4" spans="1:19" ht="29" x14ac:dyDescent="0.35">
      <c r="A4" s="21">
        <v>2</v>
      </c>
      <c r="B4" s="3" t="s">
        <v>15</v>
      </c>
      <c r="C4" s="3" t="s">
        <v>21</v>
      </c>
      <c r="D4" s="4">
        <v>43559</v>
      </c>
      <c r="E4" s="5">
        <v>2019</v>
      </c>
      <c r="F4" s="6" t="s">
        <v>17</v>
      </c>
      <c r="G4" s="6" t="s">
        <v>18</v>
      </c>
      <c r="H4" s="3"/>
      <c r="I4" s="7" t="s">
        <v>21</v>
      </c>
      <c r="J4" s="3" t="s">
        <v>39</v>
      </c>
      <c r="K4" s="3">
        <v>7</v>
      </c>
      <c r="L4" s="3">
        <v>2</v>
      </c>
      <c r="M4" s="10"/>
      <c r="N4" s="3" t="s">
        <v>22</v>
      </c>
      <c r="O4" s="3" t="s">
        <v>20</v>
      </c>
      <c r="P4" s="2"/>
      <c r="Q4" s="2"/>
      <c r="R4" s="2"/>
      <c r="S4" s="22"/>
    </row>
    <row r="5" spans="1:19" ht="29" x14ac:dyDescent="0.35">
      <c r="A5" s="21">
        <v>3</v>
      </c>
      <c r="B5" s="3" t="s">
        <v>15</v>
      </c>
      <c r="C5" s="11" t="s">
        <v>23</v>
      </c>
      <c r="D5" s="4">
        <v>43560</v>
      </c>
      <c r="E5" s="5">
        <v>2019</v>
      </c>
      <c r="F5" s="6" t="s">
        <v>17</v>
      </c>
      <c r="G5" s="6" t="s">
        <v>18</v>
      </c>
      <c r="H5" s="3"/>
      <c r="I5" s="7" t="s">
        <v>21</v>
      </c>
      <c r="J5" s="3" t="s">
        <v>40</v>
      </c>
      <c r="K5" s="3">
        <v>2</v>
      </c>
      <c r="L5" s="3">
        <v>0</v>
      </c>
      <c r="M5" s="10"/>
      <c r="N5" s="3" t="s">
        <v>24</v>
      </c>
      <c r="O5" s="3" t="s">
        <v>20</v>
      </c>
      <c r="P5" s="2"/>
      <c r="Q5" s="2"/>
      <c r="R5" s="2"/>
      <c r="S5" s="22"/>
    </row>
    <row r="6" spans="1:19" ht="29" x14ac:dyDescent="0.35">
      <c r="A6" s="21">
        <v>4</v>
      </c>
      <c r="B6" s="3" t="s">
        <v>15</v>
      </c>
      <c r="C6" s="3" t="s">
        <v>21</v>
      </c>
      <c r="D6" s="4">
        <v>43562</v>
      </c>
      <c r="E6" s="6">
        <v>2019</v>
      </c>
      <c r="F6" s="6" t="s">
        <v>17</v>
      </c>
      <c r="G6" s="6" t="s">
        <v>18</v>
      </c>
      <c r="H6" s="3"/>
      <c r="I6" s="7" t="s">
        <v>21</v>
      </c>
      <c r="J6" s="6" t="s">
        <v>41</v>
      </c>
      <c r="K6" s="3">
        <v>11</v>
      </c>
      <c r="L6" s="3">
        <v>2</v>
      </c>
      <c r="M6" s="10"/>
      <c r="N6" s="3" t="s">
        <v>25</v>
      </c>
      <c r="O6" s="3" t="s">
        <v>20</v>
      </c>
      <c r="P6" s="2"/>
      <c r="Q6" s="2"/>
      <c r="R6" s="2"/>
      <c r="S6" s="22"/>
    </row>
    <row r="7" spans="1:19" ht="29" x14ac:dyDescent="0.35">
      <c r="A7" s="21">
        <v>5</v>
      </c>
      <c r="B7" s="3" t="s">
        <v>15</v>
      </c>
      <c r="C7" s="3" t="s">
        <v>21</v>
      </c>
      <c r="D7" s="4">
        <v>43564</v>
      </c>
      <c r="E7" s="6">
        <v>2019</v>
      </c>
      <c r="F7" s="6" t="s">
        <v>17</v>
      </c>
      <c r="G7" s="6" t="s">
        <v>18</v>
      </c>
      <c r="H7" s="3"/>
      <c r="I7" s="7" t="s">
        <v>21</v>
      </c>
      <c r="J7" s="3" t="s">
        <v>40</v>
      </c>
      <c r="K7" s="3">
        <v>11</v>
      </c>
      <c r="L7" s="3">
        <v>1</v>
      </c>
      <c r="M7" s="10"/>
      <c r="N7" s="3" t="s">
        <v>26</v>
      </c>
      <c r="O7" s="3" t="s">
        <v>20</v>
      </c>
      <c r="P7" s="2"/>
      <c r="Q7" s="2"/>
      <c r="R7" s="2"/>
      <c r="S7" s="22"/>
    </row>
    <row r="8" spans="1:19" s="17" customFormat="1" ht="29" x14ac:dyDescent="0.35">
      <c r="A8" s="21">
        <v>6</v>
      </c>
      <c r="B8" s="3" t="s">
        <v>15</v>
      </c>
      <c r="C8" s="3" t="s">
        <v>21</v>
      </c>
      <c r="D8" s="12">
        <v>43123</v>
      </c>
      <c r="E8" s="5">
        <f t="shared" ref="E8:E12" si="0">YEAR(D8)</f>
        <v>2018</v>
      </c>
      <c r="F8" s="13" t="s">
        <v>17</v>
      </c>
      <c r="G8" s="6" t="s">
        <v>27</v>
      </c>
      <c r="H8" s="14"/>
      <c r="I8" s="7" t="s">
        <v>35</v>
      </c>
      <c r="J8" s="3" t="s">
        <v>36</v>
      </c>
      <c r="K8" s="3">
        <v>12</v>
      </c>
      <c r="L8" s="3" t="s">
        <v>28</v>
      </c>
      <c r="M8" s="15"/>
      <c r="N8" s="3" t="s">
        <v>26</v>
      </c>
      <c r="O8" s="11" t="s">
        <v>28</v>
      </c>
      <c r="P8" s="11"/>
      <c r="Q8" s="11"/>
      <c r="R8" s="16"/>
      <c r="S8" s="23"/>
    </row>
    <row r="9" spans="1:19" s="17" customFormat="1" ht="29" x14ac:dyDescent="0.35">
      <c r="A9" s="21">
        <v>7</v>
      </c>
      <c r="B9" s="3" t="s">
        <v>15</v>
      </c>
      <c r="C9" s="3" t="s">
        <v>16</v>
      </c>
      <c r="D9" s="12">
        <v>43124</v>
      </c>
      <c r="E9" s="5">
        <f t="shared" si="0"/>
        <v>2018</v>
      </c>
      <c r="F9" s="13" t="s">
        <v>17</v>
      </c>
      <c r="G9" s="6" t="s">
        <v>29</v>
      </c>
      <c r="H9" s="14"/>
      <c r="I9" s="7" t="s">
        <v>35</v>
      </c>
      <c r="J9" s="18" t="s">
        <v>37</v>
      </c>
      <c r="K9" s="3">
        <v>11</v>
      </c>
      <c r="L9" s="3" t="s">
        <v>28</v>
      </c>
      <c r="M9" s="19"/>
      <c r="N9" s="3" t="s">
        <v>26</v>
      </c>
      <c r="O9" s="11" t="s">
        <v>28</v>
      </c>
      <c r="P9" s="11"/>
      <c r="Q9" s="11"/>
      <c r="R9" s="16"/>
      <c r="S9" s="23"/>
    </row>
    <row r="10" spans="1:19" s="17" customFormat="1" ht="29" x14ac:dyDescent="0.35">
      <c r="A10" s="21">
        <v>8</v>
      </c>
      <c r="B10" s="3" t="s">
        <v>15</v>
      </c>
      <c r="C10" s="3" t="s">
        <v>21</v>
      </c>
      <c r="D10" s="12">
        <v>43124</v>
      </c>
      <c r="E10" s="5">
        <f t="shared" si="0"/>
        <v>2018</v>
      </c>
      <c r="F10" s="13" t="s">
        <v>17</v>
      </c>
      <c r="G10" s="6" t="s">
        <v>30</v>
      </c>
      <c r="H10" s="14"/>
      <c r="I10" s="7" t="s">
        <v>35</v>
      </c>
      <c r="J10" s="13" t="s">
        <v>38</v>
      </c>
      <c r="K10" s="3">
        <v>36</v>
      </c>
      <c r="L10" s="3" t="s">
        <v>28</v>
      </c>
      <c r="M10" s="19"/>
      <c r="N10" s="20" t="s">
        <v>31</v>
      </c>
      <c r="O10" s="11" t="s">
        <v>28</v>
      </c>
      <c r="P10" s="20"/>
      <c r="Q10" s="20"/>
      <c r="R10" s="16"/>
      <c r="S10" s="23"/>
    </row>
    <row r="11" spans="1:19" s="17" customFormat="1" ht="29" x14ac:dyDescent="0.35">
      <c r="A11" s="21">
        <v>9</v>
      </c>
      <c r="B11" s="3" t="s">
        <v>15</v>
      </c>
      <c r="C11" s="3" t="s">
        <v>21</v>
      </c>
      <c r="D11" s="12">
        <v>43136</v>
      </c>
      <c r="E11" s="5">
        <f t="shared" si="0"/>
        <v>2018</v>
      </c>
      <c r="F11" s="13" t="s">
        <v>17</v>
      </c>
      <c r="G11" s="6" t="s">
        <v>29</v>
      </c>
      <c r="H11" s="20"/>
      <c r="I11" s="7" t="s">
        <v>35</v>
      </c>
      <c r="J11" s="13" t="s">
        <v>42</v>
      </c>
      <c r="K11" s="3">
        <v>37</v>
      </c>
      <c r="L11" s="3" t="s">
        <v>28</v>
      </c>
      <c r="M11" s="15"/>
      <c r="N11" s="3" t="s">
        <v>32</v>
      </c>
      <c r="O11" s="11" t="s">
        <v>28</v>
      </c>
      <c r="P11" s="20"/>
      <c r="Q11" s="20"/>
      <c r="R11" s="16"/>
      <c r="S11" s="23"/>
    </row>
    <row r="12" spans="1:19" s="17" customFormat="1" ht="29" x14ac:dyDescent="0.35">
      <c r="A12" s="31">
        <v>10</v>
      </c>
      <c r="B12" s="32" t="s">
        <v>15</v>
      </c>
      <c r="C12" s="33" t="s">
        <v>33</v>
      </c>
      <c r="D12" s="34">
        <v>43138</v>
      </c>
      <c r="E12" s="35">
        <f t="shared" si="0"/>
        <v>2018</v>
      </c>
      <c r="F12" s="36" t="s">
        <v>17</v>
      </c>
      <c r="G12" s="37" t="s">
        <v>30</v>
      </c>
      <c r="H12" s="38"/>
      <c r="I12" s="39" t="s">
        <v>21</v>
      </c>
      <c r="J12" s="38" t="s">
        <v>43</v>
      </c>
      <c r="K12" s="32">
        <v>3</v>
      </c>
      <c r="L12" s="32" t="s">
        <v>28</v>
      </c>
      <c r="M12" s="40"/>
      <c r="N12" s="32" t="s">
        <v>26</v>
      </c>
      <c r="O12" s="33" t="s">
        <v>28</v>
      </c>
      <c r="P12" s="38"/>
      <c r="Q12" s="38"/>
      <c r="R12" s="41"/>
      <c r="S12" s="42"/>
    </row>
  </sheetData>
  <dataValidations count="2">
    <dataValidation type="list" allowBlank="1" showInputMessage="1" showErrorMessage="1" sqref="Q2">
      <formula1>#REF!</formula1>
    </dataValidation>
    <dataValidation type="list" allowBlank="1" showInputMessage="1" showErrorMessage="1" sqref="P2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3:K10"/>
  <sheetViews>
    <sheetView tabSelected="1" zoomScale="80" zoomScaleNormal="80" workbookViewId="0">
      <selection activeCell="B6" sqref="B6"/>
    </sheetView>
  </sheetViews>
  <sheetFormatPr baseColWidth="10" defaultRowHeight="14.5" x14ac:dyDescent="0.35"/>
  <cols>
    <col min="1" max="1" width="16" customWidth="1"/>
    <col min="2" max="5" width="38.90625" customWidth="1"/>
    <col min="6" max="6" width="38.90625" bestFit="1" customWidth="1"/>
    <col min="7" max="7" width="38.90625" customWidth="1"/>
    <col min="8" max="8" width="38.90625" bestFit="1" customWidth="1"/>
    <col min="9" max="9" width="38.90625" customWidth="1"/>
    <col min="10" max="10" width="35.90625" bestFit="1" customWidth="1"/>
    <col min="11" max="11" width="43.7265625" customWidth="1"/>
  </cols>
  <sheetData>
    <row r="3" spans="1:11" x14ac:dyDescent="0.35">
      <c r="B3" s="43" t="s">
        <v>4</v>
      </c>
      <c r="C3" s="43" t="s">
        <v>52</v>
      </c>
    </row>
    <row r="4" spans="1:11" x14ac:dyDescent="0.35">
      <c r="B4" t="s">
        <v>30</v>
      </c>
      <c r="D4" t="s">
        <v>18</v>
      </c>
      <c r="F4" t="s">
        <v>29</v>
      </c>
      <c r="H4" t="s">
        <v>27</v>
      </c>
      <c r="J4" t="s">
        <v>49</v>
      </c>
      <c r="K4" t="s">
        <v>50</v>
      </c>
    </row>
    <row r="5" spans="1:11" x14ac:dyDescent="0.35">
      <c r="A5" s="43" t="s">
        <v>1</v>
      </c>
      <c r="B5" t="s">
        <v>48</v>
      </c>
      <c r="C5" t="s">
        <v>51</v>
      </c>
      <c r="D5" t="s">
        <v>48</v>
      </c>
      <c r="E5" t="s">
        <v>51</v>
      </c>
      <c r="F5" t="s">
        <v>48</v>
      </c>
      <c r="G5" t="s">
        <v>51</v>
      </c>
      <c r="H5" t="s">
        <v>48</v>
      </c>
      <c r="I5" t="s">
        <v>51</v>
      </c>
    </row>
    <row r="6" spans="1:11" x14ac:dyDescent="0.35">
      <c r="A6" t="s">
        <v>23</v>
      </c>
      <c r="B6" s="44"/>
      <c r="C6" s="44"/>
      <c r="D6" s="44">
        <v>2</v>
      </c>
      <c r="E6" s="44">
        <v>0</v>
      </c>
      <c r="F6" s="44"/>
      <c r="G6" s="44"/>
      <c r="H6" s="44"/>
      <c r="I6" s="44"/>
      <c r="J6" s="44">
        <v>2</v>
      </c>
      <c r="K6" s="44">
        <v>0</v>
      </c>
    </row>
    <row r="7" spans="1:11" x14ac:dyDescent="0.35">
      <c r="A7" t="s">
        <v>21</v>
      </c>
      <c r="B7" s="44">
        <v>36</v>
      </c>
      <c r="C7" s="44">
        <v>0</v>
      </c>
      <c r="D7" s="44">
        <v>29</v>
      </c>
      <c r="E7" s="44">
        <v>5</v>
      </c>
      <c r="F7" s="44">
        <v>37</v>
      </c>
      <c r="G7" s="44">
        <v>0</v>
      </c>
      <c r="H7" s="44">
        <v>12</v>
      </c>
      <c r="I7" s="44">
        <v>0</v>
      </c>
      <c r="J7" s="44">
        <v>114</v>
      </c>
      <c r="K7" s="44">
        <v>5</v>
      </c>
    </row>
    <row r="8" spans="1:11" x14ac:dyDescent="0.35">
      <c r="A8" t="s">
        <v>16</v>
      </c>
      <c r="B8" s="44"/>
      <c r="C8" s="44"/>
      <c r="D8" s="44">
        <v>5</v>
      </c>
      <c r="E8" s="44">
        <v>1</v>
      </c>
      <c r="F8" s="44">
        <v>11</v>
      </c>
      <c r="G8" s="44">
        <v>0</v>
      </c>
      <c r="H8" s="44"/>
      <c r="I8" s="44"/>
      <c r="J8" s="44">
        <v>16</v>
      </c>
      <c r="K8" s="44">
        <v>1</v>
      </c>
    </row>
    <row r="9" spans="1:11" x14ac:dyDescent="0.35">
      <c r="A9" t="s">
        <v>33</v>
      </c>
      <c r="B9" s="44">
        <v>3</v>
      </c>
      <c r="C9" s="44">
        <v>0</v>
      </c>
      <c r="D9" s="44"/>
      <c r="E9" s="44"/>
      <c r="F9" s="44"/>
      <c r="G9" s="44"/>
      <c r="H9" s="44"/>
      <c r="I9" s="44"/>
      <c r="J9" s="44">
        <v>3</v>
      </c>
      <c r="K9" s="44">
        <v>0</v>
      </c>
    </row>
    <row r="10" spans="1:11" x14ac:dyDescent="0.35">
      <c r="A10" t="s">
        <v>47</v>
      </c>
      <c r="B10" s="44">
        <v>39</v>
      </c>
      <c r="C10" s="44">
        <v>0</v>
      </c>
      <c r="D10" s="44">
        <v>36</v>
      </c>
      <c r="E10" s="44">
        <v>6</v>
      </c>
      <c r="F10" s="44">
        <v>48</v>
      </c>
      <c r="G10" s="44">
        <v>0</v>
      </c>
      <c r="H10" s="44">
        <v>12</v>
      </c>
      <c r="I10" s="44">
        <v>0</v>
      </c>
      <c r="J10" s="44">
        <v>135</v>
      </c>
      <c r="K10" s="44">
        <v>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Tableau de Bord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MAMADOU LAMINE DIALLO</dc:creator>
  <cp:lastModifiedBy>Michel</cp:lastModifiedBy>
  <dcterms:created xsi:type="dcterms:W3CDTF">2020-05-15T12:41:10Z</dcterms:created>
  <dcterms:modified xsi:type="dcterms:W3CDTF">2020-05-20T06:28:39Z</dcterms:modified>
</cp:coreProperties>
</file>