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19200" windowHeight="8055" activeTab="1"/>
  </bookViews>
  <sheets>
    <sheet name="Sujet" sheetId="3" r:id="rId1"/>
    <sheet name="Cumul" sheetId="1" r:id="rId2"/>
    <sheet name="Matrice" sheetId="2" r:id="rId3"/>
  </sheets>
  <calcPr calcId="125725"/>
</workbook>
</file>

<file path=xl/calcChain.xml><?xml version="1.0" encoding="utf-8"?>
<calcChain xmlns="http://schemas.openxmlformats.org/spreadsheetml/2006/main">
  <c r="BE16" i="1"/>
  <c r="BD16"/>
  <c r="BC16"/>
  <c r="BB16"/>
  <c r="BA16"/>
  <c r="AZ16"/>
  <c r="AY16"/>
  <c r="AX16"/>
  <c r="AW16"/>
  <c r="AV16"/>
  <c r="AU16"/>
  <c r="AT16"/>
  <c r="AS16"/>
  <c r="AR16"/>
  <c r="AQ16"/>
  <c r="AP16"/>
  <c r="AO16"/>
  <c r="AN16"/>
  <c r="AM16"/>
  <c r="AL16"/>
  <c r="AK16"/>
  <c r="AJ16"/>
  <c r="AI16"/>
  <c r="AH16"/>
  <c r="AG16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BE15"/>
  <c r="BD15"/>
  <c r="BC15"/>
  <c r="BB15"/>
  <c r="BA15"/>
  <c r="AZ15"/>
  <c r="AY15"/>
  <c r="AX15"/>
  <c r="AW15"/>
  <c r="AV15"/>
  <c r="AU15"/>
  <c r="AT15"/>
  <c r="AS15"/>
  <c r="AR15"/>
  <c r="AQ15"/>
  <c r="AP15"/>
  <c r="AO15"/>
  <c r="AN15"/>
  <c r="AM15"/>
  <c r="AL15"/>
  <c r="AK15"/>
  <c r="AJ15"/>
  <c r="AI15"/>
  <c r="AH15"/>
  <c r="AG15"/>
  <c r="AF15"/>
  <c r="AE15"/>
  <c r="AD15"/>
  <c r="AC15"/>
  <c r="AB15"/>
  <c r="AA15"/>
  <c r="Z15"/>
  <c r="Y15"/>
  <c r="X15"/>
  <c r="W15"/>
  <c r="V15"/>
  <c r="U15"/>
  <c r="T15"/>
  <c r="S15"/>
  <c r="R15"/>
  <c r="Q15"/>
  <c r="P15"/>
  <c r="O15"/>
  <c r="N15"/>
  <c r="M15"/>
  <c r="L15"/>
  <c r="K15"/>
  <c r="J15"/>
  <c r="I15"/>
  <c r="H15"/>
  <c r="G15"/>
  <c r="F15"/>
  <c r="BE14"/>
  <c r="BD14"/>
  <c r="BC14"/>
  <c r="BB14"/>
  <c r="BA14"/>
  <c r="AZ14"/>
  <c r="AY14"/>
  <c r="AX14"/>
  <c r="AW14"/>
  <c r="AV14"/>
  <c r="AU14"/>
  <c r="AT14"/>
  <c r="AS14"/>
  <c r="AR14"/>
  <c r="AQ14"/>
  <c r="AP14"/>
  <c r="AO14"/>
  <c r="AN14"/>
  <c r="AM14"/>
  <c r="AL14"/>
  <c r="AK14"/>
  <c r="AJ14"/>
  <c r="AI14"/>
  <c r="AH14"/>
  <c r="AG14"/>
  <c r="AF14"/>
  <c r="AE14"/>
  <c r="AD14"/>
  <c r="AC14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H14"/>
  <c r="G14"/>
  <c r="F14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AM13"/>
  <c r="AL13"/>
  <c r="AK13"/>
  <c r="AJ13"/>
  <c r="AI13"/>
  <c r="AH13"/>
  <c r="AG13"/>
  <c r="AF13"/>
  <c r="AE13"/>
  <c r="AD13"/>
  <c r="AC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N12"/>
  <c r="M12"/>
  <c r="L12"/>
  <c r="K12"/>
  <c r="J12"/>
  <c r="I12"/>
  <c r="H12"/>
  <c r="G12"/>
  <c r="F12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F10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N9"/>
  <c r="M9"/>
  <c r="L9"/>
  <c r="K9"/>
  <c r="J9"/>
  <c r="I9"/>
  <c r="H9"/>
  <c r="F9"/>
  <c r="G9"/>
  <c r="D16"/>
  <c r="D15"/>
  <c r="D14"/>
  <c r="D13"/>
  <c r="D12"/>
  <c r="D11"/>
  <c r="D10"/>
  <c r="D9"/>
  <c r="BE7"/>
  <c r="BE8" s="1"/>
  <c r="H7"/>
  <c r="I7" s="1"/>
  <c r="G7"/>
  <c r="G8" s="1"/>
  <c r="F8"/>
  <c r="J7" l="1"/>
  <c r="I8"/>
  <c r="H8"/>
  <c r="AB3"/>
  <c r="AL3"/>
  <c r="AT3"/>
  <c r="BB3"/>
  <c r="G2"/>
  <c r="G3" s="1"/>
  <c r="H2"/>
  <c r="H3" s="1"/>
  <c r="I2"/>
  <c r="I3" s="1"/>
  <c r="J2"/>
  <c r="J3" s="1"/>
  <c r="K2"/>
  <c r="K3" s="1"/>
  <c r="L2"/>
  <c r="L3" s="1"/>
  <c r="M2"/>
  <c r="M3" s="1"/>
  <c r="N2"/>
  <c r="N3" s="1"/>
  <c r="O2"/>
  <c r="O3" s="1"/>
  <c r="P2"/>
  <c r="P3" s="1"/>
  <c r="Q2"/>
  <c r="Q3" s="1"/>
  <c r="R2"/>
  <c r="R3" s="1"/>
  <c r="S2"/>
  <c r="S3" s="1"/>
  <c r="T2"/>
  <c r="T3" s="1"/>
  <c r="U2"/>
  <c r="U3" s="1"/>
  <c r="V2"/>
  <c r="V3" s="1"/>
  <c r="W2"/>
  <c r="W3" s="1"/>
  <c r="X2"/>
  <c r="X3" s="1"/>
  <c r="Y2"/>
  <c r="Y3" s="1"/>
  <c r="Z2"/>
  <c r="Z3" s="1"/>
  <c r="AA2"/>
  <c r="AA3" s="1"/>
  <c r="AB2"/>
  <c r="AC2"/>
  <c r="AC3" s="1"/>
  <c r="AD2"/>
  <c r="AD3" s="1"/>
  <c r="AE2"/>
  <c r="AE3" s="1"/>
  <c r="AF2"/>
  <c r="AF3" s="1"/>
  <c r="AG2"/>
  <c r="AG3" s="1"/>
  <c r="AH2"/>
  <c r="AH3" s="1"/>
  <c r="AI2"/>
  <c r="AI3" s="1"/>
  <c r="AJ2"/>
  <c r="AJ3" s="1"/>
  <c r="AK2"/>
  <c r="AK3" s="1"/>
  <c r="AL2"/>
  <c r="AM2"/>
  <c r="AM3" s="1"/>
  <c r="AN2"/>
  <c r="AN3" s="1"/>
  <c r="AO2"/>
  <c r="AO3" s="1"/>
  <c r="AP2"/>
  <c r="AP3" s="1"/>
  <c r="AQ2"/>
  <c r="AQ3" s="1"/>
  <c r="AR2"/>
  <c r="AR3" s="1"/>
  <c r="AS2"/>
  <c r="AS3" s="1"/>
  <c r="AT2"/>
  <c r="AU2"/>
  <c r="AU3" s="1"/>
  <c r="AV2"/>
  <c r="AV3" s="1"/>
  <c r="AW2"/>
  <c r="AW3" s="1"/>
  <c r="AX2"/>
  <c r="AX3" s="1"/>
  <c r="AY2"/>
  <c r="AY3" s="1"/>
  <c r="AZ2"/>
  <c r="AZ3" s="1"/>
  <c r="BA2"/>
  <c r="BA3" s="1"/>
  <c r="BB2"/>
  <c r="BC2"/>
  <c r="BC3" s="1"/>
  <c r="BD2"/>
  <c r="BD3" s="1"/>
  <c r="BE2"/>
  <c r="BE3" s="1"/>
  <c r="F2"/>
  <c r="F3" s="1"/>
  <c r="E10"/>
  <c r="E11"/>
  <c r="E12"/>
  <c r="E13"/>
  <c r="E14"/>
  <c r="E15"/>
  <c r="E16"/>
  <c r="E9"/>
  <c r="K7" l="1"/>
  <c r="J8"/>
  <c r="K8" l="1"/>
  <c r="L7"/>
  <c r="M7" l="1"/>
  <c r="L8"/>
  <c r="N7" l="1"/>
  <c r="M8"/>
  <c r="O7" l="1"/>
  <c r="N8"/>
  <c r="P7" l="1"/>
  <c r="O8"/>
  <c r="Q7" l="1"/>
  <c r="P8"/>
  <c r="R7" l="1"/>
  <c r="Q8"/>
  <c r="S7" l="1"/>
  <c r="R8"/>
  <c r="S8" l="1"/>
  <c r="T7"/>
  <c r="U7" l="1"/>
  <c r="T8"/>
  <c r="V7" l="1"/>
  <c r="U8"/>
  <c r="W7" l="1"/>
  <c r="V8"/>
  <c r="X7" l="1"/>
  <c r="W8"/>
  <c r="Y7" l="1"/>
  <c r="X8"/>
  <c r="Z7" l="1"/>
  <c r="Y8"/>
  <c r="AA7" l="1"/>
  <c r="Z8"/>
  <c r="AA8" l="1"/>
  <c r="AB7"/>
  <c r="AC7" l="1"/>
  <c r="AB8"/>
  <c r="AD7" l="1"/>
  <c r="AC8"/>
  <c r="AE7" l="1"/>
  <c r="AD8"/>
  <c r="AF7" l="1"/>
  <c r="AE8"/>
  <c r="AG7" l="1"/>
  <c r="AF8"/>
  <c r="AH7" l="1"/>
  <c r="AG8"/>
  <c r="AI7" l="1"/>
  <c r="AH8"/>
  <c r="AJ7" l="1"/>
  <c r="AI8"/>
  <c r="AK7" l="1"/>
  <c r="AJ8"/>
  <c r="AL7" l="1"/>
  <c r="AK8"/>
  <c r="AM7" l="1"/>
  <c r="AL8"/>
  <c r="AN7" l="1"/>
  <c r="AM8"/>
  <c r="AO7" l="1"/>
  <c r="AN8"/>
  <c r="AP7" l="1"/>
  <c r="AO8"/>
  <c r="AQ7" l="1"/>
  <c r="AP8"/>
  <c r="AQ8" l="1"/>
  <c r="AR7"/>
  <c r="AS7" l="1"/>
  <c r="AR8"/>
  <c r="AT7" l="1"/>
  <c r="AS8"/>
  <c r="AU7" l="1"/>
  <c r="AT8"/>
  <c r="AV7" l="1"/>
  <c r="AU8"/>
  <c r="AW7" l="1"/>
  <c r="AV8"/>
  <c r="AX7" l="1"/>
  <c r="AW8"/>
  <c r="AY7" l="1"/>
  <c r="AX8"/>
  <c r="AZ7" l="1"/>
  <c r="AY8"/>
  <c r="BA7" l="1"/>
  <c r="AZ8"/>
  <c r="BB7" l="1"/>
  <c r="BA8"/>
  <c r="BC7" l="1"/>
  <c r="BB8"/>
  <c r="BC8" l="1"/>
  <c r="BD7"/>
  <c r="BD8" s="1"/>
</calcChain>
</file>

<file path=xl/sharedStrings.xml><?xml version="1.0" encoding="utf-8"?>
<sst xmlns="http://schemas.openxmlformats.org/spreadsheetml/2006/main" count="21" uniqueCount="12">
  <si>
    <t>Produit</t>
  </si>
  <si>
    <t>Table</t>
  </si>
  <si>
    <t>Chaise</t>
  </si>
  <si>
    <t>Tabouret</t>
  </si>
  <si>
    <t>N° semaine</t>
  </si>
  <si>
    <t>Date</t>
  </si>
  <si>
    <t>Personnel</t>
  </si>
  <si>
    <t>Total heures</t>
  </si>
  <si>
    <t>Temps de réalisation</t>
  </si>
  <si>
    <t>du</t>
  </si>
  <si>
    <t>au</t>
  </si>
  <si>
    <t>Fin</t>
  </si>
</sst>
</file>

<file path=xl/styles.xml><?xml version="1.0" encoding="utf-8"?>
<styleSheet xmlns="http://schemas.openxmlformats.org/spreadsheetml/2006/main">
  <numFmts count="2">
    <numFmt numFmtId="164" formatCode="#,##0&quot; heures&quot;"/>
    <numFmt numFmtId="165" formatCode="0.0"/>
  </numFmts>
  <fonts count="3">
    <font>
      <sz val="11"/>
      <color theme="1"/>
      <name val="Futura Book"/>
      <family val="2"/>
    </font>
    <font>
      <b/>
      <sz val="11"/>
      <color theme="1"/>
      <name val="Futura Book"/>
      <family val="5"/>
    </font>
    <font>
      <sz val="8"/>
      <color theme="1"/>
      <name val="Futura Book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left" vertical="center"/>
    </xf>
    <xf numFmtId="14" fontId="0" fillId="0" borderId="11" xfId="0" applyNumberFormat="1" applyBorder="1" applyAlignment="1">
      <alignment horizontal="left" vertical="center"/>
    </xf>
    <xf numFmtId="14" fontId="0" fillId="0" borderId="12" xfId="0" applyNumberFormat="1" applyBorder="1" applyAlignment="1">
      <alignment horizontal="left" vertical="center"/>
    </xf>
    <xf numFmtId="164" fontId="0" fillId="0" borderId="25" xfId="0" applyNumberFormat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14" fontId="2" fillId="2" borderId="2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1</xdr:row>
      <xdr:rowOff>139700</xdr:rowOff>
    </xdr:from>
    <xdr:to>
      <xdr:col>11</xdr:col>
      <xdr:colOff>488950</xdr:colOff>
      <xdr:row>24</xdr:row>
      <xdr:rowOff>0</xdr:rowOff>
    </xdr:to>
    <xdr:sp macro="" textlink="">
      <xdr:nvSpPr>
        <xdr:cNvPr id="2" name="ZoneTexte 1"/>
        <xdr:cNvSpPr txBox="1"/>
      </xdr:nvSpPr>
      <xdr:spPr>
        <a:xfrm>
          <a:off x="965200" y="317500"/>
          <a:ext cx="8464550" cy="394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/>
            <a:t>Bonjour,</a:t>
          </a:r>
          <a:br>
            <a:rPr lang="en-GB"/>
          </a:br>
          <a:r>
            <a:rPr lang="en-GB"/>
            <a:t>J’ai besoin de votre aide pour une application. 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Dans le fichier joint j’ai un onglet (Cumul) dans lequel j’ai des produits avec une date de commande. Cette date de commande correspond à la date à laquelle je commence la production.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Dans l’onglet Matrice je retrouve le temps alloué à la production de chaque produit.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Je dois donc positionner le début du travail dans la semaine correspondante à la date de début de production et calculer le nombre de jour restant dans cette semaine. </a:t>
          </a:r>
          <a:br>
            <a:rPr lang="en-GB"/>
          </a:br>
          <a:r>
            <a:rPr lang="en-GB"/>
            <a:t>Chaque jour faisant 7 heures de travail, je dois reporter le résiduel dans les semaines suivantes afin d’obtenir le nombre d’heures total de production du produit. 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Dans le haut du tableau j’ai la somme des heures pour chaque semaine de l’ensemble des produits et j’en déduis donc le nombre de personnels nécessaire pour chaque semaine.</a:t>
          </a:r>
          <a:br>
            <a:rPr lang="en-GB"/>
          </a:br>
          <a:r>
            <a:rPr lang="en-GB"/>
            <a:t/>
          </a:r>
          <a:br>
            <a:rPr lang="en-GB"/>
          </a:br>
          <a:r>
            <a:rPr lang="en-GB"/>
            <a:t>Si quelqu’un pouvait me donner de l’aide ?</a:t>
          </a:r>
          <a:br>
            <a:rPr lang="en-GB"/>
          </a:br>
          <a:r>
            <a:rPr lang="en-GB"/>
            <a:t>Merci par avance.</a:t>
          </a:r>
          <a:br>
            <a:rPr lang="en-GB"/>
          </a:br>
          <a:r>
            <a:rPr lang="en-GB"/>
            <a:t>Bien cordialement.</a:t>
          </a:r>
          <a:br>
            <a:rPr lang="en-GB"/>
          </a:br>
          <a:r>
            <a:rPr lang="en-GB"/>
            <a:t>Thierry DORIDO</a:t>
          </a:r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17</xdr:row>
      <xdr:rowOff>95249</xdr:rowOff>
    </xdr:from>
    <xdr:to>
      <xdr:col>9</xdr:col>
      <xdr:colOff>133350</xdr:colOff>
      <xdr:row>22</xdr:row>
      <xdr:rowOff>152399</xdr:rowOff>
    </xdr:to>
    <xdr:sp macro="" textlink="">
      <xdr:nvSpPr>
        <xdr:cNvPr id="2" name="ZoneTexte 1"/>
        <xdr:cNvSpPr txBox="1"/>
      </xdr:nvSpPr>
      <xdr:spPr>
        <a:xfrm>
          <a:off x="2352675" y="3629024"/>
          <a:ext cx="247650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formule NO.SEMAINE est à éviter : c'est une erreur microsoft ! c'est ok pour cette année mais pas toujours notamment quand le 1er janvier tombe un jeudi ou suivant 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5" sqref="C15"/>
    </sheetView>
  </sheetViews>
  <sheetFormatPr baseColWidth="10" defaultRowHeight="14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BE16"/>
  <sheetViews>
    <sheetView showGridLines="0" tabSelected="1" zoomScale="90" zoomScaleNormal="9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F9" sqref="F9"/>
    </sheetView>
  </sheetViews>
  <sheetFormatPr baseColWidth="10" defaultColWidth="11.625" defaultRowHeight="14.25"/>
  <cols>
    <col min="1" max="1" width="3.75" style="1" customWidth="1"/>
    <col min="2" max="2" width="11.625" style="1"/>
    <col min="3" max="4" width="11.625" style="1" customWidth="1"/>
    <col min="5" max="5" width="11.625" style="1"/>
    <col min="6" max="6" width="7.875" style="1" bestFit="1" customWidth="1"/>
    <col min="7" max="7" width="9.625" style="1" bestFit="1" customWidth="1"/>
    <col min="8" max="8" width="7.625" style="1" bestFit="1" customWidth="1"/>
    <col min="9" max="10" width="7.875" style="1" bestFit="1" customWidth="1"/>
    <col min="11" max="11" width="8.125" style="1" bestFit="1" customWidth="1"/>
    <col min="12" max="12" width="7.875" style="1" bestFit="1" customWidth="1"/>
    <col min="13" max="15" width="8.125" style="1" bestFit="1" customWidth="1"/>
    <col min="16" max="16" width="7.875" style="1" bestFit="1" customWidth="1"/>
    <col min="17" max="20" width="8.125" style="1" bestFit="1" customWidth="1"/>
    <col min="21" max="21" width="7.875" style="1" bestFit="1" customWidth="1"/>
    <col min="22" max="24" width="8.125" style="1" bestFit="1" customWidth="1"/>
    <col min="25" max="25" width="7.875" style="1" bestFit="1" customWidth="1"/>
    <col min="26" max="29" width="8.125" style="1" bestFit="1" customWidth="1"/>
    <col min="30" max="30" width="7.875" style="1" bestFit="1" customWidth="1"/>
    <col min="31" max="33" width="8.125" style="1" bestFit="1" customWidth="1"/>
    <col min="34" max="34" width="7.875" style="1" bestFit="1" customWidth="1"/>
    <col min="35" max="37" width="8.125" style="1" bestFit="1" customWidth="1"/>
    <col min="38" max="38" width="7.875" style="1" bestFit="1" customWidth="1"/>
    <col min="39" max="45" width="8.125" style="1" bestFit="1" customWidth="1"/>
    <col min="46" max="46" width="7.875" style="1" bestFit="1" customWidth="1"/>
    <col min="47" max="47" width="7.625" style="1" bestFit="1" customWidth="1"/>
    <col min="48" max="49" width="7.875" style="1" bestFit="1" customWidth="1"/>
    <col min="50" max="53" width="7.625" style="1" bestFit="1" customWidth="1"/>
    <col min="54" max="57" width="7.875" style="1" bestFit="1" customWidth="1"/>
    <col min="58" max="16384" width="11.625" style="1"/>
  </cols>
  <sheetData>
    <row r="1" spans="2:57" ht="15" thickBot="1"/>
    <row r="2" spans="2:57" ht="20.100000000000001" customHeight="1" thickBot="1">
      <c r="E2" s="23" t="s">
        <v>7</v>
      </c>
      <c r="F2" s="24">
        <f>SUM(F9:F16)</f>
        <v>0</v>
      </c>
      <c r="G2" s="25">
        <f t="shared" ref="G2:BE2" si="0">SUM(G9:G16)</f>
        <v>28</v>
      </c>
      <c r="H2" s="25">
        <f t="shared" si="0"/>
        <v>70</v>
      </c>
      <c r="I2" s="25">
        <f t="shared" si="0"/>
        <v>98</v>
      </c>
      <c r="J2" s="25">
        <f t="shared" si="0"/>
        <v>56</v>
      </c>
      <c r="K2" s="25">
        <f t="shared" si="0"/>
        <v>49</v>
      </c>
      <c r="L2" s="25">
        <f t="shared" si="0"/>
        <v>14</v>
      </c>
      <c r="M2" s="25">
        <f t="shared" si="0"/>
        <v>0</v>
      </c>
      <c r="N2" s="25">
        <f t="shared" si="0"/>
        <v>21</v>
      </c>
      <c r="O2" s="25">
        <f t="shared" si="0"/>
        <v>35</v>
      </c>
      <c r="P2" s="25">
        <f t="shared" si="0"/>
        <v>14</v>
      </c>
      <c r="Q2" s="25">
        <f t="shared" si="0"/>
        <v>7</v>
      </c>
      <c r="R2" s="25">
        <f t="shared" si="0"/>
        <v>35</v>
      </c>
      <c r="S2" s="25">
        <f t="shared" si="0"/>
        <v>7</v>
      </c>
      <c r="T2" s="25">
        <f t="shared" si="0"/>
        <v>0</v>
      </c>
      <c r="U2" s="25">
        <f t="shared" si="0"/>
        <v>0</v>
      </c>
      <c r="V2" s="25">
        <f t="shared" si="0"/>
        <v>7</v>
      </c>
      <c r="W2" s="25">
        <f t="shared" si="0"/>
        <v>35</v>
      </c>
      <c r="X2" s="25">
        <f t="shared" si="0"/>
        <v>35</v>
      </c>
      <c r="Y2" s="25">
        <f t="shared" si="0"/>
        <v>35</v>
      </c>
      <c r="Z2" s="25">
        <f t="shared" si="0"/>
        <v>35</v>
      </c>
      <c r="AA2" s="25">
        <f t="shared" si="0"/>
        <v>0</v>
      </c>
      <c r="AB2" s="25">
        <f t="shared" si="0"/>
        <v>0</v>
      </c>
      <c r="AC2" s="25">
        <f t="shared" si="0"/>
        <v>0</v>
      </c>
      <c r="AD2" s="25">
        <f t="shared" si="0"/>
        <v>0</v>
      </c>
      <c r="AE2" s="25">
        <f t="shared" si="0"/>
        <v>28</v>
      </c>
      <c r="AF2" s="25">
        <f t="shared" si="0"/>
        <v>35</v>
      </c>
      <c r="AG2" s="25">
        <f t="shared" si="0"/>
        <v>7</v>
      </c>
      <c r="AH2" s="25">
        <f t="shared" si="0"/>
        <v>0</v>
      </c>
      <c r="AI2" s="25">
        <f t="shared" si="0"/>
        <v>0</v>
      </c>
      <c r="AJ2" s="25">
        <f t="shared" si="0"/>
        <v>0</v>
      </c>
      <c r="AK2" s="25">
        <f t="shared" si="0"/>
        <v>0</v>
      </c>
      <c r="AL2" s="25">
        <f t="shared" si="0"/>
        <v>0</v>
      </c>
      <c r="AM2" s="25">
        <f t="shared" si="0"/>
        <v>0</v>
      </c>
      <c r="AN2" s="25">
        <f t="shared" si="0"/>
        <v>0</v>
      </c>
      <c r="AO2" s="25">
        <f t="shared" si="0"/>
        <v>0</v>
      </c>
      <c r="AP2" s="25">
        <f t="shared" si="0"/>
        <v>0</v>
      </c>
      <c r="AQ2" s="25">
        <f t="shared" si="0"/>
        <v>0</v>
      </c>
      <c r="AR2" s="25">
        <f t="shared" si="0"/>
        <v>0</v>
      </c>
      <c r="AS2" s="25">
        <f t="shared" si="0"/>
        <v>0</v>
      </c>
      <c r="AT2" s="25">
        <f t="shared" si="0"/>
        <v>0</v>
      </c>
      <c r="AU2" s="25">
        <f t="shared" si="0"/>
        <v>0</v>
      </c>
      <c r="AV2" s="25">
        <f t="shared" si="0"/>
        <v>0</v>
      </c>
      <c r="AW2" s="25">
        <f t="shared" si="0"/>
        <v>0</v>
      </c>
      <c r="AX2" s="25">
        <f t="shared" si="0"/>
        <v>0</v>
      </c>
      <c r="AY2" s="25">
        <f t="shared" si="0"/>
        <v>0</v>
      </c>
      <c r="AZ2" s="25">
        <f t="shared" si="0"/>
        <v>0</v>
      </c>
      <c r="BA2" s="25">
        <f t="shared" si="0"/>
        <v>0</v>
      </c>
      <c r="BB2" s="25">
        <f t="shared" si="0"/>
        <v>0</v>
      </c>
      <c r="BC2" s="25">
        <f t="shared" si="0"/>
        <v>0</v>
      </c>
      <c r="BD2" s="25">
        <f t="shared" si="0"/>
        <v>0</v>
      </c>
      <c r="BE2" s="26">
        <f t="shared" si="0"/>
        <v>0</v>
      </c>
    </row>
    <row r="3" spans="2:57" ht="20.100000000000001" customHeight="1" thickBot="1">
      <c r="E3" s="18" t="s">
        <v>6</v>
      </c>
      <c r="F3" s="27">
        <f>+F2/35</f>
        <v>0</v>
      </c>
      <c r="G3" s="27">
        <f t="shared" ref="G3:BE3" si="1">+G2/35</f>
        <v>0.8</v>
      </c>
      <c r="H3" s="27">
        <f t="shared" si="1"/>
        <v>2</v>
      </c>
      <c r="I3" s="27">
        <f t="shared" si="1"/>
        <v>2.8</v>
      </c>
      <c r="J3" s="27">
        <f t="shared" si="1"/>
        <v>1.6</v>
      </c>
      <c r="K3" s="27">
        <f t="shared" si="1"/>
        <v>1.4</v>
      </c>
      <c r="L3" s="27">
        <f t="shared" si="1"/>
        <v>0.4</v>
      </c>
      <c r="M3" s="27">
        <f t="shared" si="1"/>
        <v>0</v>
      </c>
      <c r="N3" s="27">
        <f t="shared" si="1"/>
        <v>0.6</v>
      </c>
      <c r="O3" s="27">
        <f t="shared" si="1"/>
        <v>1</v>
      </c>
      <c r="P3" s="27">
        <f t="shared" si="1"/>
        <v>0.4</v>
      </c>
      <c r="Q3" s="27">
        <f t="shared" si="1"/>
        <v>0.2</v>
      </c>
      <c r="R3" s="27">
        <f t="shared" si="1"/>
        <v>1</v>
      </c>
      <c r="S3" s="27">
        <f t="shared" si="1"/>
        <v>0.2</v>
      </c>
      <c r="T3" s="27">
        <f t="shared" si="1"/>
        <v>0</v>
      </c>
      <c r="U3" s="27">
        <f t="shared" si="1"/>
        <v>0</v>
      </c>
      <c r="V3" s="27">
        <f t="shared" si="1"/>
        <v>0.2</v>
      </c>
      <c r="W3" s="27">
        <f t="shared" si="1"/>
        <v>1</v>
      </c>
      <c r="X3" s="27">
        <f t="shared" si="1"/>
        <v>1</v>
      </c>
      <c r="Y3" s="27">
        <f t="shared" si="1"/>
        <v>1</v>
      </c>
      <c r="Z3" s="27">
        <f t="shared" si="1"/>
        <v>1</v>
      </c>
      <c r="AA3" s="27">
        <f t="shared" si="1"/>
        <v>0</v>
      </c>
      <c r="AB3" s="27">
        <f t="shared" si="1"/>
        <v>0</v>
      </c>
      <c r="AC3" s="27">
        <f t="shared" si="1"/>
        <v>0</v>
      </c>
      <c r="AD3" s="27">
        <f t="shared" si="1"/>
        <v>0</v>
      </c>
      <c r="AE3" s="27">
        <f t="shared" si="1"/>
        <v>0.8</v>
      </c>
      <c r="AF3" s="27">
        <f t="shared" si="1"/>
        <v>1</v>
      </c>
      <c r="AG3" s="27">
        <f t="shared" si="1"/>
        <v>0.2</v>
      </c>
      <c r="AH3" s="27">
        <f t="shared" si="1"/>
        <v>0</v>
      </c>
      <c r="AI3" s="27">
        <f t="shared" si="1"/>
        <v>0</v>
      </c>
      <c r="AJ3" s="27">
        <f t="shared" si="1"/>
        <v>0</v>
      </c>
      <c r="AK3" s="27">
        <f t="shared" si="1"/>
        <v>0</v>
      </c>
      <c r="AL3" s="27">
        <f t="shared" si="1"/>
        <v>0</v>
      </c>
      <c r="AM3" s="27">
        <f t="shared" si="1"/>
        <v>0</v>
      </c>
      <c r="AN3" s="27">
        <f t="shared" si="1"/>
        <v>0</v>
      </c>
      <c r="AO3" s="27">
        <f t="shared" si="1"/>
        <v>0</v>
      </c>
      <c r="AP3" s="27">
        <f t="shared" si="1"/>
        <v>0</v>
      </c>
      <c r="AQ3" s="27">
        <f t="shared" si="1"/>
        <v>0</v>
      </c>
      <c r="AR3" s="27">
        <f t="shared" si="1"/>
        <v>0</v>
      </c>
      <c r="AS3" s="27">
        <f t="shared" si="1"/>
        <v>0</v>
      </c>
      <c r="AT3" s="27">
        <f t="shared" si="1"/>
        <v>0</v>
      </c>
      <c r="AU3" s="27">
        <f t="shared" si="1"/>
        <v>0</v>
      </c>
      <c r="AV3" s="27">
        <f t="shared" si="1"/>
        <v>0</v>
      </c>
      <c r="AW3" s="27">
        <f t="shared" si="1"/>
        <v>0</v>
      </c>
      <c r="AX3" s="27">
        <f t="shared" si="1"/>
        <v>0</v>
      </c>
      <c r="AY3" s="27">
        <f t="shared" si="1"/>
        <v>0</v>
      </c>
      <c r="AZ3" s="27">
        <f t="shared" si="1"/>
        <v>0</v>
      </c>
      <c r="BA3" s="27">
        <f t="shared" si="1"/>
        <v>0</v>
      </c>
      <c r="BB3" s="27">
        <f t="shared" si="1"/>
        <v>0</v>
      </c>
      <c r="BC3" s="27">
        <f t="shared" si="1"/>
        <v>0</v>
      </c>
      <c r="BD3" s="27">
        <f t="shared" si="1"/>
        <v>0</v>
      </c>
      <c r="BE3" s="27">
        <f t="shared" si="1"/>
        <v>0</v>
      </c>
    </row>
    <row r="4" spans="2:57" ht="15" thickBot="1"/>
    <row r="5" spans="2:57" ht="20.100000000000001" customHeight="1" thickBot="1">
      <c r="E5" s="6"/>
      <c r="F5" s="35">
        <v>2014</v>
      </c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6"/>
      <c r="AW5" s="36"/>
      <c r="AX5" s="36"/>
      <c r="AY5" s="36"/>
      <c r="AZ5" s="36"/>
      <c r="BA5" s="36"/>
      <c r="BB5" s="36"/>
      <c r="BC5" s="36"/>
      <c r="BD5" s="36"/>
      <c r="BE5" s="37"/>
    </row>
    <row r="6" spans="2:57" ht="20.100000000000001" customHeight="1" thickBot="1">
      <c r="B6" s="19" t="s">
        <v>0</v>
      </c>
      <c r="C6" s="19" t="s">
        <v>5</v>
      </c>
      <c r="D6" s="19" t="s">
        <v>11</v>
      </c>
      <c r="E6" s="19" t="s">
        <v>4</v>
      </c>
      <c r="F6" s="20">
        <v>1</v>
      </c>
      <c r="G6" s="21">
        <v>2</v>
      </c>
      <c r="H6" s="21">
        <v>3</v>
      </c>
      <c r="I6" s="21">
        <v>4</v>
      </c>
      <c r="J6" s="21">
        <v>5</v>
      </c>
      <c r="K6" s="21">
        <v>6</v>
      </c>
      <c r="L6" s="21">
        <v>7</v>
      </c>
      <c r="M6" s="21">
        <v>8</v>
      </c>
      <c r="N6" s="21">
        <v>9</v>
      </c>
      <c r="O6" s="21">
        <v>10</v>
      </c>
      <c r="P6" s="21">
        <v>11</v>
      </c>
      <c r="Q6" s="21">
        <v>12</v>
      </c>
      <c r="R6" s="21">
        <v>13</v>
      </c>
      <c r="S6" s="21">
        <v>14</v>
      </c>
      <c r="T6" s="21">
        <v>15</v>
      </c>
      <c r="U6" s="21">
        <v>16</v>
      </c>
      <c r="V6" s="21">
        <v>17</v>
      </c>
      <c r="W6" s="21">
        <v>18</v>
      </c>
      <c r="X6" s="21">
        <v>19</v>
      </c>
      <c r="Y6" s="21">
        <v>20</v>
      </c>
      <c r="Z6" s="21">
        <v>21</v>
      </c>
      <c r="AA6" s="21">
        <v>22</v>
      </c>
      <c r="AB6" s="21">
        <v>23</v>
      </c>
      <c r="AC6" s="21">
        <v>24</v>
      </c>
      <c r="AD6" s="21">
        <v>25</v>
      </c>
      <c r="AE6" s="21">
        <v>26</v>
      </c>
      <c r="AF6" s="21">
        <v>27</v>
      </c>
      <c r="AG6" s="21">
        <v>28</v>
      </c>
      <c r="AH6" s="21">
        <v>29</v>
      </c>
      <c r="AI6" s="21">
        <v>30</v>
      </c>
      <c r="AJ6" s="21">
        <v>31</v>
      </c>
      <c r="AK6" s="21">
        <v>32</v>
      </c>
      <c r="AL6" s="21">
        <v>33</v>
      </c>
      <c r="AM6" s="21">
        <v>34</v>
      </c>
      <c r="AN6" s="21">
        <v>35</v>
      </c>
      <c r="AO6" s="21">
        <v>36</v>
      </c>
      <c r="AP6" s="21">
        <v>37</v>
      </c>
      <c r="AQ6" s="21">
        <v>38</v>
      </c>
      <c r="AR6" s="21">
        <v>39</v>
      </c>
      <c r="AS6" s="21">
        <v>40</v>
      </c>
      <c r="AT6" s="21">
        <v>41</v>
      </c>
      <c r="AU6" s="21">
        <v>42</v>
      </c>
      <c r="AV6" s="21">
        <v>43</v>
      </c>
      <c r="AW6" s="21">
        <v>44</v>
      </c>
      <c r="AX6" s="21">
        <v>45</v>
      </c>
      <c r="AY6" s="21">
        <v>46</v>
      </c>
      <c r="AZ6" s="21">
        <v>47</v>
      </c>
      <c r="BA6" s="21">
        <v>48</v>
      </c>
      <c r="BB6" s="21">
        <v>49</v>
      </c>
      <c r="BC6" s="21">
        <v>50</v>
      </c>
      <c r="BD6" s="21">
        <v>51</v>
      </c>
      <c r="BE6" s="22">
        <v>52</v>
      </c>
    </row>
    <row r="7" spans="2:57" ht="20.100000000000001" customHeight="1">
      <c r="B7" s="38"/>
      <c r="C7" s="38"/>
      <c r="D7" s="38"/>
      <c r="E7" s="38" t="s">
        <v>9</v>
      </c>
      <c r="F7" s="39">
        <v>41638</v>
      </c>
      <c r="G7" s="39">
        <f>F7+7</f>
        <v>41645</v>
      </c>
      <c r="H7" s="39">
        <f t="shared" ref="H7:BD7" si="2">G7+7</f>
        <v>41652</v>
      </c>
      <c r="I7" s="39">
        <f t="shared" si="2"/>
        <v>41659</v>
      </c>
      <c r="J7" s="39">
        <f t="shared" si="2"/>
        <v>41666</v>
      </c>
      <c r="K7" s="39">
        <f t="shared" si="2"/>
        <v>41673</v>
      </c>
      <c r="L7" s="39">
        <f t="shared" si="2"/>
        <v>41680</v>
      </c>
      <c r="M7" s="39">
        <f t="shared" si="2"/>
        <v>41687</v>
      </c>
      <c r="N7" s="39">
        <f t="shared" si="2"/>
        <v>41694</v>
      </c>
      <c r="O7" s="39">
        <f t="shared" si="2"/>
        <v>41701</v>
      </c>
      <c r="P7" s="39">
        <f t="shared" si="2"/>
        <v>41708</v>
      </c>
      <c r="Q7" s="39">
        <f t="shared" si="2"/>
        <v>41715</v>
      </c>
      <c r="R7" s="39">
        <f t="shared" si="2"/>
        <v>41722</v>
      </c>
      <c r="S7" s="39">
        <f t="shared" si="2"/>
        <v>41729</v>
      </c>
      <c r="T7" s="39">
        <f t="shared" si="2"/>
        <v>41736</v>
      </c>
      <c r="U7" s="39">
        <f t="shared" si="2"/>
        <v>41743</v>
      </c>
      <c r="V7" s="39">
        <f t="shared" si="2"/>
        <v>41750</v>
      </c>
      <c r="W7" s="39">
        <f t="shared" si="2"/>
        <v>41757</v>
      </c>
      <c r="X7" s="39">
        <f t="shared" si="2"/>
        <v>41764</v>
      </c>
      <c r="Y7" s="39">
        <f t="shared" si="2"/>
        <v>41771</v>
      </c>
      <c r="Z7" s="39">
        <f t="shared" si="2"/>
        <v>41778</v>
      </c>
      <c r="AA7" s="39">
        <f t="shared" si="2"/>
        <v>41785</v>
      </c>
      <c r="AB7" s="39">
        <f t="shared" si="2"/>
        <v>41792</v>
      </c>
      <c r="AC7" s="39">
        <f t="shared" si="2"/>
        <v>41799</v>
      </c>
      <c r="AD7" s="39">
        <f t="shared" si="2"/>
        <v>41806</v>
      </c>
      <c r="AE7" s="39">
        <f t="shared" si="2"/>
        <v>41813</v>
      </c>
      <c r="AF7" s="39">
        <f t="shared" si="2"/>
        <v>41820</v>
      </c>
      <c r="AG7" s="39">
        <f t="shared" si="2"/>
        <v>41827</v>
      </c>
      <c r="AH7" s="39">
        <f t="shared" si="2"/>
        <v>41834</v>
      </c>
      <c r="AI7" s="39">
        <f t="shared" si="2"/>
        <v>41841</v>
      </c>
      <c r="AJ7" s="39">
        <f t="shared" si="2"/>
        <v>41848</v>
      </c>
      <c r="AK7" s="39">
        <f t="shared" si="2"/>
        <v>41855</v>
      </c>
      <c r="AL7" s="39">
        <f t="shared" si="2"/>
        <v>41862</v>
      </c>
      <c r="AM7" s="39">
        <f t="shared" si="2"/>
        <v>41869</v>
      </c>
      <c r="AN7" s="39">
        <f t="shared" si="2"/>
        <v>41876</v>
      </c>
      <c r="AO7" s="39">
        <f t="shared" si="2"/>
        <v>41883</v>
      </c>
      <c r="AP7" s="39">
        <f t="shared" si="2"/>
        <v>41890</v>
      </c>
      <c r="AQ7" s="39">
        <f t="shared" si="2"/>
        <v>41897</v>
      </c>
      <c r="AR7" s="39">
        <f t="shared" si="2"/>
        <v>41904</v>
      </c>
      <c r="AS7" s="39">
        <f t="shared" si="2"/>
        <v>41911</v>
      </c>
      <c r="AT7" s="39">
        <f t="shared" si="2"/>
        <v>41918</v>
      </c>
      <c r="AU7" s="39">
        <f t="shared" si="2"/>
        <v>41925</v>
      </c>
      <c r="AV7" s="39">
        <f t="shared" si="2"/>
        <v>41932</v>
      </c>
      <c r="AW7" s="39">
        <f t="shared" si="2"/>
        <v>41939</v>
      </c>
      <c r="AX7" s="39">
        <f t="shared" si="2"/>
        <v>41946</v>
      </c>
      <c r="AY7" s="39">
        <f t="shared" si="2"/>
        <v>41953</v>
      </c>
      <c r="AZ7" s="39">
        <f t="shared" si="2"/>
        <v>41960</v>
      </c>
      <c r="BA7" s="39">
        <f t="shared" si="2"/>
        <v>41967</v>
      </c>
      <c r="BB7" s="39">
        <f t="shared" si="2"/>
        <v>41974</v>
      </c>
      <c r="BC7" s="39">
        <f t="shared" si="2"/>
        <v>41981</v>
      </c>
      <c r="BD7" s="39">
        <f t="shared" si="2"/>
        <v>41988</v>
      </c>
      <c r="BE7" s="39">
        <f t="shared" ref="BE7" si="3">BD7+7</f>
        <v>41995</v>
      </c>
    </row>
    <row r="8" spans="2:57" ht="20.100000000000001" customHeight="1">
      <c r="B8" s="38"/>
      <c r="C8" s="38"/>
      <c r="D8" s="38"/>
      <c r="E8" s="38" t="s">
        <v>10</v>
      </c>
      <c r="F8" s="39">
        <f>+F7+5</f>
        <v>41643</v>
      </c>
      <c r="G8" s="39">
        <f>+G7+5</f>
        <v>41650</v>
      </c>
      <c r="H8" s="39">
        <f t="shared" ref="H8:BE8" si="4">+H7+5</f>
        <v>41657</v>
      </c>
      <c r="I8" s="39">
        <f t="shared" si="4"/>
        <v>41664</v>
      </c>
      <c r="J8" s="39">
        <f t="shared" si="4"/>
        <v>41671</v>
      </c>
      <c r="K8" s="39">
        <f t="shared" si="4"/>
        <v>41678</v>
      </c>
      <c r="L8" s="39">
        <f t="shared" si="4"/>
        <v>41685</v>
      </c>
      <c r="M8" s="39">
        <f t="shared" si="4"/>
        <v>41692</v>
      </c>
      <c r="N8" s="39">
        <f t="shared" si="4"/>
        <v>41699</v>
      </c>
      <c r="O8" s="39">
        <f t="shared" si="4"/>
        <v>41706</v>
      </c>
      <c r="P8" s="39">
        <f t="shared" si="4"/>
        <v>41713</v>
      </c>
      <c r="Q8" s="39">
        <f t="shared" si="4"/>
        <v>41720</v>
      </c>
      <c r="R8" s="39">
        <f t="shared" si="4"/>
        <v>41727</v>
      </c>
      <c r="S8" s="39">
        <f t="shared" si="4"/>
        <v>41734</v>
      </c>
      <c r="T8" s="39">
        <f t="shared" si="4"/>
        <v>41741</v>
      </c>
      <c r="U8" s="39">
        <f t="shared" si="4"/>
        <v>41748</v>
      </c>
      <c r="V8" s="39">
        <f t="shared" si="4"/>
        <v>41755</v>
      </c>
      <c r="W8" s="39">
        <f t="shared" si="4"/>
        <v>41762</v>
      </c>
      <c r="X8" s="39">
        <f t="shared" si="4"/>
        <v>41769</v>
      </c>
      <c r="Y8" s="39">
        <f t="shared" si="4"/>
        <v>41776</v>
      </c>
      <c r="Z8" s="39">
        <f t="shared" si="4"/>
        <v>41783</v>
      </c>
      <c r="AA8" s="39">
        <f t="shared" si="4"/>
        <v>41790</v>
      </c>
      <c r="AB8" s="39">
        <f t="shared" si="4"/>
        <v>41797</v>
      </c>
      <c r="AC8" s="39">
        <f t="shared" si="4"/>
        <v>41804</v>
      </c>
      <c r="AD8" s="39">
        <f t="shared" si="4"/>
        <v>41811</v>
      </c>
      <c r="AE8" s="39">
        <f t="shared" si="4"/>
        <v>41818</v>
      </c>
      <c r="AF8" s="39">
        <f t="shared" si="4"/>
        <v>41825</v>
      </c>
      <c r="AG8" s="39">
        <f t="shared" si="4"/>
        <v>41832</v>
      </c>
      <c r="AH8" s="39">
        <f t="shared" si="4"/>
        <v>41839</v>
      </c>
      <c r="AI8" s="39">
        <f t="shared" si="4"/>
        <v>41846</v>
      </c>
      <c r="AJ8" s="39">
        <f t="shared" si="4"/>
        <v>41853</v>
      </c>
      <c r="AK8" s="39">
        <f t="shared" si="4"/>
        <v>41860</v>
      </c>
      <c r="AL8" s="39">
        <f t="shared" si="4"/>
        <v>41867</v>
      </c>
      <c r="AM8" s="39">
        <f t="shared" si="4"/>
        <v>41874</v>
      </c>
      <c r="AN8" s="39">
        <f t="shared" si="4"/>
        <v>41881</v>
      </c>
      <c r="AO8" s="39">
        <f t="shared" si="4"/>
        <v>41888</v>
      </c>
      <c r="AP8" s="39">
        <f t="shared" si="4"/>
        <v>41895</v>
      </c>
      <c r="AQ8" s="39">
        <f t="shared" si="4"/>
        <v>41902</v>
      </c>
      <c r="AR8" s="39">
        <f t="shared" si="4"/>
        <v>41909</v>
      </c>
      <c r="AS8" s="39">
        <f t="shared" si="4"/>
        <v>41916</v>
      </c>
      <c r="AT8" s="39">
        <f t="shared" si="4"/>
        <v>41923</v>
      </c>
      <c r="AU8" s="39">
        <f t="shared" si="4"/>
        <v>41930</v>
      </c>
      <c r="AV8" s="39">
        <f t="shared" si="4"/>
        <v>41937</v>
      </c>
      <c r="AW8" s="39">
        <f t="shared" si="4"/>
        <v>41944</v>
      </c>
      <c r="AX8" s="39">
        <f t="shared" si="4"/>
        <v>41951</v>
      </c>
      <c r="AY8" s="39">
        <f t="shared" si="4"/>
        <v>41958</v>
      </c>
      <c r="AZ8" s="39">
        <f t="shared" si="4"/>
        <v>41965</v>
      </c>
      <c r="BA8" s="39">
        <f t="shared" si="4"/>
        <v>41972</v>
      </c>
      <c r="BB8" s="39">
        <f t="shared" si="4"/>
        <v>41979</v>
      </c>
      <c r="BC8" s="39">
        <f t="shared" si="4"/>
        <v>41986</v>
      </c>
      <c r="BD8" s="39">
        <f t="shared" si="4"/>
        <v>41993</v>
      </c>
      <c r="BE8" s="39">
        <f t="shared" si="4"/>
        <v>42000</v>
      </c>
    </row>
    <row r="9" spans="2:57" ht="20.100000000000001" customHeight="1">
      <c r="B9" s="8" t="s">
        <v>1</v>
      </c>
      <c r="C9" s="8">
        <v>41646</v>
      </c>
      <c r="D9" s="8">
        <f>WORKDAY(C9,VLOOKUP($B9,Matrice!$B:$C,2,0)/7)</f>
        <v>41675</v>
      </c>
      <c r="E9" s="7">
        <f>WEEKNUM(C9,2)</f>
        <v>2</v>
      </c>
      <c r="F9" s="11" t="str">
        <f t="shared" ref="F9:O16" si="5">IF(AND($C9&lt;F$8,$D9&gt;F$7),(MIN($D9,F$8)-MAX($C9,F$7))*7,"")</f>
        <v/>
      </c>
      <c r="G9" s="3">
        <f>IF(AND($C9&lt;G$8,$D9&gt;G$7),(MIN($D9,G$8)-MAX($C9,G$7))*7,"")</f>
        <v>28</v>
      </c>
      <c r="H9" s="3">
        <f t="shared" ref="H9:W16" si="6">IF(AND($C9&lt;H$8,$D9&gt;H$7),(MIN($D9,H$8)-MAX($C9,H$7))*7,"")</f>
        <v>35</v>
      </c>
      <c r="I9" s="3">
        <f t="shared" si="6"/>
        <v>35</v>
      </c>
      <c r="J9" s="3">
        <f t="shared" si="6"/>
        <v>35</v>
      </c>
      <c r="K9" s="3">
        <f t="shared" si="6"/>
        <v>14</v>
      </c>
      <c r="L9" s="3" t="str">
        <f t="shared" si="6"/>
        <v/>
      </c>
      <c r="M9" s="3" t="str">
        <f t="shared" si="6"/>
        <v/>
      </c>
      <c r="N9" s="3" t="str">
        <f t="shared" si="6"/>
        <v/>
      </c>
      <c r="O9" s="3" t="str">
        <f t="shared" si="6"/>
        <v/>
      </c>
      <c r="P9" s="3" t="str">
        <f t="shared" si="6"/>
        <v/>
      </c>
      <c r="Q9" s="3" t="str">
        <f t="shared" si="6"/>
        <v/>
      </c>
      <c r="R9" s="3" t="str">
        <f t="shared" si="6"/>
        <v/>
      </c>
      <c r="S9" s="3" t="str">
        <f t="shared" si="6"/>
        <v/>
      </c>
      <c r="T9" s="3" t="str">
        <f t="shared" si="6"/>
        <v/>
      </c>
      <c r="U9" s="3" t="str">
        <f t="shared" si="6"/>
        <v/>
      </c>
      <c r="V9" s="3" t="str">
        <f t="shared" si="6"/>
        <v/>
      </c>
      <c r="W9" s="3" t="str">
        <f t="shared" si="6"/>
        <v/>
      </c>
      <c r="X9" s="3" t="str">
        <f t="shared" ref="X9:AM16" si="7">IF(AND($C9&lt;X$8,$D9&gt;X$7),(MIN($D9,X$8)-MAX($C9,X$7))*7,"")</f>
        <v/>
      </c>
      <c r="Y9" s="3" t="str">
        <f t="shared" si="7"/>
        <v/>
      </c>
      <c r="Z9" s="3" t="str">
        <f t="shared" si="7"/>
        <v/>
      </c>
      <c r="AA9" s="3" t="str">
        <f t="shared" si="7"/>
        <v/>
      </c>
      <c r="AB9" s="3" t="str">
        <f t="shared" si="7"/>
        <v/>
      </c>
      <c r="AC9" s="3" t="str">
        <f t="shared" si="7"/>
        <v/>
      </c>
      <c r="AD9" s="3" t="str">
        <f t="shared" si="7"/>
        <v/>
      </c>
      <c r="AE9" s="3" t="str">
        <f t="shared" si="7"/>
        <v/>
      </c>
      <c r="AF9" s="3" t="str">
        <f t="shared" si="7"/>
        <v/>
      </c>
      <c r="AG9" s="3" t="str">
        <f t="shared" si="7"/>
        <v/>
      </c>
      <c r="AH9" s="3" t="str">
        <f t="shared" si="7"/>
        <v/>
      </c>
      <c r="AI9" s="3" t="str">
        <f t="shared" si="7"/>
        <v/>
      </c>
      <c r="AJ9" s="3" t="str">
        <f t="shared" si="7"/>
        <v/>
      </c>
      <c r="AK9" s="3" t="str">
        <f t="shared" si="7"/>
        <v/>
      </c>
      <c r="AL9" s="3" t="str">
        <f t="shared" si="7"/>
        <v/>
      </c>
      <c r="AM9" s="3" t="str">
        <f t="shared" si="7"/>
        <v/>
      </c>
      <c r="AN9" s="3" t="str">
        <f t="shared" ref="AN9:BC16" si="8">IF(AND($C9&lt;AN$8,$D9&gt;AN$7),(MIN($D9,AN$8)-MAX($C9,AN$7))*7,"")</f>
        <v/>
      </c>
      <c r="AO9" s="3" t="str">
        <f t="shared" si="8"/>
        <v/>
      </c>
      <c r="AP9" s="3" t="str">
        <f t="shared" si="8"/>
        <v/>
      </c>
      <c r="AQ9" s="3" t="str">
        <f t="shared" si="8"/>
        <v/>
      </c>
      <c r="AR9" s="3" t="str">
        <f t="shared" si="8"/>
        <v/>
      </c>
      <c r="AS9" s="3" t="str">
        <f t="shared" si="8"/>
        <v/>
      </c>
      <c r="AT9" s="3" t="str">
        <f t="shared" si="8"/>
        <v/>
      </c>
      <c r="AU9" s="3" t="str">
        <f t="shared" si="8"/>
        <v/>
      </c>
      <c r="AV9" s="3" t="str">
        <f t="shared" si="8"/>
        <v/>
      </c>
      <c r="AW9" s="3" t="str">
        <f t="shared" si="8"/>
        <v/>
      </c>
      <c r="AX9" s="3" t="str">
        <f t="shared" si="8"/>
        <v/>
      </c>
      <c r="AY9" s="3" t="str">
        <f t="shared" si="8"/>
        <v/>
      </c>
      <c r="AZ9" s="3" t="str">
        <f t="shared" si="8"/>
        <v/>
      </c>
      <c r="BA9" s="3" t="str">
        <f t="shared" si="8"/>
        <v/>
      </c>
      <c r="BB9" s="3" t="str">
        <f t="shared" si="8"/>
        <v/>
      </c>
      <c r="BC9" s="3" t="str">
        <f t="shared" si="8"/>
        <v/>
      </c>
      <c r="BD9" s="3" t="str">
        <f t="shared" ref="BD9:BE16" si="9">IF(AND($C9&lt;BD$8,$D9&gt;BD$7),(MIN($D9,BD$8)-MAX($C9,BD$7))*7,"")</f>
        <v/>
      </c>
      <c r="BE9" s="12" t="str">
        <f t="shared" si="9"/>
        <v/>
      </c>
    </row>
    <row r="10" spans="2:57" ht="20.100000000000001" customHeight="1">
      <c r="B10" s="9" t="s">
        <v>2</v>
      </c>
      <c r="C10" s="9">
        <v>41652</v>
      </c>
      <c r="D10" s="9">
        <f>WORKDAY(C10,VLOOKUP($B10,Matrice!$B:$C,2,0)/7)</f>
        <v>41666</v>
      </c>
      <c r="E10" s="4">
        <f t="shared" ref="E10:E16" si="10">WEEKNUM(C10,2)</f>
        <v>3</v>
      </c>
      <c r="F10" s="13" t="str">
        <f t="shared" si="5"/>
        <v/>
      </c>
      <c r="G10" s="3" t="str">
        <f t="shared" si="5"/>
        <v/>
      </c>
      <c r="H10" s="3">
        <f t="shared" si="6"/>
        <v>35</v>
      </c>
      <c r="I10" s="3">
        <f t="shared" si="6"/>
        <v>35</v>
      </c>
      <c r="J10" s="3" t="str">
        <f t="shared" si="6"/>
        <v/>
      </c>
      <c r="K10" s="3" t="str">
        <f t="shared" si="6"/>
        <v/>
      </c>
      <c r="L10" s="3" t="str">
        <f t="shared" si="6"/>
        <v/>
      </c>
      <c r="M10" s="3" t="str">
        <f t="shared" si="6"/>
        <v/>
      </c>
      <c r="N10" s="3" t="str">
        <f t="shared" si="6"/>
        <v/>
      </c>
      <c r="O10" s="3" t="str">
        <f t="shared" si="6"/>
        <v/>
      </c>
      <c r="P10" s="3" t="str">
        <f t="shared" si="6"/>
        <v/>
      </c>
      <c r="Q10" s="3" t="str">
        <f t="shared" si="6"/>
        <v/>
      </c>
      <c r="R10" s="3" t="str">
        <f t="shared" si="6"/>
        <v/>
      </c>
      <c r="S10" s="3" t="str">
        <f t="shared" si="6"/>
        <v/>
      </c>
      <c r="T10" s="3" t="str">
        <f t="shared" si="6"/>
        <v/>
      </c>
      <c r="U10" s="2" t="str">
        <f t="shared" si="6"/>
        <v/>
      </c>
      <c r="V10" s="2" t="str">
        <f t="shared" si="6"/>
        <v/>
      </c>
      <c r="W10" s="2" t="str">
        <f t="shared" si="6"/>
        <v/>
      </c>
      <c r="X10" s="2" t="str">
        <f t="shared" si="7"/>
        <v/>
      </c>
      <c r="Y10" s="2" t="str">
        <f t="shared" si="7"/>
        <v/>
      </c>
      <c r="Z10" s="2" t="str">
        <f t="shared" si="7"/>
        <v/>
      </c>
      <c r="AA10" s="2" t="str">
        <f t="shared" si="7"/>
        <v/>
      </c>
      <c r="AB10" s="2" t="str">
        <f t="shared" si="7"/>
        <v/>
      </c>
      <c r="AC10" s="2" t="str">
        <f t="shared" si="7"/>
        <v/>
      </c>
      <c r="AD10" s="2" t="str">
        <f t="shared" si="7"/>
        <v/>
      </c>
      <c r="AE10" s="2" t="str">
        <f t="shared" si="7"/>
        <v/>
      </c>
      <c r="AF10" s="2" t="str">
        <f t="shared" si="7"/>
        <v/>
      </c>
      <c r="AG10" s="2" t="str">
        <f t="shared" si="7"/>
        <v/>
      </c>
      <c r="AH10" s="2" t="str">
        <f t="shared" si="7"/>
        <v/>
      </c>
      <c r="AI10" s="2" t="str">
        <f t="shared" si="7"/>
        <v/>
      </c>
      <c r="AJ10" s="2" t="str">
        <f t="shared" si="7"/>
        <v/>
      </c>
      <c r="AK10" s="2" t="str">
        <f t="shared" si="7"/>
        <v/>
      </c>
      <c r="AL10" s="2" t="str">
        <f t="shared" si="7"/>
        <v/>
      </c>
      <c r="AM10" s="2" t="str">
        <f t="shared" si="7"/>
        <v/>
      </c>
      <c r="AN10" s="2" t="str">
        <f t="shared" si="8"/>
        <v/>
      </c>
      <c r="AO10" s="2" t="str">
        <f t="shared" si="8"/>
        <v/>
      </c>
      <c r="AP10" s="2" t="str">
        <f t="shared" si="8"/>
        <v/>
      </c>
      <c r="AQ10" s="2" t="str">
        <f t="shared" si="8"/>
        <v/>
      </c>
      <c r="AR10" s="2" t="str">
        <f t="shared" si="8"/>
        <v/>
      </c>
      <c r="AS10" s="2" t="str">
        <f t="shared" si="8"/>
        <v/>
      </c>
      <c r="AT10" s="2" t="str">
        <f t="shared" si="8"/>
        <v/>
      </c>
      <c r="AU10" s="2" t="str">
        <f t="shared" si="8"/>
        <v/>
      </c>
      <c r="AV10" s="2" t="str">
        <f t="shared" si="8"/>
        <v/>
      </c>
      <c r="AW10" s="2" t="str">
        <f t="shared" si="8"/>
        <v/>
      </c>
      <c r="AX10" s="2" t="str">
        <f t="shared" si="8"/>
        <v/>
      </c>
      <c r="AY10" s="2" t="str">
        <f t="shared" si="8"/>
        <v/>
      </c>
      <c r="AZ10" s="2" t="str">
        <f t="shared" si="8"/>
        <v/>
      </c>
      <c r="BA10" s="2" t="str">
        <f t="shared" si="8"/>
        <v/>
      </c>
      <c r="BB10" s="2" t="str">
        <f t="shared" si="8"/>
        <v/>
      </c>
      <c r="BC10" s="2" t="str">
        <f t="shared" si="8"/>
        <v/>
      </c>
      <c r="BD10" s="2" t="str">
        <f t="shared" si="9"/>
        <v/>
      </c>
      <c r="BE10" s="14" t="str">
        <f t="shared" si="9"/>
        <v/>
      </c>
    </row>
    <row r="11" spans="2:57" ht="20.100000000000001" customHeight="1">
      <c r="B11" s="9" t="s">
        <v>3</v>
      </c>
      <c r="C11" s="9">
        <v>41660</v>
      </c>
      <c r="D11" s="9">
        <f>WORKDAY(C11,VLOOKUP($B11,Matrice!$B:$C,2,0)/7)</f>
        <v>41669</v>
      </c>
      <c r="E11" s="4">
        <f t="shared" si="10"/>
        <v>4</v>
      </c>
      <c r="F11" s="13" t="str">
        <f t="shared" si="5"/>
        <v/>
      </c>
      <c r="G11" s="3" t="str">
        <f t="shared" si="5"/>
        <v/>
      </c>
      <c r="H11" s="3" t="str">
        <f t="shared" si="6"/>
        <v/>
      </c>
      <c r="I11" s="3">
        <f t="shared" si="6"/>
        <v>28</v>
      </c>
      <c r="J11" s="3">
        <f t="shared" si="6"/>
        <v>21</v>
      </c>
      <c r="K11" s="3" t="str">
        <f t="shared" si="6"/>
        <v/>
      </c>
      <c r="L11" s="3" t="str">
        <f t="shared" si="6"/>
        <v/>
      </c>
      <c r="M11" s="3" t="str">
        <f t="shared" si="6"/>
        <v/>
      </c>
      <c r="N11" s="3" t="str">
        <f t="shared" si="6"/>
        <v/>
      </c>
      <c r="O11" s="3" t="str">
        <f t="shared" si="6"/>
        <v/>
      </c>
      <c r="P11" s="3" t="str">
        <f t="shared" si="6"/>
        <v/>
      </c>
      <c r="Q11" s="3" t="str">
        <f t="shared" si="6"/>
        <v/>
      </c>
      <c r="R11" s="3" t="str">
        <f t="shared" si="6"/>
        <v/>
      </c>
      <c r="S11" s="3" t="str">
        <f t="shared" si="6"/>
        <v/>
      </c>
      <c r="T11" s="3" t="str">
        <f t="shared" si="6"/>
        <v/>
      </c>
      <c r="U11" s="2" t="str">
        <f t="shared" si="6"/>
        <v/>
      </c>
      <c r="V11" s="2" t="str">
        <f t="shared" si="6"/>
        <v/>
      </c>
      <c r="W11" s="2" t="str">
        <f t="shared" si="6"/>
        <v/>
      </c>
      <c r="X11" s="2" t="str">
        <f t="shared" si="7"/>
        <v/>
      </c>
      <c r="Y11" s="2" t="str">
        <f t="shared" si="7"/>
        <v/>
      </c>
      <c r="Z11" s="2" t="str">
        <f t="shared" si="7"/>
        <v/>
      </c>
      <c r="AA11" s="2" t="str">
        <f t="shared" si="7"/>
        <v/>
      </c>
      <c r="AB11" s="2" t="str">
        <f t="shared" si="7"/>
        <v/>
      </c>
      <c r="AC11" s="2" t="str">
        <f t="shared" si="7"/>
        <v/>
      </c>
      <c r="AD11" s="2" t="str">
        <f t="shared" si="7"/>
        <v/>
      </c>
      <c r="AE11" s="2" t="str">
        <f t="shared" si="7"/>
        <v/>
      </c>
      <c r="AF11" s="2" t="str">
        <f t="shared" si="7"/>
        <v/>
      </c>
      <c r="AG11" s="2" t="str">
        <f t="shared" si="7"/>
        <v/>
      </c>
      <c r="AH11" s="2" t="str">
        <f t="shared" si="7"/>
        <v/>
      </c>
      <c r="AI11" s="2" t="str">
        <f t="shared" si="7"/>
        <v/>
      </c>
      <c r="AJ11" s="2" t="str">
        <f t="shared" si="7"/>
        <v/>
      </c>
      <c r="AK11" s="2" t="str">
        <f t="shared" si="7"/>
        <v/>
      </c>
      <c r="AL11" s="2" t="str">
        <f t="shared" si="7"/>
        <v/>
      </c>
      <c r="AM11" s="2" t="str">
        <f t="shared" si="7"/>
        <v/>
      </c>
      <c r="AN11" s="2" t="str">
        <f t="shared" si="8"/>
        <v/>
      </c>
      <c r="AO11" s="2" t="str">
        <f t="shared" si="8"/>
        <v/>
      </c>
      <c r="AP11" s="2" t="str">
        <f t="shared" si="8"/>
        <v/>
      </c>
      <c r="AQ11" s="2" t="str">
        <f t="shared" si="8"/>
        <v/>
      </c>
      <c r="AR11" s="2" t="str">
        <f t="shared" si="8"/>
        <v/>
      </c>
      <c r="AS11" s="2" t="str">
        <f t="shared" si="8"/>
        <v/>
      </c>
      <c r="AT11" s="2" t="str">
        <f t="shared" si="8"/>
        <v/>
      </c>
      <c r="AU11" s="2" t="str">
        <f t="shared" si="8"/>
        <v/>
      </c>
      <c r="AV11" s="2" t="str">
        <f t="shared" si="8"/>
        <v/>
      </c>
      <c r="AW11" s="2" t="str">
        <f t="shared" si="8"/>
        <v/>
      </c>
      <c r="AX11" s="2" t="str">
        <f t="shared" si="8"/>
        <v/>
      </c>
      <c r="AY11" s="2" t="str">
        <f t="shared" si="8"/>
        <v/>
      </c>
      <c r="AZ11" s="2" t="str">
        <f t="shared" si="8"/>
        <v/>
      </c>
      <c r="BA11" s="2" t="str">
        <f t="shared" si="8"/>
        <v/>
      </c>
      <c r="BB11" s="2" t="str">
        <f t="shared" si="8"/>
        <v/>
      </c>
      <c r="BC11" s="2" t="str">
        <f t="shared" si="8"/>
        <v/>
      </c>
      <c r="BD11" s="2" t="str">
        <f t="shared" si="9"/>
        <v/>
      </c>
      <c r="BE11" s="14" t="str">
        <f t="shared" si="9"/>
        <v/>
      </c>
    </row>
    <row r="12" spans="2:57" ht="20.100000000000001" customHeight="1">
      <c r="B12" s="9" t="s">
        <v>3</v>
      </c>
      <c r="C12" s="9">
        <v>41673</v>
      </c>
      <c r="D12" s="9">
        <f>WORKDAY(C12,VLOOKUP($B12,Matrice!$B:$C,2,0)/7)</f>
        <v>41682</v>
      </c>
      <c r="E12" s="4">
        <f t="shared" si="10"/>
        <v>6</v>
      </c>
      <c r="F12" s="13" t="str">
        <f t="shared" si="5"/>
        <v/>
      </c>
      <c r="G12" s="3" t="str">
        <f t="shared" si="5"/>
        <v/>
      </c>
      <c r="H12" s="3" t="str">
        <f t="shared" si="6"/>
        <v/>
      </c>
      <c r="I12" s="3" t="str">
        <f t="shared" si="6"/>
        <v/>
      </c>
      <c r="J12" s="3" t="str">
        <f t="shared" si="6"/>
        <v/>
      </c>
      <c r="K12" s="3">
        <f t="shared" si="6"/>
        <v>35</v>
      </c>
      <c r="L12" s="3">
        <f t="shared" si="6"/>
        <v>14</v>
      </c>
      <c r="M12" s="3" t="str">
        <f t="shared" si="6"/>
        <v/>
      </c>
      <c r="N12" s="3" t="str">
        <f t="shared" si="6"/>
        <v/>
      </c>
      <c r="O12" s="3" t="str">
        <f t="shared" si="6"/>
        <v/>
      </c>
      <c r="P12" s="3" t="str">
        <f t="shared" si="6"/>
        <v/>
      </c>
      <c r="Q12" s="3" t="str">
        <f t="shared" si="6"/>
        <v/>
      </c>
      <c r="R12" s="3" t="str">
        <f t="shared" si="6"/>
        <v/>
      </c>
      <c r="S12" s="3" t="str">
        <f t="shared" si="6"/>
        <v/>
      </c>
      <c r="T12" s="3" t="str">
        <f t="shared" si="6"/>
        <v/>
      </c>
      <c r="U12" s="2" t="str">
        <f t="shared" si="6"/>
        <v/>
      </c>
      <c r="V12" s="2" t="str">
        <f t="shared" si="6"/>
        <v/>
      </c>
      <c r="W12" s="2" t="str">
        <f t="shared" si="6"/>
        <v/>
      </c>
      <c r="X12" s="2" t="str">
        <f t="shared" si="7"/>
        <v/>
      </c>
      <c r="Y12" s="2" t="str">
        <f t="shared" si="7"/>
        <v/>
      </c>
      <c r="Z12" s="2" t="str">
        <f t="shared" si="7"/>
        <v/>
      </c>
      <c r="AA12" s="2" t="str">
        <f t="shared" si="7"/>
        <v/>
      </c>
      <c r="AB12" s="2" t="str">
        <f t="shared" si="7"/>
        <v/>
      </c>
      <c r="AC12" s="2" t="str">
        <f t="shared" si="7"/>
        <v/>
      </c>
      <c r="AD12" s="2" t="str">
        <f t="shared" si="7"/>
        <v/>
      </c>
      <c r="AE12" s="2" t="str">
        <f t="shared" si="7"/>
        <v/>
      </c>
      <c r="AF12" s="2" t="str">
        <f t="shared" si="7"/>
        <v/>
      </c>
      <c r="AG12" s="2" t="str">
        <f t="shared" si="7"/>
        <v/>
      </c>
      <c r="AH12" s="2" t="str">
        <f t="shared" si="7"/>
        <v/>
      </c>
      <c r="AI12" s="2" t="str">
        <f t="shared" si="7"/>
        <v/>
      </c>
      <c r="AJ12" s="2" t="str">
        <f t="shared" si="7"/>
        <v/>
      </c>
      <c r="AK12" s="2" t="str">
        <f t="shared" si="7"/>
        <v/>
      </c>
      <c r="AL12" s="2" t="str">
        <f t="shared" si="7"/>
        <v/>
      </c>
      <c r="AM12" s="2" t="str">
        <f t="shared" si="7"/>
        <v/>
      </c>
      <c r="AN12" s="2" t="str">
        <f t="shared" si="8"/>
        <v/>
      </c>
      <c r="AO12" s="2" t="str">
        <f t="shared" si="8"/>
        <v/>
      </c>
      <c r="AP12" s="2" t="str">
        <f t="shared" si="8"/>
        <v/>
      </c>
      <c r="AQ12" s="2" t="str">
        <f t="shared" si="8"/>
        <v/>
      </c>
      <c r="AR12" s="2" t="str">
        <f t="shared" si="8"/>
        <v/>
      </c>
      <c r="AS12" s="2" t="str">
        <f t="shared" si="8"/>
        <v/>
      </c>
      <c r="AT12" s="2" t="str">
        <f t="shared" si="8"/>
        <v/>
      </c>
      <c r="AU12" s="2" t="str">
        <f t="shared" si="8"/>
        <v/>
      </c>
      <c r="AV12" s="2" t="str">
        <f t="shared" si="8"/>
        <v/>
      </c>
      <c r="AW12" s="2" t="str">
        <f t="shared" si="8"/>
        <v/>
      </c>
      <c r="AX12" s="2" t="str">
        <f t="shared" si="8"/>
        <v/>
      </c>
      <c r="AY12" s="2" t="str">
        <f t="shared" si="8"/>
        <v/>
      </c>
      <c r="AZ12" s="2" t="str">
        <f t="shared" si="8"/>
        <v/>
      </c>
      <c r="BA12" s="2" t="str">
        <f t="shared" si="8"/>
        <v/>
      </c>
      <c r="BB12" s="2" t="str">
        <f t="shared" si="8"/>
        <v/>
      </c>
      <c r="BC12" s="2" t="str">
        <f t="shared" si="8"/>
        <v/>
      </c>
      <c r="BD12" s="2" t="str">
        <f t="shared" si="9"/>
        <v/>
      </c>
      <c r="BE12" s="14" t="str">
        <f t="shared" si="9"/>
        <v/>
      </c>
    </row>
    <row r="13" spans="2:57" ht="20.100000000000001" customHeight="1">
      <c r="B13" s="9" t="s">
        <v>2</v>
      </c>
      <c r="C13" s="9">
        <v>41696</v>
      </c>
      <c r="D13" s="9">
        <f>WORKDAY(C13,VLOOKUP($B13,Matrice!$B:$C,2,0)/7)</f>
        <v>41710</v>
      </c>
      <c r="E13" s="4">
        <f t="shared" si="10"/>
        <v>9</v>
      </c>
      <c r="F13" s="13" t="str">
        <f t="shared" si="5"/>
        <v/>
      </c>
      <c r="G13" s="3" t="str">
        <f t="shared" si="5"/>
        <v/>
      </c>
      <c r="H13" s="3" t="str">
        <f t="shared" si="6"/>
        <v/>
      </c>
      <c r="I13" s="3" t="str">
        <f t="shared" si="6"/>
        <v/>
      </c>
      <c r="J13" s="3" t="str">
        <f t="shared" si="6"/>
        <v/>
      </c>
      <c r="K13" s="3" t="str">
        <f t="shared" si="6"/>
        <v/>
      </c>
      <c r="L13" s="3" t="str">
        <f t="shared" si="6"/>
        <v/>
      </c>
      <c r="M13" s="3" t="str">
        <f t="shared" si="6"/>
        <v/>
      </c>
      <c r="N13" s="3">
        <f t="shared" si="6"/>
        <v>21</v>
      </c>
      <c r="O13" s="3">
        <f t="shared" si="6"/>
        <v>35</v>
      </c>
      <c r="P13" s="3">
        <f t="shared" si="6"/>
        <v>14</v>
      </c>
      <c r="Q13" s="3" t="str">
        <f t="shared" si="6"/>
        <v/>
      </c>
      <c r="R13" s="3" t="str">
        <f t="shared" si="6"/>
        <v/>
      </c>
      <c r="S13" s="3" t="str">
        <f t="shared" si="6"/>
        <v/>
      </c>
      <c r="T13" s="3" t="str">
        <f t="shared" si="6"/>
        <v/>
      </c>
      <c r="U13" s="2" t="str">
        <f t="shared" si="6"/>
        <v/>
      </c>
      <c r="V13" s="2" t="str">
        <f t="shared" si="6"/>
        <v/>
      </c>
      <c r="W13" s="2" t="str">
        <f t="shared" si="6"/>
        <v/>
      </c>
      <c r="X13" s="2" t="str">
        <f t="shared" si="7"/>
        <v/>
      </c>
      <c r="Y13" s="2" t="str">
        <f t="shared" si="7"/>
        <v/>
      </c>
      <c r="Z13" s="2" t="str">
        <f t="shared" si="7"/>
        <v/>
      </c>
      <c r="AA13" s="2" t="str">
        <f t="shared" si="7"/>
        <v/>
      </c>
      <c r="AB13" s="2" t="str">
        <f t="shared" si="7"/>
        <v/>
      </c>
      <c r="AC13" s="2" t="str">
        <f t="shared" si="7"/>
        <v/>
      </c>
      <c r="AD13" s="2" t="str">
        <f t="shared" si="7"/>
        <v/>
      </c>
      <c r="AE13" s="2" t="str">
        <f t="shared" si="7"/>
        <v/>
      </c>
      <c r="AF13" s="2" t="str">
        <f t="shared" si="7"/>
        <v/>
      </c>
      <c r="AG13" s="2" t="str">
        <f t="shared" si="7"/>
        <v/>
      </c>
      <c r="AH13" s="2" t="str">
        <f t="shared" si="7"/>
        <v/>
      </c>
      <c r="AI13" s="2" t="str">
        <f t="shared" si="7"/>
        <v/>
      </c>
      <c r="AJ13" s="2" t="str">
        <f t="shared" si="7"/>
        <v/>
      </c>
      <c r="AK13" s="2" t="str">
        <f t="shared" si="7"/>
        <v/>
      </c>
      <c r="AL13" s="2" t="str">
        <f t="shared" si="7"/>
        <v/>
      </c>
      <c r="AM13" s="2" t="str">
        <f t="shared" si="7"/>
        <v/>
      </c>
      <c r="AN13" s="2" t="str">
        <f t="shared" si="8"/>
        <v/>
      </c>
      <c r="AO13" s="2" t="str">
        <f t="shared" si="8"/>
        <v/>
      </c>
      <c r="AP13" s="2" t="str">
        <f t="shared" si="8"/>
        <v/>
      </c>
      <c r="AQ13" s="2" t="str">
        <f t="shared" si="8"/>
        <v/>
      </c>
      <c r="AR13" s="2" t="str">
        <f t="shared" si="8"/>
        <v/>
      </c>
      <c r="AS13" s="2" t="str">
        <f t="shared" si="8"/>
        <v/>
      </c>
      <c r="AT13" s="2" t="str">
        <f t="shared" si="8"/>
        <v/>
      </c>
      <c r="AU13" s="2" t="str">
        <f t="shared" si="8"/>
        <v/>
      </c>
      <c r="AV13" s="2" t="str">
        <f t="shared" si="8"/>
        <v/>
      </c>
      <c r="AW13" s="2" t="str">
        <f t="shared" si="8"/>
        <v/>
      </c>
      <c r="AX13" s="2" t="str">
        <f t="shared" si="8"/>
        <v/>
      </c>
      <c r="AY13" s="2" t="str">
        <f t="shared" si="8"/>
        <v/>
      </c>
      <c r="AZ13" s="2" t="str">
        <f t="shared" si="8"/>
        <v/>
      </c>
      <c r="BA13" s="2" t="str">
        <f t="shared" si="8"/>
        <v/>
      </c>
      <c r="BB13" s="2" t="str">
        <f t="shared" si="8"/>
        <v/>
      </c>
      <c r="BC13" s="2" t="str">
        <f t="shared" si="8"/>
        <v/>
      </c>
      <c r="BD13" s="2" t="str">
        <f t="shared" si="9"/>
        <v/>
      </c>
      <c r="BE13" s="14" t="str">
        <f t="shared" si="9"/>
        <v/>
      </c>
    </row>
    <row r="14" spans="2:57" ht="20.100000000000001" customHeight="1">
      <c r="B14" s="9" t="s">
        <v>3</v>
      </c>
      <c r="C14" s="9">
        <v>41719</v>
      </c>
      <c r="D14" s="9">
        <f>WORKDAY(C14,VLOOKUP($B14,Matrice!$B:$C,2,0)/7)</f>
        <v>41730</v>
      </c>
      <c r="E14" s="4">
        <f t="shared" si="10"/>
        <v>12</v>
      </c>
      <c r="F14" s="13" t="str">
        <f t="shared" si="5"/>
        <v/>
      </c>
      <c r="G14" s="3" t="str">
        <f t="shared" si="5"/>
        <v/>
      </c>
      <c r="H14" s="3" t="str">
        <f t="shared" si="6"/>
        <v/>
      </c>
      <c r="I14" s="3" t="str">
        <f t="shared" si="6"/>
        <v/>
      </c>
      <c r="J14" s="3" t="str">
        <f t="shared" si="6"/>
        <v/>
      </c>
      <c r="K14" s="3" t="str">
        <f t="shared" si="6"/>
        <v/>
      </c>
      <c r="L14" s="3" t="str">
        <f t="shared" si="6"/>
        <v/>
      </c>
      <c r="M14" s="3" t="str">
        <f t="shared" si="6"/>
        <v/>
      </c>
      <c r="N14" s="3" t="str">
        <f t="shared" si="6"/>
        <v/>
      </c>
      <c r="O14" s="3" t="str">
        <f t="shared" si="6"/>
        <v/>
      </c>
      <c r="P14" s="3" t="str">
        <f t="shared" si="6"/>
        <v/>
      </c>
      <c r="Q14" s="3">
        <f t="shared" si="6"/>
        <v>7</v>
      </c>
      <c r="R14" s="3">
        <f t="shared" si="6"/>
        <v>35</v>
      </c>
      <c r="S14" s="3">
        <f t="shared" si="6"/>
        <v>7</v>
      </c>
      <c r="T14" s="3" t="str">
        <f t="shared" si="6"/>
        <v/>
      </c>
      <c r="U14" s="2" t="str">
        <f t="shared" si="6"/>
        <v/>
      </c>
      <c r="V14" s="2" t="str">
        <f t="shared" si="6"/>
        <v/>
      </c>
      <c r="W14" s="2" t="str">
        <f t="shared" si="6"/>
        <v/>
      </c>
      <c r="X14" s="2" t="str">
        <f t="shared" si="7"/>
        <v/>
      </c>
      <c r="Y14" s="2" t="str">
        <f t="shared" si="7"/>
        <v/>
      </c>
      <c r="Z14" s="2" t="str">
        <f t="shared" si="7"/>
        <v/>
      </c>
      <c r="AA14" s="2" t="str">
        <f t="shared" si="7"/>
        <v/>
      </c>
      <c r="AB14" s="2" t="str">
        <f t="shared" si="7"/>
        <v/>
      </c>
      <c r="AC14" s="2" t="str">
        <f t="shared" si="7"/>
        <v/>
      </c>
      <c r="AD14" s="2" t="str">
        <f t="shared" si="7"/>
        <v/>
      </c>
      <c r="AE14" s="2" t="str">
        <f t="shared" si="7"/>
        <v/>
      </c>
      <c r="AF14" s="2" t="str">
        <f t="shared" si="7"/>
        <v/>
      </c>
      <c r="AG14" s="2" t="str">
        <f t="shared" si="7"/>
        <v/>
      </c>
      <c r="AH14" s="2" t="str">
        <f t="shared" si="7"/>
        <v/>
      </c>
      <c r="AI14" s="2" t="str">
        <f t="shared" si="7"/>
        <v/>
      </c>
      <c r="AJ14" s="2" t="str">
        <f t="shared" si="7"/>
        <v/>
      </c>
      <c r="AK14" s="2" t="str">
        <f t="shared" si="7"/>
        <v/>
      </c>
      <c r="AL14" s="2" t="str">
        <f t="shared" si="7"/>
        <v/>
      </c>
      <c r="AM14" s="2" t="str">
        <f t="shared" si="7"/>
        <v/>
      </c>
      <c r="AN14" s="2" t="str">
        <f t="shared" si="8"/>
        <v/>
      </c>
      <c r="AO14" s="2" t="str">
        <f t="shared" si="8"/>
        <v/>
      </c>
      <c r="AP14" s="2" t="str">
        <f t="shared" si="8"/>
        <v/>
      </c>
      <c r="AQ14" s="2" t="str">
        <f t="shared" si="8"/>
        <v/>
      </c>
      <c r="AR14" s="2" t="str">
        <f t="shared" si="8"/>
        <v/>
      </c>
      <c r="AS14" s="2" t="str">
        <f t="shared" si="8"/>
        <v/>
      </c>
      <c r="AT14" s="2" t="str">
        <f t="shared" si="8"/>
        <v/>
      </c>
      <c r="AU14" s="2" t="str">
        <f t="shared" si="8"/>
        <v/>
      </c>
      <c r="AV14" s="2" t="str">
        <f t="shared" si="8"/>
        <v/>
      </c>
      <c r="AW14" s="2" t="str">
        <f t="shared" si="8"/>
        <v/>
      </c>
      <c r="AX14" s="2" t="str">
        <f t="shared" si="8"/>
        <v/>
      </c>
      <c r="AY14" s="2" t="str">
        <f t="shared" si="8"/>
        <v/>
      </c>
      <c r="AZ14" s="2" t="str">
        <f t="shared" si="8"/>
        <v/>
      </c>
      <c r="BA14" s="2" t="str">
        <f t="shared" si="8"/>
        <v/>
      </c>
      <c r="BB14" s="2" t="str">
        <f t="shared" si="8"/>
        <v/>
      </c>
      <c r="BC14" s="2" t="str">
        <f t="shared" si="8"/>
        <v/>
      </c>
      <c r="BD14" s="2" t="str">
        <f t="shared" si="9"/>
        <v/>
      </c>
      <c r="BE14" s="14" t="str">
        <f t="shared" si="9"/>
        <v/>
      </c>
    </row>
    <row r="15" spans="2:57" ht="20.100000000000001" customHeight="1">
      <c r="B15" s="9" t="s">
        <v>1</v>
      </c>
      <c r="C15" s="9">
        <v>41754</v>
      </c>
      <c r="D15" s="9">
        <f>WORKDAY(C15,VLOOKUP($B15,Matrice!$B:$C,2,0)/7)</f>
        <v>41785</v>
      </c>
      <c r="E15" s="4">
        <f t="shared" si="10"/>
        <v>17</v>
      </c>
      <c r="F15" s="13" t="str">
        <f t="shared" si="5"/>
        <v/>
      </c>
      <c r="G15" s="3" t="str">
        <f t="shared" si="5"/>
        <v/>
      </c>
      <c r="H15" s="3" t="str">
        <f t="shared" si="6"/>
        <v/>
      </c>
      <c r="I15" s="3" t="str">
        <f t="shared" si="6"/>
        <v/>
      </c>
      <c r="J15" s="3" t="str">
        <f t="shared" si="6"/>
        <v/>
      </c>
      <c r="K15" s="3" t="str">
        <f t="shared" si="6"/>
        <v/>
      </c>
      <c r="L15" s="3" t="str">
        <f t="shared" si="6"/>
        <v/>
      </c>
      <c r="M15" s="3" t="str">
        <f t="shared" si="6"/>
        <v/>
      </c>
      <c r="N15" s="3" t="str">
        <f t="shared" si="6"/>
        <v/>
      </c>
      <c r="O15" s="3" t="str">
        <f t="shared" si="6"/>
        <v/>
      </c>
      <c r="P15" s="3" t="str">
        <f t="shared" si="6"/>
        <v/>
      </c>
      <c r="Q15" s="3" t="str">
        <f t="shared" si="6"/>
        <v/>
      </c>
      <c r="R15" s="3" t="str">
        <f t="shared" si="6"/>
        <v/>
      </c>
      <c r="S15" s="3" t="str">
        <f t="shared" si="6"/>
        <v/>
      </c>
      <c r="T15" s="3" t="str">
        <f t="shared" si="6"/>
        <v/>
      </c>
      <c r="U15" s="2" t="str">
        <f t="shared" si="6"/>
        <v/>
      </c>
      <c r="V15" s="2">
        <f t="shared" si="6"/>
        <v>7</v>
      </c>
      <c r="W15" s="2">
        <f t="shared" si="6"/>
        <v>35</v>
      </c>
      <c r="X15" s="2">
        <f t="shared" si="7"/>
        <v>35</v>
      </c>
      <c r="Y15" s="2">
        <f t="shared" si="7"/>
        <v>35</v>
      </c>
      <c r="Z15" s="2">
        <f t="shared" si="7"/>
        <v>35</v>
      </c>
      <c r="AA15" s="2" t="str">
        <f t="shared" si="7"/>
        <v/>
      </c>
      <c r="AB15" s="2" t="str">
        <f t="shared" si="7"/>
        <v/>
      </c>
      <c r="AC15" s="2" t="str">
        <f t="shared" si="7"/>
        <v/>
      </c>
      <c r="AD15" s="2" t="str">
        <f t="shared" si="7"/>
        <v/>
      </c>
      <c r="AE15" s="2" t="str">
        <f t="shared" si="7"/>
        <v/>
      </c>
      <c r="AF15" s="2" t="str">
        <f t="shared" si="7"/>
        <v/>
      </c>
      <c r="AG15" s="2" t="str">
        <f t="shared" si="7"/>
        <v/>
      </c>
      <c r="AH15" s="2" t="str">
        <f t="shared" si="7"/>
        <v/>
      </c>
      <c r="AI15" s="2" t="str">
        <f t="shared" si="7"/>
        <v/>
      </c>
      <c r="AJ15" s="2" t="str">
        <f t="shared" si="7"/>
        <v/>
      </c>
      <c r="AK15" s="2" t="str">
        <f t="shared" si="7"/>
        <v/>
      </c>
      <c r="AL15" s="2" t="str">
        <f t="shared" si="7"/>
        <v/>
      </c>
      <c r="AM15" s="2" t="str">
        <f t="shared" si="7"/>
        <v/>
      </c>
      <c r="AN15" s="2" t="str">
        <f t="shared" si="8"/>
        <v/>
      </c>
      <c r="AO15" s="2" t="str">
        <f t="shared" si="8"/>
        <v/>
      </c>
      <c r="AP15" s="2" t="str">
        <f t="shared" si="8"/>
        <v/>
      </c>
      <c r="AQ15" s="2" t="str">
        <f t="shared" si="8"/>
        <v/>
      </c>
      <c r="AR15" s="2" t="str">
        <f t="shared" si="8"/>
        <v/>
      </c>
      <c r="AS15" s="2" t="str">
        <f t="shared" si="8"/>
        <v/>
      </c>
      <c r="AT15" s="2" t="str">
        <f t="shared" si="8"/>
        <v/>
      </c>
      <c r="AU15" s="2" t="str">
        <f t="shared" si="8"/>
        <v/>
      </c>
      <c r="AV15" s="2" t="str">
        <f t="shared" si="8"/>
        <v/>
      </c>
      <c r="AW15" s="2" t="str">
        <f t="shared" si="8"/>
        <v/>
      </c>
      <c r="AX15" s="2" t="str">
        <f t="shared" si="8"/>
        <v/>
      </c>
      <c r="AY15" s="2" t="str">
        <f t="shared" si="8"/>
        <v/>
      </c>
      <c r="AZ15" s="2" t="str">
        <f t="shared" si="8"/>
        <v/>
      </c>
      <c r="BA15" s="2" t="str">
        <f t="shared" si="8"/>
        <v/>
      </c>
      <c r="BB15" s="2" t="str">
        <f t="shared" si="8"/>
        <v/>
      </c>
      <c r="BC15" s="2" t="str">
        <f t="shared" si="8"/>
        <v/>
      </c>
      <c r="BD15" s="2" t="str">
        <f t="shared" si="9"/>
        <v/>
      </c>
      <c r="BE15" s="14" t="str">
        <f t="shared" si="9"/>
        <v/>
      </c>
    </row>
    <row r="16" spans="2:57" ht="20.100000000000001" customHeight="1" thickBot="1">
      <c r="B16" s="10" t="s">
        <v>2</v>
      </c>
      <c r="C16" s="10">
        <v>41814</v>
      </c>
      <c r="D16" s="10">
        <f>WORKDAY(C16,VLOOKUP($B16,Matrice!$B:$C,2,0)/7)</f>
        <v>41828</v>
      </c>
      <c r="E16" s="5">
        <f t="shared" si="10"/>
        <v>26</v>
      </c>
      <c r="F16" s="15" t="str">
        <f t="shared" si="5"/>
        <v/>
      </c>
      <c r="G16" s="16" t="str">
        <f t="shared" si="5"/>
        <v/>
      </c>
      <c r="H16" s="16" t="str">
        <f t="shared" si="6"/>
        <v/>
      </c>
      <c r="I16" s="16" t="str">
        <f t="shared" si="6"/>
        <v/>
      </c>
      <c r="J16" s="16" t="str">
        <f t="shared" si="6"/>
        <v/>
      </c>
      <c r="K16" s="16" t="str">
        <f t="shared" si="6"/>
        <v/>
      </c>
      <c r="L16" s="16" t="str">
        <f t="shared" si="6"/>
        <v/>
      </c>
      <c r="M16" s="16" t="str">
        <f t="shared" si="6"/>
        <v/>
      </c>
      <c r="N16" s="16" t="str">
        <f t="shared" si="6"/>
        <v/>
      </c>
      <c r="O16" s="16" t="str">
        <f t="shared" si="6"/>
        <v/>
      </c>
      <c r="P16" s="16" t="str">
        <f t="shared" si="6"/>
        <v/>
      </c>
      <c r="Q16" s="16" t="str">
        <f t="shared" si="6"/>
        <v/>
      </c>
      <c r="R16" s="16" t="str">
        <f t="shared" si="6"/>
        <v/>
      </c>
      <c r="S16" s="16" t="str">
        <f t="shared" si="6"/>
        <v/>
      </c>
      <c r="T16" s="16" t="str">
        <f t="shared" si="6"/>
        <v/>
      </c>
      <c r="U16" s="16" t="str">
        <f t="shared" si="6"/>
        <v/>
      </c>
      <c r="V16" s="16" t="str">
        <f t="shared" si="6"/>
        <v/>
      </c>
      <c r="W16" s="16" t="str">
        <f t="shared" si="6"/>
        <v/>
      </c>
      <c r="X16" s="16" t="str">
        <f t="shared" si="7"/>
        <v/>
      </c>
      <c r="Y16" s="16" t="str">
        <f t="shared" si="7"/>
        <v/>
      </c>
      <c r="Z16" s="16" t="str">
        <f t="shared" si="7"/>
        <v/>
      </c>
      <c r="AA16" s="16" t="str">
        <f t="shared" si="7"/>
        <v/>
      </c>
      <c r="AB16" s="16" t="str">
        <f t="shared" si="7"/>
        <v/>
      </c>
      <c r="AC16" s="16" t="str">
        <f t="shared" si="7"/>
        <v/>
      </c>
      <c r="AD16" s="16" t="str">
        <f t="shared" si="7"/>
        <v/>
      </c>
      <c r="AE16" s="16">
        <f t="shared" si="7"/>
        <v>28</v>
      </c>
      <c r="AF16" s="16">
        <f t="shared" si="7"/>
        <v>35</v>
      </c>
      <c r="AG16" s="16">
        <f t="shared" si="7"/>
        <v>7</v>
      </c>
      <c r="AH16" s="16" t="str">
        <f t="shared" si="7"/>
        <v/>
      </c>
      <c r="AI16" s="16" t="str">
        <f t="shared" si="7"/>
        <v/>
      </c>
      <c r="AJ16" s="16" t="str">
        <f t="shared" si="7"/>
        <v/>
      </c>
      <c r="AK16" s="16" t="str">
        <f t="shared" si="7"/>
        <v/>
      </c>
      <c r="AL16" s="16" t="str">
        <f t="shared" si="7"/>
        <v/>
      </c>
      <c r="AM16" s="16" t="str">
        <f t="shared" si="7"/>
        <v/>
      </c>
      <c r="AN16" s="16" t="str">
        <f t="shared" si="8"/>
        <v/>
      </c>
      <c r="AO16" s="16" t="str">
        <f t="shared" si="8"/>
        <v/>
      </c>
      <c r="AP16" s="16" t="str">
        <f t="shared" si="8"/>
        <v/>
      </c>
      <c r="AQ16" s="16" t="str">
        <f t="shared" si="8"/>
        <v/>
      </c>
      <c r="AR16" s="16" t="str">
        <f t="shared" si="8"/>
        <v/>
      </c>
      <c r="AS16" s="16" t="str">
        <f t="shared" si="8"/>
        <v/>
      </c>
      <c r="AT16" s="16" t="str">
        <f t="shared" si="8"/>
        <v/>
      </c>
      <c r="AU16" s="16" t="str">
        <f t="shared" si="8"/>
        <v/>
      </c>
      <c r="AV16" s="16" t="str">
        <f t="shared" si="8"/>
        <v/>
      </c>
      <c r="AW16" s="16" t="str">
        <f t="shared" si="8"/>
        <v/>
      </c>
      <c r="AX16" s="16" t="str">
        <f t="shared" si="8"/>
        <v/>
      </c>
      <c r="AY16" s="16" t="str">
        <f t="shared" si="8"/>
        <v/>
      </c>
      <c r="AZ16" s="16" t="str">
        <f t="shared" si="8"/>
        <v/>
      </c>
      <c r="BA16" s="16" t="str">
        <f t="shared" si="8"/>
        <v/>
      </c>
      <c r="BB16" s="16" t="str">
        <f t="shared" si="8"/>
        <v/>
      </c>
      <c r="BC16" s="16" t="str">
        <f t="shared" si="8"/>
        <v/>
      </c>
      <c r="BD16" s="16" t="str">
        <f t="shared" si="9"/>
        <v/>
      </c>
      <c r="BE16" s="17" t="str">
        <f t="shared" si="9"/>
        <v/>
      </c>
    </row>
  </sheetData>
  <mergeCells count="1">
    <mergeCell ref="F5:BE5"/>
  </mergeCells>
  <pageMargins left="0.7" right="0.7" top="0.75" bottom="0.75" header="0.3" footer="0.3"/>
  <pageSetup paperSize="9" orientation="portrait" r:id="rId1"/>
  <ignoredErrors>
    <ignoredError sqref="F2:BE2" formulaRange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1:C5"/>
  <sheetViews>
    <sheetView showGridLines="0" workbookViewId="0">
      <selection activeCell="C3" sqref="C3"/>
    </sheetView>
  </sheetViews>
  <sheetFormatPr baseColWidth="10" defaultColWidth="11.625" defaultRowHeight="14.25"/>
  <cols>
    <col min="1" max="1" width="3.75" style="1" customWidth="1"/>
    <col min="2" max="2" width="11.625" style="1"/>
    <col min="3" max="3" width="19.5" style="1" bestFit="1" customWidth="1"/>
    <col min="4" max="16384" width="11.625" style="1"/>
  </cols>
  <sheetData>
    <row r="1" spans="2:3" ht="15" thickBot="1"/>
    <row r="2" spans="2:3" ht="24.95" customHeight="1" thickBot="1">
      <c r="B2" s="34" t="s">
        <v>0</v>
      </c>
      <c r="C2" s="19" t="s">
        <v>8</v>
      </c>
    </row>
    <row r="3" spans="2:3" ht="24.95" customHeight="1">
      <c r="B3" s="32" t="s">
        <v>1</v>
      </c>
      <c r="C3" s="33">
        <v>150</v>
      </c>
    </row>
    <row r="4" spans="2:3" ht="24.95" customHeight="1">
      <c r="B4" s="30" t="s">
        <v>2</v>
      </c>
      <c r="C4" s="28">
        <v>70</v>
      </c>
    </row>
    <row r="5" spans="2:3" ht="24.95" customHeight="1" thickBot="1">
      <c r="B5" s="31" t="s">
        <v>3</v>
      </c>
      <c r="C5" s="29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Sujet</vt:lpstr>
      <vt:lpstr>Cumul</vt:lpstr>
      <vt:lpstr>Matrice</vt:lpstr>
    </vt:vector>
  </TitlesOfParts>
  <Company>TREVES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Reims</dc:creator>
  <cp:lastModifiedBy>Staelens Michel</cp:lastModifiedBy>
  <dcterms:created xsi:type="dcterms:W3CDTF">2014-10-30T15:22:39Z</dcterms:created>
  <dcterms:modified xsi:type="dcterms:W3CDTF">2014-10-31T12:58:31Z</dcterms:modified>
</cp:coreProperties>
</file>