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del">Feuil1!$I$6</definedName>
    <definedName name="fer">Feuil1!$I$3</definedName>
    <definedName name="ouv">Feuil1!$I$2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D2" i="1"/>
  <c r="D3" i="1"/>
  <c r="I4" i="1" l="1"/>
</calcChain>
</file>

<file path=xl/sharedStrings.xml><?xml version="1.0" encoding="utf-8"?>
<sst xmlns="http://schemas.openxmlformats.org/spreadsheetml/2006/main" count="10" uniqueCount="10">
  <si>
    <t>Date</t>
  </si>
  <si>
    <t>Heure</t>
  </si>
  <si>
    <t>DateFIN</t>
  </si>
  <si>
    <t>FINprévue</t>
  </si>
  <si>
    <t>FINRéel</t>
  </si>
  <si>
    <t>TEMPS</t>
  </si>
  <si>
    <t>Ouverture</t>
  </si>
  <si>
    <t>Fermeture</t>
  </si>
  <si>
    <t>Total</t>
  </si>
  <si>
    <t>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</si>
</sst>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/>
    <xf numFmtId="2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7">
    <dxf>
      <numFmt numFmtId="19" formatCode="dd/mm/yyyy"/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164" formatCode="h:mm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3" totalsRowShown="0" dataDxfId="6">
  <autoFilter ref="A1:F3"/>
  <tableColumns count="6">
    <tableColumn id="1" name="Date" dataDxfId="5"/>
    <tableColumn id="2" name="Heure" dataDxfId="4"/>
    <tableColumn id="3" name="DateFIN" dataDxfId="0">
      <calculatedColumnFormula>IF(Tableau1[[#This Row],[FINprévue]]&lt;Tableau1[[#This Row],[Heure]],Tableau1[[#This Row],[Date]]+1,Tableau1[[#This Row],[Date]])</calculatedColumnFormula>
    </tableColumn>
    <tableColumn id="4" name="FINprévue" dataDxfId="1">
      <calculatedColumnFormula>IF(Tableau1[[#This Row],[Heure]]+del&gt;fer,Tableau1[[#This Row],[Heure]]+del-fer+ouv,Tableau1[[#This Row],[Heure]]+del)</calculatedColumnFormula>
    </tableColumn>
    <tableColumn id="5" name="FINRéel" dataDxfId="3"/>
    <tableColumn id="6" name="TEMP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A2" sqref="A2"/>
    </sheetView>
  </sheetViews>
  <sheetFormatPr baseColWidth="10" defaultRowHeight="14.5" x14ac:dyDescent="0.35"/>
  <cols>
    <col min="1" max="1" width="13.90625" customWidth="1"/>
    <col min="2" max="2" width="15.6328125" customWidth="1"/>
    <col min="3" max="3" width="14.54296875" customWidth="1"/>
    <col min="4" max="4" width="15.54296875" customWidth="1"/>
    <col min="5" max="5" width="14.453125" customWidth="1"/>
    <col min="6" max="6" width="14.36328125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2" x14ac:dyDescent="0.35">
      <c r="A2" s="1">
        <v>43101</v>
      </c>
      <c r="B2" s="4">
        <v>0.33333333333333331</v>
      </c>
      <c r="C2" s="1">
        <f>IF(Tableau1[[#This Row],[FINprévue]]&lt;Tableau1[[#This Row],[Heure]],Tableau1[[#This Row],[Date]]+1,Tableau1[[#This Row],[Date]])</f>
        <v>43101</v>
      </c>
      <c r="D2" s="4">
        <f>IF(Tableau1[[#This Row],[Heure]]+del&gt;fer,Tableau1[[#This Row],[Heure]]+del-fer+ouv,Tableau1[[#This Row],[Heure]]+del)</f>
        <v>0.66666666666666663</v>
      </c>
      <c r="E2" s="4"/>
      <c r="F2" s="5"/>
      <c r="H2" t="s">
        <v>6</v>
      </c>
      <c r="I2" s="3">
        <v>0.3125</v>
      </c>
      <c r="L2" s="3"/>
    </row>
    <row r="3" spans="1:12" x14ac:dyDescent="0.35">
      <c r="A3" s="1">
        <v>43101</v>
      </c>
      <c r="B3" s="4">
        <v>0.70833333333333337</v>
      </c>
      <c r="C3" s="1">
        <f>IF(Tableau1[[#This Row],[FINprévue]]&lt;Tableau1[[#This Row],[Heure]],Tableau1[[#This Row],[Date]]+1,Tableau1[[#This Row],[Date]])</f>
        <v>43102</v>
      </c>
      <c r="D3" s="4">
        <f>IF(Tableau1[[#This Row],[Heure]]+del&gt;fer,Tableau1[[#This Row],[Heure]]+del-fer+ouv,Tableau1[[#This Row],[Heure]]+del)</f>
        <v>0.56250000000000011</v>
      </c>
      <c r="E3" s="4"/>
      <c r="F3" s="5"/>
      <c r="H3" t="s">
        <v>7</v>
      </c>
      <c r="I3" s="3">
        <v>0.79166666666666663</v>
      </c>
    </row>
    <row r="4" spans="1:12" x14ac:dyDescent="0.35">
      <c r="A4" s="1"/>
      <c r="B4" s="4"/>
      <c r="C4" s="2"/>
      <c r="D4" s="4"/>
      <c r="E4" s="2"/>
      <c r="F4" s="5"/>
      <c r="H4" t="s">
        <v>8</v>
      </c>
      <c r="I4" s="3">
        <f>I3-I2</f>
        <v>0.47916666666666663</v>
      </c>
    </row>
    <row r="5" spans="1:12" x14ac:dyDescent="0.35">
      <c r="A5" s="2"/>
      <c r="B5" s="2"/>
      <c r="C5" s="2"/>
      <c r="D5" s="4"/>
      <c r="E5" s="2"/>
      <c r="F5" s="5"/>
    </row>
    <row r="6" spans="1:12" x14ac:dyDescent="0.35">
      <c r="A6" s="2"/>
      <c r="B6" s="2"/>
      <c r="C6" s="2"/>
      <c r="D6" s="4"/>
      <c r="E6" s="2"/>
      <c r="F6" s="5"/>
      <c r="H6" t="s">
        <v>9</v>
      </c>
      <c r="I6" s="3">
        <v>0.33333333333333331</v>
      </c>
    </row>
    <row r="7" spans="1:12" x14ac:dyDescent="0.35">
      <c r="A7" s="2"/>
      <c r="B7" s="2"/>
      <c r="C7" s="2"/>
      <c r="D7" s="4"/>
      <c r="E7" s="2"/>
      <c r="F7" s="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del</vt:lpstr>
      <vt:lpstr>fer</vt:lpstr>
      <vt:lpstr>ouv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Michel</cp:lastModifiedBy>
  <dcterms:created xsi:type="dcterms:W3CDTF">2017-08-16T08:12:39Z</dcterms:created>
  <dcterms:modified xsi:type="dcterms:W3CDTF">2017-08-16T10:49:42Z</dcterms:modified>
</cp:coreProperties>
</file>