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aisie" sheetId="4" r:id="rId1"/>
    <sheet name="BdD" sheetId="5" r:id="rId2"/>
    <sheet name="Synthèse" sheetId="6" r:id="rId3"/>
  </sheets>
  <calcPr calcId="152511"/>
  <pivotCaches>
    <pivotCache cacheId="1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4" l="1"/>
  <c r="F5" i="5"/>
  <c r="F4" i="5"/>
  <c r="F2" i="5" l="1"/>
  <c r="F3" i="5"/>
  <c r="D11" i="4" l="1"/>
  <c r="C11" i="4" s="1"/>
  <c r="D8" i="4"/>
  <c r="C8" i="4" s="1"/>
  <c r="D9" i="4"/>
  <c r="C9" i="4" s="1"/>
  <c r="D10" i="4"/>
</calcChain>
</file>

<file path=xl/sharedStrings.xml><?xml version="1.0" encoding="utf-8"?>
<sst xmlns="http://schemas.openxmlformats.org/spreadsheetml/2006/main" count="43" uniqueCount="23">
  <si>
    <t>Type projet</t>
  </si>
  <si>
    <t>Nom projet</t>
  </si>
  <si>
    <t>DOSSIER AMO ETUDES URBAINES</t>
  </si>
  <si>
    <t>DOSSIER AMO QE</t>
  </si>
  <si>
    <t>A</t>
  </si>
  <si>
    <t>B</t>
  </si>
  <si>
    <t>C</t>
  </si>
  <si>
    <t>D</t>
  </si>
  <si>
    <t>Salarié X</t>
  </si>
  <si>
    <t>Années</t>
  </si>
  <si>
    <t>Suivi du temps horaire par semaine</t>
  </si>
  <si>
    <t>Semaine</t>
  </si>
  <si>
    <t>Salarié</t>
  </si>
  <si>
    <t>Projet</t>
  </si>
  <si>
    <t>Année</t>
  </si>
  <si>
    <t>Imputation</t>
  </si>
  <si>
    <t>ID</t>
  </si>
  <si>
    <t>ligne dans la BdD</t>
  </si>
  <si>
    <t>Étiquettes de colonnes</t>
  </si>
  <si>
    <t>Total général</t>
  </si>
  <si>
    <t>Total 2019</t>
  </si>
  <si>
    <t>Somme de Imputation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</si>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</sst>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3" fillId="0" borderId="0" xfId="0" applyFont="1"/>
    <xf numFmtId="0" fontId="2" fillId="2" borderId="1" xfId="0" applyFont="1" applyFill="1" applyBorder="1" applyAlignme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99.471547106485" createdVersion="5" refreshedVersion="5" minRefreshableVersion="3" recordCount="4">
  <cacheSource type="worksheet">
    <worksheetSource name="Tableau1"/>
  </cacheSource>
  <cacheFields count="6">
    <cacheField name="Salarié" numFmtId="0">
      <sharedItems count="1">
        <s v="Salarié X"/>
      </sharedItems>
    </cacheField>
    <cacheField name="Projet" numFmtId="0">
      <sharedItems count="3">
        <s v="A"/>
        <s v="B"/>
        <s v="C"/>
      </sharedItems>
    </cacheField>
    <cacheField name="Année" numFmtId="0">
      <sharedItems containsSemiMixedTypes="0" containsString="0" containsNumber="1" containsInteger="1" minValue="2019" maxValue="2019" count="1">
        <n v="2019"/>
      </sharedItems>
    </cacheField>
    <cacheField name="Semaine" numFmtId="0">
      <sharedItems containsSemiMixedTypes="0" containsString="0" containsNumber="1" containsInteger="1" minValue="1" maxValue="2" count="2">
        <n v="1"/>
        <n v="2"/>
      </sharedItems>
    </cacheField>
    <cacheField name="Imputation" numFmtId="0">
      <sharedItems containsSemiMixedTypes="0" containsString="0" containsNumber="1" containsInteger="1" minValue="5" maxValue="19"/>
    </cacheField>
    <cacheField name="I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n v="12"/>
    <s v="Salarié X|A|2019|1"/>
  </r>
  <r>
    <x v="0"/>
    <x v="1"/>
    <x v="0"/>
    <x v="0"/>
    <n v="14"/>
    <s v="Salarié X|B|2019|1"/>
  </r>
  <r>
    <x v="0"/>
    <x v="2"/>
    <x v="0"/>
    <x v="0"/>
    <n v="19"/>
    <s v="Salarié X|C|2019|1"/>
  </r>
  <r>
    <x v="0"/>
    <x v="2"/>
    <x v="0"/>
    <x v="1"/>
    <n v="5"/>
    <s v="Salarié X|C|2019|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2" firstHeaderRow="1" firstDataRow="3" firstDataCol="1"/>
  <pivotFields count="6">
    <pivotField axis="axisRow" showAll="0">
      <items count="2"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Col" showAll="0">
      <items count="2">
        <item x="0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showAll="0"/>
  </pivotFields>
  <rowFields count="2">
    <field x="1"/>
    <field x="0"/>
  </rowFields>
  <rowItems count="7">
    <i>
      <x/>
    </i>
    <i r="1">
      <x/>
    </i>
    <i>
      <x v="1"/>
    </i>
    <i r="1">
      <x/>
    </i>
    <i>
      <x v="2"/>
    </i>
    <i r="1">
      <x/>
    </i>
    <i t="grand">
      <x/>
    </i>
  </rowItems>
  <colFields count="2">
    <field x="2"/>
    <field x="3"/>
  </colFields>
  <colItems count="4">
    <i>
      <x/>
      <x/>
    </i>
    <i r="1">
      <x v="1"/>
    </i>
    <i t="default">
      <x/>
    </i>
    <i t="grand">
      <x/>
    </i>
  </colItems>
  <dataFields count="1">
    <dataField name="Somme de Imputatio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Salarié"/>
    <tableColumn id="2" name="Projet"/>
    <tableColumn id="3" name="Année"/>
    <tableColumn id="4" name="Semaine"/>
    <tableColumn id="5" name="Imputation"/>
    <tableColumn id="6" name="ID" dataDxfId="0">
      <calculatedColumnFormula>Tableau1[[#This Row],[Salarié]]&amp;"|"&amp;Tableau1[[#This Row],[Projet]]&amp;"|"&amp;Tableau1[[#This Row],[Année]]&amp;"|"&amp;Tableau1[[#This Row],[Semaine]]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zoomScale="120" zoomScaleNormal="120" workbookViewId="0">
      <selection activeCell="C11" sqref="C11"/>
    </sheetView>
  </sheetViews>
  <sheetFormatPr baseColWidth="10" defaultRowHeight="14.5" x14ac:dyDescent="0.35"/>
  <cols>
    <col min="1" max="1" width="37.36328125" customWidth="1"/>
    <col min="3" max="3" width="20.26953125" customWidth="1"/>
    <col min="4" max="4" width="15.453125" bestFit="1" customWidth="1"/>
  </cols>
  <sheetData>
    <row r="1" spans="1:4" x14ac:dyDescent="0.35">
      <c r="A1" s="4" t="s">
        <v>10</v>
      </c>
    </row>
    <row r="2" spans="1:4" x14ac:dyDescent="0.35">
      <c r="B2" s="2" t="s">
        <v>12</v>
      </c>
      <c r="C2" s="8" t="s">
        <v>8</v>
      </c>
    </row>
    <row r="4" spans="1:4" x14ac:dyDescent="0.35">
      <c r="B4" s="5" t="s">
        <v>9</v>
      </c>
      <c r="C4" s="7">
        <v>2019</v>
      </c>
    </row>
    <row r="5" spans="1:4" x14ac:dyDescent="0.35">
      <c r="B5" s="2" t="s">
        <v>11</v>
      </c>
      <c r="C5" s="7">
        <v>2</v>
      </c>
    </row>
    <row r="7" spans="1:4" x14ac:dyDescent="0.35">
      <c r="A7" s="2" t="s">
        <v>0</v>
      </c>
      <c r="B7" s="2" t="s">
        <v>1</v>
      </c>
      <c r="C7" s="6" t="s">
        <v>15</v>
      </c>
      <c r="D7" s="9" t="s">
        <v>17</v>
      </c>
    </row>
    <row r="8" spans="1:4" ht="15.5" x14ac:dyDescent="0.35">
      <c r="A8" s="1" t="s">
        <v>2</v>
      </c>
      <c r="B8" s="3" t="s">
        <v>4</v>
      </c>
      <c r="C8" s="10">
        <f>IFERROR(INDEX(Tableau1[Imputation],D8),0)</f>
        <v>0</v>
      </c>
      <c r="D8" s="9">
        <f>IFERROR(MATCH($C$2&amp;"|"&amp;B8&amp;"|"&amp;$C$4&amp;"|"&amp;$C$5,Tableau1[ID],0),0)</f>
        <v>0</v>
      </c>
    </row>
    <row r="9" spans="1:4" ht="15.5" x14ac:dyDescent="0.35">
      <c r="A9" s="1" t="s">
        <v>2</v>
      </c>
      <c r="B9" s="3" t="s">
        <v>5</v>
      </c>
      <c r="C9" s="10">
        <f>IFERROR(INDEX(Tableau1[Imputation],D9),0)</f>
        <v>0</v>
      </c>
      <c r="D9" s="9">
        <f>IFERROR(MATCH($C$2&amp;"|"&amp;B9&amp;"|"&amp;$C$4&amp;"|"&amp;$C$5,Tableau1[ID],0),0)</f>
        <v>0</v>
      </c>
    </row>
    <row r="10" spans="1:4" ht="15.5" x14ac:dyDescent="0.35">
      <c r="A10" s="1" t="s">
        <v>2</v>
      </c>
      <c r="B10" s="3" t="s">
        <v>6</v>
      </c>
      <c r="C10" s="10">
        <f>IFERROR(INDEX(Tableau1[Imputation],D10),0)</f>
        <v>5</v>
      </c>
      <c r="D10" s="9">
        <f>IFERROR(MATCH($C$2&amp;"|"&amp;B10&amp;"|"&amp;$C$4&amp;"|"&amp;$C$5,Tableau1[ID],0),0)</f>
        <v>4</v>
      </c>
    </row>
    <row r="11" spans="1:4" ht="15.5" x14ac:dyDescent="0.35">
      <c r="A11" s="1" t="s">
        <v>3</v>
      </c>
      <c r="B11" s="3" t="s">
        <v>7</v>
      </c>
      <c r="C11" s="10">
        <f>IFERROR(INDEX(Tableau1[Imputation],D11),0)</f>
        <v>0</v>
      </c>
      <c r="D11" s="9">
        <f>IFERROR(MATCH($C$2&amp;"|"&amp;B11&amp;"|"&amp;$C$4&amp;"|"&amp;$C$5,Tableau1[ID],0),0)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2" sqref="A2"/>
    </sheetView>
  </sheetViews>
  <sheetFormatPr baseColWidth="10" defaultRowHeight="14.5" x14ac:dyDescent="0.35"/>
  <cols>
    <col min="5" max="5" width="12.08984375" customWidth="1"/>
    <col min="6" max="6" width="32.08984375" customWidth="1"/>
  </cols>
  <sheetData>
    <row r="1" spans="1:6" x14ac:dyDescent="0.35">
      <c r="A1" t="s">
        <v>12</v>
      </c>
      <c r="B1" t="s">
        <v>13</v>
      </c>
      <c r="C1" t="s">
        <v>14</v>
      </c>
      <c r="D1" t="s">
        <v>11</v>
      </c>
      <c r="E1" t="s">
        <v>15</v>
      </c>
      <c r="F1" t="s">
        <v>16</v>
      </c>
    </row>
    <row r="2" spans="1:6" x14ac:dyDescent="0.35">
      <c r="A2" t="s">
        <v>8</v>
      </c>
      <c r="B2" t="s">
        <v>4</v>
      </c>
      <c r="C2">
        <v>2019</v>
      </c>
      <c r="D2">
        <v>1</v>
      </c>
      <c r="E2">
        <v>12</v>
      </c>
      <c r="F2" t="str">
        <f>Tableau1[[#This Row],[Salarié]]&amp;"|"&amp;Tableau1[[#This Row],[Projet]]&amp;"|"&amp;Tableau1[[#This Row],[Année]]&amp;"|"&amp;Tableau1[[#This Row],[Semaine]]</f>
        <v>Salarié X|A|2019|1</v>
      </c>
    </row>
    <row r="3" spans="1:6" x14ac:dyDescent="0.35">
      <c r="A3" t="s">
        <v>8</v>
      </c>
      <c r="B3" t="s">
        <v>5</v>
      </c>
      <c r="C3">
        <v>2019</v>
      </c>
      <c r="D3">
        <v>1</v>
      </c>
      <c r="E3">
        <v>14</v>
      </c>
      <c r="F3" t="str">
        <f>Tableau1[[#This Row],[Salarié]]&amp;"|"&amp;Tableau1[[#This Row],[Projet]]&amp;"|"&amp;Tableau1[[#This Row],[Année]]&amp;"|"&amp;Tableau1[[#This Row],[Semaine]]</f>
        <v>Salarié X|B|2019|1</v>
      </c>
    </row>
    <row r="4" spans="1:6" x14ac:dyDescent="0.35">
      <c r="A4" t="s">
        <v>8</v>
      </c>
      <c r="B4" t="s">
        <v>6</v>
      </c>
      <c r="C4">
        <v>2019</v>
      </c>
      <c r="D4">
        <v>1</v>
      </c>
      <c r="E4">
        <v>19</v>
      </c>
      <c r="F4" s="12" t="str">
        <f>Tableau1[[#This Row],[Salarié]]&amp;"|"&amp;Tableau1[[#This Row],[Projet]]&amp;"|"&amp;Tableau1[[#This Row],[Année]]&amp;"|"&amp;Tableau1[[#This Row],[Semaine]]</f>
        <v>Salarié X|C|2019|1</v>
      </c>
    </row>
    <row r="5" spans="1:6" x14ac:dyDescent="0.35">
      <c r="A5" t="s">
        <v>8</v>
      </c>
      <c r="B5" t="s">
        <v>6</v>
      </c>
      <c r="C5">
        <v>2019</v>
      </c>
      <c r="D5">
        <v>2</v>
      </c>
      <c r="E5">
        <v>5</v>
      </c>
      <c r="F5" s="12" t="str">
        <f>Tableau1[[#This Row],[Salarié]]&amp;"|"&amp;Tableau1[[#This Row],[Projet]]&amp;"|"&amp;Tableau1[[#This Row],[Année]]&amp;"|"&amp;Tableau1[[#This Row],[Semaine]]</f>
        <v>Salarié X|C|2019|2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12"/>
  <sheetViews>
    <sheetView workbookViewId="0">
      <selection activeCell="A6" sqref="A6"/>
    </sheetView>
  </sheetViews>
  <sheetFormatPr baseColWidth="10" defaultRowHeight="14.5" x14ac:dyDescent="0.35"/>
  <cols>
    <col min="1" max="1" width="19.6328125" customWidth="1"/>
    <col min="2" max="2" width="22.26953125" customWidth="1"/>
    <col min="3" max="3" width="1.81640625" bestFit="1" customWidth="1"/>
    <col min="4" max="4" width="9.54296875" bestFit="1" customWidth="1"/>
    <col min="5" max="5" width="11.7265625" bestFit="1" customWidth="1"/>
  </cols>
  <sheetData>
    <row r="3" spans="1:5" x14ac:dyDescent="0.35">
      <c r="A3" s="11" t="s">
        <v>21</v>
      </c>
      <c r="B3" s="11" t="s">
        <v>18</v>
      </c>
    </row>
    <row r="4" spans="1:5" x14ac:dyDescent="0.35">
      <c r="B4">
        <v>2019</v>
      </c>
      <c r="D4" t="s">
        <v>20</v>
      </c>
      <c r="E4" t="s">
        <v>19</v>
      </c>
    </row>
    <row r="5" spans="1:5" x14ac:dyDescent="0.35">
      <c r="A5" s="11" t="s">
        <v>22</v>
      </c>
      <c r="B5">
        <v>1</v>
      </c>
      <c r="C5">
        <v>2</v>
      </c>
    </row>
    <row r="6" spans="1:5" x14ac:dyDescent="0.35">
      <c r="A6" s="13" t="s">
        <v>4</v>
      </c>
      <c r="B6" s="12">
        <v>12</v>
      </c>
      <c r="C6" s="12"/>
      <c r="D6" s="12">
        <v>12</v>
      </c>
      <c r="E6" s="12">
        <v>12</v>
      </c>
    </row>
    <row r="7" spans="1:5" x14ac:dyDescent="0.35">
      <c r="A7" s="14" t="s">
        <v>8</v>
      </c>
      <c r="B7" s="12">
        <v>12</v>
      </c>
      <c r="C7" s="12"/>
      <c r="D7" s="12">
        <v>12</v>
      </c>
      <c r="E7" s="12">
        <v>12</v>
      </c>
    </row>
    <row r="8" spans="1:5" x14ac:dyDescent="0.35">
      <c r="A8" s="13" t="s">
        <v>5</v>
      </c>
      <c r="B8" s="12">
        <v>14</v>
      </c>
      <c r="C8" s="12"/>
      <c r="D8" s="12">
        <v>14</v>
      </c>
      <c r="E8" s="12">
        <v>14</v>
      </c>
    </row>
    <row r="9" spans="1:5" x14ac:dyDescent="0.35">
      <c r="A9" s="14" t="s">
        <v>8</v>
      </c>
      <c r="B9" s="12">
        <v>14</v>
      </c>
      <c r="C9" s="12"/>
      <c r="D9" s="12">
        <v>14</v>
      </c>
      <c r="E9" s="12">
        <v>14</v>
      </c>
    </row>
    <row r="10" spans="1:5" x14ac:dyDescent="0.35">
      <c r="A10" s="13" t="s">
        <v>6</v>
      </c>
      <c r="B10" s="12">
        <v>19</v>
      </c>
      <c r="C10" s="12">
        <v>5</v>
      </c>
      <c r="D10" s="12">
        <v>24</v>
      </c>
      <c r="E10" s="12">
        <v>24</v>
      </c>
    </row>
    <row r="11" spans="1:5" x14ac:dyDescent="0.35">
      <c r="A11" s="14" t="s">
        <v>8</v>
      </c>
      <c r="B11" s="12">
        <v>19</v>
      </c>
      <c r="C11" s="12">
        <v>5</v>
      </c>
      <c r="D11" s="12">
        <v>24</v>
      </c>
      <c r="E11" s="12">
        <v>24</v>
      </c>
    </row>
    <row r="12" spans="1:5" x14ac:dyDescent="0.35">
      <c r="A12" s="13" t="s">
        <v>19</v>
      </c>
      <c r="B12" s="12">
        <v>45</v>
      </c>
      <c r="C12" s="12">
        <v>5</v>
      </c>
      <c r="D12" s="12">
        <v>50</v>
      </c>
      <c r="E12" s="12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BdD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Yolande</dc:creator>
  <cp:lastModifiedBy>Michel</cp:lastModifiedBy>
  <dcterms:created xsi:type="dcterms:W3CDTF">2019-05-13T15:48:24Z</dcterms:created>
  <dcterms:modified xsi:type="dcterms:W3CDTF">2019-05-14T09:19:15Z</dcterms:modified>
</cp:coreProperties>
</file>