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showInkAnnotation="0" codeName="ThisWorkbook" autoCompressPictures="0"/>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7870" tabRatio="500"/>
  </bookViews>
  <sheets>
    <sheet name="Prix" sheetId="1" r:id="rId1"/>
    <sheet name="Paramètres" sheetId="2" r:id="rId2"/>
  </sheets>
  <externalReferences>
    <externalReference r:id="rId3"/>
  </externalReferences>
  <definedNames>
    <definedName name="_du">Prix!$D$12</definedName>
    <definedName name="d.durée">Prix[Durée]</definedName>
    <definedName name="d.matériel">Matériel[Matériel]</definedName>
    <definedName name="d.quantité">Quantité[Quantité]</definedName>
    <definedName name="listeduree">[1]Feuil1!$K$1:$K$33</definedName>
    <definedName name="réduction">Paramètres!$E$27:$E$29</definedName>
    <definedName name="remises">Paramètres!$E$25:$E$29</definedName>
  </definedNames>
  <calcPr calcId="152511" concurrentCalc="0"/>
  <extLst>
    <ext xmlns:mx="http://schemas.microsoft.com/office/mac/excel/2008/main" uri="{7523E5D3-25F3-A5E0-1632-64F254C22452}">
      <mx:ArchID Flags="2"/>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F27" i="1" l="1"/>
  <c r="F15" i="1"/>
  <c r="F16" i="1"/>
  <c r="F17" i="1"/>
  <c r="F26" i="1"/>
  <c r="F18" i="1"/>
  <c r="F19" i="1"/>
  <c r="F20" i="1"/>
  <c r="F21" i="1"/>
  <c r="F22" i="1"/>
  <c r="F23" i="1"/>
  <c r="F24" i="1"/>
  <c r="A2" i="1"/>
</calcChain>
</file>

<file path=xl/sharedStrings.xml><?xml version="1.0" encoding="utf-8"?>
<sst xmlns="http://schemas.openxmlformats.org/spreadsheetml/2006/main" count="122" uniqueCount="80">
  <si>
    <t>Quantité</t>
  </si>
  <si>
    <t>Durée</t>
  </si>
  <si>
    <t>Prix</t>
  </si>
  <si>
    <t>Assurance</t>
  </si>
  <si>
    <t>Classique vitesse</t>
  </si>
  <si>
    <t>Beach Cruiser</t>
  </si>
  <si>
    <t>VTC</t>
  </si>
  <si>
    <t>VTT</t>
  </si>
  <si>
    <t>Tandem</t>
  </si>
  <si>
    <t>VTC électrique</t>
  </si>
  <si>
    <t>Remorque</t>
  </si>
  <si>
    <t xml:space="preserve">Remorque chien </t>
  </si>
  <si>
    <t>24"</t>
  </si>
  <si>
    <t>20"</t>
  </si>
  <si>
    <t>16"</t>
  </si>
  <si>
    <t>12"</t>
  </si>
  <si>
    <t>Siège enfant</t>
  </si>
  <si>
    <t>Panier</t>
  </si>
  <si>
    <t>2 à 5h</t>
  </si>
  <si>
    <t>Journée</t>
  </si>
  <si>
    <t>24 heures</t>
  </si>
  <si>
    <t>2 jours</t>
  </si>
  <si>
    <t>3 jours</t>
  </si>
  <si>
    <t>4 jours</t>
  </si>
  <si>
    <t>5 jours</t>
  </si>
  <si>
    <t>6 jours</t>
  </si>
  <si>
    <t>7 jours</t>
  </si>
  <si>
    <t>8 jours</t>
  </si>
  <si>
    <t>9 jours</t>
  </si>
  <si>
    <t>10 jours </t>
  </si>
  <si>
    <t>11 jours</t>
  </si>
  <si>
    <t>12 jours</t>
  </si>
  <si>
    <t>13 jours</t>
  </si>
  <si>
    <t>14 jours</t>
  </si>
  <si>
    <t>15 jours </t>
  </si>
  <si>
    <t>16 Jours</t>
  </si>
  <si>
    <t>17 Jours </t>
  </si>
  <si>
    <t>18 jours </t>
  </si>
  <si>
    <t>19 Jours</t>
  </si>
  <si>
    <t>20 Jours</t>
  </si>
  <si>
    <t>21 Jours</t>
  </si>
  <si>
    <t>22 Jours</t>
  </si>
  <si>
    <t>23 Jours</t>
  </si>
  <si>
    <t>24 Jours</t>
  </si>
  <si>
    <t>25 Jours</t>
  </si>
  <si>
    <t>26 Jours</t>
  </si>
  <si>
    <t>27 Jours</t>
  </si>
  <si>
    <t>28 Jours</t>
  </si>
  <si>
    <t>29 Jours</t>
  </si>
  <si>
    <t>30 Jours</t>
  </si>
  <si>
    <t>31 Jours</t>
  </si>
  <si>
    <t>Matériel</t>
  </si>
  <si>
    <t>Remise</t>
  </si>
  <si>
    <t xml:space="preserve">Contrat de Location </t>
  </si>
  <si>
    <t>Nom :</t>
  </si>
  <si>
    <t>Prénom :</t>
  </si>
  <si>
    <t>Tel :</t>
  </si>
  <si>
    <t>Adresse vac :</t>
  </si>
  <si>
    <t>Mail:</t>
  </si>
  <si>
    <t>Durée de location :</t>
  </si>
  <si>
    <t>Du :</t>
  </si>
  <si>
    <t>Au :</t>
  </si>
  <si>
    <t>Tendeurs :</t>
  </si>
  <si>
    <t>BAC :</t>
  </si>
  <si>
    <t>Total :</t>
  </si>
  <si>
    <t>Colonne1</t>
  </si>
  <si>
    <t>Caution</t>
  </si>
  <si>
    <t>Total caution :</t>
  </si>
  <si>
    <t>CONDITIONS GENERALES DE VENTE :</t>
  </si>
  <si>
    <t>Accéssoire fournis</t>
  </si>
  <si>
    <t>Signature la Cyclerie :</t>
  </si>
  <si>
    <t>Signature du loueur :</t>
  </si>
  <si>
    <t>Casques :</t>
  </si>
  <si>
    <t>Colonne2</t>
  </si>
  <si>
    <t>Colonne3</t>
  </si>
  <si>
    <t>Cadenas :</t>
  </si>
  <si>
    <r>
      <rPr>
        <b/>
        <sz val="9"/>
        <color theme="1"/>
        <rFont val="Calibri"/>
        <scheme val="minor"/>
      </rPr>
      <t xml:space="preserve">Préambule : </t>
    </r>
    <r>
      <rPr>
        <sz val="9"/>
        <color theme="1"/>
        <rFont val="Calibri"/>
        <scheme val="minor"/>
      </rPr>
      <t>Les conditions générales figurant sur ce contrat sont</t>
    </r>
    <r>
      <rPr>
        <b/>
        <sz val="9"/>
        <color theme="1"/>
        <rFont val="Calibri"/>
        <scheme val="minor"/>
      </rPr>
      <t xml:space="preserve"> un résumé</t>
    </r>
    <r>
      <rPr>
        <sz val="9"/>
        <color theme="1"/>
        <rFont val="Calibri"/>
        <scheme val="minor"/>
      </rPr>
      <t xml:space="preserve"> des conditions générales de La Cyclerie. Par souçis de lisibilité nous vous avons récapitulé les clauses et obligations </t>
    </r>
    <r>
      <rPr>
        <b/>
        <sz val="9"/>
        <color theme="1"/>
        <rFont val="Calibri"/>
        <scheme val="minor"/>
      </rPr>
      <t>parraissant</t>
    </r>
    <r>
      <rPr>
        <sz val="9"/>
        <color theme="1"/>
        <rFont val="Calibri"/>
        <scheme val="minor"/>
      </rPr>
      <t xml:space="preserve"> les </t>
    </r>
    <r>
      <rPr>
        <b/>
        <sz val="9"/>
        <color theme="1"/>
        <rFont val="Calibri"/>
        <scheme val="minor"/>
      </rPr>
      <t>plus importantes</t>
    </r>
    <r>
      <rPr>
        <sz val="9"/>
        <color theme="1"/>
        <rFont val="Calibri"/>
        <scheme val="minor"/>
      </rPr>
      <t xml:space="preserve"> pour votre expèrience de location. </t>
    </r>
    <r>
      <rPr>
        <b/>
        <sz val="9"/>
        <color theme="1"/>
        <rFont val="Calibri"/>
        <scheme val="minor"/>
      </rPr>
      <t>L'intégralité de ces conditions</t>
    </r>
    <r>
      <rPr>
        <sz val="9"/>
        <color theme="1"/>
        <rFont val="Calibri"/>
        <scheme val="minor"/>
      </rPr>
      <t xml:space="preserve"> est disponible au </t>
    </r>
    <r>
      <rPr>
        <b/>
        <sz val="9"/>
        <color theme="1"/>
        <rFont val="Calibri"/>
        <scheme val="minor"/>
      </rPr>
      <t>magasin</t>
    </r>
    <r>
      <rPr>
        <sz val="9"/>
        <color theme="1"/>
        <rFont val="Calibri"/>
        <scheme val="minor"/>
      </rPr>
      <t xml:space="preserve"> ou sur</t>
    </r>
    <r>
      <rPr>
        <b/>
        <sz val="9"/>
        <color theme="1"/>
        <rFont val="Calibri"/>
        <scheme val="minor"/>
      </rPr>
      <t xml:space="preserve"> internet</t>
    </r>
    <r>
      <rPr>
        <sz val="9"/>
        <color theme="1"/>
        <rFont val="Calibri"/>
        <scheme val="minor"/>
      </rPr>
      <t xml:space="preserve"> à https://lacyclerie-leon.fr/cgv/. En signant ce contrat vous acceptez</t>
    </r>
    <r>
      <rPr>
        <b/>
        <sz val="9"/>
        <color theme="1"/>
        <rFont val="Calibri"/>
        <scheme val="minor"/>
      </rPr>
      <t xml:space="preserve"> l'intégralité</t>
    </r>
    <r>
      <rPr>
        <sz val="9"/>
        <color theme="1"/>
        <rFont val="Calibri"/>
        <scheme val="minor"/>
      </rPr>
      <t xml:space="preserve"> des conditions mentionné ci-dessous </t>
    </r>
    <r>
      <rPr>
        <b/>
        <sz val="9"/>
        <color theme="1"/>
        <rFont val="Calibri"/>
        <scheme val="minor"/>
      </rPr>
      <t>ainsi que</t>
    </r>
    <r>
      <rPr>
        <sz val="9"/>
        <color theme="1"/>
        <rFont val="Calibri"/>
        <scheme val="minor"/>
      </rPr>
      <t xml:space="preserve"> celles disponibles dans votre magasin de location.                                                                                                                                                                                                                                                                                                                                                                                                                                                        .                                                                                                                                                                                                                                                                           -  L’utilisateur du vélo déclare être </t>
    </r>
    <r>
      <rPr>
        <b/>
        <sz val="9"/>
        <color theme="1"/>
        <rFont val="Calibri"/>
        <scheme val="minor"/>
      </rPr>
      <t>apte à la pratique du vélo</t>
    </r>
    <r>
      <rPr>
        <sz val="9"/>
        <color theme="1"/>
        <rFont val="Calibri"/>
        <scheme val="minor"/>
      </rPr>
      <t xml:space="preserve"> et n’avoir connaissance d’aucune contre-indication médicale. Les </t>
    </r>
    <r>
      <rPr>
        <b/>
        <sz val="9"/>
        <color theme="1"/>
        <rFont val="Calibri"/>
        <scheme val="minor"/>
      </rPr>
      <t>personnes mineures</t>
    </r>
    <r>
      <rPr>
        <sz val="9"/>
        <color theme="1"/>
        <rFont val="Calibri"/>
        <scheme val="minor"/>
      </rPr>
      <t xml:space="preserve"> doivent fournir une </t>
    </r>
    <r>
      <rPr>
        <b/>
        <sz val="9"/>
        <color theme="1"/>
        <rFont val="Calibri"/>
        <scheme val="minor"/>
      </rPr>
      <t>autorisation signée par leur représentant léga</t>
    </r>
    <r>
      <rPr>
        <sz val="9"/>
        <color theme="1"/>
        <rFont val="Calibri"/>
        <scheme val="minor"/>
      </rPr>
      <t xml:space="preserve">l leur permettant de louer un vélo.                                                                        
-  Les vélos, équipements et accessoires sont réputés être </t>
    </r>
    <r>
      <rPr>
        <b/>
        <sz val="9"/>
        <color theme="1"/>
        <rFont val="Calibri"/>
        <scheme val="minor"/>
      </rPr>
      <t>conformes à la réglementation en vigueur</t>
    </r>
    <r>
      <rPr>
        <sz val="9"/>
        <color theme="1"/>
        <rFont val="Calibri"/>
        <scheme val="minor"/>
      </rPr>
      <t xml:space="preserve"> lors de leur location et en </t>
    </r>
    <r>
      <rPr>
        <b/>
        <sz val="9"/>
        <color theme="1"/>
        <rFont val="Calibri"/>
        <scheme val="minor"/>
      </rPr>
      <t>bon état de fonctionnement.</t>
    </r>
    <r>
      <rPr>
        <sz val="9"/>
        <color theme="1"/>
        <rFont val="Calibri"/>
        <scheme val="minor"/>
      </rPr>
      <t xml:space="preserve">                                                                                                                                                                                                                                              -  L’utilisateur doit être </t>
    </r>
    <r>
      <rPr>
        <b/>
        <sz val="9"/>
        <color theme="1"/>
        <rFont val="Calibri"/>
        <scheme val="minor"/>
      </rPr>
      <t>couvert par une assurance en responsabilité civile</t>
    </r>
    <r>
      <rPr>
        <sz val="9"/>
        <color theme="1"/>
        <rFont val="Calibri"/>
        <scheme val="minor"/>
      </rPr>
      <t>.</t>
    </r>
    <r>
      <rPr>
        <b/>
        <sz val="9"/>
        <color theme="1"/>
        <rFont val="Calibri"/>
        <scheme val="minor"/>
      </rPr>
      <t xml:space="preserve"> Il dégage le loueur</t>
    </r>
    <r>
      <rPr>
        <sz val="9"/>
        <color theme="1"/>
        <rFont val="Calibri"/>
        <scheme val="minor"/>
      </rPr>
      <t xml:space="preserve"> La Cyclerie de toute responsabilité découlant de l’utilisation du matériel loué. L’utilisateur s ‘engage aussi à utiliser le matériel </t>
    </r>
    <r>
      <rPr>
        <b/>
        <sz val="9"/>
        <color theme="1"/>
        <rFont val="Calibri"/>
        <scheme val="minor"/>
      </rPr>
      <t>avec soin</t>
    </r>
    <r>
      <rPr>
        <sz val="9"/>
        <color theme="1"/>
        <rFont val="Calibri"/>
        <scheme val="minor"/>
      </rPr>
      <t xml:space="preserve">. Il s’engage à restituer le vélo dans son </t>
    </r>
    <r>
      <rPr>
        <b/>
        <sz val="9"/>
        <color theme="1"/>
        <rFont val="Calibri"/>
        <scheme val="minor"/>
      </rPr>
      <t>état d’origine aux dates convenu au contrat.</t>
    </r>
    <r>
      <rPr>
        <sz val="9"/>
        <color theme="1"/>
        <rFont val="Calibri"/>
        <scheme val="minor"/>
      </rPr>
      <t xml:space="preserve">                                                                                                                                                                                                                              - Afin de souscrire un contrat de location, l’utilisateur devra présenter </t>
    </r>
    <r>
      <rPr>
        <b/>
        <sz val="9"/>
        <color theme="1"/>
        <rFont val="Calibri"/>
        <scheme val="minor"/>
      </rPr>
      <t>un justificatif d’identité</t>
    </r>
    <r>
      <rPr>
        <sz val="9"/>
        <color theme="1"/>
        <rFont val="Calibri"/>
        <scheme val="minor"/>
      </rPr>
      <t xml:space="preserve"> (Carte d’identité, permis de conduire, passeport). </t>
    </r>
    <r>
      <rPr>
        <b/>
        <sz val="9"/>
        <color theme="1"/>
        <rFont val="Calibri"/>
        <scheme val="minor"/>
      </rPr>
      <t>Une caution par vélo</t>
    </r>
    <r>
      <rPr>
        <sz val="9"/>
        <color theme="1"/>
        <rFont val="Calibri"/>
        <scheme val="minor"/>
      </rPr>
      <t xml:space="preserve"> lui sera aussi demandée. Les cautions sont affichés au magasin.                                                                                                                                                                                                   -  Toute location, qu’elle qu’en soit la durée choisi lors de la souscription du contrat, </t>
    </r>
    <r>
      <rPr>
        <b/>
        <sz val="9"/>
        <color theme="1"/>
        <rFont val="Calibri"/>
        <scheme val="minor"/>
      </rPr>
      <t>est due dans son intégralité</t>
    </r>
    <r>
      <rPr>
        <sz val="9"/>
        <color theme="1"/>
        <rFont val="Calibri"/>
        <scheme val="minor"/>
      </rPr>
      <t xml:space="preserve">. Toute location contractée </t>
    </r>
    <r>
      <rPr>
        <b/>
        <sz val="9"/>
        <color theme="1"/>
        <rFont val="Calibri"/>
        <scheme val="minor"/>
      </rPr>
      <t>n'est pas remboursée</t>
    </r>
    <r>
      <rPr>
        <sz val="9"/>
        <color theme="1"/>
        <rFont val="Calibri"/>
        <scheme val="minor"/>
      </rPr>
      <t xml:space="preserve">. Un bon d'achat peut être demandé.                                                                                                                                                                                    -  </t>
    </r>
    <r>
      <rPr>
        <b/>
        <sz val="9"/>
        <color theme="1"/>
        <rFont val="Calibri"/>
        <scheme val="minor"/>
      </rPr>
      <t xml:space="preserve">Assurance </t>
    </r>
    <r>
      <rPr>
        <sz val="9"/>
        <color theme="1"/>
        <rFont val="Calibri"/>
        <scheme val="minor"/>
      </rPr>
      <t xml:space="preserve">: Cette option permet au client d’être </t>
    </r>
    <r>
      <rPr>
        <b/>
        <sz val="9"/>
        <color theme="1"/>
        <rFont val="Calibri"/>
        <scheme val="minor"/>
      </rPr>
      <t>exonéré de l’obligation de remboursement</t>
    </r>
    <r>
      <rPr>
        <sz val="9"/>
        <color theme="1"/>
        <rFont val="Calibri"/>
        <scheme val="minor"/>
      </rPr>
      <t xml:space="preserve"> en cas de dégradation du matériel loué. Cette exonération acquise reste </t>
    </r>
    <r>
      <rPr>
        <b/>
        <sz val="9"/>
        <color theme="1"/>
        <rFont val="Calibri"/>
        <scheme val="minor"/>
      </rPr>
      <t>toujours assortie d’une franchise</t>
    </r>
    <r>
      <rPr>
        <sz val="9"/>
        <color theme="1"/>
        <rFont val="Calibri"/>
        <scheme val="minor"/>
      </rPr>
      <t xml:space="preserve"> (voir les conditions affichées en magasin)                                                                                       - </t>
    </r>
    <r>
      <rPr>
        <b/>
        <sz val="9"/>
        <color theme="1"/>
        <rFont val="Calibri"/>
        <scheme val="minor"/>
      </rPr>
      <t>En cas de vol</t>
    </r>
    <r>
      <rPr>
        <sz val="9"/>
        <color theme="1"/>
        <rFont val="Calibri"/>
        <scheme val="minor"/>
      </rPr>
      <t xml:space="preserve">, l’utilisateur doit justifier auprès du loueur, dans un délai de 24 heures après le vol, d’un </t>
    </r>
    <r>
      <rPr>
        <b/>
        <sz val="9"/>
        <color theme="1"/>
        <rFont val="Calibri"/>
        <scheme val="minor"/>
      </rPr>
      <t>dépôt de plainte</t>
    </r>
    <r>
      <rPr>
        <sz val="9"/>
        <color theme="1"/>
        <rFont val="Calibri"/>
        <scheme val="minor"/>
      </rPr>
      <t xml:space="preserve"> auprès d’un commissariat de police ou de gendarmerie. Il pourra lui être fourni, sur demande une attestation d’encaissement si l’utilisateur souhaite se faire rembourser la caution par son assurance. Si le vélo volé </t>
    </r>
    <r>
      <rPr>
        <b/>
        <sz val="9"/>
        <color theme="1"/>
        <rFont val="Calibri"/>
        <scheme val="minor"/>
      </rPr>
      <t>est restitué au loueur</t>
    </r>
    <r>
      <rPr>
        <sz val="9"/>
        <color theme="1"/>
        <rFont val="Calibri"/>
        <scheme val="minor"/>
      </rPr>
      <t xml:space="preserve">, l’utilisateur ayant respecté la procédure ci-dessus </t>
    </r>
    <r>
      <rPr>
        <b/>
        <sz val="9"/>
        <color theme="1"/>
        <rFont val="Calibri"/>
        <scheme val="minor"/>
      </rPr>
      <t>sera remboursé</t>
    </r>
    <r>
      <rPr>
        <sz val="9"/>
        <color theme="1"/>
        <rFont val="Calibri"/>
        <scheme val="minor"/>
      </rPr>
      <t xml:space="preserve"> du montant de la caution encaissée, déduction faite des éventuels frais de remise en état du vélo. Si l’utilisateur </t>
    </r>
    <r>
      <rPr>
        <b/>
        <sz val="9"/>
        <color theme="1"/>
        <rFont val="Calibri"/>
        <scheme val="minor"/>
      </rPr>
      <t>ne justifie pas d’un dépôt de plainte</t>
    </r>
    <r>
      <rPr>
        <sz val="9"/>
        <color theme="1"/>
        <rFont val="Calibri"/>
        <scheme val="minor"/>
      </rPr>
      <t xml:space="preserve">, le règlement de </t>
    </r>
    <r>
      <rPr>
        <b/>
        <sz val="9"/>
        <color theme="1"/>
        <rFont val="Calibri"/>
        <scheme val="minor"/>
      </rPr>
      <t>la valeur du vélo neuf</t>
    </r>
    <r>
      <rPr>
        <sz val="9"/>
        <color theme="1"/>
        <rFont val="Calibri"/>
        <scheme val="minor"/>
      </rPr>
      <t xml:space="preserve"> sera exigible immédiatement.</t>
    </r>
  </si>
  <si>
    <t>-</t>
  </si>
  <si>
    <t xml:space="preserve">Vélo Suiveur </t>
  </si>
  <si>
    <t>Vélo suiveur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</si>
</sst>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 &quot;€&quot;"/>
  </numFmts>
  <fonts count="10" x14ac:knownFonts="1">
    <font>
      <sz val="12"/>
      <color theme="1"/>
      <name val="Calibri"/>
      <family val="2"/>
      <scheme val="minor"/>
    </font>
    <font>
      <sz val="12"/>
      <color theme="1"/>
      <name val="Calibri"/>
      <family val="2"/>
      <scheme val="minor"/>
    </font>
    <font>
      <b/>
      <sz val="12"/>
      <color theme="0"/>
      <name val="Calibri"/>
      <family val="2"/>
      <scheme val="minor"/>
    </font>
    <font>
      <b/>
      <sz val="12"/>
      <color theme="1"/>
      <name val="Calibri"/>
      <family val="2"/>
      <scheme val="minor"/>
    </font>
    <font>
      <sz val="8"/>
      <name val="Calibri"/>
      <family val="2"/>
      <scheme val="minor"/>
    </font>
    <font>
      <u/>
      <sz val="12"/>
      <color theme="10"/>
      <name val="Calibri"/>
      <family val="2"/>
      <scheme val="minor"/>
    </font>
    <font>
      <u/>
      <sz val="12"/>
      <color theme="11"/>
      <name val="Calibri"/>
      <family val="2"/>
      <scheme val="minor"/>
    </font>
    <font>
      <b/>
      <sz val="9"/>
      <color theme="1"/>
      <name val="Calibri"/>
      <scheme val="minor"/>
    </font>
    <font>
      <sz val="9"/>
      <color theme="1"/>
      <name val="Calibri"/>
      <scheme val="minor"/>
    </font>
    <font>
      <b/>
      <u/>
      <sz val="12"/>
      <color theme="1"/>
      <name val="Calibri"/>
      <scheme val="minor"/>
    </font>
  </fonts>
  <fills count="5">
    <fill>
      <patternFill patternType="none"/>
    </fill>
    <fill>
      <patternFill patternType="gray125"/>
    </fill>
    <fill>
      <patternFill patternType="solid">
        <fgColor theme="4"/>
        <bgColor theme="4"/>
      </patternFill>
    </fill>
    <fill>
      <patternFill patternType="solid">
        <fgColor theme="4" tint="0.79998168889431442"/>
        <bgColor theme="4" tint="0.79998168889431442"/>
      </patternFill>
    </fill>
    <fill>
      <patternFill patternType="solid">
        <fgColor theme="0"/>
        <bgColor indexed="64"/>
      </patternFill>
    </fill>
  </fills>
  <borders count="14">
    <border>
      <left/>
      <right/>
      <top/>
      <bottom/>
      <diagonal/>
    </border>
    <border>
      <left/>
      <right/>
      <top style="thin">
        <color theme="5"/>
      </top>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right style="thin">
        <color theme="5"/>
      </right>
      <top style="thin">
        <color theme="5"/>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top style="thin">
        <color auto="1"/>
      </top>
      <bottom style="thin">
        <color auto="1"/>
      </bottom>
      <diagonal/>
    </border>
  </borders>
  <cellStyleXfs count="24">
    <xf numFmtId="0" fontId="0" fillId="0" borderId="0"/>
    <xf numFmtId="9" fontId="1" fillId="0" borderId="0" applyFon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cellStyleXfs>
  <cellXfs count="48">
    <xf numFmtId="0" fontId="0" fillId="0" borderId="0" xfId="0"/>
    <xf numFmtId="0" fontId="0" fillId="0" borderId="0" xfId="1" applyNumberFormat="1" applyFont="1"/>
    <xf numFmtId="0" fontId="3" fillId="0" borderId="0" xfId="0" applyFont="1" applyAlignment="1"/>
    <xf numFmtId="14" fontId="0" fillId="0" borderId="0" xfId="0" applyNumberFormat="1" applyAlignment="1"/>
    <xf numFmtId="0" fontId="0" fillId="0" borderId="0" xfId="0" applyBorder="1" applyAlignment="1">
      <alignment horizontal="center"/>
    </xf>
    <xf numFmtId="0" fontId="3" fillId="0" borderId="0" xfId="0" applyFont="1" applyFill="1" applyBorder="1" applyAlignment="1">
      <alignment horizontal="left"/>
    </xf>
    <xf numFmtId="0" fontId="3" fillId="0" borderId="2" xfId="0" applyFont="1" applyBorder="1" applyAlignment="1">
      <alignment horizontal="left" vertical="center"/>
    </xf>
    <xf numFmtId="0" fontId="3" fillId="0" borderId="5" xfId="0" applyFont="1" applyBorder="1" applyAlignment="1">
      <alignment horizontal="left" vertical="center"/>
    </xf>
    <xf numFmtId="0" fontId="3" fillId="0" borderId="7" xfId="0" applyFont="1" applyBorder="1" applyAlignment="1">
      <alignment horizontal="left" vertical="center"/>
    </xf>
    <xf numFmtId="0" fontId="3" fillId="0" borderId="0" xfId="0" applyFont="1" applyAlignment="1">
      <alignment horizontal="right"/>
    </xf>
    <xf numFmtId="0" fontId="3" fillId="0" borderId="0" xfId="0" applyFont="1"/>
    <xf numFmtId="0" fontId="0" fillId="0" borderId="0" xfId="0" applyFont="1" applyBorder="1"/>
    <xf numFmtId="10" fontId="0" fillId="0" borderId="1" xfId="0" applyNumberFormat="1" applyFont="1" applyBorder="1" applyAlignment="1">
      <alignment horizontal="center"/>
    </xf>
    <xf numFmtId="10" fontId="0" fillId="0" borderId="0" xfId="0" applyNumberFormat="1" applyFont="1" applyBorder="1" applyAlignment="1">
      <alignment horizontal="center"/>
    </xf>
    <xf numFmtId="0" fontId="0" fillId="0" borderId="0" xfId="0" applyFont="1" applyBorder="1" applyAlignment="1">
      <alignment horizontal="center"/>
    </xf>
    <xf numFmtId="22" fontId="0" fillId="0" borderId="0" xfId="0" applyNumberFormat="1"/>
    <xf numFmtId="0" fontId="3" fillId="0" borderId="0" xfId="0" applyFont="1" applyAlignment="1">
      <alignment vertical="top"/>
    </xf>
    <xf numFmtId="49" fontId="0" fillId="0" borderId="0" xfId="0" applyNumberFormat="1" applyFont="1" applyAlignment="1">
      <alignment horizontal="left" vertical="top" wrapText="1"/>
    </xf>
    <xf numFmtId="49" fontId="3" fillId="0" borderId="0" xfId="0" applyNumberFormat="1" applyFont="1" applyAlignment="1">
      <alignment horizontal="left" vertical="top"/>
    </xf>
    <xf numFmtId="49" fontId="3" fillId="0" borderId="0" xfId="0" applyNumberFormat="1" applyFont="1" applyAlignment="1">
      <alignment horizontal="left" vertical="top" wrapText="1"/>
    </xf>
    <xf numFmtId="0" fontId="9" fillId="0" borderId="0" xfId="0" applyFont="1"/>
    <xf numFmtId="0" fontId="0" fillId="0" borderId="0" xfId="0" applyFont="1" applyAlignment="1">
      <alignment horizontal="right"/>
    </xf>
    <xf numFmtId="0" fontId="0" fillId="0" borderId="0" xfId="0" applyFont="1"/>
    <xf numFmtId="10" fontId="0" fillId="0" borderId="0" xfId="0" applyNumberFormat="1"/>
    <xf numFmtId="0" fontId="0" fillId="3" borderId="10" xfId="0" applyFont="1" applyFill="1" applyBorder="1" applyAlignment="1">
      <alignment horizontal="center"/>
    </xf>
    <xf numFmtId="0" fontId="2" fillId="2" borderId="11" xfId="0" applyFont="1" applyFill="1" applyBorder="1"/>
    <xf numFmtId="49" fontId="0" fillId="0" borderId="0" xfId="0" applyNumberFormat="1" applyFont="1" applyAlignment="1">
      <alignment vertical="top" wrapText="1"/>
    </xf>
    <xf numFmtId="0" fontId="0" fillId="3" borderId="12" xfId="0" applyFont="1" applyFill="1" applyBorder="1" applyAlignment="1">
      <alignment horizontal="center"/>
    </xf>
    <xf numFmtId="0" fontId="0" fillId="0" borderId="0" xfId="0" applyNumberFormat="1"/>
    <xf numFmtId="0" fontId="0" fillId="0" borderId="8" xfId="0" applyBorder="1"/>
    <xf numFmtId="0" fontId="2" fillId="2" borderId="8" xfId="0" applyFont="1" applyFill="1" applyBorder="1"/>
    <xf numFmtId="0" fontId="0" fillId="4" borderId="13" xfId="0" applyFill="1" applyBorder="1"/>
    <xf numFmtId="0" fontId="0" fillId="4" borderId="13" xfId="0" applyFont="1" applyFill="1" applyBorder="1"/>
    <xf numFmtId="0" fontId="0" fillId="4" borderId="3" xfId="0" applyFill="1" applyBorder="1"/>
    <xf numFmtId="0" fontId="0" fillId="4" borderId="3" xfId="0" applyFont="1" applyFill="1" applyBorder="1"/>
    <xf numFmtId="164" fontId="3" fillId="0" borderId="0" xfId="0" applyNumberFormat="1" applyFont="1"/>
    <xf numFmtId="164" fontId="0" fillId="0" borderId="0" xfId="0" applyNumberFormat="1"/>
    <xf numFmtId="49" fontId="3" fillId="0" borderId="0" xfId="0" applyNumberFormat="1" applyFont="1" applyAlignment="1">
      <alignment horizontal="center" vertical="center" wrapText="1" shrinkToFit="1"/>
    </xf>
    <xf numFmtId="49" fontId="0" fillId="0" borderId="0" xfId="0" applyNumberFormat="1" applyFont="1" applyAlignment="1">
      <alignment horizontal="left" vertical="top" wrapText="1"/>
    </xf>
    <xf numFmtId="0" fontId="0" fillId="0" borderId="2" xfId="0"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0" fillId="0" borderId="5" xfId="0" applyBorder="1" applyAlignment="1">
      <alignment horizontal="center"/>
    </xf>
    <xf numFmtId="0" fontId="0" fillId="0" borderId="0" xfId="0" applyBorder="1" applyAlignment="1">
      <alignment horizontal="center"/>
    </xf>
    <xf numFmtId="0" fontId="0" fillId="0" borderId="6" xfId="0" applyBorder="1" applyAlignment="1">
      <alignment horizontal="center"/>
    </xf>
    <xf numFmtId="0" fontId="0" fillId="0" borderId="7" xfId="0" applyBorder="1" applyAlignment="1">
      <alignment horizontal="center"/>
    </xf>
    <xf numFmtId="0" fontId="0" fillId="0" borderId="8" xfId="0" applyBorder="1" applyAlignment="1">
      <alignment horizontal="center"/>
    </xf>
    <xf numFmtId="0" fontId="0" fillId="0" borderId="9" xfId="0" applyBorder="1" applyAlignment="1">
      <alignment horizontal="center"/>
    </xf>
  </cellXfs>
  <cellStyles count="24">
    <cellStyle name="Lien hypertexte" xfId="2" builtinId="8" hidden="1"/>
    <cellStyle name="Lien hypertexte" xfId="4" builtinId="8" hidden="1"/>
    <cellStyle name="Lien hypertexte" xfId="6" builtinId="8" hidden="1"/>
    <cellStyle name="Lien hypertexte" xfId="8" builtinId="8" hidden="1"/>
    <cellStyle name="Lien hypertexte" xfId="10" builtinId="8" hidden="1"/>
    <cellStyle name="Lien hypertexte" xfId="12" builtinId="8" hidden="1"/>
    <cellStyle name="Lien hypertexte" xfId="14" builtinId="8" hidden="1"/>
    <cellStyle name="Lien hypertexte" xfId="16" builtinId="8" hidden="1"/>
    <cellStyle name="Lien hypertexte" xfId="18" builtinId="8" hidden="1"/>
    <cellStyle name="Lien hypertexte" xfId="20" builtinId="8" hidden="1"/>
    <cellStyle name="Lien hypertexte" xfId="22" builtinId="8" hidden="1"/>
    <cellStyle name="Lien hypertexte visité" xfId="3" builtinId="9" hidden="1"/>
    <cellStyle name="Lien hypertexte visité" xfId="5" builtinId="9" hidden="1"/>
    <cellStyle name="Lien hypertexte visité" xfId="7" builtinId="9" hidden="1"/>
    <cellStyle name="Lien hypertexte visité" xfId="9" builtinId="9" hidden="1"/>
    <cellStyle name="Lien hypertexte visité" xfId="11" builtinId="9" hidden="1"/>
    <cellStyle name="Lien hypertexte visité" xfId="13" builtinId="9" hidden="1"/>
    <cellStyle name="Lien hypertexte visité" xfId="15" builtinId="9" hidden="1"/>
    <cellStyle name="Lien hypertexte visité" xfId="17" builtinId="9" hidden="1"/>
    <cellStyle name="Lien hypertexte visité" xfId="19" builtinId="9" hidden="1"/>
    <cellStyle name="Lien hypertexte visité" xfId="21" builtinId="9" hidden="1"/>
    <cellStyle name="Lien hypertexte visité" xfId="23" builtinId="9" hidden="1"/>
    <cellStyle name="Normal" xfId="0" builtinId="0"/>
    <cellStyle name="Pourcentage" xfId="1" builtinId="5"/>
  </cellStyles>
  <dxfs count="13">
    <dxf>
      <font>
        <b val="0"/>
        <i val="0"/>
        <strike val="0"/>
        <condense val="0"/>
        <extend val="0"/>
        <outline val="0"/>
        <shadow val="0"/>
        <u val="none"/>
        <vertAlign val="baseline"/>
        <sz val="12"/>
        <color theme="1"/>
        <name val="Calibri"/>
        <scheme val="minor"/>
      </font>
      <fill>
        <patternFill patternType="solid">
          <fgColor indexed="64"/>
          <bgColor theme="0"/>
        </patternFill>
      </fill>
      <border diagonalUp="0" diagonalDown="0">
        <left/>
        <right/>
        <top style="thin">
          <color auto="1"/>
        </top>
        <bottom style="thin">
          <color auto="1"/>
        </bottom>
        <vertical/>
        <horizontal style="thin">
          <color auto="1"/>
        </horizontal>
      </border>
    </dxf>
    <dxf>
      <fill>
        <patternFill patternType="solid">
          <fgColor indexed="64"/>
          <bgColor theme="0"/>
        </patternFill>
      </fill>
      <border diagonalUp="0" diagonalDown="0">
        <left/>
        <right/>
        <top style="thin">
          <color auto="1"/>
        </top>
        <bottom style="thin">
          <color auto="1"/>
        </bottom>
        <vertical/>
        <horizontal style="thin">
          <color auto="1"/>
        </horizontal>
      </border>
    </dxf>
    <dxf>
      <border>
        <top style="thin">
          <color auto="1"/>
        </top>
      </border>
    </dxf>
    <dxf>
      <border diagonalUp="0" diagonalDown="0">
        <left style="thin">
          <color auto="1"/>
        </left>
        <right style="thin">
          <color auto="1"/>
        </right>
        <top style="thin">
          <color auto="1"/>
        </top>
        <bottom style="thin">
          <color auto="1"/>
        </bottom>
      </border>
    </dxf>
    <dxf>
      <font>
        <b val="0"/>
        <i val="0"/>
        <strike val="0"/>
        <condense val="0"/>
        <extend val="0"/>
        <outline val="0"/>
        <shadow val="0"/>
        <u val="none"/>
        <vertAlign val="baseline"/>
        <sz val="12"/>
        <color theme="1"/>
        <name val="Calibri"/>
        <scheme val="minor"/>
      </font>
      <fill>
        <patternFill patternType="solid">
          <fgColor indexed="64"/>
          <bgColor theme="0"/>
        </patternFill>
      </fill>
    </dxf>
    <dxf>
      <border>
        <bottom style="thin">
          <color auto="1"/>
        </bottom>
      </border>
    </dxf>
    <dxf>
      <font>
        <b/>
        <i val="0"/>
        <strike val="0"/>
        <condense val="0"/>
        <extend val="0"/>
        <outline val="0"/>
        <shadow val="0"/>
        <u val="none"/>
        <vertAlign val="baseline"/>
        <sz val="12"/>
        <color theme="0"/>
        <name val="Calibri"/>
        <scheme val="minor"/>
      </font>
      <fill>
        <patternFill patternType="solid">
          <fgColor theme="4"/>
          <bgColor theme="4"/>
        </patternFill>
      </fill>
    </dxf>
    <dxf>
      <numFmt numFmtId="0" formatCode="General"/>
    </dxf>
    <dxf>
      <numFmt numFmtId="0" formatCode="General"/>
      <alignment horizontal="center" vertical="bottom" textRotation="0" wrapText="0" indent="0" justifyLastLine="0" shrinkToFit="0" readingOrder="0"/>
      <border diagonalUp="0" diagonalDown="0" outline="0">
        <left/>
        <right style="thin">
          <color theme="4" tint="0.39997558519241921"/>
        </right>
        <top style="thin">
          <color theme="4" tint="0.39997558519241921"/>
        </top>
        <bottom style="thin">
          <color theme="4" tint="0.39997558519241921"/>
        </bottom>
      </border>
    </dxf>
    <dxf>
      <font>
        <b val="0"/>
        <i val="0"/>
        <strike val="0"/>
        <condense val="0"/>
        <extend val="0"/>
        <outline val="0"/>
        <shadow val="0"/>
        <u val="none"/>
        <vertAlign val="baseline"/>
        <sz val="12"/>
        <color theme="1"/>
        <name val="Calibri"/>
        <scheme val="minor"/>
      </font>
      <numFmt numFmtId="14" formatCode="0.00%"/>
      <alignment horizontal="center" vertical="bottom" textRotation="0" wrapText="0" indent="0" justifyLastLine="0" shrinkToFit="0"/>
    </dxf>
    <dxf>
      <font>
        <b val="0"/>
        <i val="0"/>
        <strike val="0"/>
        <condense val="0"/>
        <extend val="0"/>
        <outline val="0"/>
        <shadow val="0"/>
        <u val="none"/>
        <vertAlign val="baseline"/>
        <sz val="12"/>
        <color theme="1"/>
        <name val="Calibri"/>
        <scheme val="minor"/>
      </font>
      <numFmt numFmtId="14" formatCode="0.00%"/>
    </dxf>
    <dxf>
      <alignment horizontal="center" vertical="bottom" textRotation="0" wrapText="0" indent="0" justifyLastLine="0" shrinkToFit="0"/>
    </dxf>
    <dxf>
      <alignment horizontal="center" vertical="bottom" textRotation="0" wrapText="0" indent="0" justifyLastLine="0" shrinkToFit="0"/>
    </dxf>
  </dxfs>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UDY/Library/Application%20Support/Microsoft/Office/Office%202011%20AutoRecovery/contrat%20cyclerie%20(version%201).xlsb"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base de prix"/>
    </sheetNames>
    <sheetDataSet>
      <sheetData sheetId="0">
        <row r="1">
          <cell r="K1" t="str">
            <v>2 à 5h</v>
          </cell>
        </row>
        <row r="2">
          <cell r="K2" t="str">
            <v>Journée</v>
          </cell>
        </row>
        <row r="3">
          <cell r="K3" t="str">
            <v>24 heures</v>
          </cell>
        </row>
        <row r="4">
          <cell r="K4" t="str">
            <v>2 jours</v>
          </cell>
        </row>
        <row r="5">
          <cell r="K5" t="str">
            <v>3 jours</v>
          </cell>
        </row>
        <row r="6">
          <cell r="K6" t="str">
            <v>4 jours</v>
          </cell>
        </row>
        <row r="7">
          <cell r="K7" t="str">
            <v>5 jours</v>
          </cell>
        </row>
        <row r="8">
          <cell r="K8" t="str">
            <v>6 jours</v>
          </cell>
        </row>
        <row r="9">
          <cell r="K9" t="str">
            <v>7 jours</v>
          </cell>
        </row>
        <row r="10">
          <cell r="K10" t="str">
            <v>8 jours</v>
          </cell>
        </row>
        <row r="11">
          <cell r="K11" t="str">
            <v>9 jours</v>
          </cell>
        </row>
        <row r="12">
          <cell r="K12" t="str">
            <v>10 jours </v>
          </cell>
        </row>
        <row r="13">
          <cell r="K13" t="str">
            <v>11 jours</v>
          </cell>
        </row>
        <row r="14">
          <cell r="K14" t="str">
            <v>12 jours</v>
          </cell>
        </row>
        <row r="15">
          <cell r="K15" t="str">
            <v>13 jours</v>
          </cell>
        </row>
        <row r="16">
          <cell r="K16" t="str">
            <v>14 jours</v>
          </cell>
        </row>
        <row r="17">
          <cell r="K17" t="str">
            <v>15 jours </v>
          </cell>
        </row>
        <row r="18">
          <cell r="K18">
            <v>16</v>
          </cell>
        </row>
        <row r="19">
          <cell r="K19">
            <v>17</v>
          </cell>
        </row>
        <row r="20">
          <cell r="K20" t="str">
            <v>18 jours </v>
          </cell>
        </row>
        <row r="21">
          <cell r="K21" t="str">
            <v>19 Jours</v>
          </cell>
        </row>
        <row r="22">
          <cell r="K22" t="str">
            <v>20 Jours</v>
          </cell>
        </row>
        <row r="23">
          <cell r="K23" t="str">
            <v>21 Jours</v>
          </cell>
        </row>
        <row r="24">
          <cell r="K24" t="str">
            <v>22 Jours</v>
          </cell>
        </row>
        <row r="25">
          <cell r="K25" t="str">
            <v>23 Jours</v>
          </cell>
        </row>
        <row r="26">
          <cell r="K26" t="str">
            <v>24 Jours</v>
          </cell>
        </row>
        <row r="27">
          <cell r="K27" t="str">
            <v>25 Jours</v>
          </cell>
        </row>
        <row r="28">
          <cell r="K28" t="str">
            <v>26 Jours</v>
          </cell>
        </row>
        <row r="29">
          <cell r="K29" t="str">
            <v>27 Jours</v>
          </cell>
        </row>
        <row r="30">
          <cell r="K30" t="str">
            <v>28 Jours</v>
          </cell>
        </row>
        <row r="31">
          <cell r="K31" t="str">
            <v>29 Jours</v>
          </cell>
        </row>
        <row r="32">
          <cell r="K32" t="str">
            <v>30 Jours</v>
          </cell>
        </row>
        <row r="33">
          <cell r="K33" t="str">
            <v>31 Jours</v>
          </cell>
        </row>
      </sheetData>
      <sheetData sheetId="1"/>
    </sheetDataSet>
  </externalBook>
</externalLink>
</file>

<file path=xl/tables/table1.xml><?xml version="1.0" encoding="utf-8"?>
<table xmlns="http://schemas.openxmlformats.org/spreadsheetml/2006/main" id="4" name="Calculs" displayName="Calculs" ref="A14:F24" totalsRowShown="0">
  <autoFilter ref="A14:F24"/>
  <tableColumns count="6">
    <tableColumn id="1" name="Matériel"/>
    <tableColumn id="2" name="Quantité" dataDxfId="12"/>
    <tableColumn id="3" name="Durée" dataDxfId="11"/>
    <tableColumn id="6" name="Remise" dataDxfId="10"/>
    <tableColumn id="7" name="Caution" dataDxfId="9"/>
    <tableColumn id="4" name="Prix" dataDxfId="8">
      <calculatedColumnFormula>INDEX(Prix[],MATCH(Calculs[[#This Row],[Durée]],Prix[Durée],0),MATCH(Calculs[[#This Row],[Matériel]],Prix[#Headers],0))*(INDEX(Quantité[Remise],MATCH(Calculs[[#This Row],[Quantité]],Quantité[Quantité],0)))-INDEX(Prix[],MATCH(Calculs[[#This Row],[Durée]],Prix[Durée],0),MATCH(Calculs[[#This Row],[Matériel]],Prix[#Headers],0))*(INDEX(Quantité[Remise],MATCH(Calculs[[#This Row],[Quantité]],Quantité[Quantité],0)))*Calculs[[#This Row],[Remise]]</calculatedColumnFormula>
    </tableColumn>
  </tableColumns>
  <tableStyleInfo name="TableStyleMedium2" showFirstColumn="0" showLastColumn="0" showRowStripes="1" showColumnStripes="0"/>
</table>
</file>

<file path=xl/tables/table2.xml><?xml version="1.0" encoding="utf-8"?>
<table xmlns="http://schemas.openxmlformats.org/spreadsheetml/2006/main" id="1" name="Matériel" displayName="Matériel" ref="B1:B21" totalsRowShown="0">
  <autoFilter ref="B1:B21">
    <filterColumn colId="0" hiddenButton="1"/>
  </autoFilter>
  <tableColumns count="1">
    <tableColumn id="1" name="Matériel"/>
  </tableColumns>
  <tableStyleInfo name="TableStyleLight9" showFirstColumn="0" showLastColumn="0" showRowStripes="1" showColumnStripes="0"/>
</table>
</file>

<file path=xl/tables/table3.xml><?xml version="1.0" encoding="utf-8"?>
<table xmlns="http://schemas.openxmlformats.org/spreadsheetml/2006/main" id="2" name="Quantité" displayName="Quantité" ref="D1:E22" totalsRowShown="0">
  <autoFilter ref="D1:E22">
    <filterColumn colId="0" hiddenButton="1"/>
    <filterColumn colId="1" hiddenButton="1"/>
  </autoFilter>
  <tableColumns count="2">
    <tableColumn id="1" name="Quantité"/>
    <tableColumn id="2" name="Remise" dataDxfId="7"/>
  </tableColumns>
  <tableStyleInfo name="TableStyleLight9" showFirstColumn="0" showLastColumn="0" showRowStripes="1" showColumnStripes="0"/>
</table>
</file>

<file path=xl/tables/table4.xml><?xml version="1.0" encoding="utf-8"?>
<table xmlns="http://schemas.openxmlformats.org/spreadsheetml/2006/main" id="3" name="Prix" displayName="Prix" ref="G1:AA34" totalsRowShown="0">
  <autoFilter ref="G1:AA34">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autoFilter>
  <tableColumns count="21">
    <tableColumn id="1" name="Durée"/>
    <tableColumn id="2" name="Classique vitesse"/>
    <tableColumn id="3" name="Beach Cruiser"/>
    <tableColumn id="4" name="VTC"/>
    <tableColumn id="5" name="VTT"/>
    <tableColumn id="6" name="Tandem"/>
    <tableColumn id="7" name="VTC électrique"/>
    <tableColumn id="8" name="Remorque"/>
    <tableColumn id="9" name="Remorque chien "/>
    <tableColumn id="10" name="24&quot;"/>
    <tableColumn id="11" name="20&quot;"/>
    <tableColumn id="12" name="16&quot;"/>
    <tableColumn id="13" name="12&quot;"/>
    <tableColumn id="14" name="Siège enfant"/>
    <tableColumn id="15" name="Panier"/>
    <tableColumn id="16" name="Assurance"/>
    <tableColumn id="17" name="-"/>
    <tableColumn id="18" name="Vélo Suiveur "/>
    <tableColumn id="19" name="Colonne3"/>
    <tableColumn id="20" name="Colonne2"/>
    <tableColumn id="21" name="Colonne1"/>
  </tableColumns>
  <tableStyleInfo name="TableStyleLight9" showFirstColumn="0" showLastColumn="0" showRowStripes="1" showColumnStripes="0"/>
</table>
</file>

<file path=xl/tables/table5.xml><?xml version="1.0" encoding="utf-8"?>
<table xmlns="http://schemas.openxmlformats.org/spreadsheetml/2006/main" id="5" name="Table5" displayName="Table5" ref="AC1:AD21" totalsRowShown="0" headerRowDxfId="6" dataDxfId="4" headerRowBorderDxfId="5" tableBorderDxfId="3" totalsRowBorderDxfId="2">
  <autoFilter ref="AC1:AD21"/>
  <tableColumns count="2">
    <tableColumn id="1" name="Matériel" dataDxfId="1"/>
    <tableColumn id="2" name="Caution"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table" Target="../tables/table2.xml"/><Relationship Id="rId4" Type="http://schemas.openxmlformats.org/officeDocument/2006/relationships/table" Target="../tables/table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51"/>
  <sheetViews>
    <sheetView tabSelected="1" view="pageLayout" topLeftCell="A4" zoomScale="150" zoomScalePageLayoutView="150" workbookViewId="0">
      <selection activeCell="D12" sqref="D12"/>
    </sheetView>
  </sheetViews>
  <sheetFormatPr baseColWidth="10" defaultColWidth="11" defaultRowHeight="15.5" x14ac:dyDescent="0.35"/>
  <cols>
    <col min="1" max="1" width="18" bestFit="1" customWidth="1"/>
    <col min="2" max="2" width="11.33203125" bestFit="1" customWidth="1"/>
    <col min="3" max="3" width="9" bestFit="1" customWidth="1"/>
    <col min="4" max="4" width="10.33203125" bestFit="1" customWidth="1"/>
    <col min="5" max="5" width="12.83203125" bestFit="1" customWidth="1"/>
    <col min="7" max="7" width="5.33203125" customWidth="1"/>
    <col min="11" max="11" width="13.83203125" bestFit="1" customWidth="1"/>
  </cols>
  <sheetData>
    <row r="1" spans="1:8" x14ac:dyDescent="0.35">
      <c r="A1" s="2" t="s">
        <v>53</v>
      </c>
    </row>
    <row r="2" spans="1:8" x14ac:dyDescent="0.35">
      <c r="A2" s="15">
        <f ca="1">NOW()</f>
        <v>43907.727248842595</v>
      </c>
      <c r="B2" s="9"/>
      <c r="C2" s="10"/>
      <c r="D2" s="16"/>
    </row>
    <row r="6" spans="1:8" x14ac:dyDescent="0.35">
      <c r="A6" s="6" t="s">
        <v>54</v>
      </c>
      <c r="B6" s="39"/>
      <c r="C6" s="40"/>
      <c r="D6" s="41"/>
    </row>
    <row r="7" spans="1:8" x14ac:dyDescent="0.35">
      <c r="A7" s="7" t="s">
        <v>55</v>
      </c>
      <c r="B7" s="42"/>
      <c r="C7" s="43"/>
      <c r="D7" s="44"/>
      <c r="E7" s="4"/>
      <c r="F7" s="37"/>
      <c r="G7" s="37"/>
      <c r="H7" s="37"/>
    </row>
    <row r="8" spans="1:8" x14ac:dyDescent="0.35">
      <c r="A8" s="7" t="s">
        <v>56</v>
      </c>
      <c r="B8" s="42"/>
      <c r="C8" s="43"/>
      <c r="D8" s="44"/>
      <c r="E8" s="4"/>
      <c r="F8" s="37"/>
      <c r="G8" s="37"/>
      <c r="H8" s="37"/>
    </row>
    <row r="9" spans="1:8" x14ac:dyDescent="0.35">
      <c r="A9" s="7" t="s">
        <v>57</v>
      </c>
      <c r="B9" s="42"/>
      <c r="C9" s="43"/>
      <c r="D9" s="44"/>
      <c r="E9" s="4"/>
      <c r="F9" s="37"/>
      <c r="G9" s="37"/>
      <c r="H9" s="37"/>
    </row>
    <row r="10" spans="1:8" x14ac:dyDescent="0.35">
      <c r="A10" s="8" t="s">
        <v>58</v>
      </c>
      <c r="B10" s="45"/>
      <c r="C10" s="46"/>
      <c r="D10" s="47"/>
      <c r="E10" s="4"/>
      <c r="F10" s="37"/>
      <c r="G10" s="37"/>
      <c r="H10" s="37"/>
    </row>
    <row r="12" spans="1:8" x14ac:dyDescent="0.35">
      <c r="A12" s="5" t="s">
        <v>59</v>
      </c>
      <c r="B12" s="27"/>
      <c r="C12" s="9" t="s">
        <v>60</v>
      </c>
      <c r="D12" s="3">
        <v>43908</v>
      </c>
      <c r="E12" s="9" t="s">
        <v>61</v>
      </c>
      <c r="G12" s="9"/>
    </row>
    <row r="14" spans="1:8" x14ac:dyDescent="0.35">
      <c r="A14" t="s">
        <v>51</v>
      </c>
      <c r="B14" t="s">
        <v>0</v>
      </c>
      <c r="C14" t="s">
        <v>1</v>
      </c>
      <c r="D14" t="s">
        <v>52</v>
      </c>
      <c r="E14" t="s">
        <v>66</v>
      </c>
      <c r="F14" s="25" t="s">
        <v>2</v>
      </c>
    </row>
    <row r="15" spans="1:8" x14ac:dyDescent="0.35">
      <c r="A15" s="11" t="s">
        <v>4</v>
      </c>
      <c r="B15" s="14">
        <v>2</v>
      </c>
      <c r="C15" s="14" t="s">
        <v>19</v>
      </c>
      <c r="D15" s="13">
        <v>0.1</v>
      </c>
      <c r="E15" s="12"/>
      <c r="F15" s="24">
        <f>INDEX(Prix[],MATCH(Calculs[[#This Row],[Durée]],Prix[Durée],0),MATCH(Calculs[[#This Row],[Matériel]],Prix[#Headers],0))*(INDEX(Quantité[Remise],MATCH(Calculs[[#This Row],[Quantité]],Quantité[Quantité],0)))-INDEX(Prix[],MATCH(Calculs[[#This Row],[Durée]],Prix[Durée],0),MATCH(Calculs[[#This Row],[Matériel]],Prix[#Headers],0))*(INDEX(Quantité[Remise],MATCH(Calculs[[#This Row],[Quantité]],Quantité[Quantité],0)))*Calculs[[#This Row],[Remise]]</f>
        <v>16.2</v>
      </c>
    </row>
    <row r="16" spans="1:8" x14ac:dyDescent="0.35">
      <c r="A16" s="11" t="s">
        <v>4</v>
      </c>
      <c r="B16" s="14">
        <v>1</v>
      </c>
      <c r="C16" s="14" t="s">
        <v>19</v>
      </c>
      <c r="D16" s="13"/>
      <c r="E16" s="13"/>
      <c r="F16" s="24">
        <f>INDEX(Prix[],MATCH(Calculs[[#This Row],[Durée]],Prix[Durée],0),MATCH(Calculs[[#This Row],[Matériel]],Prix[#Headers],0))*(INDEX(Quantité[Remise],MATCH(Calculs[[#This Row],[Quantité]],Quantité[Quantité],0)))-INDEX(Prix[],MATCH(Calculs[[#This Row],[Durée]],Prix[Durée],0),MATCH(Calculs[[#This Row],[Matériel]],Prix[#Headers],0))*(INDEX(Quantité[Remise],MATCH(Calculs[[#This Row],[Quantité]],Quantité[Quantité],0)))*Calculs[[#This Row],[Remise]]</f>
        <v>9</v>
      </c>
    </row>
    <row r="17" spans="1:9" x14ac:dyDescent="0.35">
      <c r="A17" s="11"/>
      <c r="B17" s="14"/>
      <c r="C17" s="14"/>
      <c r="D17" s="13"/>
      <c r="E17" s="13"/>
      <c r="F17" s="24" t="e">
        <f>INDEX(Prix[],MATCH(Calculs[[#This Row],[Durée]],Prix[Durée],0),MATCH(Calculs[[#This Row],[Matériel]],Prix[#Headers],0))*(INDEX(Quantité[Remise],MATCH(Calculs[[#This Row],[Quantité]],Quantité[Quantité],0)))-INDEX(Prix[],MATCH(Calculs[[#This Row],[Durée]],Prix[Durée],0),MATCH(Calculs[[#This Row],[Matériel]],Prix[#Headers],0))*(INDEX(Quantité[Remise],MATCH(Calculs[[#This Row],[Quantité]],Quantité[Quantité],0)))*Calculs[[#This Row],[Remise]]</f>
        <v>#N/A</v>
      </c>
    </row>
    <row r="18" spans="1:9" x14ac:dyDescent="0.35">
      <c r="A18" s="11"/>
      <c r="B18" s="14"/>
      <c r="C18" s="14"/>
      <c r="D18" s="13"/>
      <c r="E18" s="13"/>
      <c r="F18" s="24" t="e">
        <f>INDEX(Prix[],MATCH(Calculs[[#This Row],[Durée]],Prix[Durée],0),MATCH(Calculs[[#This Row],[Matériel]],Prix[#Headers],0))*(INDEX(Quantité[Remise],MATCH(Calculs[[#This Row],[Quantité]],Quantité[Quantité],0)))-INDEX(Prix[],MATCH(Calculs[[#This Row],[Durée]],Prix[Durée],0),MATCH(Calculs[[#This Row],[Matériel]],Prix[#Headers],0))*(INDEX(Quantité[Remise],MATCH(Calculs[[#This Row],[Quantité]],Quantité[Quantité],0)))*Calculs[[#This Row],[Remise]]</f>
        <v>#N/A</v>
      </c>
    </row>
    <row r="19" spans="1:9" x14ac:dyDescent="0.35">
      <c r="A19" s="11"/>
      <c r="B19" s="14"/>
      <c r="C19" s="14"/>
      <c r="D19" s="13"/>
      <c r="E19" s="13"/>
      <c r="F19" s="24" t="e">
        <f>INDEX(Prix[],MATCH(Calculs[[#This Row],[Durée]],Prix[Durée],0),MATCH(Calculs[[#This Row],[Matériel]],Prix[#Headers],0))*(INDEX(Quantité[Remise],MATCH(Calculs[[#This Row],[Quantité]],Quantité[Quantité],0)))-INDEX(Prix[],MATCH(Calculs[[#This Row],[Durée]],Prix[Durée],0),MATCH(Calculs[[#This Row],[Matériel]],Prix[#Headers],0))*(INDEX(Quantité[Remise],MATCH(Calculs[[#This Row],[Quantité]],Quantité[Quantité],0)))*Calculs[[#This Row],[Remise]]</f>
        <v>#N/A</v>
      </c>
    </row>
    <row r="20" spans="1:9" x14ac:dyDescent="0.35">
      <c r="A20" s="11"/>
      <c r="B20" s="14"/>
      <c r="C20" s="14"/>
      <c r="D20" s="13"/>
      <c r="E20" s="13"/>
      <c r="F20" s="24" t="e">
        <f>INDEX(Prix[],MATCH(Calculs[[#This Row],[Durée]],Prix[Durée],0),MATCH(Calculs[[#This Row],[Matériel]],Prix[#Headers],0))*(INDEX(Quantité[Remise],MATCH(Calculs[[#This Row],[Quantité]],Quantité[Quantité],0)))-INDEX(Prix[],MATCH(Calculs[[#This Row],[Durée]],Prix[Durée],0),MATCH(Calculs[[#This Row],[Matériel]],Prix[#Headers],0))*(INDEX(Quantité[Remise],MATCH(Calculs[[#This Row],[Quantité]],Quantité[Quantité],0)))*Calculs[[#This Row],[Remise]]</f>
        <v>#N/A</v>
      </c>
    </row>
    <row r="21" spans="1:9" x14ac:dyDescent="0.35">
      <c r="A21" s="11"/>
      <c r="B21" s="14"/>
      <c r="C21" s="14"/>
      <c r="D21" s="13"/>
      <c r="E21" s="13"/>
      <c r="F21" s="24" t="e">
        <f>INDEX(Prix[],MATCH(Calculs[[#This Row],[Durée]],Prix[Durée],0),MATCH(Calculs[[#This Row],[Matériel]],Prix[#Headers],0))*(INDEX(Quantité[Remise],MATCH(Calculs[[#This Row],[Quantité]],Quantité[Quantité],0)))-INDEX(Prix[],MATCH(Calculs[[#This Row],[Durée]],Prix[Durée],0),MATCH(Calculs[[#This Row],[Matériel]],Prix[#Headers],0))*(INDEX(Quantité[Remise],MATCH(Calculs[[#This Row],[Quantité]],Quantité[Quantité],0)))*Calculs[[#This Row],[Remise]]</f>
        <v>#N/A</v>
      </c>
    </row>
    <row r="22" spans="1:9" x14ac:dyDescent="0.35">
      <c r="A22" s="11"/>
      <c r="B22" s="14"/>
      <c r="C22" s="14"/>
      <c r="D22" s="13"/>
      <c r="E22" s="13"/>
      <c r="F22" s="24" t="e">
        <f>INDEX(Prix[],MATCH(Calculs[[#This Row],[Durée]],Prix[Durée],0),MATCH(Calculs[[#This Row],[Matériel]],Prix[#Headers],0))*(INDEX(Quantité[Remise],MATCH(Calculs[[#This Row],[Quantité]],Quantité[Quantité],0)))-INDEX(Prix[],MATCH(Calculs[[#This Row],[Durée]],Prix[Durée],0),MATCH(Calculs[[#This Row],[Matériel]],Prix[#Headers],0))*(INDEX(Quantité[Remise],MATCH(Calculs[[#This Row],[Quantité]],Quantité[Quantité],0)))*Calculs[[#This Row],[Remise]]</f>
        <v>#N/A</v>
      </c>
    </row>
    <row r="23" spans="1:9" x14ac:dyDescent="0.35">
      <c r="A23" s="11"/>
      <c r="B23" s="14"/>
      <c r="C23" s="14"/>
      <c r="D23" s="13"/>
      <c r="E23" s="13"/>
      <c r="F23" s="24" t="e">
        <f>INDEX(Prix[],MATCH(Calculs[[#This Row],[Durée]],Prix[Durée],0),MATCH(Calculs[[#This Row],[Matériel]],Prix[#Headers],0))*(INDEX(Quantité[Remise],MATCH(Calculs[[#This Row],[Quantité]],Quantité[Quantité],0)))-INDEX(Prix[],MATCH(Calculs[[#This Row],[Durée]],Prix[Durée],0),MATCH(Calculs[[#This Row],[Matériel]],Prix[#Headers],0))*(INDEX(Quantité[Remise],MATCH(Calculs[[#This Row],[Quantité]],Quantité[Quantité],0)))*Calculs[[#This Row],[Remise]]</f>
        <v>#N/A</v>
      </c>
    </row>
    <row r="24" spans="1:9" x14ac:dyDescent="0.35">
      <c r="A24" s="11"/>
      <c r="B24" s="14"/>
      <c r="C24" s="14"/>
      <c r="D24" s="13"/>
      <c r="E24" s="13"/>
      <c r="F24" s="24" t="e">
        <f>INDEX(Prix[],MATCH(Calculs[[#This Row],[Durée]],Prix[Durée],0),MATCH(Calculs[[#This Row],[Matériel]],Prix[#Headers],0))*(INDEX(Quantité[Remise],MATCH(Calculs[[#This Row],[Quantité]],Quantité[Quantité],0)))-INDEX(Prix[],MATCH(Calculs[[#This Row],[Durée]],Prix[Durée],0),MATCH(Calculs[[#This Row],[Matériel]],Prix[#Headers],0))*(INDEX(Quantité[Remise],MATCH(Calculs[[#This Row],[Quantité]],Quantité[Quantité],0)))*Calculs[[#This Row],[Remise]]</f>
        <v>#N/A</v>
      </c>
    </row>
    <row r="25" spans="1:9" x14ac:dyDescent="0.35">
      <c r="A25" s="20" t="s">
        <v>69</v>
      </c>
      <c r="E25" s="10"/>
    </row>
    <row r="26" spans="1:9" x14ac:dyDescent="0.35">
      <c r="A26" s="21" t="s">
        <v>72</v>
      </c>
      <c r="B26" s="22"/>
      <c r="C26" s="21" t="s">
        <v>62</v>
      </c>
      <c r="E26" s="10" t="s">
        <v>64</v>
      </c>
      <c r="F26" s="36" t="e">
        <f>SUM(Calculs[Prix])</f>
        <v>#N/A</v>
      </c>
      <c r="H26" s="10"/>
      <c r="I26" s="10"/>
    </row>
    <row r="27" spans="1:9" x14ac:dyDescent="0.35">
      <c r="A27" s="21" t="s">
        <v>75</v>
      </c>
      <c r="B27" s="22"/>
      <c r="C27" s="21" t="s">
        <v>63</v>
      </c>
      <c r="E27" s="10" t="s">
        <v>67</v>
      </c>
      <c r="F27" s="35">
        <f>SUM(Calculs[Caution])</f>
        <v>0</v>
      </c>
      <c r="G27" s="10"/>
      <c r="H27" s="10"/>
    </row>
    <row r="29" spans="1:9" x14ac:dyDescent="0.35">
      <c r="A29" s="10" t="s">
        <v>68</v>
      </c>
    </row>
    <row r="30" spans="1:9" x14ac:dyDescent="0.35">
      <c r="E30" s="10"/>
    </row>
    <row r="31" spans="1:9" ht="15" customHeight="1" x14ac:dyDescent="0.35">
      <c r="A31" s="38" t="s">
        <v>76</v>
      </c>
      <c r="B31" s="38"/>
      <c r="C31" s="38"/>
      <c r="D31" s="38"/>
      <c r="E31" s="38"/>
      <c r="F31" s="38"/>
      <c r="G31" s="38"/>
      <c r="H31" s="38"/>
    </row>
    <row r="32" spans="1:9" x14ac:dyDescent="0.35">
      <c r="A32" s="38"/>
      <c r="B32" s="38"/>
      <c r="C32" s="38"/>
      <c r="D32" s="38"/>
      <c r="E32" s="38"/>
      <c r="F32" s="38"/>
      <c r="G32" s="38"/>
      <c r="H32" s="38"/>
    </row>
    <row r="33" spans="1:10" x14ac:dyDescent="0.35">
      <c r="A33" s="38"/>
      <c r="B33" s="38"/>
      <c r="C33" s="38"/>
      <c r="D33" s="38"/>
      <c r="E33" s="38"/>
      <c r="F33" s="38"/>
      <c r="G33" s="38"/>
      <c r="H33" s="38"/>
    </row>
    <row r="34" spans="1:10" ht="15" customHeight="1" x14ac:dyDescent="0.35">
      <c r="A34" s="38"/>
      <c r="B34" s="38"/>
      <c r="C34" s="38"/>
      <c r="D34" s="38"/>
      <c r="E34" s="38"/>
      <c r="F34" s="38"/>
      <c r="G34" s="38"/>
      <c r="H34" s="38"/>
      <c r="I34" s="17"/>
      <c r="J34" s="17"/>
    </row>
    <row r="35" spans="1:10" x14ac:dyDescent="0.35">
      <c r="A35" s="38"/>
      <c r="B35" s="38"/>
      <c r="C35" s="38"/>
      <c r="D35" s="38"/>
      <c r="E35" s="38"/>
      <c r="F35" s="38"/>
      <c r="G35" s="38"/>
      <c r="H35" s="38"/>
      <c r="I35" s="17"/>
      <c r="J35" s="17"/>
    </row>
    <row r="36" spans="1:10" x14ac:dyDescent="0.35">
      <c r="A36" s="38"/>
      <c r="B36" s="38"/>
      <c r="C36" s="38"/>
      <c r="D36" s="38"/>
      <c r="E36" s="38"/>
      <c r="F36" s="38"/>
      <c r="G36" s="38"/>
      <c r="H36" s="38"/>
      <c r="I36" s="17"/>
      <c r="J36" s="17"/>
    </row>
    <row r="37" spans="1:10" x14ac:dyDescent="0.35">
      <c r="A37" s="38"/>
      <c r="B37" s="38"/>
      <c r="C37" s="38"/>
      <c r="D37" s="38"/>
      <c r="E37" s="38"/>
      <c r="F37" s="38"/>
      <c r="G37" s="38"/>
      <c r="H37" s="38"/>
      <c r="I37" s="17"/>
      <c r="J37" s="17"/>
    </row>
    <row r="38" spans="1:10" x14ac:dyDescent="0.35">
      <c r="A38" s="38"/>
      <c r="B38" s="38"/>
      <c r="C38" s="38"/>
      <c r="D38" s="38"/>
      <c r="E38" s="38"/>
      <c r="F38" s="38"/>
      <c r="G38" s="38"/>
      <c r="H38" s="38"/>
      <c r="I38" s="17"/>
      <c r="J38" s="17"/>
    </row>
    <row r="39" spans="1:10" x14ac:dyDescent="0.35">
      <c r="A39" s="38"/>
      <c r="B39" s="38"/>
      <c r="C39" s="38"/>
      <c r="D39" s="38"/>
      <c r="E39" s="38"/>
      <c r="F39" s="38"/>
      <c r="G39" s="38"/>
      <c r="H39" s="38"/>
      <c r="I39" s="17"/>
      <c r="J39" s="17"/>
    </row>
    <row r="40" spans="1:10" x14ac:dyDescent="0.35">
      <c r="A40" s="38"/>
      <c r="B40" s="38"/>
      <c r="C40" s="38"/>
      <c r="D40" s="38"/>
      <c r="E40" s="38"/>
      <c r="F40" s="38"/>
      <c r="G40" s="38"/>
      <c r="H40" s="38"/>
      <c r="I40" s="17"/>
      <c r="J40" s="17"/>
    </row>
    <row r="41" spans="1:10" x14ac:dyDescent="0.35">
      <c r="A41" s="38"/>
      <c r="B41" s="38"/>
      <c r="C41" s="38"/>
      <c r="D41" s="38"/>
      <c r="E41" s="38"/>
      <c r="F41" s="38"/>
      <c r="G41" s="38"/>
      <c r="H41" s="38"/>
      <c r="I41" s="17"/>
      <c r="J41" s="17"/>
    </row>
    <row r="42" spans="1:10" x14ac:dyDescent="0.35">
      <c r="A42" s="38"/>
      <c r="B42" s="38"/>
      <c r="C42" s="38"/>
      <c r="D42" s="38"/>
      <c r="E42" s="38"/>
      <c r="F42" s="38"/>
      <c r="G42" s="38"/>
      <c r="H42" s="38"/>
      <c r="I42" s="17"/>
      <c r="J42" s="17"/>
    </row>
    <row r="43" spans="1:10" x14ac:dyDescent="0.35">
      <c r="A43" s="38"/>
      <c r="B43" s="38"/>
      <c r="C43" s="38"/>
      <c r="D43" s="38"/>
      <c r="E43" s="38"/>
      <c r="F43" s="38"/>
      <c r="G43" s="38"/>
      <c r="H43" s="38"/>
      <c r="I43" s="17"/>
      <c r="J43" s="17"/>
    </row>
    <row r="44" spans="1:10" x14ac:dyDescent="0.35">
      <c r="A44" s="38"/>
      <c r="B44" s="38"/>
      <c r="C44" s="38"/>
      <c r="D44" s="38"/>
      <c r="E44" s="38"/>
      <c r="F44" s="38"/>
      <c r="G44" s="38"/>
      <c r="H44" s="38"/>
      <c r="I44" s="17"/>
      <c r="J44" s="17"/>
    </row>
    <row r="45" spans="1:10" x14ac:dyDescent="0.35">
      <c r="A45" s="38"/>
      <c r="B45" s="38"/>
      <c r="C45" s="38"/>
      <c r="D45" s="38"/>
      <c r="E45" s="38"/>
      <c r="F45" s="38"/>
      <c r="G45" s="38"/>
      <c r="H45" s="38"/>
      <c r="I45" s="17"/>
      <c r="J45" s="17"/>
    </row>
    <row r="46" spans="1:10" x14ac:dyDescent="0.35">
      <c r="A46" s="38"/>
      <c r="B46" s="38"/>
      <c r="C46" s="38"/>
      <c r="D46" s="38"/>
      <c r="E46" s="38"/>
      <c r="F46" s="38"/>
      <c r="G46" s="38"/>
      <c r="H46" s="38"/>
      <c r="I46" s="17"/>
      <c r="J46" s="17"/>
    </row>
    <row r="47" spans="1:10" x14ac:dyDescent="0.35">
      <c r="A47" s="38"/>
      <c r="B47" s="38"/>
      <c r="C47" s="38"/>
      <c r="D47" s="38"/>
      <c r="E47" s="38"/>
      <c r="F47" s="38"/>
      <c r="G47" s="38"/>
      <c r="H47" s="38"/>
      <c r="I47" s="17"/>
      <c r="J47" s="17"/>
    </row>
    <row r="48" spans="1:10" x14ac:dyDescent="0.35">
      <c r="A48" s="38"/>
      <c r="B48" s="38"/>
      <c r="C48" s="38"/>
      <c r="D48" s="38"/>
      <c r="E48" s="38"/>
      <c r="F48" s="38"/>
      <c r="G48" s="38"/>
      <c r="H48" s="38"/>
      <c r="I48" s="17"/>
      <c r="J48" s="17"/>
    </row>
    <row r="49" spans="1:10" x14ac:dyDescent="0.35">
      <c r="A49" s="26"/>
      <c r="B49" s="26"/>
      <c r="C49" s="26"/>
      <c r="D49" s="26"/>
      <c r="E49" s="26"/>
      <c r="F49" s="26"/>
      <c r="G49" s="26"/>
      <c r="H49" s="26"/>
      <c r="I49" s="17"/>
      <c r="J49" s="17"/>
    </row>
    <row r="50" spans="1:10" x14ac:dyDescent="0.35">
      <c r="A50" s="18" t="s">
        <v>70</v>
      </c>
      <c r="B50" s="26"/>
      <c r="C50" s="26"/>
      <c r="D50" s="26"/>
      <c r="E50" s="26"/>
      <c r="F50" s="18" t="s">
        <v>71</v>
      </c>
      <c r="G50" s="26"/>
      <c r="H50" s="26"/>
      <c r="I50" s="17"/>
      <c r="J50" s="17"/>
    </row>
    <row r="51" spans="1:10" x14ac:dyDescent="0.35">
      <c r="B51" s="19"/>
      <c r="C51" s="19"/>
      <c r="D51" s="19"/>
      <c r="E51" s="19"/>
      <c r="G51" s="17"/>
      <c r="H51" s="17"/>
      <c r="I51" s="17"/>
      <c r="J51" s="17"/>
    </row>
  </sheetData>
  <mergeCells count="7">
    <mergeCell ref="F7:H10"/>
    <mergeCell ref="A31:H48"/>
    <mergeCell ref="B6:D6"/>
    <mergeCell ref="B7:D7"/>
    <mergeCell ref="B8:D8"/>
    <mergeCell ref="B9:D9"/>
    <mergeCell ref="B10:D10"/>
  </mergeCells>
  <phoneticPr fontId="4" type="noConversion"/>
  <dataValidations count="5">
    <dataValidation type="list" allowBlank="1" showInputMessage="1" showErrorMessage="1" sqref="A15:A24">
      <formula1>d.matériel</formula1>
    </dataValidation>
    <dataValidation type="list" allowBlank="1" showInputMessage="1" showErrorMessage="1" sqref="B15:B24">
      <formula1>d.quantité</formula1>
    </dataValidation>
    <dataValidation type="list" allowBlank="1" showInputMessage="1" showErrorMessage="1" sqref="C15:C24 E15:E24 B12">
      <formula1>d.durée</formula1>
    </dataValidation>
    <dataValidation type="date" allowBlank="1" showInputMessage="1" showErrorMessage="1" sqref="D12">
      <formula1>43466</formula1>
      <formula2>55153</formula2>
    </dataValidation>
    <dataValidation type="list" allowBlank="1" showInputMessage="1" showErrorMessage="1" sqref="D15:D24">
      <formula1>remises</formula1>
    </dataValidation>
  </dataValidations>
  <pageMargins left="0.39370078740157483" right="0.39370078740157483" top="0.2" bottom="0.2" header="0.5" footer="0.5"/>
  <pageSetup paperSize="9" orientation="portrait" horizontalDpi="4294967292" verticalDpi="4294967292" r:id="rId1"/>
  <tableParts count="1">
    <tablePart r:id="rId2"/>
  </tableParts>
  <extLst>
    <ext xmlns:mx="http://schemas.microsoft.com/office/mac/excel/2008/main" uri="{64002731-A6B0-56B0-2670-7721B7C09600}">
      <mx:PLV Mode="1"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AD34"/>
  <sheetViews>
    <sheetView showGridLines="0" workbookViewId="0">
      <selection activeCell="B19" sqref="B19"/>
    </sheetView>
  </sheetViews>
  <sheetFormatPr baseColWidth="10" defaultColWidth="8.83203125" defaultRowHeight="15.5" x14ac:dyDescent="0.35"/>
  <cols>
    <col min="1" max="1" width="1.6640625" customWidth="1"/>
    <col min="2" max="2" width="14.33203125" bestFit="1" customWidth="1"/>
    <col min="3" max="3" width="1.6640625" customWidth="1"/>
    <col min="4" max="4" width="12.6640625" bestFit="1" customWidth="1"/>
    <col min="5" max="5" width="12.6640625" customWidth="1"/>
    <col min="6" max="6" width="1.6640625" customWidth="1"/>
    <col min="7" max="7" width="10.1640625" bestFit="1" customWidth="1"/>
    <col min="8" max="8" width="16.83203125" customWidth="1"/>
    <col min="9" max="9" width="14" customWidth="1"/>
    <col min="12" max="12" width="9.1640625" customWidth="1"/>
    <col min="13" max="13" width="14.6640625" customWidth="1"/>
    <col min="14" max="14" width="11" customWidth="1"/>
    <col min="15" max="15" width="16.33203125" customWidth="1"/>
    <col min="20" max="20" width="12.83203125" customWidth="1"/>
    <col min="22" max="22" width="11.1640625" customWidth="1"/>
    <col min="24" max="24" width="14.83203125" bestFit="1" customWidth="1"/>
    <col min="26" max="26" width="9.33203125" customWidth="1"/>
    <col min="27" max="27" width="11.6640625" customWidth="1"/>
    <col min="28" max="28" width="2.33203125" customWidth="1"/>
    <col min="29" max="29" width="16.1640625" customWidth="1"/>
    <col min="30" max="30" width="17.6640625" customWidth="1"/>
    <col min="31" max="31" width="15" customWidth="1"/>
    <col min="34" max="34" width="10.5" customWidth="1"/>
    <col min="35" max="35" width="15.83203125" customWidth="1"/>
    <col min="36" max="36" width="12.5" customWidth="1"/>
    <col min="37" max="37" width="17.83203125" customWidth="1"/>
    <col min="39" max="41" width="8.83203125" customWidth="1"/>
    <col min="42" max="42" width="16.83203125" customWidth="1"/>
  </cols>
  <sheetData>
    <row r="1" spans="2:30" x14ac:dyDescent="0.35">
      <c r="B1" t="s">
        <v>51</v>
      </c>
      <c r="D1" t="s">
        <v>0</v>
      </c>
      <c r="E1" t="s">
        <v>52</v>
      </c>
      <c r="G1" t="s">
        <v>1</v>
      </c>
      <c r="H1" t="s">
        <v>4</v>
      </c>
      <c r="I1" t="s">
        <v>5</v>
      </c>
      <c r="J1" t="s">
        <v>6</v>
      </c>
      <c r="K1" t="s">
        <v>7</v>
      </c>
      <c r="L1" t="s">
        <v>8</v>
      </c>
      <c r="M1" t="s">
        <v>9</v>
      </c>
      <c r="N1" t="s">
        <v>10</v>
      </c>
      <c r="O1" t="s">
        <v>11</v>
      </c>
      <c r="P1" t="s">
        <v>12</v>
      </c>
      <c r="Q1" t="s">
        <v>13</v>
      </c>
      <c r="R1" t="s">
        <v>14</v>
      </c>
      <c r="S1" t="s">
        <v>15</v>
      </c>
      <c r="T1" t="s">
        <v>16</v>
      </c>
      <c r="U1" t="s">
        <v>17</v>
      </c>
      <c r="V1" t="s">
        <v>3</v>
      </c>
      <c r="W1" t="s">
        <v>77</v>
      </c>
      <c r="X1" t="s">
        <v>78</v>
      </c>
      <c r="Y1" t="s">
        <v>74</v>
      </c>
      <c r="Z1" t="s">
        <v>73</v>
      </c>
      <c r="AA1" t="s">
        <v>65</v>
      </c>
      <c r="AC1" s="29" t="s">
        <v>51</v>
      </c>
      <c r="AD1" s="30" t="s">
        <v>66</v>
      </c>
    </row>
    <row r="2" spans="2:30" x14ac:dyDescent="0.35">
      <c r="B2" t="s">
        <v>4</v>
      </c>
      <c r="D2">
        <v>0</v>
      </c>
      <c r="E2" s="28">
        <v>0</v>
      </c>
      <c r="G2" t="s">
        <v>18</v>
      </c>
      <c r="H2">
        <v>7</v>
      </c>
      <c r="I2">
        <v>8</v>
      </c>
      <c r="J2">
        <v>9</v>
      </c>
      <c r="K2">
        <v>9</v>
      </c>
      <c r="L2">
        <v>13</v>
      </c>
      <c r="M2">
        <v>18</v>
      </c>
      <c r="N2">
        <v>7</v>
      </c>
      <c r="O2">
        <v>5</v>
      </c>
      <c r="P2">
        <v>7</v>
      </c>
      <c r="Q2">
        <v>7</v>
      </c>
      <c r="R2">
        <v>5</v>
      </c>
      <c r="S2">
        <v>5</v>
      </c>
      <c r="T2">
        <v>2</v>
      </c>
      <c r="U2">
        <v>1</v>
      </c>
      <c r="V2">
        <v>1</v>
      </c>
      <c r="W2">
        <v>0</v>
      </c>
      <c r="X2">
        <v>7</v>
      </c>
      <c r="AC2" s="31" t="s">
        <v>4</v>
      </c>
      <c r="AD2" s="32">
        <v>250</v>
      </c>
    </row>
    <row r="3" spans="2:30" x14ac:dyDescent="0.35">
      <c r="B3" t="s">
        <v>5</v>
      </c>
      <c r="D3">
        <v>1</v>
      </c>
      <c r="E3" s="1">
        <v>1</v>
      </c>
      <c r="G3" t="s">
        <v>19</v>
      </c>
      <c r="H3">
        <v>9</v>
      </c>
      <c r="I3">
        <v>10</v>
      </c>
      <c r="J3">
        <v>11</v>
      </c>
      <c r="K3">
        <v>11</v>
      </c>
      <c r="L3">
        <v>18</v>
      </c>
      <c r="M3">
        <v>29</v>
      </c>
      <c r="N3">
        <v>9</v>
      </c>
      <c r="O3">
        <v>6</v>
      </c>
      <c r="P3">
        <v>9</v>
      </c>
      <c r="Q3">
        <v>9</v>
      </c>
      <c r="R3">
        <v>6</v>
      </c>
      <c r="S3">
        <v>6</v>
      </c>
      <c r="T3">
        <v>3</v>
      </c>
      <c r="U3">
        <v>1</v>
      </c>
      <c r="V3">
        <v>1</v>
      </c>
      <c r="W3">
        <v>0</v>
      </c>
      <c r="X3">
        <v>9</v>
      </c>
      <c r="AC3" s="31" t="s">
        <v>5</v>
      </c>
      <c r="AD3" s="32">
        <v>350</v>
      </c>
    </row>
    <row r="4" spans="2:30" x14ac:dyDescent="0.35">
      <c r="B4" t="s">
        <v>6</v>
      </c>
      <c r="D4">
        <v>2</v>
      </c>
      <c r="E4" s="1">
        <v>2</v>
      </c>
      <c r="G4" t="s">
        <v>20</v>
      </c>
      <c r="H4">
        <v>10</v>
      </c>
      <c r="I4">
        <v>11</v>
      </c>
      <c r="J4">
        <v>13</v>
      </c>
      <c r="K4">
        <v>13</v>
      </c>
      <c r="L4">
        <v>19</v>
      </c>
      <c r="M4">
        <v>31</v>
      </c>
      <c r="N4">
        <v>10</v>
      </c>
      <c r="O4">
        <v>8</v>
      </c>
      <c r="P4">
        <v>10</v>
      </c>
      <c r="Q4">
        <v>10</v>
      </c>
      <c r="R4">
        <v>8</v>
      </c>
      <c r="S4">
        <v>8</v>
      </c>
      <c r="T4">
        <v>3</v>
      </c>
      <c r="U4">
        <v>1</v>
      </c>
      <c r="V4">
        <v>2</v>
      </c>
      <c r="W4">
        <v>0</v>
      </c>
      <c r="X4">
        <v>10</v>
      </c>
      <c r="AC4" s="31" t="s">
        <v>6</v>
      </c>
      <c r="AD4" s="32">
        <v>350</v>
      </c>
    </row>
    <row r="5" spans="2:30" x14ac:dyDescent="0.35">
      <c r="B5" t="s">
        <v>7</v>
      </c>
      <c r="D5">
        <v>3</v>
      </c>
      <c r="E5" s="1">
        <v>3</v>
      </c>
      <c r="G5" t="s">
        <v>21</v>
      </c>
      <c r="H5">
        <v>19</v>
      </c>
      <c r="I5">
        <v>21</v>
      </c>
      <c r="J5">
        <v>23</v>
      </c>
      <c r="K5">
        <v>23</v>
      </c>
      <c r="L5">
        <v>35</v>
      </c>
      <c r="M5">
        <v>57</v>
      </c>
      <c r="N5">
        <v>19</v>
      </c>
      <c r="O5">
        <v>14</v>
      </c>
      <c r="P5">
        <v>19</v>
      </c>
      <c r="Q5">
        <v>19</v>
      </c>
      <c r="R5">
        <v>14</v>
      </c>
      <c r="S5">
        <v>14</v>
      </c>
      <c r="T5">
        <v>4</v>
      </c>
      <c r="U5">
        <v>1</v>
      </c>
      <c r="V5">
        <v>2</v>
      </c>
      <c r="W5">
        <v>0</v>
      </c>
      <c r="X5">
        <v>19</v>
      </c>
      <c r="AC5" s="31" t="s">
        <v>7</v>
      </c>
      <c r="AD5" s="32">
        <v>350</v>
      </c>
    </row>
    <row r="6" spans="2:30" x14ac:dyDescent="0.35">
      <c r="B6" t="s">
        <v>8</v>
      </c>
      <c r="D6">
        <v>4</v>
      </c>
      <c r="E6" s="1">
        <v>4</v>
      </c>
      <c r="G6" t="s">
        <v>22</v>
      </c>
      <c r="H6">
        <v>27</v>
      </c>
      <c r="I6">
        <v>29</v>
      </c>
      <c r="J6">
        <v>32</v>
      </c>
      <c r="K6">
        <v>32</v>
      </c>
      <c r="L6">
        <v>45</v>
      </c>
      <c r="M6">
        <v>77</v>
      </c>
      <c r="N6">
        <v>27</v>
      </c>
      <c r="O6">
        <v>20</v>
      </c>
      <c r="P6">
        <v>27</v>
      </c>
      <c r="Q6">
        <v>27</v>
      </c>
      <c r="R6">
        <v>20</v>
      </c>
      <c r="S6">
        <v>20</v>
      </c>
      <c r="T6">
        <v>4</v>
      </c>
      <c r="U6">
        <v>1</v>
      </c>
      <c r="V6">
        <v>3</v>
      </c>
      <c r="W6">
        <v>0</v>
      </c>
      <c r="X6">
        <v>27</v>
      </c>
      <c r="AC6" s="31" t="s">
        <v>8</v>
      </c>
      <c r="AD6" s="32">
        <v>1000</v>
      </c>
    </row>
    <row r="7" spans="2:30" x14ac:dyDescent="0.35">
      <c r="B7" t="s">
        <v>9</v>
      </c>
      <c r="D7">
        <v>5</v>
      </c>
      <c r="E7" s="1">
        <v>5</v>
      </c>
      <c r="G7" t="s">
        <v>23</v>
      </c>
      <c r="H7">
        <v>31</v>
      </c>
      <c r="I7">
        <v>35</v>
      </c>
      <c r="J7">
        <v>39</v>
      </c>
      <c r="K7">
        <v>39</v>
      </c>
      <c r="L7">
        <v>58</v>
      </c>
      <c r="M7">
        <v>82</v>
      </c>
      <c r="N7">
        <v>31</v>
      </c>
      <c r="O7">
        <v>24</v>
      </c>
      <c r="P7">
        <v>31</v>
      </c>
      <c r="Q7">
        <v>31</v>
      </c>
      <c r="R7">
        <v>24</v>
      </c>
      <c r="S7">
        <v>24</v>
      </c>
      <c r="T7">
        <v>5</v>
      </c>
      <c r="U7">
        <v>1</v>
      </c>
      <c r="V7">
        <v>4</v>
      </c>
      <c r="W7">
        <v>0</v>
      </c>
      <c r="X7">
        <v>31</v>
      </c>
      <c r="AC7" s="31" t="s">
        <v>9</v>
      </c>
      <c r="AD7" s="32">
        <v>1000</v>
      </c>
    </row>
    <row r="8" spans="2:30" x14ac:dyDescent="0.35">
      <c r="B8" t="s">
        <v>10</v>
      </c>
      <c r="D8">
        <v>6</v>
      </c>
      <c r="E8" s="1">
        <v>6</v>
      </c>
      <c r="G8" t="s">
        <v>24</v>
      </c>
      <c r="H8">
        <v>36</v>
      </c>
      <c r="I8">
        <v>42</v>
      </c>
      <c r="J8">
        <v>45</v>
      </c>
      <c r="K8">
        <v>45</v>
      </c>
      <c r="L8">
        <v>66</v>
      </c>
      <c r="M8">
        <v>98</v>
      </c>
      <c r="N8">
        <v>36</v>
      </c>
      <c r="O8">
        <v>26</v>
      </c>
      <c r="P8">
        <v>36</v>
      </c>
      <c r="Q8">
        <v>36</v>
      </c>
      <c r="R8">
        <v>26</v>
      </c>
      <c r="S8">
        <v>26</v>
      </c>
      <c r="T8">
        <v>6</v>
      </c>
      <c r="U8">
        <v>1</v>
      </c>
      <c r="V8">
        <v>5</v>
      </c>
      <c r="W8">
        <v>0</v>
      </c>
      <c r="X8">
        <v>36</v>
      </c>
      <c r="AC8" s="31" t="s">
        <v>10</v>
      </c>
      <c r="AD8" s="32">
        <v>200</v>
      </c>
    </row>
    <row r="9" spans="2:30" x14ac:dyDescent="0.35">
      <c r="B9" t="s">
        <v>11</v>
      </c>
      <c r="D9">
        <v>7</v>
      </c>
      <c r="E9" s="1">
        <v>7</v>
      </c>
      <c r="G9" t="s">
        <v>25</v>
      </c>
      <c r="H9">
        <v>39</v>
      </c>
      <c r="I9">
        <v>47</v>
      </c>
      <c r="J9">
        <v>50</v>
      </c>
      <c r="K9">
        <v>50</v>
      </c>
      <c r="L9">
        <v>75</v>
      </c>
      <c r="M9">
        <v>108</v>
      </c>
      <c r="N9">
        <v>39</v>
      </c>
      <c r="O9">
        <v>30</v>
      </c>
      <c r="P9">
        <v>39</v>
      </c>
      <c r="Q9">
        <v>39</v>
      </c>
      <c r="R9">
        <v>30</v>
      </c>
      <c r="S9">
        <v>30</v>
      </c>
      <c r="T9">
        <v>7</v>
      </c>
      <c r="U9">
        <v>1</v>
      </c>
      <c r="V9">
        <v>6</v>
      </c>
      <c r="W9">
        <v>0</v>
      </c>
      <c r="X9">
        <v>39</v>
      </c>
      <c r="AC9" s="31" t="s">
        <v>11</v>
      </c>
      <c r="AD9" s="32">
        <v>200</v>
      </c>
    </row>
    <row r="10" spans="2:30" x14ac:dyDescent="0.35">
      <c r="B10" t="s">
        <v>12</v>
      </c>
      <c r="D10">
        <v>8</v>
      </c>
      <c r="E10" s="1">
        <v>8</v>
      </c>
      <c r="G10" t="s">
        <v>26</v>
      </c>
      <c r="H10">
        <v>41</v>
      </c>
      <c r="I10">
        <v>49</v>
      </c>
      <c r="J10">
        <v>52</v>
      </c>
      <c r="K10">
        <v>52</v>
      </c>
      <c r="L10">
        <v>77</v>
      </c>
      <c r="M10">
        <v>118</v>
      </c>
      <c r="N10">
        <v>41</v>
      </c>
      <c r="O10">
        <v>32</v>
      </c>
      <c r="P10">
        <v>41</v>
      </c>
      <c r="Q10">
        <v>41</v>
      </c>
      <c r="R10">
        <v>32</v>
      </c>
      <c r="S10">
        <v>32</v>
      </c>
      <c r="T10">
        <v>8</v>
      </c>
      <c r="U10">
        <v>1</v>
      </c>
      <c r="V10">
        <v>7</v>
      </c>
      <c r="W10">
        <v>0</v>
      </c>
      <c r="X10">
        <v>41</v>
      </c>
      <c r="AC10" s="31" t="s">
        <v>12</v>
      </c>
      <c r="AD10" s="32">
        <v>250</v>
      </c>
    </row>
    <row r="11" spans="2:30" x14ac:dyDescent="0.35">
      <c r="B11" t="s">
        <v>13</v>
      </c>
      <c r="D11">
        <v>9</v>
      </c>
      <c r="E11" s="1">
        <v>9</v>
      </c>
      <c r="G11" t="s">
        <v>27</v>
      </c>
      <c r="H11">
        <v>44</v>
      </c>
      <c r="I11">
        <v>5</v>
      </c>
      <c r="J11">
        <v>56</v>
      </c>
      <c r="K11">
        <v>56</v>
      </c>
      <c r="L11">
        <v>83</v>
      </c>
      <c r="M11">
        <v>121</v>
      </c>
      <c r="N11">
        <v>44</v>
      </c>
      <c r="O11">
        <v>35</v>
      </c>
      <c r="P11">
        <v>44</v>
      </c>
      <c r="Q11">
        <v>44</v>
      </c>
      <c r="R11">
        <v>35</v>
      </c>
      <c r="S11">
        <v>35</v>
      </c>
      <c r="T11">
        <v>8</v>
      </c>
      <c r="U11">
        <v>1</v>
      </c>
      <c r="V11">
        <v>7</v>
      </c>
      <c r="W11">
        <v>0</v>
      </c>
      <c r="X11">
        <v>44</v>
      </c>
      <c r="AC11" s="31" t="s">
        <v>13</v>
      </c>
      <c r="AD11" s="32">
        <v>250</v>
      </c>
    </row>
    <row r="12" spans="2:30" x14ac:dyDescent="0.35">
      <c r="B12" t="s">
        <v>14</v>
      </c>
      <c r="D12">
        <v>10</v>
      </c>
      <c r="E12" s="1">
        <v>10</v>
      </c>
      <c r="G12" t="s">
        <v>28</v>
      </c>
      <c r="H12">
        <v>47</v>
      </c>
      <c r="I12">
        <v>54</v>
      </c>
      <c r="J12">
        <v>61</v>
      </c>
      <c r="K12">
        <v>61</v>
      </c>
      <c r="L12">
        <v>92</v>
      </c>
      <c r="M12">
        <v>130</v>
      </c>
      <c r="N12">
        <v>47</v>
      </c>
      <c r="O12">
        <v>39</v>
      </c>
      <c r="P12">
        <v>47</v>
      </c>
      <c r="Q12">
        <v>47</v>
      </c>
      <c r="R12">
        <v>39</v>
      </c>
      <c r="S12">
        <v>39</v>
      </c>
      <c r="T12">
        <v>9</v>
      </c>
      <c r="U12">
        <v>1</v>
      </c>
      <c r="V12">
        <v>7</v>
      </c>
      <c r="W12">
        <v>0</v>
      </c>
      <c r="X12">
        <v>47</v>
      </c>
      <c r="AC12" s="31" t="s">
        <v>14</v>
      </c>
      <c r="AD12" s="32">
        <v>100</v>
      </c>
    </row>
    <row r="13" spans="2:30" x14ac:dyDescent="0.35">
      <c r="B13" t="s">
        <v>15</v>
      </c>
      <c r="D13">
        <v>11</v>
      </c>
      <c r="E13" s="1">
        <v>11</v>
      </c>
      <c r="G13" t="s">
        <v>29</v>
      </c>
      <c r="H13">
        <v>49</v>
      </c>
      <c r="I13">
        <v>57</v>
      </c>
      <c r="J13">
        <v>66</v>
      </c>
      <c r="K13">
        <v>66</v>
      </c>
      <c r="L13">
        <v>99</v>
      </c>
      <c r="M13">
        <v>142</v>
      </c>
      <c r="N13">
        <v>49</v>
      </c>
      <c r="O13">
        <v>44</v>
      </c>
      <c r="P13">
        <v>49</v>
      </c>
      <c r="Q13">
        <v>49</v>
      </c>
      <c r="R13">
        <v>44</v>
      </c>
      <c r="S13">
        <v>44</v>
      </c>
      <c r="T13">
        <v>9</v>
      </c>
      <c r="U13">
        <v>1</v>
      </c>
      <c r="V13">
        <v>7</v>
      </c>
      <c r="W13">
        <v>0</v>
      </c>
      <c r="X13">
        <v>49</v>
      </c>
      <c r="AC13" s="31" t="s">
        <v>15</v>
      </c>
      <c r="AD13" s="32">
        <v>100</v>
      </c>
    </row>
    <row r="14" spans="2:30" x14ac:dyDescent="0.35">
      <c r="B14" t="s">
        <v>16</v>
      </c>
      <c r="D14">
        <v>12</v>
      </c>
      <c r="E14" s="1">
        <v>12</v>
      </c>
      <c r="G14" t="s">
        <v>30</v>
      </c>
      <c r="H14">
        <v>53</v>
      </c>
      <c r="I14">
        <v>62</v>
      </c>
      <c r="J14">
        <v>71</v>
      </c>
      <c r="K14">
        <v>71</v>
      </c>
      <c r="L14">
        <v>106</v>
      </c>
      <c r="M14">
        <v>155</v>
      </c>
      <c r="N14">
        <v>53</v>
      </c>
      <c r="O14">
        <v>47</v>
      </c>
      <c r="P14">
        <v>53</v>
      </c>
      <c r="Q14">
        <v>53</v>
      </c>
      <c r="R14">
        <v>47</v>
      </c>
      <c r="S14">
        <v>47</v>
      </c>
      <c r="T14">
        <v>9</v>
      </c>
      <c r="U14">
        <v>1</v>
      </c>
      <c r="V14">
        <v>7</v>
      </c>
      <c r="W14">
        <v>0</v>
      </c>
      <c r="X14">
        <v>53</v>
      </c>
      <c r="AC14" s="31" t="s">
        <v>16</v>
      </c>
      <c r="AD14" s="32">
        <v>50</v>
      </c>
    </row>
    <row r="15" spans="2:30" x14ac:dyDescent="0.35">
      <c r="B15" t="s">
        <v>17</v>
      </c>
      <c r="D15">
        <v>13</v>
      </c>
      <c r="E15" s="1">
        <v>13</v>
      </c>
      <c r="G15" t="s">
        <v>31</v>
      </c>
      <c r="H15">
        <v>56</v>
      </c>
      <c r="I15">
        <v>66</v>
      </c>
      <c r="J15">
        <v>75</v>
      </c>
      <c r="K15">
        <v>75</v>
      </c>
      <c r="L15">
        <v>111</v>
      </c>
      <c r="M15">
        <v>168</v>
      </c>
      <c r="N15">
        <v>56</v>
      </c>
      <c r="O15">
        <v>50</v>
      </c>
      <c r="P15">
        <v>56</v>
      </c>
      <c r="Q15">
        <v>56</v>
      </c>
      <c r="R15">
        <v>50</v>
      </c>
      <c r="S15">
        <v>50</v>
      </c>
      <c r="T15">
        <v>9</v>
      </c>
      <c r="U15">
        <v>1</v>
      </c>
      <c r="V15">
        <v>7</v>
      </c>
      <c r="W15">
        <v>0</v>
      </c>
      <c r="X15">
        <v>56</v>
      </c>
      <c r="AC15" s="31" t="s">
        <v>17</v>
      </c>
      <c r="AD15" s="32"/>
    </row>
    <row r="16" spans="2:30" x14ac:dyDescent="0.35">
      <c r="B16" t="s">
        <v>3</v>
      </c>
      <c r="D16">
        <v>14</v>
      </c>
      <c r="E16" s="1">
        <v>14</v>
      </c>
      <c r="G16" t="s">
        <v>32</v>
      </c>
      <c r="H16">
        <v>59</v>
      </c>
      <c r="I16">
        <v>68</v>
      </c>
      <c r="J16">
        <v>79</v>
      </c>
      <c r="K16">
        <v>79</v>
      </c>
      <c r="L16">
        <v>115</v>
      </c>
      <c r="M16">
        <v>178</v>
      </c>
      <c r="N16">
        <v>59</v>
      </c>
      <c r="O16">
        <v>53</v>
      </c>
      <c r="P16">
        <v>59</v>
      </c>
      <c r="Q16">
        <v>59</v>
      </c>
      <c r="R16">
        <v>53</v>
      </c>
      <c r="S16">
        <v>53</v>
      </c>
      <c r="T16">
        <v>9</v>
      </c>
      <c r="U16">
        <v>1</v>
      </c>
      <c r="V16">
        <v>7</v>
      </c>
      <c r="W16">
        <v>0</v>
      </c>
      <c r="X16">
        <v>59</v>
      </c>
      <c r="AC16" s="31" t="s">
        <v>3</v>
      </c>
      <c r="AD16" s="32"/>
    </row>
    <row r="17" spans="2:30" x14ac:dyDescent="0.35">
      <c r="B17" t="s">
        <v>79</v>
      </c>
      <c r="D17">
        <v>15</v>
      </c>
      <c r="E17" s="1">
        <v>15</v>
      </c>
      <c r="G17" t="s">
        <v>33</v>
      </c>
      <c r="H17">
        <v>61</v>
      </c>
      <c r="I17">
        <v>70</v>
      </c>
      <c r="J17">
        <v>80</v>
      </c>
      <c r="K17">
        <v>80</v>
      </c>
      <c r="L17">
        <v>118</v>
      </c>
      <c r="M17">
        <v>185</v>
      </c>
      <c r="N17">
        <v>61</v>
      </c>
      <c r="O17">
        <v>55</v>
      </c>
      <c r="P17">
        <v>61</v>
      </c>
      <c r="Q17">
        <v>61</v>
      </c>
      <c r="R17">
        <v>55</v>
      </c>
      <c r="S17">
        <v>55</v>
      </c>
      <c r="T17">
        <v>10</v>
      </c>
      <c r="U17">
        <v>1</v>
      </c>
      <c r="V17">
        <v>7</v>
      </c>
      <c r="W17">
        <v>0</v>
      </c>
      <c r="X17">
        <v>61</v>
      </c>
      <c r="AC17" s="31" t="s">
        <v>77</v>
      </c>
      <c r="AD17" s="32"/>
    </row>
    <row r="18" spans="2:30" x14ac:dyDescent="0.35">
      <c r="B18" t="s">
        <v>77</v>
      </c>
      <c r="D18">
        <v>16</v>
      </c>
      <c r="E18" s="1">
        <v>16</v>
      </c>
      <c r="G18" t="s">
        <v>34</v>
      </c>
      <c r="U18">
        <v>1</v>
      </c>
      <c r="V18">
        <v>7</v>
      </c>
      <c r="W18">
        <v>0</v>
      </c>
      <c r="AC18" s="31"/>
      <c r="AD18" s="32"/>
    </row>
    <row r="19" spans="2:30" x14ac:dyDescent="0.35">
      <c r="D19">
        <v>17</v>
      </c>
      <c r="E19" s="1">
        <v>17</v>
      </c>
      <c r="G19" t="s">
        <v>35</v>
      </c>
      <c r="U19">
        <v>1</v>
      </c>
      <c r="V19">
        <v>7</v>
      </c>
      <c r="W19">
        <v>0</v>
      </c>
      <c r="AC19" s="31"/>
      <c r="AD19" s="32"/>
    </row>
    <row r="20" spans="2:30" x14ac:dyDescent="0.35">
      <c r="D20">
        <v>18</v>
      </c>
      <c r="E20" s="1">
        <v>18</v>
      </c>
      <c r="G20" t="s">
        <v>36</v>
      </c>
      <c r="U20">
        <v>1</v>
      </c>
      <c r="V20">
        <v>7</v>
      </c>
      <c r="W20">
        <v>0</v>
      </c>
      <c r="AC20" s="31"/>
      <c r="AD20" s="32"/>
    </row>
    <row r="21" spans="2:30" x14ac:dyDescent="0.35">
      <c r="D21">
        <v>19</v>
      </c>
      <c r="E21" s="1">
        <v>19</v>
      </c>
      <c r="G21" t="s">
        <v>37</v>
      </c>
      <c r="U21">
        <v>1</v>
      </c>
      <c r="V21">
        <v>7</v>
      </c>
      <c r="W21">
        <v>0</v>
      </c>
      <c r="AC21" s="33"/>
      <c r="AD21" s="34"/>
    </row>
    <row r="22" spans="2:30" x14ac:dyDescent="0.35">
      <c r="D22">
        <v>20</v>
      </c>
      <c r="E22" s="1">
        <v>20</v>
      </c>
      <c r="G22" t="s">
        <v>38</v>
      </c>
      <c r="U22">
        <v>1</v>
      </c>
      <c r="V22">
        <v>7</v>
      </c>
      <c r="W22">
        <v>0</v>
      </c>
    </row>
    <row r="23" spans="2:30" x14ac:dyDescent="0.35">
      <c r="G23" t="s">
        <v>39</v>
      </c>
      <c r="U23">
        <v>1</v>
      </c>
      <c r="V23">
        <v>7</v>
      </c>
      <c r="W23">
        <v>0</v>
      </c>
    </row>
    <row r="24" spans="2:30" x14ac:dyDescent="0.35">
      <c r="G24" t="s">
        <v>40</v>
      </c>
      <c r="U24">
        <v>1</v>
      </c>
      <c r="V24">
        <v>7</v>
      </c>
      <c r="W24">
        <v>0</v>
      </c>
    </row>
    <row r="25" spans="2:30" x14ac:dyDescent="0.35">
      <c r="E25" s="23">
        <v>0</v>
      </c>
      <c r="G25" t="s">
        <v>41</v>
      </c>
      <c r="U25">
        <v>1</v>
      </c>
      <c r="V25">
        <v>7</v>
      </c>
      <c r="W25">
        <v>0</v>
      </c>
    </row>
    <row r="26" spans="2:30" x14ac:dyDescent="0.35">
      <c r="E26" s="23">
        <v>0.05</v>
      </c>
      <c r="G26" t="s">
        <v>42</v>
      </c>
      <c r="U26">
        <v>1</v>
      </c>
      <c r="V26">
        <v>7</v>
      </c>
      <c r="W26">
        <v>0</v>
      </c>
    </row>
    <row r="27" spans="2:30" x14ac:dyDescent="0.35">
      <c r="E27" s="23">
        <v>0.1</v>
      </c>
      <c r="G27" t="s">
        <v>43</v>
      </c>
      <c r="U27">
        <v>1</v>
      </c>
      <c r="V27">
        <v>7</v>
      </c>
      <c r="W27">
        <v>0</v>
      </c>
    </row>
    <row r="28" spans="2:30" x14ac:dyDescent="0.35">
      <c r="E28" s="23">
        <v>0.15</v>
      </c>
      <c r="G28" t="s">
        <v>44</v>
      </c>
      <c r="U28">
        <v>1</v>
      </c>
      <c r="V28">
        <v>7</v>
      </c>
      <c r="W28">
        <v>0</v>
      </c>
    </row>
    <row r="29" spans="2:30" x14ac:dyDescent="0.35">
      <c r="E29" s="23">
        <v>0.2</v>
      </c>
      <c r="G29" t="s">
        <v>45</v>
      </c>
      <c r="U29">
        <v>1</v>
      </c>
      <c r="V29">
        <v>7</v>
      </c>
      <c r="W29">
        <v>0</v>
      </c>
    </row>
    <row r="30" spans="2:30" x14ac:dyDescent="0.35">
      <c r="G30" t="s">
        <v>46</v>
      </c>
      <c r="U30">
        <v>1</v>
      </c>
      <c r="V30">
        <v>7</v>
      </c>
      <c r="W30">
        <v>0</v>
      </c>
    </row>
    <row r="31" spans="2:30" x14ac:dyDescent="0.35">
      <c r="G31" t="s">
        <v>47</v>
      </c>
      <c r="U31">
        <v>1</v>
      </c>
      <c r="V31">
        <v>7</v>
      </c>
      <c r="W31">
        <v>0</v>
      </c>
    </row>
    <row r="32" spans="2:30" x14ac:dyDescent="0.35">
      <c r="G32" t="s">
        <v>48</v>
      </c>
      <c r="U32">
        <v>1</v>
      </c>
      <c r="V32">
        <v>7</v>
      </c>
      <c r="W32">
        <v>0</v>
      </c>
    </row>
    <row r="33" spans="7:23" x14ac:dyDescent="0.35">
      <c r="G33" t="s">
        <v>49</v>
      </c>
      <c r="U33">
        <v>1</v>
      </c>
      <c r="V33">
        <v>7</v>
      </c>
      <c r="W33">
        <v>0</v>
      </c>
    </row>
    <row r="34" spans="7:23" x14ac:dyDescent="0.35">
      <c r="G34" t="s">
        <v>50</v>
      </c>
      <c r="U34">
        <v>1</v>
      </c>
      <c r="V34">
        <v>7</v>
      </c>
      <c r="W34">
        <v>0</v>
      </c>
    </row>
  </sheetData>
  <pageMargins left="0.7" right="0.7" top="0.75" bottom="0.75" header="0.3" footer="0.3"/>
  <pageSetup paperSize="9" orientation="portrait" horizontalDpi="4294967292" verticalDpi="4294967292"/>
  <tableParts count="4">
    <tablePart r:id="rId1"/>
    <tablePart r:id="rId2"/>
    <tablePart r:id="rId3"/>
    <tablePart r:id="rId4"/>
  </tableParts>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Prix</vt:lpstr>
      <vt:lpstr>Paramètres</vt:lpstr>
      <vt:lpstr>_du</vt:lpstr>
      <vt:lpstr>d.durée</vt:lpstr>
      <vt:lpstr>d.matériel</vt:lpstr>
      <vt:lpstr>d.quantité</vt:lpstr>
      <vt:lpstr>réduction</vt:lpstr>
      <vt:lpstr>remises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COLLETTE Claire</dc:creator>
  <cp:lastModifiedBy>Michel</cp:lastModifiedBy>
  <cp:lastPrinted>2020-02-10T13:29:00Z</cp:lastPrinted>
  <dcterms:created xsi:type="dcterms:W3CDTF">2020-01-16T15:53:15Z</dcterms:created>
  <dcterms:modified xsi:type="dcterms:W3CDTF">2020-03-17T16:27:22Z</dcterms:modified>
</cp:coreProperties>
</file>