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5480" windowHeight="9015" activeTab="1"/>
  </bookViews>
  <sheets>
    <sheet name="Feuil3" sheetId="3" r:id="rId1"/>
    <sheet name="Feuil1" sheetId="5" r:id="rId2"/>
  </sheets>
  <definedNames>
    <definedName name="activite">#REF!</definedName>
    <definedName name="Activité">#REF!</definedName>
    <definedName name="Matiere">#REF!</definedName>
    <definedName name="Matieres">#REF!</definedName>
  </definedNames>
  <calcPr calcId="125725"/>
</workbook>
</file>

<file path=xl/calcChain.xml><?xml version="1.0" encoding="utf-8"?>
<calcChain xmlns="http://schemas.openxmlformats.org/spreadsheetml/2006/main">
  <c r="C3" i="5"/>
  <c r="D3"/>
  <c r="E3"/>
  <c r="C4"/>
  <c r="D4"/>
  <c r="E4"/>
  <c r="C5"/>
  <c r="D5"/>
  <c r="E5"/>
  <c r="C6"/>
  <c r="D6"/>
  <c r="E6"/>
  <c r="C7"/>
  <c r="D7"/>
  <c r="E7"/>
  <c r="C8"/>
  <c r="D8"/>
  <c r="E8"/>
  <c r="D2"/>
  <c r="E2"/>
  <c r="C2"/>
  <c r="F3" i="3"/>
  <c r="F4"/>
  <c r="F5"/>
  <c r="F6"/>
  <c r="F7"/>
  <c r="F8"/>
  <c r="F9"/>
  <c r="F10"/>
  <c r="F2"/>
  <c r="E3"/>
  <c r="E4"/>
  <c r="E5"/>
  <c r="E6"/>
  <c r="E7"/>
  <c r="E8"/>
  <c r="E9"/>
  <c r="E10"/>
  <c r="E2"/>
</calcChain>
</file>

<file path=xl/sharedStrings.xml><?xml version="1.0" encoding="utf-8"?>
<sst xmlns="http://schemas.openxmlformats.org/spreadsheetml/2006/main" count="26" uniqueCount="11">
  <si>
    <t>LM360T</t>
  </si>
  <si>
    <t>Cours</t>
  </si>
  <si>
    <t>Exos/TD</t>
  </si>
  <si>
    <t>Matieres</t>
  </si>
  <si>
    <t>Activite</t>
  </si>
  <si>
    <t>Temps</t>
  </si>
  <si>
    <t>Date</t>
  </si>
  <si>
    <t>Semaine</t>
  </si>
  <si>
    <t>Jour Semaine</t>
  </si>
  <si>
    <t>Jour</t>
  </si>
  <si>
    <t>semaine</t>
  </si>
</sst>
</file>

<file path=xl/styles.xml><?xml version="1.0" encoding="utf-8"?>
<styleSheet xmlns="http://schemas.openxmlformats.org/spreadsheetml/2006/main">
  <numFmts count="1">
    <numFmt numFmtId="164" formatCode="[hh]:mm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D14" sqref="D14"/>
    </sheetView>
  </sheetViews>
  <sheetFormatPr baseColWidth="10" defaultRowHeight="15"/>
  <cols>
    <col min="1" max="1" width="11.42578125" style="5"/>
    <col min="2" max="3" width="11.42578125" style="1"/>
    <col min="4" max="4" width="11.42578125" style="2"/>
  </cols>
  <sheetData>
    <row r="1" spans="1:6">
      <c r="A1" s="5" t="s">
        <v>6</v>
      </c>
      <c r="B1" s="1" t="s">
        <v>3</v>
      </c>
      <c r="C1" s="1" t="s">
        <v>4</v>
      </c>
      <c r="D1" s="2" t="s">
        <v>5</v>
      </c>
      <c r="E1" t="s">
        <v>7</v>
      </c>
      <c r="F1" t="s">
        <v>8</v>
      </c>
    </row>
    <row r="2" spans="1:6">
      <c r="A2" s="5">
        <v>42443</v>
      </c>
      <c r="B2" s="1" t="s">
        <v>0</v>
      </c>
      <c r="C2" s="1" t="s">
        <v>1</v>
      </c>
      <c r="D2" s="2">
        <v>3.125E-2</v>
      </c>
      <c r="E2" s="3">
        <f>INT(MOD(INT((A2-2)/7)+3/5,52+5/28))+1</f>
        <v>11</v>
      </c>
      <c r="F2" s="3">
        <f>WEEKDAY(A2,2)</f>
        <v>1</v>
      </c>
    </row>
    <row r="3" spans="1:6">
      <c r="A3" s="5">
        <v>42444</v>
      </c>
      <c r="B3" s="1" t="s">
        <v>0</v>
      </c>
      <c r="C3" s="1" t="s">
        <v>1</v>
      </c>
      <c r="D3" s="2">
        <v>1.0416666666666666E-2</v>
      </c>
      <c r="E3" s="3">
        <f t="shared" ref="E3:E10" si="0">INT(MOD(INT((A3-2)/7)+3/5,52+5/28))+1</f>
        <v>11</v>
      </c>
      <c r="F3" s="3">
        <f t="shared" ref="F3:F10" si="1">WEEKDAY(A3,2)</f>
        <v>2</v>
      </c>
    </row>
    <row r="4" spans="1:6">
      <c r="A4" s="5">
        <v>42445</v>
      </c>
      <c r="B4" s="1" t="s">
        <v>0</v>
      </c>
      <c r="C4" s="1" t="s">
        <v>1</v>
      </c>
      <c r="D4" s="2">
        <v>2.0833333333333332E-2</v>
      </c>
      <c r="E4" s="3">
        <f t="shared" si="0"/>
        <v>11</v>
      </c>
      <c r="F4" s="3">
        <f t="shared" si="1"/>
        <v>3</v>
      </c>
    </row>
    <row r="5" spans="1:6">
      <c r="A5" s="5">
        <v>42446</v>
      </c>
      <c r="B5" s="1" t="s">
        <v>0</v>
      </c>
      <c r="C5" s="1" t="s">
        <v>1</v>
      </c>
      <c r="D5" s="2">
        <v>2.7777777777777776E-2</v>
      </c>
      <c r="E5" s="3">
        <f t="shared" si="0"/>
        <v>11</v>
      </c>
      <c r="F5" s="3">
        <f t="shared" si="1"/>
        <v>4</v>
      </c>
    </row>
    <row r="6" spans="1:6">
      <c r="A6" s="5">
        <v>42448</v>
      </c>
      <c r="B6" s="1" t="s">
        <v>0</v>
      </c>
      <c r="C6" s="1" t="s">
        <v>1</v>
      </c>
      <c r="D6" s="2">
        <v>2.7777777777777776E-2</v>
      </c>
      <c r="E6" s="3">
        <f t="shared" si="0"/>
        <v>11</v>
      </c>
      <c r="F6" s="3">
        <f t="shared" si="1"/>
        <v>6</v>
      </c>
    </row>
    <row r="7" spans="1:6">
      <c r="A7" s="5">
        <v>42449</v>
      </c>
      <c r="B7" s="1" t="s">
        <v>0</v>
      </c>
      <c r="C7" s="1" t="s">
        <v>1</v>
      </c>
      <c r="D7" s="2">
        <v>5.9027777777777783E-2</v>
      </c>
      <c r="E7" s="3">
        <f t="shared" si="0"/>
        <v>11</v>
      </c>
      <c r="F7" s="3">
        <f t="shared" si="1"/>
        <v>7</v>
      </c>
    </row>
    <row r="8" spans="1:6">
      <c r="A8" s="5">
        <v>42450</v>
      </c>
      <c r="B8" s="1" t="s">
        <v>0</v>
      </c>
      <c r="C8" s="1" t="s">
        <v>1</v>
      </c>
      <c r="D8" s="2">
        <v>2.7777777777777776E-2</v>
      </c>
      <c r="E8" s="3">
        <f t="shared" si="0"/>
        <v>12</v>
      </c>
      <c r="F8" s="3">
        <f t="shared" si="1"/>
        <v>1</v>
      </c>
    </row>
    <row r="9" spans="1:6">
      <c r="A9" s="5">
        <v>42450</v>
      </c>
      <c r="B9" s="1" t="s">
        <v>0</v>
      </c>
      <c r="C9" s="1" t="s">
        <v>2</v>
      </c>
      <c r="D9" s="2">
        <v>2.0833333333333332E-2</v>
      </c>
      <c r="E9" s="3">
        <f t="shared" si="0"/>
        <v>12</v>
      </c>
      <c r="F9" s="3">
        <f t="shared" si="1"/>
        <v>1</v>
      </c>
    </row>
    <row r="10" spans="1:6">
      <c r="A10" s="5">
        <v>42452</v>
      </c>
      <c r="B10" s="1" t="s">
        <v>0</v>
      </c>
      <c r="C10" s="1" t="s">
        <v>1</v>
      </c>
      <c r="D10" s="2">
        <v>2.0833333333333332E-2</v>
      </c>
      <c r="E10" s="3">
        <f t="shared" si="0"/>
        <v>12</v>
      </c>
      <c r="F10" s="3">
        <f t="shared" si="1"/>
        <v>3</v>
      </c>
    </row>
  </sheetData>
  <phoneticPr fontId="1" type="noConversion"/>
  <dataValidations count="2">
    <dataValidation type="list" allowBlank="1" showInputMessage="1" showErrorMessage="1" sqref="B1:B31">
      <formula1>Matieres</formula1>
    </dataValidation>
    <dataValidation type="list" allowBlank="1" showInputMessage="1" showErrorMessage="1" sqref="C1:C31">
      <formula1>activite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C2" sqref="C2"/>
    </sheetView>
  </sheetViews>
  <sheetFormatPr baseColWidth="10" defaultRowHeight="15"/>
  <sheetData>
    <row r="1" spans="1:5">
      <c r="B1" t="s">
        <v>10</v>
      </c>
      <c r="C1">
        <v>11</v>
      </c>
      <c r="D1">
        <v>12</v>
      </c>
      <c r="E1">
        <v>13</v>
      </c>
    </row>
    <row r="2" spans="1:5">
      <c r="A2" t="s">
        <v>9</v>
      </c>
      <c r="B2">
        <v>1</v>
      </c>
      <c r="C2" s="4">
        <f>SUMPRODUCT(Feuil3!$D$2:$D$10*(Feuil3!$E$2:$E$10=C$1)*(Feuil3!$F$2:$F$10=$B2))</f>
        <v>3.125E-2</v>
      </c>
      <c r="D2" s="4">
        <f>SUMPRODUCT(Feuil3!$D$2:$D$10*(Feuil3!$E$2:$E$10=D$1)*(Feuil3!$F$2:$F$10=$B2))</f>
        <v>4.8611111111111105E-2</v>
      </c>
      <c r="E2" s="4">
        <f>SUMPRODUCT(Feuil3!$D$2:$D$10*(Feuil3!$E$2:$E$10=E$1)*(Feuil3!$F$2:$F$10=$B2))</f>
        <v>0</v>
      </c>
    </row>
    <row r="3" spans="1:5">
      <c r="B3">
        <v>2</v>
      </c>
      <c r="C3" s="4">
        <f>SUMPRODUCT(Feuil3!$D$2:$D$10*(Feuil3!$E$2:$E$10=C$1)*(Feuil3!$F$2:$F$10=$B3))</f>
        <v>1.0416666666666666E-2</v>
      </c>
      <c r="D3" s="4">
        <f>SUMPRODUCT(Feuil3!$D$2:$D$10*(Feuil3!$E$2:$E$10=D$1)*(Feuil3!$F$2:$F$10=$B3))</f>
        <v>0</v>
      </c>
      <c r="E3" s="4">
        <f>SUMPRODUCT(Feuil3!$D$2:$D$10*(Feuil3!$E$2:$E$10=E$1)*(Feuil3!$F$2:$F$10=$B3))</f>
        <v>0</v>
      </c>
    </row>
    <row r="4" spans="1:5">
      <c r="B4">
        <v>3</v>
      </c>
      <c r="C4" s="4">
        <f>SUMPRODUCT(Feuil3!$D$2:$D$10*(Feuil3!$E$2:$E$10=C$1)*(Feuil3!$F$2:$F$10=$B4))</f>
        <v>2.0833333333333332E-2</v>
      </c>
      <c r="D4" s="4">
        <f>SUMPRODUCT(Feuil3!$D$2:$D$10*(Feuil3!$E$2:$E$10=D$1)*(Feuil3!$F$2:$F$10=$B4))</f>
        <v>2.0833333333333332E-2</v>
      </c>
      <c r="E4" s="4">
        <f>SUMPRODUCT(Feuil3!$D$2:$D$10*(Feuil3!$E$2:$E$10=E$1)*(Feuil3!$F$2:$F$10=$B4))</f>
        <v>0</v>
      </c>
    </row>
    <row r="5" spans="1:5">
      <c r="B5">
        <v>4</v>
      </c>
      <c r="C5" s="4">
        <f>SUMPRODUCT(Feuil3!$D$2:$D$10*(Feuil3!$E$2:$E$10=C$1)*(Feuil3!$F$2:$F$10=$B5))</f>
        <v>2.7777777777777776E-2</v>
      </c>
      <c r="D5" s="4">
        <f>SUMPRODUCT(Feuil3!$D$2:$D$10*(Feuil3!$E$2:$E$10=D$1)*(Feuil3!$F$2:$F$10=$B5))</f>
        <v>0</v>
      </c>
      <c r="E5" s="4">
        <f>SUMPRODUCT(Feuil3!$D$2:$D$10*(Feuil3!$E$2:$E$10=E$1)*(Feuil3!$F$2:$F$10=$B5))</f>
        <v>0</v>
      </c>
    </row>
    <row r="6" spans="1:5">
      <c r="B6">
        <v>5</v>
      </c>
      <c r="C6" s="4">
        <f>SUMPRODUCT(Feuil3!$D$2:$D$10*(Feuil3!$E$2:$E$10=C$1)*(Feuil3!$F$2:$F$10=$B6))</f>
        <v>0</v>
      </c>
      <c r="D6" s="4">
        <f>SUMPRODUCT(Feuil3!$D$2:$D$10*(Feuil3!$E$2:$E$10=D$1)*(Feuil3!$F$2:$F$10=$B6))</f>
        <v>0</v>
      </c>
      <c r="E6" s="4">
        <f>SUMPRODUCT(Feuil3!$D$2:$D$10*(Feuil3!$E$2:$E$10=E$1)*(Feuil3!$F$2:$F$10=$B6))</f>
        <v>0</v>
      </c>
    </row>
    <row r="7" spans="1:5">
      <c r="B7">
        <v>6</v>
      </c>
      <c r="C7" s="4">
        <f>SUMPRODUCT(Feuil3!$D$2:$D$10*(Feuil3!$E$2:$E$10=C$1)*(Feuil3!$F$2:$F$10=$B7))</f>
        <v>2.7777777777777776E-2</v>
      </c>
      <c r="D7" s="4">
        <f>SUMPRODUCT(Feuil3!$D$2:$D$10*(Feuil3!$E$2:$E$10=D$1)*(Feuil3!$F$2:$F$10=$B7))</f>
        <v>0</v>
      </c>
      <c r="E7" s="4">
        <f>SUMPRODUCT(Feuil3!$D$2:$D$10*(Feuil3!$E$2:$E$10=E$1)*(Feuil3!$F$2:$F$10=$B7))</f>
        <v>0</v>
      </c>
    </row>
    <row r="8" spans="1:5">
      <c r="B8">
        <v>7</v>
      </c>
      <c r="C8" s="4">
        <f>SUMPRODUCT(Feuil3!$D$2:$D$10*(Feuil3!$E$2:$E$10=C$1)*(Feuil3!$F$2:$F$10=$B8))</f>
        <v>5.9027777777777783E-2</v>
      </c>
      <c r="D8" s="4">
        <f>SUMPRODUCT(Feuil3!$D$2:$D$10*(Feuil3!$E$2:$E$10=D$1)*(Feuil3!$F$2:$F$10=$B8))</f>
        <v>0</v>
      </c>
      <c r="E8" s="4">
        <f>SUMPRODUCT(Feuil3!$D$2:$D$10*(Feuil3!$E$2:$E$10=E$1)*(Feuil3!$F$2:$F$10=$B8))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ORANGE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zare6363</dc:creator>
  <cp:lastModifiedBy>Staelens Michel</cp:lastModifiedBy>
  <dcterms:created xsi:type="dcterms:W3CDTF">2016-03-14T16:19:21Z</dcterms:created>
  <dcterms:modified xsi:type="dcterms:W3CDTF">2016-03-23T16:11:13Z</dcterms:modified>
</cp:coreProperties>
</file>