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Inscription" sheetId="1" r:id="rId1"/>
    <sheet name="BD" sheetId="2" r:id="rId2"/>
    <sheet name="Saisie" sheetId="4" r:id="rId3"/>
    <sheet name="Base" sheetId="3" r:id="rId4"/>
  </sheets>
  <functionGroups builtInGroupCount="18"/>
  <definedNames>
    <definedName name="_col10">Saisie!$F$7</definedName>
    <definedName name="_col11">Saisie!$F$8</definedName>
    <definedName name="_col12">Saisie!$F$9</definedName>
    <definedName name="_col13">Saisie!$F$10</definedName>
    <definedName name="_col14">Saisie!$F$11</definedName>
    <definedName name="_col15">Saisie!$F$12</definedName>
    <definedName name="_col16">Saisie!$I$6</definedName>
    <definedName name="_col17">Saisie!$I$7</definedName>
    <definedName name="_col18">Saisie!$I$8</definedName>
    <definedName name="_col19">Saisie!$I$9</definedName>
    <definedName name="_col2">Saisie!$C$6</definedName>
    <definedName name="_col20">Saisie!$I$10</definedName>
    <definedName name="_col21">Saisie!$I$11</definedName>
    <definedName name="_col3">Saisie!$C$7</definedName>
    <definedName name="_col4">Saisie!$C$8</definedName>
    <definedName name="_col5">Saisie!$C$9</definedName>
    <definedName name="_col6">Saisie!$C$10</definedName>
    <definedName name="_col7">Saisie!$C$11</definedName>
    <definedName name="_col8">Saisie!$C$12</definedName>
    <definedName name="_col9">Saisie!$F$6</definedName>
    <definedName name="ID">Saisie!$C$5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  <c r="U2" i="2" s="1"/>
  <c r="Q2" i="2"/>
  <c r="O2" i="2"/>
  <c r="M2" i="2"/>
  <c r="T2" i="2" l="1"/>
  <c r="J21" i="1"/>
</calcChain>
</file>

<file path=xl/comments1.xml><?xml version="1.0" encoding="utf-8"?>
<comments xmlns="http://schemas.openxmlformats.org/spreadsheetml/2006/main">
  <authors>
    <author>LIEGEOIS</author>
  </authors>
  <commentList>
    <comment ref="A1" authorId="0" shapeId="0">
      <text>
        <r>
          <rPr>
            <b/>
            <sz val="10"/>
            <color indexed="10"/>
            <rFont val="Arial"/>
            <family val="2"/>
          </rPr>
          <t>Dans l'userform 1 le text box 1Correspond à N° Je voudrais la possibilitée de faire des recherche et les corrigées J'ai fais le bouton</t>
        </r>
      </text>
    </comment>
    <comment ref="P1" authorId="0" shapeId="0">
      <text>
        <r>
          <rPr>
            <b/>
            <sz val="10"/>
            <color indexed="17"/>
            <rFont val="Arial"/>
            <family val="2"/>
          </rPr>
          <t>Je voudrais enregistrer au moment de</t>
        </r>
        <r>
          <rPr>
            <b/>
            <sz val="10"/>
            <color indexed="10"/>
            <rFont val="Arial"/>
            <family val="2"/>
          </rPr>
          <t xml:space="preserve"> l'inscription</t>
        </r>
        <r>
          <rPr>
            <b/>
            <sz val="10"/>
            <color indexed="17"/>
            <rFont val="Arial"/>
            <family val="2"/>
          </rPr>
          <t xml:space="preserve"> la date et l'Heure de La page inscription J 22</t>
        </r>
      </text>
    </comment>
    <comment ref="Q1" authorId="0" shapeId="0">
      <text>
        <r>
          <rPr>
            <sz val="9"/>
            <color indexed="81"/>
            <rFont val="Tahoma"/>
            <charset val="1"/>
          </rPr>
          <t xml:space="preserve">Groupe A1 Jusqu'à 50 Pers.Dans BASE B1 </t>
        </r>
      </text>
    </comment>
    <comment ref="T1" authorId="0" shapeId="0">
      <text>
        <r>
          <rPr>
            <sz val="9"/>
            <color indexed="81"/>
            <rFont val="Tahoma"/>
            <charset val="1"/>
          </rPr>
          <t>Colorées les cases de la même couleur et changer de couleur quand ça change de groupe</t>
        </r>
      </text>
    </comment>
    <comment ref="I2" authorId="0" shapeId="0">
      <text>
        <r>
          <rPr>
            <b/>
            <sz val="10"/>
            <color indexed="53"/>
            <rFont val="Arial"/>
            <family val="2"/>
          </rPr>
          <t>Dans la ligne 2 il y a 4 adultes  à 30 euros + 1 Enfant à 14 Euros +1 enfant avec repas gratuisDans l'userform 1 je voudrais dans le total repas avoir le resultat et dans le total somme le prix total</t>
        </r>
      </text>
    </comment>
    <comment ref="O2" authorId="0" shapeId="0">
      <text>
        <r>
          <rPr>
            <b/>
            <sz val="10"/>
            <color indexed="53"/>
            <rFont val="Arial"/>
            <family val="2"/>
          </rPr>
          <t>J'aurais voulu si possible Que le nom soit le nom du nouvel inscrit sauf le préciser =B2 Sauf</t>
        </r>
      </text>
    </comment>
  </commentList>
</comments>
</file>

<file path=xl/sharedStrings.xml><?xml version="1.0" encoding="utf-8"?>
<sst xmlns="http://schemas.openxmlformats.org/spreadsheetml/2006/main" count="100" uniqueCount="75">
  <si>
    <t>A1</t>
  </si>
  <si>
    <t>Axa Banque</t>
  </si>
  <si>
    <t>A2</t>
  </si>
  <si>
    <t>Banque de France</t>
  </si>
  <si>
    <t>A3</t>
  </si>
  <si>
    <t>Banque française mutualiste</t>
  </si>
  <si>
    <t>A4</t>
  </si>
  <si>
    <t>Banque Hottinguer</t>
  </si>
  <si>
    <t>B1</t>
  </si>
  <si>
    <t>Banque Populaire</t>
  </si>
  <si>
    <t>B2</t>
  </si>
  <si>
    <t>BNP Paribas</t>
  </si>
  <si>
    <t>B3</t>
  </si>
  <si>
    <t>BPCE</t>
  </si>
  <si>
    <t>B4</t>
  </si>
  <si>
    <t>CIC</t>
  </si>
  <si>
    <t>C1</t>
  </si>
  <si>
    <t>Crédit agricole</t>
  </si>
  <si>
    <t>C2</t>
  </si>
  <si>
    <t>Crédit lyonnais</t>
  </si>
  <si>
    <t>C3</t>
  </si>
  <si>
    <t>Crédit Mutuel</t>
  </si>
  <si>
    <t>C4</t>
  </si>
  <si>
    <t>La Poste</t>
  </si>
  <si>
    <t>D1</t>
  </si>
  <si>
    <t>Monabanq</t>
  </si>
  <si>
    <t>D2</t>
  </si>
  <si>
    <t>Orange Banque</t>
  </si>
  <si>
    <t>D3</t>
  </si>
  <si>
    <t>Societe General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</si>
  <si>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</si>
  <si>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</si>
  <si>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</si>
  <si>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</si>
  <si>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</si>
  <si>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</si>
  <si>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</si>
  <si>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</si>
  <si>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</si>
  <si>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</si>
  <si>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</si>
  <si>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</si>
  <si>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</si>
  <si>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H1</t>
  </si>
  <si>
    <t>MAGIC MOSELLANE</t>
  </si>
  <si>
    <t>Inscription</t>
  </si>
  <si>
    <t>Marche de MORHANGE A LA MUTCHE</t>
  </si>
  <si>
    <t xml:space="preserve">      Inscription</t>
  </si>
  <si>
    <t>Date et Heure du Jour</t>
  </si>
  <si>
    <t>N°</t>
  </si>
  <si>
    <t>Nom</t>
  </si>
  <si>
    <t>Prénom</t>
  </si>
  <si>
    <t>Adresse</t>
  </si>
  <si>
    <t>Code Postal</t>
  </si>
  <si>
    <t>Ville</t>
  </si>
  <si>
    <t>@</t>
  </si>
  <si>
    <t>Tel:</t>
  </si>
  <si>
    <t>Nombre Adultes</t>
  </si>
  <si>
    <t>Nombre Enfants</t>
  </si>
  <si>
    <t>Enfants - 12 ans</t>
  </si>
  <si>
    <t>Banque</t>
  </si>
  <si>
    <t>Montant</t>
  </si>
  <si>
    <t>N° Chèque</t>
  </si>
  <si>
    <t>Emetteur</t>
  </si>
  <si>
    <t xml:space="preserve">Date  +   Heure </t>
  </si>
  <si>
    <t xml:space="preserve">Groupe    </t>
  </si>
  <si>
    <t>Célibataire</t>
  </si>
  <si>
    <t>Total Famille</t>
  </si>
  <si>
    <t>Groupe Total  + ou - 50</t>
  </si>
  <si>
    <t>Heure Départ</t>
  </si>
  <si>
    <t>Non</t>
  </si>
  <si>
    <t>STEELSON</t>
  </si>
  <si>
    <t>Mike</t>
  </si>
  <si>
    <t>Oui</t>
  </si>
  <si>
    <t>INSCRIPTIONS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</si>
</sst>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h:mm;@"/>
    <numFmt numFmtId="165" formatCode="#,##0.00\ &quot;€&quot;"/>
    <numFmt numFmtId="167" formatCode="[$-F400]h:mm:ss\ AM/PM"/>
  </numFmts>
  <fonts count="19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6"/>
      <color rgb="FFFFFF00"/>
      <name val="Arial"/>
      <family val="2"/>
    </font>
    <font>
      <sz val="16"/>
      <color rgb="FFFFFF00"/>
      <name val="Arial"/>
      <family val="2"/>
    </font>
    <font>
      <sz val="16"/>
      <color theme="1"/>
      <name val="Arial"/>
      <family val="2"/>
    </font>
    <font>
      <sz val="12"/>
      <color rgb="FFFFFF00"/>
      <name val="Arial"/>
      <family val="2"/>
    </font>
    <font>
      <sz val="12"/>
      <name val="Arial"/>
      <family val="2"/>
    </font>
    <font>
      <u/>
      <sz val="12"/>
      <color rgb="FFFFFF00"/>
      <name val="Arial"/>
      <family val="2"/>
    </font>
    <font>
      <b/>
      <sz val="11"/>
      <color theme="1"/>
      <name val="Arial"/>
      <family val="2"/>
    </font>
    <font>
      <sz val="11"/>
      <color rgb="FF4A5359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sz val="9"/>
      <color indexed="81"/>
      <name val="Tahoma"/>
      <charset val="1"/>
    </font>
    <font>
      <b/>
      <sz val="10"/>
      <color indexed="53"/>
      <name val="Arial"/>
      <family val="2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7" fillId="0" borderId="0" applyFont="0" applyFill="0" applyBorder="0" applyAlignment="0" applyProtection="0"/>
  </cellStyleXfs>
  <cellXfs count="37">
    <xf numFmtId="0" fontId="0" fillId="0" borderId="0" xfId="0"/>
    <xf numFmtId="164" fontId="2" fillId="0" borderId="0" xfId="1" applyNumberFormat="1" applyFont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 wrapText="1"/>
    </xf>
    <xf numFmtId="164" fontId="3" fillId="0" borderId="1" xfId="1" applyNumberFormat="1" applyFont="1" applyBorder="1" applyAlignment="1">
      <alignment wrapText="1"/>
    </xf>
    <xf numFmtId="0" fontId="2" fillId="0" borderId="0" xfId="0" applyFont="1"/>
    <xf numFmtId="0" fontId="2" fillId="0" borderId="1" xfId="0" applyFont="1" applyBorder="1"/>
    <xf numFmtId="0" fontId="4" fillId="2" borderId="0" xfId="0" applyFont="1" applyFill="1"/>
    <xf numFmtId="0" fontId="4" fillId="3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/>
    <xf numFmtId="22" fontId="10" fillId="2" borderId="0" xfId="0" applyNumberFormat="1" applyFont="1" applyFill="1"/>
    <xf numFmtId="0" fontId="0" fillId="0" borderId="1" xfId="0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2" fillId="5" borderId="2" xfId="0" applyFont="1" applyFill="1" applyBorder="1" applyAlignment="1">
      <alignment wrapText="1"/>
    </xf>
    <xf numFmtId="0" fontId="0" fillId="0" borderId="3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165" fontId="11" fillId="4" borderId="6" xfId="0" applyNumberFormat="1" applyFont="1" applyFill="1" applyBorder="1" applyAlignment="1">
      <alignment horizontal="center" vertical="center" wrapText="1"/>
    </xf>
    <xf numFmtId="164" fontId="11" fillId="4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left"/>
    </xf>
    <xf numFmtId="0" fontId="0" fillId="0" borderId="0" xfId="0" applyFill="1" applyAlignment="1">
      <alignment horizontal="left"/>
    </xf>
    <xf numFmtId="167" fontId="0" fillId="0" borderId="0" xfId="0" applyNumberFormat="1" applyFill="1" applyAlignment="1">
      <alignment horizontal="left"/>
    </xf>
    <xf numFmtId="44" fontId="0" fillId="0" borderId="0" xfId="2" applyFont="1" applyFill="1" applyAlignment="1">
      <alignment horizontal="left"/>
    </xf>
    <xf numFmtId="0" fontId="0" fillId="7" borderId="0" xfId="0" applyFill="1" applyAlignment="1">
      <alignment horizontal="center"/>
    </xf>
    <xf numFmtId="0" fontId="18" fillId="6" borderId="0" xfId="0" applyFont="1" applyFill="1" applyAlignment="1">
      <alignment horizontal="centerContinuous"/>
    </xf>
  </cellXfs>
  <cellStyles count="3">
    <cellStyle name="Monétaire" xfId="2" builtinId="4"/>
    <cellStyle name="Normal" xfId="0" builtinId="0"/>
    <cellStyle name="Normal_FOrmModifCreation" xfId="1"/>
  </cellStyles>
  <dxfs count="26">
    <dxf>
      <numFmt numFmtId="164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361950</xdr:colOff>
      <xdr:row>15</xdr:row>
      <xdr:rowOff>85724</xdr:rowOff>
    </xdr:from>
    <xdr:ext cx="2590800" cy="52387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2BE58A20-C4CF-497C-BBE2-9ED609C90A41}"/>
            </a:ext>
          </a:extLst>
        </xdr:cNvPr>
        <xdr:cNvSpPr txBox="1"/>
      </xdr:nvSpPr>
      <xdr:spPr>
        <a:xfrm>
          <a:off x="4933950" y="3409949"/>
          <a:ext cx="2590800" cy="52387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600">
              <a:latin typeface="Arial" panose="020B0604020202020204" pitchFamily="34" charset="0"/>
              <a:cs typeface="Arial" panose="020B0604020202020204" pitchFamily="34" charset="0"/>
            </a:rPr>
            <a:t>INSCRIPTION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" displayName="T" ref="A1:U26" totalsRowShown="0" headerRowDxfId="25" dataDxfId="23" headerRowBorderDxfId="24" tableBorderDxfId="22" totalsRowBorderDxfId="21">
  <autoFilter ref="A1:U26"/>
  <tableColumns count="21">
    <tableColumn id="1" name="N°" dataDxfId="20">
      <calculatedColumnFormula>A1+1</calculatedColumnFormula>
    </tableColumn>
    <tableColumn id="2" name="Nom" dataDxfId="19"/>
    <tableColumn id="3" name="Prénom" dataDxfId="18"/>
    <tableColumn id="4" name="Adresse" dataDxfId="17"/>
    <tableColumn id="5" name="Code Postal" dataDxfId="16"/>
    <tableColumn id="6" name="Ville" dataDxfId="15"/>
    <tableColumn id="7" name="@" dataDxfId="14"/>
    <tableColumn id="8" name="Tel:" dataDxfId="13"/>
    <tableColumn id="9" name="Nombre Adultes" dataDxfId="12"/>
    <tableColumn id="10" name="Nombre Enfants" dataDxfId="11"/>
    <tableColumn id="11" name="Enfants - 12 ans" dataDxfId="10"/>
    <tableColumn id="12" name="Banque" dataDxfId="9"/>
    <tableColumn id="13" name="Montant" dataDxfId="8"/>
    <tableColumn id="14" name="N° Chèque" dataDxfId="7"/>
    <tableColumn id="15" name="Emetteur" dataDxfId="6"/>
    <tableColumn id="16" name="Date  +   Heure " dataDxfId="5"/>
    <tableColumn id="17" name="Groupe    " dataDxfId="4"/>
    <tableColumn id="18" name="Célibataire" dataDxfId="3"/>
    <tableColumn id="19" name="Total Famille" dataDxfId="2"/>
    <tableColumn id="20" name="Groupe Total  + ou - 50" dataDxfId="1"/>
    <tableColumn id="21" name="Heure Dépar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8:J22"/>
  <sheetViews>
    <sheetView workbookViewId="0">
      <selection activeCell="C15" sqref="C15"/>
    </sheetView>
  </sheetViews>
  <sheetFormatPr baseColWidth="10" defaultColWidth="11.453125" defaultRowHeight="15.5" x14ac:dyDescent="0.35"/>
  <cols>
    <col min="1" max="8" width="11.453125" style="8"/>
    <col min="9" max="9" width="21.54296875" style="8" customWidth="1"/>
    <col min="10" max="10" width="28.1796875" style="8" customWidth="1"/>
    <col min="11" max="16384" width="11.453125" style="8"/>
  </cols>
  <sheetData>
    <row r="8" spans="5:10" x14ac:dyDescent="0.35">
      <c r="E8" s="7"/>
      <c r="F8" s="7"/>
      <c r="G8" s="7"/>
      <c r="H8" s="7"/>
      <c r="I8" s="7"/>
      <c r="J8" s="7"/>
    </row>
    <row r="9" spans="5:10" ht="20" x14ac:dyDescent="0.4">
      <c r="E9" s="7"/>
      <c r="F9" s="7"/>
      <c r="G9" s="9" t="s">
        <v>44</v>
      </c>
      <c r="H9" s="10"/>
      <c r="I9" s="11"/>
      <c r="J9" s="7"/>
    </row>
    <row r="10" spans="5:10" ht="20" x14ac:dyDescent="0.4">
      <c r="E10" s="7"/>
      <c r="F10" s="7"/>
      <c r="G10" s="9" t="s">
        <v>45</v>
      </c>
      <c r="H10" s="10"/>
      <c r="I10" s="11"/>
      <c r="J10" s="7"/>
    </row>
    <row r="11" spans="5:10" ht="20" x14ac:dyDescent="0.4">
      <c r="E11" s="7"/>
      <c r="F11" s="7"/>
      <c r="G11" s="10"/>
      <c r="H11" s="10"/>
      <c r="I11" s="11"/>
      <c r="J11" s="7"/>
    </row>
    <row r="12" spans="5:10" ht="20" x14ac:dyDescent="0.4">
      <c r="E12" s="7"/>
      <c r="F12" s="7"/>
      <c r="G12" s="9" t="s">
        <v>46</v>
      </c>
      <c r="H12" s="10"/>
      <c r="I12" s="11"/>
      <c r="J12" s="7"/>
    </row>
    <row r="13" spans="5:10" ht="20" x14ac:dyDescent="0.4">
      <c r="E13" s="7"/>
      <c r="F13" s="7"/>
      <c r="G13" s="10"/>
      <c r="H13" s="10"/>
      <c r="I13" s="11"/>
      <c r="J13" s="7"/>
    </row>
    <row r="14" spans="5:10" ht="20" x14ac:dyDescent="0.4">
      <c r="E14" s="7"/>
      <c r="F14" s="7"/>
      <c r="G14" s="10"/>
      <c r="H14" s="9" t="s">
        <v>47</v>
      </c>
      <c r="I14" s="11"/>
      <c r="J14" s="7"/>
    </row>
    <row r="15" spans="5:10" ht="20" x14ac:dyDescent="0.4">
      <c r="E15" s="7"/>
      <c r="F15" s="7"/>
      <c r="G15" s="11"/>
      <c r="H15" s="11"/>
      <c r="I15" s="11"/>
      <c r="J15" s="7"/>
    </row>
    <row r="16" spans="5:10" x14ac:dyDescent="0.35">
      <c r="E16" s="7"/>
      <c r="F16" s="7"/>
      <c r="G16" s="7"/>
      <c r="H16" s="7"/>
      <c r="I16" s="7"/>
      <c r="J16" s="7"/>
    </row>
    <row r="17" spans="5:10" x14ac:dyDescent="0.35">
      <c r="E17" s="7"/>
      <c r="F17" s="7"/>
      <c r="G17" s="7"/>
      <c r="H17" s="7"/>
      <c r="I17" s="7"/>
      <c r="J17" s="7"/>
    </row>
    <row r="18" spans="5:10" x14ac:dyDescent="0.35">
      <c r="E18" s="7"/>
      <c r="F18" s="7"/>
      <c r="G18" s="7"/>
      <c r="H18" s="7"/>
      <c r="I18" s="7"/>
      <c r="J18" s="7"/>
    </row>
    <row r="19" spans="5:10" x14ac:dyDescent="0.35">
      <c r="E19" s="7"/>
      <c r="F19" s="7"/>
      <c r="G19" s="7"/>
      <c r="H19" s="7"/>
      <c r="I19" s="7"/>
      <c r="J19" s="7"/>
    </row>
    <row r="20" spans="5:10" x14ac:dyDescent="0.35">
      <c r="E20" s="7"/>
      <c r="F20" s="7"/>
      <c r="G20" s="7"/>
      <c r="H20" s="7"/>
      <c r="I20" s="7"/>
      <c r="J20" s="7"/>
    </row>
    <row r="21" spans="5:10" x14ac:dyDescent="0.35">
      <c r="E21" s="7"/>
      <c r="F21" s="7"/>
      <c r="G21" s="7"/>
      <c r="H21" s="12" t="s">
        <v>48</v>
      </c>
      <c r="I21" s="13"/>
      <c r="J21" s="14">
        <f ca="1">NOW()</f>
        <v>43543.759222106484</v>
      </c>
    </row>
    <row r="22" spans="5:10" x14ac:dyDescent="0.35">
      <c r="E22" s="7"/>
      <c r="F22" s="7"/>
      <c r="G22" s="7"/>
      <c r="H22" s="7"/>
      <c r="I22" s="7"/>
      <c r="J22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6"/>
  <sheetViews>
    <sheetView topLeftCell="F1" workbookViewId="0">
      <selection activeCell="C27" sqref="C27"/>
    </sheetView>
  </sheetViews>
  <sheetFormatPr baseColWidth="10" defaultRowHeight="14.5" x14ac:dyDescent="0.35"/>
  <cols>
    <col min="5" max="5" width="14.08984375" customWidth="1"/>
    <col min="9" max="9" width="17.7265625" customWidth="1"/>
    <col min="10" max="10" width="17.90625" customWidth="1"/>
    <col min="11" max="11" width="17.81640625" customWidth="1"/>
    <col min="14" max="14" width="12.81640625" customWidth="1"/>
    <col min="15" max="15" width="11.26953125" customWidth="1"/>
    <col min="16" max="16" width="17.08984375" customWidth="1"/>
    <col min="17" max="17" width="11.90625" customWidth="1"/>
    <col min="18" max="18" width="12.54296875" customWidth="1"/>
    <col min="19" max="19" width="14.54296875" customWidth="1"/>
    <col min="20" max="20" width="24.08984375" customWidth="1"/>
    <col min="21" max="21" width="15.08984375" customWidth="1"/>
  </cols>
  <sheetData>
    <row r="1" spans="1:21" x14ac:dyDescent="0.35">
      <c r="A1" s="22" t="s">
        <v>49</v>
      </c>
      <c r="B1" s="23" t="s">
        <v>50</v>
      </c>
      <c r="C1" s="23" t="s">
        <v>51</v>
      </c>
      <c r="D1" s="23" t="s">
        <v>52</v>
      </c>
      <c r="E1" s="23" t="s">
        <v>53</v>
      </c>
      <c r="F1" s="23" t="s">
        <v>54</v>
      </c>
      <c r="G1" s="23" t="s">
        <v>55</v>
      </c>
      <c r="H1" s="23" t="s">
        <v>56</v>
      </c>
      <c r="I1" s="23" t="s">
        <v>57</v>
      </c>
      <c r="J1" s="23" t="s">
        <v>58</v>
      </c>
      <c r="K1" s="23" t="s">
        <v>59</v>
      </c>
      <c r="L1" s="23" t="s">
        <v>60</v>
      </c>
      <c r="M1" s="24" t="s">
        <v>61</v>
      </c>
      <c r="N1" s="23" t="s">
        <v>62</v>
      </c>
      <c r="O1" s="23" t="s">
        <v>63</v>
      </c>
      <c r="P1" s="23" t="s">
        <v>64</v>
      </c>
      <c r="Q1" s="23" t="s">
        <v>65</v>
      </c>
      <c r="R1" s="23" t="s">
        <v>66</v>
      </c>
      <c r="S1" s="23" t="s">
        <v>67</v>
      </c>
      <c r="T1" s="23" t="s">
        <v>68</v>
      </c>
      <c r="U1" s="25" t="s">
        <v>69</v>
      </c>
    </row>
    <row r="2" spans="1:21" x14ac:dyDescent="0.35">
      <c r="A2" s="20">
        <v>1</v>
      </c>
      <c r="B2" s="15"/>
      <c r="C2" s="15"/>
      <c r="D2" s="15"/>
      <c r="E2" s="15"/>
      <c r="F2" s="15"/>
      <c r="G2" s="15"/>
      <c r="H2" s="15"/>
      <c r="I2" s="16">
        <v>4</v>
      </c>
      <c r="J2" s="15">
        <v>2</v>
      </c>
      <c r="K2" s="15">
        <v>1</v>
      </c>
      <c r="L2" s="17" t="s">
        <v>21</v>
      </c>
      <c r="M2" s="18">
        <f>((I2*30)+(J2*14)+K2)</f>
        <v>149</v>
      </c>
      <c r="N2" s="15"/>
      <c r="O2" s="16">
        <f>B2</f>
        <v>0</v>
      </c>
      <c r="P2" s="15"/>
      <c r="Q2" s="19">
        <f>IF(R2&lt;&gt;R1,SUMIF(R:R,R2,P:P),"")</f>
        <v>0</v>
      </c>
      <c r="R2" s="15" t="s">
        <v>70</v>
      </c>
      <c r="S2" s="15">
        <f>I2+J2+K2</f>
        <v>7</v>
      </c>
      <c r="T2" s="19">
        <f>IF(U2&lt;&gt;U1,SUMIF(U:U,U2,S:S),"")</f>
        <v>7</v>
      </c>
      <c r="U2" s="21">
        <f>Base!D$1+(INT(SUM(S2:S$3)/50)*"00:15")</f>
        <v>0.41666666666666669</v>
      </c>
    </row>
    <row r="3" spans="1:21" x14ac:dyDescent="0.35">
      <c r="A3" s="20">
        <v>2</v>
      </c>
      <c r="B3" s="15" t="s">
        <v>71</v>
      </c>
      <c r="C3" s="15" t="s">
        <v>72</v>
      </c>
      <c r="D3" s="15"/>
      <c r="E3" s="15"/>
      <c r="F3" s="15"/>
      <c r="G3" s="15"/>
      <c r="H3" s="15"/>
      <c r="I3" s="15"/>
      <c r="J3" s="15"/>
      <c r="K3" s="15"/>
      <c r="L3" s="15"/>
      <c r="M3" s="18"/>
      <c r="N3" s="15"/>
      <c r="O3" s="15"/>
      <c r="P3" s="15"/>
      <c r="Q3" s="15"/>
      <c r="R3" s="15"/>
      <c r="S3" s="15"/>
      <c r="T3" s="15"/>
      <c r="U3" s="21"/>
    </row>
    <row r="4" spans="1:21" x14ac:dyDescent="0.35">
      <c r="A4" s="20">
        <v>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8"/>
      <c r="N4" s="15"/>
      <c r="O4" s="15"/>
      <c r="P4" s="15"/>
      <c r="Q4" s="15"/>
      <c r="R4" s="15"/>
      <c r="S4" s="15"/>
      <c r="T4" s="15"/>
      <c r="U4" s="21"/>
    </row>
    <row r="5" spans="1:21" x14ac:dyDescent="0.35">
      <c r="A5" s="20">
        <v>4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8"/>
      <c r="N5" s="15"/>
      <c r="O5" s="15"/>
      <c r="P5" s="15"/>
      <c r="Q5" s="15"/>
      <c r="R5" s="15"/>
      <c r="S5" s="15"/>
      <c r="T5" s="15"/>
      <c r="U5" s="21"/>
    </row>
    <row r="6" spans="1:21" x14ac:dyDescent="0.35">
      <c r="A6" s="20">
        <v>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8"/>
      <c r="N6" s="15"/>
      <c r="O6" s="15"/>
      <c r="P6" s="15"/>
      <c r="Q6" s="15"/>
      <c r="R6" s="15"/>
      <c r="S6" s="15"/>
      <c r="T6" s="15"/>
      <c r="U6" s="21"/>
    </row>
    <row r="7" spans="1:21" x14ac:dyDescent="0.35">
      <c r="A7" s="20">
        <v>6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8"/>
      <c r="N7" s="15"/>
      <c r="O7" s="15"/>
      <c r="P7" s="15"/>
      <c r="Q7" s="15"/>
      <c r="R7" s="15"/>
      <c r="S7" s="15"/>
      <c r="T7" s="15"/>
      <c r="U7" s="21"/>
    </row>
    <row r="8" spans="1:21" x14ac:dyDescent="0.35">
      <c r="A8" s="20">
        <v>7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8"/>
      <c r="N8" s="15"/>
      <c r="O8" s="15"/>
      <c r="P8" s="15"/>
      <c r="Q8" s="15"/>
      <c r="R8" s="15"/>
      <c r="S8" s="15"/>
      <c r="T8" s="15"/>
      <c r="U8" s="21"/>
    </row>
    <row r="9" spans="1:21" x14ac:dyDescent="0.35">
      <c r="A9" s="20">
        <v>8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8"/>
      <c r="N9" s="15"/>
      <c r="O9" s="15"/>
      <c r="P9" s="15"/>
      <c r="Q9" s="15"/>
      <c r="R9" s="15"/>
      <c r="S9" s="15"/>
      <c r="T9" s="15"/>
      <c r="U9" s="21"/>
    </row>
    <row r="10" spans="1:21" x14ac:dyDescent="0.35">
      <c r="A10" s="20">
        <v>9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8"/>
      <c r="N10" s="15"/>
      <c r="O10" s="15"/>
      <c r="P10" s="15"/>
      <c r="Q10" s="15"/>
      <c r="R10" s="15"/>
      <c r="S10" s="15"/>
      <c r="T10" s="15"/>
      <c r="U10" s="21"/>
    </row>
    <row r="11" spans="1:21" x14ac:dyDescent="0.35">
      <c r="A11" s="20">
        <v>10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8"/>
      <c r="N11" s="15"/>
      <c r="O11" s="15"/>
      <c r="P11" s="15"/>
      <c r="Q11" s="15"/>
      <c r="R11" s="15"/>
      <c r="S11" s="15"/>
      <c r="T11" s="15"/>
      <c r="U11" s="21"/>
    </row>
    <row r="12" spans="1:21" x14ac:dyDescent="0.35">
      <c r="A12" s="20">
        <v>11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8"/>
      <c r="N12" s="15"/>
      <c r="O12" s="15"/>
      <c r="P12" s="15"/>
      <c r="Q12" s="15"/>
      <c r="R12" s="15"/>
      <c r="S12" s="15"/>
      <c r="T12" s="15"/>
      <c r="U12" s="21"/>
    </row>
    <row r="13" spans="1:21" x14ac:dyDescent="0.35">
      <c r="A13" s="20">
        <v>12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8"/>
      <c r="N13" s="15"/>
      <c r="O13" s="15"/>
      <c r="P13" s="15"/>
      <c r="Q13" s="15"/>
      <c r="R13" s="15"/>
      <c r="S13" s="15"/>
      <c r="T13" s="15"/>
      <c r="U13" s="21"/>
    </row>
    <row r="14" spans="1:21" x14ac:dyDescent="0.35">
      <c r="A14" s="20">
        <v>13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8"/>
      <c r="N14" s="15"/>
      <c r="O14" s="15"/>
      <c r="P14" s="15"/>
      <c r="Q14" s="15"/>
      <c r="R14" s="15"/>
      <c r="S14" s="15"/>
      <c r="T14" s="15"/>
      <c r="U14" s="21"/>
    </row>
    <row r="15" spans="1:21" x14ac:dyDescent="0.35">
      <c r="A15" s="20">
        <v>14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8"/>
      <c r="N15" s="15"/>
      <c r="O15" s="15"/>
      <c r="P15" s="15"/>
      <c r="Q15" s="15"/>
      <c r="R15" s="15"/>
      <c r="S15" s="15"/>
      <c r="T15" s="15"/>
      <c r="U15" s="21"/>
    </row>
    <row r="16" spans="1:21" x14ac:dyDescent="0.35">
      <c r="A16" s="20">
        <v>15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8"/>
      <c r="N16" s="15"/>
      <c r="O16" s="15"/>
      <c r="P16" s="15"/>
      <c r="Q16" s="15"/>
      <c r="R16" s="15"/>
      <c r="S16" s="15"/>
      <c r="T16" s="15"/>
      <c r="U16" s="21"/>
    </row>
    <row r="17" spans="1:21" x14ac:dyDescent="0.35">
      <c r="A17" s="20">
        <v>16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8"/>
      <c r="N17" s="15"/>
      <c r="O17" s="15"/>
      <c r="P17" s="15"/>
      <c r="Q17" s="15"/>
      <c r="R17" s="15"/>
      <c r="S17" s="15"/>
      <c r="T17" s="15"/>
      <c r="U17" s="21"/>
    </row>
    <row r="18" spans="1:21" x14ac:dyDescent="0.35">
      <c r="A18" s="20">
        <v>17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8"/>
      <c r="N18" s="15"/>
      <c r="O18" s="15"/>
      <c r="P18" s="15"/>
      <c r="Q18" s="15"/>
      <c r="R18" s="15"/>
      <c r="S18" s="15"/>
      <c r="T18" s="15"/>
      <c r="U18" s="21"/>
    </row>
    <row r="19" spans="1:21" x14ac:dyDescent="0.35">
      <c r="A19" s="20">
        <v>18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8"/>
      <c r="N19" s="15"/>
      <c r="O19" s="15"/>
      <c r="P19" s="15"/>
      <c r="Q19" s="15"/>
      <c r="R19" s="15"/>
      <c r="S19" s="15"/>
      <c r="T19" s="15"/>
      <c r="U19" s="21"/>
    </row>
    <row r="20" spans="1:21" x14ac:dyDescent="0.35">
      <c r="A20" s="20">
        <v>19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8"/>
      <c r="N20" s="15"/>
      <c r="O20" s="15"/>
      <c r="P20" s="15"/>
      <c r="Q20" s="15"/>
      <c r="R20" s="15"/>
      <c r="S20" s="15"/>
      <c r="T20" s="15"/>
      <c r="U20" s="21"/>
    </row>
    <row r="21" spans="1:21" x14ac:dyDescent="0.35">
      <c r="A21" s="20">
        <v>20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8"/>
      <c r="N21" s="15"/>
      <c r="O21" s="15"/>
      <c r="P21" s="15"/>
      <c r="Q21" s="15"/>
      <c r="R21" s="15"/>
      <c r="S21" s="15"/>
      <c r="T21" s="15"/>
      <c r="U21" s="21"/>
    </row>
    <row r="22" spans="1:21" x14ac:dyDescent="0.35">
      <c r="A22" s="20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8"/>
      <c r="N22" s="15"/>
      <c r="O22" s="15"/>
      <c r="P22" s="15"/>
      <c r="Q22" s="15"/>
      <c r="R22" s="15"/>
      <c r="S22" s="15"/>
      <c r="T22" s="15"/>
      <c r="U22" s="21"/>
    </row>
    <row r="23" spans="1:21" x14ac:dyDescent="0.35">
      <c r="A23" s="20">
        <v>22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8"/>
      <c r="N23" s="15"/>
      <c r="O23" s="15"/>
      <c r="P23" s="15"/>
      <c r="Q23" s="15"/>
      <c r="R23" s="15"/>
      <c r="S23" s="15"/>
      <c r="T23" s="15"/>
      <c r="U23" s="21"/>
    </row>
    <row r="24" spans="1:21" x14ac:dyDescent="0.35">
      <c r="A24" s="20">
        <v>23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8"/>
      <c r="N24" s="15"/>
      <c r="O24" s="15"/>
      <c r="P24" s="15"/>
      <c r="Q24" s="15"/>
      <c r="R24" s="15"/>
      <c r="S24" s="15"/>
      <c r="T24" s="15"/>
      <c r="U24" s="21"/>
    </row>
    <row r="25" spans="1:21" x14ac:dyDescent="0.35">
      <c r="A25" s="20">
        <v>24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8"/>
      <c r="N25" s="15"/>
      <c r="O25" s="15"/>
      <c r="P25" s="15"/>
      <c r="Q25" s="15"/>
      <c r="R25" s="15"/>
      <c r="S25" s="15"/>
      <c r="T25" s="15"/>
      <c r="U25" s="21"/>
    </row>
    <row r="26" spans="1:21" x14ac:dyDescent="0.35">
      <c r="A26" s="26">
        <v>25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8"/>
      <c r="N26" s="27"/>
      <c r="O26" s="27"/>
      <c r="P26" s="27"/>
      <c r="Q26" s="27"/>
      <c r="R26" s="27"/>
      <c r="S26" s="27"/>
      <c r="T26" s="27"/>
      <c r="U26" s="29"/>
    </row>
  </sheetData>
  <conditionalFormatting sqref="T2">
    <cfRule type="top10" priority="2" stopIfTrue="1" rank="10"/>
  </conditionalFormatting>
  <conditionalFormatting sqref="Q2">
    <cfRule type="top10" priority="1" stopIfTrue="1" rank="10"/>
  </conditionalFormatting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I12"/>
  <sheetViews>
    <sheetView tabSelected="1" zoomScale="110" zoomScaleNormal="110" workbookViewId="0">
      <selection activeCell="C5" sqref="C5"/>
    </sheetView>
  </sheetViews>
  <sheetFormatPr baseColWidth="10" defaultColWidth="17.453125" defaultRowHeight="14.5" x14ac:dyDescent="0.35"/>
  <cols>
    <col min="1" max="1" width="3.54296875" style="30" customWidth="1"/>
    <col min="2" max="2" width="17.453125" style="30"/>
    <col min="3" max="3" width="17.453125" style="31"/>
    <col min="4" max="4" width="10" style="30" customWidth="1"/>
    <col min="5" max="5" width="17.453125" style="30"/>
    <col min="6" max="6" width="17.453125" style="31"/>
    <col min="7" max="7" width="10" style="30" customWidth="1"/>
    <col min="8" max="8" width="22.81640625" style="30" customWidth="1"/>
    <col min="9" max="9" width="17.453125" style="31"/>
    <col min="10" max="16384" width="17.453125" style="30"/>
  </cols>
  <sheetData>
    <row r="2" spans="2:9" ht="31" x14ac:dyDescent="0.7">
      <c r="C2" s="36" t="s">
        <v>74</v>
      </c>
      <c r="D2" s="36"/>
      <c r="E2" s="36"/>
      <c r="F2" s="36"/>
      <c r="G2" s="36"/>
      <c r="H2" s="36"/>
      <c r="I2" s="36"/>
    </row>
    <row r="5" spans="2:9" x14ac:dyDescent="0.35">
      <c r="B5" s="30" t="s">
        <v>49</v>
      </c>
      <c r="C5" s="35">
        <v>1</v>
      </c>
    </row>
    <row r="6" spans="2:9" x14ac:dyDescent="0.35">
      <c r="B6" s="30" t="s">
        <v>50</v>
      </c>
      <c r="C6" s="32"/>
      <c r="E6" s="30" t="s">
        <v>57</v>
      </c>
      <c r="F6" s="32">
        <v>4</v>
      </c>
      <c r="H6" s="30" t="s">
        <v>64</v>
      </c>
      <c r="I6" s="32"/>
    </row>
    <row r="7" spans="2:9" x14ac:dyDescent="0.35">
      <c r="B7" s="30" t="s">
        <v>51</v>
      </c>
      <c r="C7" s="32"/>
      <c r="E7" s="30" t="s">
        <v>58</v>
      </c>
      <c r="F7" s="32">
        <v>2</v>
      </c>
      <c r="H7" s="30" t="s">
        <v>65</v>
      </c>
      <c r="I7" s="32">
        <v>0</v>
      </c>
    </row>
    <row r="8" spans="2:9" x14ac:dyDescent="0.35">
      <c r="B8" s="30" t="s">
        <v>52</v>
      </c>
      <c r="C8" s="32"/>
      <c r="E8" s="30" t="s">
        <v>59</v>
      </c>
      <c r="F8" s="32">
        <v>1</v>
      </c>
      <c r="H8" s="30" t="s">
        <v>66</v>
      </c>
      <c r="I8" s="32" t="s">
        <v>70</v>
      </c>
    </row>
    <row r="9" spans="2:9" x14ac:dyDescent="0.35">
      <c r="B9" s="30" t="s">
        <v>53</v>
      </c>
      <c r="C9" s="32"/>
      <c r="E9" s="30" t="s">
        <v>60</v>
      </c>
      <c r="F9" s="32" t="s">
        <v>21</v>
      </c>
      <c r="H9" s="30" t="s">
        <v>67</v>
      </c>
      <c r="I9" s="32">
        <v>7</v>
      </c>
    </row>
    <row r="10" spans="2:9" x14ac:dyDescent="0.35">
      <c r="B10" s="30" t="s">
        <v>54</v>
      </c>
      <c r="C10" s="32"/>
      <c r="E10" s="30" t="s">
        <v>61</v>
      </c>
      <c r="F10" s="34">
        <v>149</v>
      </c>
      <c r="H10" s="30" t="s">
        <v>68</v>
      </c>
      <c r="I10" s="32">
        <v>7</v>
      </c>
    </row>
    <row r="11" spans="2:9" x14ac:dyDescent="0.35">
      <c r="B11" s="30" t="s">
        <v>55</v>
      </c>
      <c r="C11" s="32"/>
      <c r="E11" s="30" t="s">
        <v>62</v>
      </c>
      <c r="F11" s="32"/>
      <c r="H11" s="30" t="s">
        <v>69</v>
      </c>
      <c r="I11" s="33">
        <v>0.41666666666666669</v>
      </c>
    </row>
    <row r="12" spans="2:9" x14ac:dyDescent="0.35">
      <c r="B12" s="30" t="s">
        <v>56</v>
      </c>
      <c r="C12" s="32"/>
      <c r="E12" s="30" t="s">
        <v>63</v>
      </c>
      <c r="F12" s="32"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BD!$A$2:$A$26</xm:f>
          </x14:formula1>
          <xm:sqref>C5</xm:sqref>
        </x14:dataValidation>
        <x14:dataValidation type="list" allowBlank="1" showInputMessage="1" showErrorMessage="1">
          <x14:formula1>
            <xm:f>Base!$C$1:$C$15</xm:f>
          </x14:formula1>
          <xm:sqref>F9</xm:sqref>
        </x14:dataValidation>
        <x14:dataValidation type="list" allowBlank="1" showInputMessage="1" showErrorMessage="1">
          <x14:formula1>
            <xm:f>Base!$E$1:$E$2</xm:f>
          </x14:formula1>
          <xm:sqref>I8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9"/>
  <sheetViews>
    <sheetView workbookViewId="0">
      <selection activeCell="E3" sqref="E3"/>
    </sheetView>
  </sheetViews>
  <sheetFormatPr baseColWidth="10" defaultRowHeight="14" x14ac:dyDescent="0.3"/>
  <cols>
    <col min="1" max="2" width="11.453125" style="5"/>
    <col min="3" max="3" width="32.81640625" style="5" customWidth="1"/>
    <col min="4" max="258" width="11.453125" style="5"/>
    <col min="259" max="259" width="14.81640625" style="5" customWidth="1"/>
    <col min="260" max="514" width="11.453125" style="5"/>
    <col min="515" max="515" width="14.81640625" style="5" customWidth="1"/>
    <col min="516" max="770" width="11.453125" style="5"/>
    <col min="771" max="771" width="14.81640625" style="5" customWidth="1"/>
    <col min="772" max="1026" width="11.453125" style="5"/>
    <col min="1027" max="1027" width="14.81640625" style="5" customWidth="1"/>
    <col min="1028" max="1282" width="11.453125" style="5"/>
    <col min="1283" max="1283" width="14.81640625" style="5" customWidth="1"/>
    <col min="1284" max="1538" width="11.453125" style="5"/>
    <col min="1539" max="1539" width="14.81640625" style="5" customWidth="1"/>
    <col min="1540" max="1794" width="11.453125" style="5"/>
    <col min="1795" max="1795" width="14.81640625" style="5" customWidth="1"/>
    <col min="1796" max="2050" width="11.453125" style="5"/>
    <col min="2051" max="2051" width="14.81640625" style="5" customWidth="1"/>
    <col min="2052" max="2306" width="11.453125" style="5"/>
    <col min="2307" max="2307" width="14.81640625" style="5" customWidth="1"/>
    <col min="2308" max="2562" width="11.453125" style="5"/>
    <col min="2563" max="2563" width="14.81640625" style="5" customWidth="1"/>
    <col min="2564" max="2818" width="11.453125" style="5"/>
    <col min="2819" max="2819" width="14.81640625" style="5" customWidth="1"/>
    <col min="2820" max="3074" width="11.453125" style="5"/>
    <col min="3075" max="3075" width="14.81640625" style="5" customWidth="1"/>
    <col min="3076" max="3330" width="11.453125" style="5"/>
    <col min="3331" max="3331" width="14.81640625" style="5" customWidth="1"/>
    <col min="3332" max="3586" width="11.453125" style="5"/>
    <col min="3587" max="3587" width="14.81640625" style="5" customWidth="1"/>
    <col min="3588" max="3842" width="11.453125" style="5"/>
    <col min="3843" max="3843" width="14.81640625" style="5" customWidth="1"/>
    <col min="3844" max="4098" width="11.453125" style="5"/>
    <col min="4099" max="4099" width="14.81640625" style="5" customWidth="1"/>
    <col min="4100" max="4354" width="11.453125" style="5"/>
    <col min="4355" max="4355" width="14.81640625" style="5" customWidth="1"/>
    <col min="4356" max="4610" width="11.453125" style="5"/>
    <col min="4611" max="4611" width="14.81640625" style="5" customWidth="1"/>
    <col min="4612" max="4866" width="11.453125" style="5"/>
    <col min="4867" max="4867" width="14.81640625" style="5" customWidth="1"/>
    <col min="4868" max="5122" width="11.453125" style="5"/>
    <col min="5123" max="5123" width="14.81640625" style="5" customWidth="1"/>
    <col min="5124" max="5378" width="11.453125" style="5"/>
    <col min="5379" max="5379" width="14.81640625" style="5" customWidth="1"/>
    <col min="5380" max="5634" width="11.453125" style="5"/>
    <col min="5635" max="5635" width="14.81640625" style="5" customWidth="1"/>
    <col min="5636" max="5890" width="11.453125" style="5"/>
    <col min="5891" max="5891" width="14.81640625" style="5" customWidth="1"/>
    <col min="5892" max="6146" width="11.453125" style="5"/>
    <col min="6147" max="6147" width="14.81640625" style="5" customWidth="1"/>
    <col min="6148" max="6402" width="11.453125" style="5"/>
    <col min="6403" max="6403" width="14.81640625" style="5" customWidth="1"/>
    <col min="6404" max="6658" width="11.453125" style="5"/>
    <col min="6659" max="6659" width="14.81640625" style="5" customWidth="1"/>
    <col min="6660" max="6914" width="11.453125" style="5"/>
    <col min="6915" max="6915" width="14.81640625" style="5" customWidth="1"/>
    <col min="6916" max="7170" width="11.453125" style="5"/>
    <col min="7171" max="7171" width="14.81640625" style="5" customWidth="1"/>
    <col min="7172" max="7426" width="11.453125" style="5"/>
    <col min="7427" max="7427" width="14.81640625" style="5" customWidth="1"/>
    <col min="7428" max="7682" width="11.453125" style="5"/>
    <col min="7683" max="7683" width="14.81640625" style="5" customWidth="1"/>
    <col min="7684" max="7938" width="11.453125" style="5"/>
    <col min="7939" max="7939" width="14.81640625" style="5" customWidth="1"/>
    <col min="7940" max="8194" width="11.453125" style="5"/>
    <col min="8195" max="8195" width="14.81640625" style="5" customWidth="1"/>
    <col min="8196" max="8450" width="11.453125" style="5"/>
    <col min="8451" max="8451" width="14.81640625" style="5" customWidth="1"/>
    <col min="8452" max="8706" width="11.453125" style="5"/>
    <col min="8707" max="8707" width="14.81640625" style="5" customWidth="1"/>
    <col min="8708" max="8962" width="11.453125" style="5"/>
    <col min="8963" max="8963" width="14.81640625" style="5" customWidth="1"/>
    <col min="8964" max="9218" width="11.453125" style="5"/>
    <col min="9219" max="9219" width="14.81640625" style="5" customWidth="1"/>
    <col min="9220" max="9474" width="11.453125" style="5"/>
    <col min="9475" max="9475" width="14.81640625" style="5" customWidth="1"/>
    <col min="9476" max="9730" width="11.453125" style="5"/>
    <col min="9731" max="9731" width="14.81640625" style="5" customWidth="1"/>
    <col min="9732" max="9986" width="11.453125" style="5"/>
    <col min="9987" max="9987" width="14.81640625" style="5" customWidth="1"/>
    <col min="9988" max="10242" width="11.453125" style="5"/>
    <col min="10243" max="10243" width="14.81640625" style="5" customWidth="1"/>
    <col min="10244" max="10498" width="11.453125" style="5"/>
    <col min="10499" max="10499" width="14.81640625" style="5" customWidth="1"/>
    <col min="10500" max="10754" width="11.453125" style="5"/>
    <col min="10755" max="10755" width="14.81640625" style="5" customWidth="1"/>
    <col min="10756" max="11010" width="11.453125" style="5"/>
    <col min="11011" max="11011" width="14.81640625" style="5" customWidth="1"/>
    <col min="11012" max="11266" width="11.453125" style="5"/>
    <col min="11267" max="11267" width="14.81640625" style="5" customWidth="1"/>
    <col min="11268" max="11522" width="11.453125" style="5"/>
    <col min="11523" max="11523" width="14.81640625" style="5" customWidth="1"/>
    <col min="11524" max="11778" width="11.453125" style="5"/>
    <col min="11779" max="11779" width="14.81640625" style="5" customWidth="1"/>
    <col min="11780" max="12034" width="11.453125" style="5"/>
    <col min="12035" max="12035" width="14.81640625" style="5" customWidth="1"/>
    <col min="12036" max="12290" width="11.453125" style="5"/>
    <col min="12291" max="12291" width="14.81640625" style="5" customWidth="1"/>
    <col min="12292" max="12546" width="11.453125" style="5"/>
    <col min="12547" max="12547" width="14.81640625" style="5" customWidth="1"/>
    <col min="12548" max="12802" width="11.453125" style="5"/>
    <col min="12803" max="12803" width="14.81640625" style="5" customWidth="1"/>
    <col min="12804" max="13058" width="11.453125" style="5"/>
    <col min="13059" max="13059" width="14.81640625" style="5" customWidth="1"/>
    <col min="13060" max="13314" width="11.453125" style="5"/>
    <col min="13315" max="13315" width="14.81640625" style="5" customWidth="1"/>
    <col min="13316" max="13570" width="11.453125" style="5"/>
    <col min="13571" max="13571" width="14.81640625" style="5" customWidth="1"/>
    <col min="13572" max="13826" width="11.453125" style="5"/>
    <col min="13827" max="13827" width="14.81640625" style="5" customWidth="1"/>
    <col min="13828" max="14082" width="11.453125" style="5"/>
    <col min="14083" max="14083" width="14.81640625" style="5" customWidth="1"/>
    <col min="14084" max="14338" width="11.453125" style="5"/>
    <col min="14339" max="14339" width="14.81640625" style="5" customWidth="1"/>
    <col min="14340" max="14594" width="11.453125" style="5"/>
    <col min="14595" max="14595" width="14.81640625" style="5" customWidth="1"/>
    <col min="14596" max="14850" width="11.453125" style="5"/>
    <col min="14851" max="14851" width="14.81640625" style="5" customWidth="1"/>
    <col min="14852" max="15106" width="11.453125" style="5"/>
    <col min="15107" max="15107" width="14.81640625" style="5" customWidth="1"/>
    <col min="15108" max="15362" width="11.453125" style="5"/>
    <col min="15363" max="15363" width="14.81640625" style="5" customWidth="1"/>
    <col min="15364" max="15618" width="11.453125" style="5"/>
    <col min="15619" max="15619" width="14.81640625" style="5" customWidth="1"/>
    <col min="15620" max="15874" width="11.453125" style="5"/>
    <col min="15875" max="15875" width="14.81640625" style="5" customWidth="1"/>
    <col min="15876" max="16130" width="11.453125" style="5"/>
    <col min="16131" max="16131" width="14.81640625" style="5" customWidth="1"/>
    <col min="16132" max="16384" width="11.453125" style="5"/>
  </cols>
  <sheetData>
    <row r="1" spans="1:5" x14ac:dyDescent="0.3">
      <c r="A1" s="1">
        <v>0.41666666666666669</v>
      </c>
      <c r="B1" s="2" t="s">
        <v>0</v>
      </c>
      <c r="C1" s="3" t="s">
        <v>1</v>
      </c>
      <c r="D1" s="4">
        <v>0.41666666666666669</v>
      </c>
      <c r="E1" s="5" t="s">
        <v>73</v>
      </c>
    </row>
    <row r="2" spans="1:5" x14ac:dyDescent="0.3">
      <c r="A2" s="1">
        <v>0.42708333333333331</v>
      </c>
      <c r="B2" s="2" t="s">
        <v>2</v>
      </c>
      <c r="C2" s="3" t="s">
        <v>3</v>
      </c>
      <c r="E2" s="5" t="s">
        <v>70</v>
      </c>
    </row>
    <row r="3" spans="1:5" x14ac:dyDescent="0.3">
      <c r="A3" s="1">
        <v>0.4375</v>
      </c>
      <c r="B3" s="2" t="s">
        <v>4</v>
      </c>
      <c r="C3" s="3" t="s">
        <v>5</v>
      </c>
    </row>
    <row r="4" spans="1:5" x14ac:dyDescent="0.3">
      <c r="A4" s="1">
        <v>0.44791666666666702</v>
      </c>
      <c r="B4" s="2" t="s">
        <v>6</v>
      </c>
      <c r="C4" s="3" t="s">
        <v>7</v>
      </c>
    </row>
    <row r="5" spans="1:5" x14ac:dyDescent="0.3">
      <c r="A5" s="1">
        <v>0.45833333333333298</v>
      </c>
      <c r="B5" s="2" t="s">
        <v>8</v>
      </c>
      <c r="C5" s="3" t="s">
        <v>9</v>
      </c>
    </row>
    <row r="6" spans="1:5" x14ac:dyDescent="0.3">
      <c r="A6" s="1">
        <v>0.46875</v>
      </c>
      <c r="B6" s="2" t="s">
        <v>10</v>
      </c>
      <c r="C6" s="3" t="s">
        <v>11</v>
      </c>
    </row>
    <row r="7" spans="1:5" x14ac:dyDescent="0.3">
      <c r="A7" s="1">
        <v>0.47916666666666602</v>
      </c>
      <c r="B7" s="2" t="s">
        <v>12</v>
      </c>
      <c r="C7" s="3" t="s">
        <v>13</v>
      </c>
    </row>
    <row r="8" spans="1:5" x14ac:dyDescent="0.3">
      <c r="A8" s="1">
        <v>0.48958333333333298</v>
      </c>
      <c r="B8" s="2" t="s">
        <v>14</v>
      </c>
      <c r="C8" s="3" t="s">
        <v>15</v>
      </c>
    </row>
    <row r="9" spans="1:5" x14ac:dyDescent="0.3">
      <c r="A9" s="1">
        <v>0.5</v>
      </c>
      <c r="B9" s="2" t="s">
        <v>16</v>
      </c>
      <c r="C9" s="3" t="s">
        <v>17</v>
      </c>
    </row>
    <row r="10" spans="1:5" x14ac:dyDescent="0.3">
      <c r="A10" s="1">
        <v>0.51041666666666596</v>
      </c>
      <c r="B10" s="2" t="s">
        <v>18</v>
      </c>
      <c r="C10" s="3" t="s">
        <v>19</v>
      </c>
    </row>
    <row r="11" spans="1:5" x14ac:dyDescent="0.3">
      <c r="A11" s="1">
        <v>0.52083333333333304</v>
      </c>
      <c r="B11" s="2" t="s">
        <v>20</v>
      </c>
      <c r="C11" s="3" t="s">
        <v>21</v>
      </c>
    </row>
    <row r="12" spans="1:5" x14ac:dyDescent="0.3">
      <c r="A12" s="1">
        <v>0.53125</v>
      </c>
      <c r="B12" s="2" t="s">
        <v>22</v>
      </c>
      <c r="C12" s="3" t="s">
        <v>23</v>
      </c>
    </row>
    <row r="13" spans="1:5" x14ac:dyDescent="0.3">
      <c r="A13" s="1">
        <v>0.54166666666666696</v>
      </c>
      <c r="B13" s="2" t="s">
        <v>24</v>
      </c>
      <c r="C13" s="3" t="s">
        <v>25</v>
      </c>
    </row>
    <row r="14" spans="1:5" x14ac:dyDescent="0.3">
      <c r="A14" s="1">
        <v>0.55208333333333404</v>
      </c>
      <c r="B14" s="2" t="s">
        <v>26</v>
      </c>
      <c r="C14" s="6" t="s">
        <v>27</v>
      </c>
    </row>
    <row r="15" spans="1:5" x14ac:dyDescent="0.3">
      <c r="A15" s="1">
        <v>0.562500000000001</v>
      </c>
      <c r="B15" s="2" t="s">
        <v>28</v>
      </c>
      <c r="C15" s="3" t="s">
        <v>29</v>
      </c>
    </row>
    <row r="16" spans="1:5" x14ac:dyDescent="0.3">
      <c r="A16" s="1">
        <v>0.57291666666666796</v>
      </c>
      <c r="B16" s="2" t="s">
        <v>30</v>
      </c>
      <c r="C16" s="3"/>
    </row>
    <row r="17" spans="1:3" x14ac:dyDescent="0.3">
      <c r="A17" s="1">
        <v>0.58333333333333504</v>
      </c>
      <c r="B17" s="2" t="s">
        <v>31</v>
      </c>
      <c r="C17" s="6"/>
    </row>
    <row r="18" spans="1:3" x14ac:dyDescent="0.3">
      <c r="A18" s="1">
        <v>0.593750000000003</v>
      </c>
      <c r="B18" s="2" t="s">
        <v>32</v>
      </c>
      <c r="C18" s="3"/>
    </row>
    <row r="19" spans="1:3" x14ac:dyDescent="0.3">
      <c r="A19" s="1">
        <v>0.60416666666666996</v>
      </c>
      <c r="B19" s="2" t="s">
        <v>33</v>
      </c>
      <c r="C19" s="6"/>
    </row>
    <row r="20" spans="1:3" x14ac:dyDescent="0.3">
      <c r="A20" s="1">
        <v>0.61458333333333703</v>
      </c>
      <c r="B20" s="2" t="s">
        <v>34</v>
      </c>
      <c r="C20" s="6"/>
    </row>
    <row r="21" spans="1:3" x14ac:dyDescent="0.3">
      <c r="A21" s="1">
        <v>0.625000000000004</v>
      </c>
      <c r="B21" s="2" t="s">
        <v>35</v>
      </c>
      <c r="C21" s="6"/>
    </row>
    <row r="22" spans="1:3" x14ac:dyDescent="0.3">
      <c r="A22" s="1">
        <v>0.63541666666667096</v>
      </c>
      <c r="B22" s="2" t="s">
        <v>36</v>
      </c>
      <c r="C22" s="3"/>
    </row>
    <row r="23" spans="1:3" x14ac:dyDescent="0.3">
      <c r="A23" s="1">
        <v>0.64583333333333803</v>
      </c>
      <c r="B23" s="2" t="s">
        <v>37</v>
      </c>
      <c r="C23" s="3"/>
    </row>
    <row r="24" spans="1:3" x14ac:dyDescent="0.3">
      <c r="A24" s="1">
        <v>0.656250000000005</v>
      </c>
      <c r="B24" s="2" t="s">
        <v>38</v>
      </c>
      <c r="C24" s="6"/>
    </row>
    <row r="25" spans="1:3" x14ac:dyDescent="0.3">
      <c r="A25" s="1">
        <v>0.66666666666667196</v>
      </c>
      <c r="B25" s="2" t="s">
        <v>39</v>
      </c>
      <c r="C25" s="6"/>
    </row>
    <row r="26" spans="1:3" x14ac:dyDescent="0.3">
      <c r="A26" s="1">
        <v>0.67708333333333903</v>
      </c>
      <c r="B26" s="2" t="s">
        <v>40</v>
      </c>
      <c r="C26" s="6"/>
    </row>
    <row r="27" spans="1:3" x14ac:dyDescent="0.3">
      <c r="A27" s="1">
        <v>0.687500000000006</v>
      </c>
      <c r="B27" s="2" t="s">
        <v>41</v>
      </c>
      <c r="C27" s="6"/>
    </row>
    <row r="28" spans="1:3" x14ac:dyDescent="0.3">
      <c r="A28" s="1">
        <v>0.69791666666667296</v>
      </c>
      <c r="B28" s="2" t="s">
        <v>42</v>
      </c>
      <c r="C28" s="6"/>
    </row>
    <row r="29" spans="1:3" x14ac:dyDescent="0.3">
      <c r="A29" s="1">
        <v>0.70833333333334003</v>
      </c>
      <c r="B29" s="2" t="s">
        <v>43</v>
      </c>
      <c r="C2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Inscription</vt:lpstr>
      <vt:lpstr>BD</vt:lpstr>
      <vt:lpstr>Saisie</vt:lpstr>
      <vt:lpstr>Base</vt:lpstr>
      <vt:lpstr>_col10</vt:lpstr>
      <vt:lpstr>_col11</vt:lpstr>
      <vt:lpstr>_col12</vt:lpstr>
      <vt:lpstr>_col13</vt:lpstr>
      <vt:lpstr>_col14</vt:lpstr>
      <vt:lpstr>_col15</vt:lpstr>
      <vt:lpstr>_col16</vt:lpstr>
      <vt:lpstr>_col17</vt:lpstr>
      <vt:lpstr>_col18</vt:lpstr>
      <vt:lpstr>_col19</vt:lpstr>
      <vt:lpstr>_col2</vt:lpstr>
      <vt:lpstr>_col20</vt:lpstr>
      <vt:lpstr>_col21</vt:lpstr>
      <vt:lpstr>_col3</vt:lpstr>
      <vt:lpstr>_col4</vt:lpstr>
      <vt:lpstr>_col5</vt:lpstr>
      <vt:lpstr>_col6</vt:lpstr>
      <vt:lpstr>_col7</vt:lpstr>
      <vt:lpstr>_col8</vt:lpstr>
      <vt:lpstr>_col9</vt:lpstr>
      <vt:lpstr>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Michel</cp:lastModifiedBy>
  <dcterms:created xsi:type="dcterms:W3CDTF">2019-03-19T09:19:58Z</dcterms:created>
  <dcterms:modified xsi:type="dcterms:W3CDTF">2019-03-19T17:13:47Z</dcterms:modified>
</cp:coreProperties>
</file>