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320" activeTab="1"/>
  </bookViews>
  <sheets>
    <sheet name="Feuil1" sheetId="1" r:id="rId1"/>
    <sheet name="Feuil2" sheetId="2" r:id="rId2"/>
  </sheets>
  <definedNames>
    <definedName name="choix">OFFSET(Feuil1!$F$1,MATCH(Feuil2!XFB1,Feuil1!$E:$E,0)-1,,MATCH(Feuil2!XFB1,Feuil1!$E:$E,1)-MATCH(Feuil2!XFB1,Feuil1!$E:$E,0)+1)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2" i="2"/>
</calcChain>
</file>

<file path=xl/sharedStrings.xml><?xml version="1.0" encoding="utf-8"?>
<sst xmlns="http://schemas.openxmlformats.org/spreadsheetml/2006/main" count="57" uniqueCount="46">
  <si>
    <t>Pilo diva</t>
  </si>
  <si>
    <t>Pilotrichum divaricatum Mitt. - PILOTRICHUM DIVARICATUM MITT.</t>
  </si>
  <si>
    <t>Pilo evan</t>
  </si>
  <si>
    <t>Pilotrichum evanescens (Müll.Hal.) Crosby - PILOTRICHUM EVANESCENS (MÜLL.HAL.) CROSBY</t>
  </si>
  <si>
    <t>Pilo husn</t>
  </si>
  <si>
    <t>Pilotrichum husnotii Schimp. ex Besch. - PILOTRICHUM HUSNOTII SCHIMP. EX BESCH.</t>
  </si>
  <si>
    <t>Correspondance</t>
  </si>
  <si>
    <t>Limn laev</t>
  </si>
  <si>
    <t>Limn spon</t>
  </si>
  <si>
    <t>Limn stol</t>
  </si>
  <si>
    <t>Limn flav</t>
  </si>
  <si>
    <t>Limn acic</t>
  </si>
  <si>
    <t>Limn alpi</t>
  </si>
  <si>
    <t>Limn baeo</t>
  </si>
  <si>
    <t>Limn mult</t>
  </si>
  <si>
    <t>Limn pauc</t>
  </si>
  <si>
    <t>Limn palu</t>
  </si>
  <si>
    <t>Limn vulg</t>
  </si>
  <si>
    <t>Limn arom</t>
  </si>
  <si>
    <t>Limn frag</t>
  </si>
  <si>
    <t>Limn serr</t>
  </si>
  <si>
    <t>Limn aqui</t>
  </si>
  <si>
    <t>Limn dila</t>
  </si>
  <si>
    <t>Limo abor</t>
  </si>
  <si>
    <t>Limnobium laevigatum (Humb. &amp; Bonpl. ex Willd.) Heine, 1968 - LIMNOBIUM LAEVIGATUM (HUMB. &amp; BONPL. EX WILLD.) HEINE, 1968</t>
  </si>
  <si>
    <t>Limnobium spongia (Bosc.) Steud. - LIMNOBIUM LAEVIGATUM (HUMB. &amp; BONPL. EX WILLD.) HEINE, 1968</t>
  </si>
  <si>
    <t>Limnobium stoloniferum (G.Mey.) Griseb., 1862 - LIMNOBIUM LAEVIGATUM (HUMB. &amp; BONPL. EX WILLD.) HEINE, 1968</t>
  </si>
  <si>
    <t>Limnocharis flava (L.) Buchenau - LIMNOCHARIS FLAVA (L.) BUCHENAU</t>
  </si>
  <si>
    <t>Limnochloa acicularis (L.) Rchb., 1835 - ELEOCHARIS ACICULARIS (L.) ROEM. &amp; SCHULT., 1817</t>
  </si>
  <si>
    <t>Limnochloa alpina (L.) Drejer, 1838 - TRICHOPHORUM ALPINUM (L.) PERS., 1805</t>
  </si>
  <si>
    <t>Limnochloa alpina Rchb., 1830 - TRICHOPHORUM PUMILUM (VAHL) SCHINZ &amp; THELL., 1921</t>
  </si>
  <si>
    <t>Limnochloa baeothryon (L.f.) Rchb., 1835 - ELEOCHARIS QUINQUEFLORA (HARTMANN) O.SCHWARZ, 1949</t>
  </si>
  <si>
    <t>Limnochloa multicaulis (Sm.) Rchb., 1835 - ELEOCHARIS MULTICAULIS (SM.) DESV., 1818</t>
  </si>
  <si>
    <t>Limnochloa pauciflora (Lightf.) Peterm., 1841 - ELEOCHARIS QUINQUEFLORA (HARTMANN) O.SCHWARZ, 1949</t>
  </si>
  <si>
    <t>Limnocrepis paludosa (L.) Fourr., 1869 - CREPIS PALUDOSA (L.) MOENCH, 1794</t>
  </si>
  <si>
    <t>Limnopeuce vulgaris (L.) Bubani, 1897 - HIPPURIS VULGARIS L., 1753</t>
  </si>
  <si>
    <t>Limnophila aromatica (Lam.) Merr. - LIMNOPHILA AROMATICA (LAM.) MERR.</t>
  </si>
  <si>
    <t>Limnophila fragrans (J.G. Forster) B.C. Seemann - LIMNOPHILA FRAGRANS (J.G. FORSTER) B.C. SEEMANN</t>
  </si>
  <si>
    <t>Limnophila serrata C. Gaudichaud - LIMNOPHILA FRAGRANS (J.G. FORSTER) B.C. SEEMANN</t>
  </si>
  <si>
    <t>Limnorchis aquilonis (Sheviak) Rebristaya &amp; Elven - PLATANTHERA AQUILONIS SHEVIAK</t>
  </si>
  <si>
    <t>Limnorchis dilatata (Pursh) Rydberg - PLATANTHERA DILATATA VAR. DILATATA (PURSH) LINDLEY EX L.C. BECK</t>
  </si>
  <si>
    <t>Limodorum abortivum (L.) Sw., 1799 - LIMODORUM ABORTIVUM (L.) SW., 1799</t>
  </si>
  <si>
    <t>Rese lute</t>
  </si>
  <si>
    <t>Reseda lutea L., 1753 - RESEDA LUTEA L., 1753</t>
  </si>
  <si>
    <t>Reseda luteola L., 1753 - RESEDA LUTEOLA L., 1753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</si>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</sst>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0" fillId="2" borderId="0" xfId="0" applyFont="1" applyFill="1"/>
    <xf numFmtId="0" fontId="0" fillId="3" borderId="0" xfId="0" applyFont="1" applyFill="1"/>
    <xf numFmtId="0" fontId="0" fillId="3" borderId="0" xfId="0" applyFill="1"/>
    <xf numFmtId="0" fontId="1" fillId="0" borderId="0" xfId="0" applyFont="1"/>
  </cellXfs>
  <cellStyles count="2">
    <cellStyle name="Normal" xfId="0" builtinId="0"/>
    <cellStyle name="Normal 3" xfId="1"/>
  </cellStyles>
  <dxfs count="3">
    <dxf>
      <font>
        <b val="0"/>
        <i/>
      </font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127000</xdr:colOff>
      <xdr:row>7</xdr:row>
      <xdr:rowOff>57150</xdr:rowOff>
    </xdr:from>
    <xdr:to>
      <xdr:col>2</xdr:col>
      <xdr:colOff>501650</xdr:colOff>
      <xdr:row>9</xdr:row>
      <xdr:rowOff>44450</xdr:rowOff>
    </xdr:to>
    <xdr:sp macro="" textlink="">
      <xdr:nvSpPr>
        <xdr:cNvPr id="2" name="ZoneTexte 1"/>
        <xdr:cNvSpPr txBox="1"/>
      </xdr:nvSpPr>
      <xdr:spPr>
        <a:xfrm>
          <a:off x="768350" y="1346200"/>
          <a:ext cx="1016000" cy="355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triée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1530350</xdr:colOff>
      <xdr:row>9</xdr:row>
      <xdr:rowOff>31750</xdr:rowOff>
    </xdr:from>
    <xdr:to>
      <xdr:col>4</xdr:col>
      <xdr:colOff>546100</xdr:colOff>
      <xdr:row>12</xdr:row>
      <xdr:rowOff>146050</xdr:rowOff>
    </xdr:to>
    <xdr:sp macro="" textlink="">
      <xdr:nvSpPr>
        <xdr:cNvPr id="2" name="ZoneTexte 1"/>
        <xdr:cNvSpPr txBox="1"/>
      </xdr:nvSpPr>
      <xdr:spPr>
        <a:xfrm>
          <a:off x="3778250" y="1689100"/>
          <a:ext cx="880110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validation des données sur liste </a:t>
          </a:r>
        </a:p>
        <a:p>
          <a:r>
            <a:rPr lang="fr-FR" sz="1100"/>
            <a:t>choix = =DECALER(Feuil1!$F$1;EQUIV(Feuil2!A17;Feuil1!$E:$E;0)-1;;EQUIV(Feuil2!A17;Feuil1!$E:$E;1)-EQUIV(Feuil2!A17;Feuil1!$E:$E;0)+1)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F24"/>
  <sheetViews>
    <sheetView workbookViewId="0">
      <selection activeCell="C16" sqref="C16"/>
    </sheetView>
  </sheetViews>
  <sheetFormatPr baseColWidth="10" defaultColWidth="9.1796875" defaultRowHeight="14.5" x14ac:dyDescent="0.35"/>
  <cols>
    <col min="5" max="5" width="12.7265625" customWidth="1"/>
    <col min="6" max="6" width="96.54296875" bestFit="1" customWidth="1"/>
  </cols>
  <sheetData>
    <row r="1" spans="5:6" x14ac:dyDescent="0.35">
      <c r="E1" s="4" t="s">
        <v>45</v>
      </c>
      <c r="F1" s="4" t="s">
        <v>6</v>
      </c>
    </row>
    <row r="2" spans="5:6" x14ac:dyDescent="0.35">
      <c r="E2" s="1" t="s">
        <v>11</v>
      </c>
      <c r="F2" t="s">
        <v>28</v>
      </c>
    </row>
    <row r="3" spans="5:6" x14ac:dyDescent="0.35">
      <c r="E3" s="1" t="s">
        <v>12</v>
      </c>
      <c r="F3" t="s">
        <v>29</v>
      </c>
    </row>
    <row r="4" spans="5:6" x14ac:dyDescent="0.35">
      <c r="E4" s="1" t="s">
        <v>12</v>
      </c>
      <c r="F4" t="s">
        <v>30</v>
      </c>
    </row>
    <row r="5" spans="5:6" x14ac:dyDescent="0.35">
      <c r="E5" s="1" t="s">
        <v>21</v>
      </c>
      <c r="F5" t="s">
        <v>39</v>
      </c>
    </row>
    <row r="6" spans="5:6" x14ac:dyDescent="0.35">
      <c r="E6" s="1" t="s">
        <v>18</v>
      </c>
      <c r="F6" t="s">
        <v>36</v>
      </c>
    </row>
    <row r="7" spans="5:6" x14ac:dyDescent="0.35">
      <c r="E7" s="1" t="s">
        <v>13</v>
      </c>
      <c r="F7" t="s">
        <v>31</v>
      </c>
    </row>
    <row r="8" spans="5:6" x14ac:dyDescent="0.35">
      <c r="E8" s="1" t="s">
        <v>22</v>
      </c>
      <c r="F8" t="s">
        <v>40</v>
      </c>
    </row>
    <row r="9" spans="5:6" x14ac:dyDescent="0.35">
      <c r="E9" s="1" t="s">
        <v>10</v>
      </c>
      <c r="F9" t="s">
        <v>27</v>
      </c>
    </row>
    <row r="10" spans="5:6" x14ac:dyDescent="0.35">
      <c r="E10" s="1" t="s">
        <v>19</v>
      </c>
      <c r="F10" t="s">
        <v>37</v>
      </c>
    </row>
    <row r="11" spans="5:6" x14ac:dyDescent="0.35">
      <c r="E11" s="1" t="s">
        <v>7</v>
      </c>
      <c r="F11" t="s">
        <v>24</v>
      </c>
    </row>
    <row r="12" spans="5:6" x14ac:dyDescent="0.35">
      <c r="E12" s="1" t="s">
        <v>14</v>
      </c>
      <c r="F12" t="s">
        <v>32</v>
      </c>
    </row>
    <row r="13" spans="5:6" x14ac:dyDescent="0.35">
      <c r="E13" s="1" t="s">
        <v>16</v>
      </c>
      <c r="F13" t="s">
        <v>34</v>
      </c>
    </row>
    <row r="14" spans="5:6" x14ac:dyDescent="0.35">
      <c r="E14" s="1" t="s">
        <v>15</v>
      </c>
      <c r="F14" t="s">
        <v>33</v>
      </c>
    </row>
    <row r="15" spans="5:6" x14ac:dyDescent="0.35">
      <c r="E15" s="1" t="s">
        <v>20</v>
      </c>
      <c r="F15" t="s">
        <v>38</v>
      </c>
    </row>
    <row r="16" spans="5:6" x14ac:dyDescent="0.35">
      <c r="E16" s="1" t="s">
        <v>8</v>
      </c>
      <c r="F16" t="s">
        <v>25</v>
      </c>
    </row>
    <row r="17" spans="5:6" x14ac:dyDescent="0.35">
      <c r="E17" s="1" t="s">
        <v>9</v>
      </c>
      <c r="F17" t="s">
        <v>26</v>
      </c>
    </row>
    <row r="18" spans="5:6" x14ac:dyDescent="0.35">
      <c r="E18" s="1" t="s">
        <v>17</v>
      </c>
      <c r="F18" t="s">
        <v>35</v>
      </c>
    </row>
    <row r="19" spans="5:6" x14ac:dyDescent="0.35">
      <c r="E19" s="1" t="s">
        <v>23</v>
      </c>
      <c r="F19" t="s">
        <v>41</v>
      </c>
    </row>
    <row r="20" spans="5:6" x14ac:dyDescent="0.35">
      <c r="E20" s="1" t="s">
        <v>0</v>
      </c>
      <c r="F20" t="s">
        <v>1</v>
      </c>
    </row>
    <row r="21" spans="5:6" x14ac:dyDescent="0.35">
      <c r="E21" s="1" t="s">
        <v>2</v>
      </c>
      <c r="F21" t="s">
        <v>3</v>
      </c>
    </row>
    <row r="22" spans="5:6" x14ac:dyDescent="0.35">
      <c r="E22" s="1" t="s">
        <v>4</v>
      </c>
      <c r="F22" t="s">
        <v>5</v>
      </c>
    </row>
    <row r="23" spans="5:6" x14ac:dyDescent="0.35">
      <c r="E23" s="2" t="s">
        <v>42</v>
      </c>
      <c r="F23" s="3" t="s">
        <v>43</v>
      </c>
    </row>
    <row r="24" spans="5:6" x14ac:dyDescent="0.35">
      <c r="E24" s="2" t="s">
        <v>42</v>
      </c>
      <c r="F24" s="3" t="s">
        <v>44</v>
      </c>
    </row>
  </sheetData>
  <sortState ref="E2:F24">
    <sortCondition ref="E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topLeftCell="B1" workbookViewId="0">
      <selection activeCell="D7" sqref="D7"/>
    </sheetView>
  </sheetViews>
  <sheetFormatPr baseColWidth="10" defaultRowHeight="14.5" x14ac:dyDescent="0.35"/>
  <cols>
    <col min="1" max="1" width="21.26953125" customWidth="1"/>
    <col min="3" max="3" width="89.26953125" customWidth="1"/>
    <col min="4" max="4" width="50.81640625" customWidth="1"/>
  </cols>
  <sheetData>
    <row r="1" spans="1:3" s="4" customFormat="1" x14ac:dyDescent="0.35">
      <c r="A1" s="4" t="s">
        <v>45</v>
      </c>
      <c r="C1" s="4" t="s">
        <v>6</v>
      </c>
    </row>
    <row r="2" spans="1:3" x14ac:dyDescent="0.35">
      <c r="A2" s="1" t="s">
        <v>0</v>
      </c>
      <c r="C2" t="str">
        <f>IF(COUNTIF(Feuil1!$E$2:$E$144304,A2)&gt;1,"choisir -&gt;",VLOOKUP(A2,Feuil1!$E$2:$G$144304,2,FALSE))</f>
        <v>Pilotrichum divaricatum Mitt. - PILOTRICHUM DIVARICATUM MITT.</v>
      </c>
    </row>
    <row r="3" spans="1:3" x14ac:dyDescent="0.35">
      <c r="A3" s="1" t="s">
        <v>2</v>
      </c>
      <c r="C3" t="str">
        <f>IF(COUNTIF(Feuil1!$E$2:$E$144304,A3)&gt;1,"choisir -&gt;",VLOOKUP(A3,Feuil1!$E$2:$G$144304,2,FALSE))</f>
        <v>Pilotrichum evanescens (Müll.Hal.) Crosby - PILOTRICHUM EVANESCENS (MÜLL.HAL.) CROSBY</v>
      </c>
    </row>
    <row r="4" spans="1:3" x14ac:dyDescent="0.35">
      <c r="A4" s="1" t="s">
        <v>4</v>
      </c>
      <c r="C4" t="str">
        <f>IF(COUNTIF(Feuil1!$E$2:$E$144304,A4)&gt;1,"choisir -&gt;",VLOOKUP(A4,Feuil1!$E$2:$G$144304,2,FALSE))</f>
        <v>Pilotrichum husnotii Schimp. ex Besch. - PILOTRICHUM HUSNOTII SCHIMP. EX BESCH.</v>
      </c>
    </row>
    <row r="5" spans="1:3" x14ac:dyDescent="0.35">
      <c r="A5" s="1" t="s">
        <v>22</v>
      </c>
      <c r="C5" t="str">
        <f>IF(COUNTIF(Feuil1!$E$2:$E$144304,A5)&gt;1,"choisir -&gt;",VLOOKUP(A5,Feuil1!$E$2:$G$144304,2,FALSE))</f>
        <v>Limnorchis dilatata (Pursh) Rydberg - PLATANTHERA DILATATA VAR. DILATATA (PURSH) LINDLEY EX L.C. BECK</v>
      </c>
    </row>
    <row r="6" spans="1:3" x14ac:dyDescent="0.35">
      <c r="A6" s="1" t="s">
        <v>23</v>
      </c>
      <c r="C6" t="str">
        <f>IF(COUNTIF(Feuil1!$E$2:$E$144304,A6)&gt;1,"choisir -&gt;",VLOOKUP(A6,Feuil1!$E$2:$G$144304,2,FALSE))</f>
        <v>Limodorum abortivum (L.) Sw., 1799 - LIMODORUM ABORTIVUM (L.) SW., 1799</v>
      </c>
    </row>
    <row r="7" spans="1:3" x14ac:dyDescent="0.35">
      <c r="A7" s="2" t="s">
        <v>42</v>
      </c>
      <c r="C7" t="str">
        <f>IF(COUNTIF(Feuil1!$E$2:$E$144304,A7)&gt;1,"choisir -&gt;",VLOOKUP(A7,Feuil1!$E$2:$G$144304,2,FALSE))</f>
        <v>choisir -&gt;</v>
      </c>
    </row>
    <row r="8" spans="1:3" x14ac:dyDescent="0.35">
      <c r="A8" s="2" t="s">
        <v>42</v>
      </c>
      <c r="C8" t="str">
        <f>IF(COUNTIF(Feuil1!$E$2:$E$144304,A8)&gt;1,"choisir -&gt;",VLOOKUP(A8,Feuil1!$E$2:$G$144304,2,FALSE))</f>
        <v>choisir -&gt;</v>
      </c>
    </row>
  </sheetData>
  <conditionalFormatting sqref="C2:C8">
    <cfRule type="expression" dxfId="2" priority="2">
      <formula>$C2="choisir -&gt;"</formula>
    </cfRule>
  </conditionalFormatting>
  <conditionalFormatting sqref="D2:D8">
    <cfRule type="expression" dxfId="1" priority="1">
      <formula>$C2="choisir -&gt;"</formula>
    </cfRule>
  </conditionalFormatting>
  <dataValidations count="1">
    <dataValidation type="list" allowBlank="1" showInputMessage="1" showErrorMessage="1" sqref="D2:D8">
      <formula1>choix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2018-07-31T23:31:45Z</dcterms:modified>
</cp:coreProperties>
</file>