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heet1" sheetId="1" r:id="rId1"/>
    <sheet name="Feuil1" sheetId="2" r:id="rId2"/>
  </sheets>
  <calcPr calcId="15251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 s="1"/>
  <c r="G3" i="1" s="1"/>
  <c r="G2" i="1" s="1"/>
  <c r="G9" i="1"/>
  <c r="G8" i="1" s="1"/>
  <c r="G7" i="1" s="1"/>
  <c r="G6" i="1" s="1"/>
  <c r="G13" i="1"/>
  <c r="G12" i="1" s="1"/>
  <c r="G11" i="1" s="1"/>
  <c r="G10" i="1" s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F5" i="1"/>
  <c r="F4" i="1" s="1"/>
  <c r="F3" i="1" s="1"/>
  <c r="F2" i="1" s="1"/>
  <c r="F9" i="1"/>
  <c r="F8" i="1" s="1"/>
  <c r="F7" i="1" s="1"/>
  <c r="F6" i="1" s="1"/>
  <c r="F13" i="1"/>
  <c r="F12" i="1" s="1"/>
  <c r="F11" i="1" s="1"/>
  <c r="F10" i="1" s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E64" i="1" l="1"/>
  <c r="D64" i="1"/>
  <c r="C64" i="1"/>
  <c r="E53" i="1"/>
  <c r="D53" i="1"/>
  <c r="C53" i="1"/>
  <c r="E13" i="1"/>
  <c r="D13" i="1"/>
  <c r="C13" i="1"/>
  <c r="E9" i="1"/>
  <c r="D9" i="1"/>
  <c r="C9" i="1"/>
  <c r="E49" i="1"/>
  <c r="D49" i="1"/>
  <c r="C49" i="1"/>
  <c r="D45" i="1"/>
  <c r="E45" i="1"/>
  <c r="C45" i="1"/>
  <c r="E5" i="1"/>
  <c r="D5" i="1"/>
  <c r="C5" i="1"/>
</calcChain>
</file>

<file path=xl/sharedStrings.xml><?xml version="1.0" encoding="utf-8"?>
<sst xmlns="http://schemas.openxmlformats.org/spreadsheetml/2006/main" count="147" uniqueCount="40">
  <si>
    <t>Pierre</t>
  </si>
  <si>
    <t xml:space="preserve">Paul </t>
  </si>
  <si>
    <t>Jean</t>
  </si>
  <si>
    <t>Francois</t>
  </si>
  <si>
    <t>Matthieu</t>
  </si>
  <si>
    <t>Jacques</t>
  </si>
  <si>
    <t>Joseph</t>
  </si>
  <si>
    <t>Marian</t>
  </si>
  <si>
    <t>Thomas</t>
  </si>
  <si>
    <t>Emilie</t>
  </si>
  <si>
    <t>Jeanne</t>
  </si>
  <si>
    <t>Françoise</t>
  </si>
  <si>
    <t>Damien</t>
  </si>
  <si>
    <t>Aurélie</t>
  </si>
  <si>
    <t>Jack</t>
  </si>
  <si>
    <t>Diane</t>
  </si>
  <si>
    <t>Olivier</t>
  </si>
  <si>
    <t>Justine</t>
  </si>
  <si>
    <t>Sexe</t>
  </si>
  <si>
    <t>Nom</t>
  </si>
  <si>
    <t>Femmes</t>
  </si>
  <si>
    <t>Hommes</t>
  </si>
  <si>
    <t>Math</t>
  </si>
  <si>
    <t>Geo</t>
  </si>
  <si>
    <t>Phy</t>
  </si>
  <si>
    <t>2016</t>
  </si>
  <si>
    <t>2015</t>
  </si>
  <si>
    <t>2014</t>
  </si>
  <si>
    <t>Genre</t>
  </si>
  <si>
    <t>Total général</t>
  </si>
  <si>
    <t>Nom_</t>
  </si>
  <si>
    <t>Matière</t>
  </si>
  <si>
    <t>Valeurs</t>
  </si>
  <si>
    <t>Total Hommes</t>
  </si>
  <si>
    <t>Moyenne de 2016</t>
  </si>
  <si>
    <t>Moyenne de 2015</t>
  </si>
  <si>
    <t>Moyenne de 2014</t>
  </si>
  <si>
    <t>Total Jean</t>
  </si>
  <si>
    <t xml:space="preserve">Total Paul </t>
  </si>
  <si>
    <t>Total 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</si>
</sst>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\ _€_-;\-* #,##0.0\ _€_-;_-* &quot;-&quot;??\ _€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Font="1" applyBorder="1"/>
    <xf numFmtId="0" fontId="0" fillId="2" borderId="0" xfId="0" applyFill="1"/>
    <xf numFmtId="0" fontId="0" fillId="3" borderId="0" xfId="0" applyFill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5">
    <dxf>
      <numFmt numFmtId="35" formatCode="_-* #,##0.00\ _€_-;\-* #,##0.00\ _€_-;_-* &quot;-&quot;??\ _€_-;_-@_-"/>
    </dxf>
    <dxf>
      <numFmt numFmtId="164" formatCode="_-* #,##0.0\ _€_-;\-* #,##0.0\ _€_-;_-* &quot;-&quot;??\ _€_-;_-@_-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88.193491319442" createdVersion="5" refreshedVersion="5" minRefreshableVersion="3" recordCount="9">
  <cacheSource type="worksheet">
    <worksheetSource name="Table14"/>
  </cacheSource>
  <cacheFields count="6">
    <cacheField name="Sexe" numFmtId="0">
      <sharedItems count="1">
        <s v="Hommes"/>
      </sharedItems>
    </cacheField>
    <cacheField name="Nom" numFmtId="0">
      <sharedItems count="3">
        <s v="Pierre"/>
        <s v="Paul "/>
        <s v="Jean"/>
      </sharedItems>
    </cacheField>
    <cacheField name="Matière" numFmtId="0">
      <sharedItems count="3">
        <s v="Math"/>
        <s v="Geo"/>
        <s v="Phy"/>
      </sharedItems>
    </cacheField>
    <cacheField name="2016" numFmtId="0">
      <sharedItems containsSemiMixedTypes="0" containsString="0" containsNumber="1" containsInteger="1" minValue="5" maxValue="13"/>
    </cacheField>
    <cacheField name="2015" numFmtId="0">
      <sharedItems containsSemiMixedTypes="0" containsString="0" containsNumber="1" containsInteger="1" minValue="2" maxValue="15"/>
    </cacheField>
    <cacheField name="2014" numFmtId="0">
      <sharedItems containsSemiMixedTypes="0" containsString="0" containsNumber="1" containsInteger="1" minValue="7" maxValue="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n v="12"/>
    <n v="15"/>
    <n v="13"/>
  </r>
  <r>
    <x v="0"/>
    <x v="0"/>
    <x v="1"/>
    <n v="13"/>
    <n v="12"/>
    <n v="15"/>
  </r>
  <r>
    <x v="0"/>
    <x v="0"/>
    <x v="2"/>
    <n v="8"/>
    <n v="8"/>
    <n v="12"/>
  </r>
  <r>
    <x v="0"/>
    <x v="1"/>
    <x v="0"/>
    <n v="12"/>
    <n v="2"/>
    <n v="26"/>
  </r>
  <r>
    <x v="0"/>
    <x v="1"/>
    <x v="1"/>
    <n v="13"/>
    <n v="4"/>
    <n v="15"/>
  </r>
  <r>
    <x v="0"/>
    <x v="1"/>
    <x v="2"/>
    <n v="8"/>
    <n v="8"/>
    <n v="7"/>
  </r>
  <r>
    <x v="0"/>
    <x v="2"/>
    <x v="0"/>
    <n v="5"/>
    <n v="13"/>
    <n v="20"/>
  </r>
  <r>
    <x v="0"/>
    <x v="2"/>
    <x v="1"/>
    <n v="13"/>
    <n v="12"/>
    <n v="18"/>
  </r>
  <r>
    <x v="0"/>
    <x v="2"/>
    <x v="2"/>
    <n v="7"/>
    <n v="4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17:F32" firstHeaderRow="1" firstDataRow="2" firstDataCol="3"/>
  <pivotFields count="6">
    <pivotField axis="axisRow" compact="0" outline="0" showAll="0">
      <items count="2">
        <item x="0"/>
        <item t="default"/>
      </items>
    </pivotField>
    <pivotField axis="axisRow" compact="0" outline="0" showAll="0">
      <items count="4">
        <item x="2"/>
        <item x="1"/>
        <item x="0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3">
    <field x="0"/>
    <field x="1"/>
    <field x="2"/>
  </rowFields>
  <rowItems count="14">
    <i>
      <x/>
      <x/>
      <x/>
    </i>
    <i r="2">
      <x v="1"/>
    </i>
    <i r="2">
      <x v="2"/>
    </i>
    <i t="default" r="1">
      <x/>
    </i>
    <i r="1">
      <x v="1"/>
      <x/>
    </i>
    <i r="2">
      <x v="1"/>
    </i>
    <i r="2">
      <x v="2"/>
    </i>
    <i t="default" r="1">
      <x v="1"/>
    </i>
    <i r="1">
      <x v="2"/>
      <x/>
    </i>
    <i r="2">
      <x v="1"/>
    </i>
    <i r="2">
      <x v="2"/>
    </i>
    <i t="default" r="1">
      <x v="2"/>
    </i>
    <i t="default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2016" fld="3" subtotal="average" baseField="2" baseItem="0"/>
    <dataField name="Moyenne de 2015" fld="4" subtotal="average" baseField="2" baseItem="0"/>
    <dataField name="Moyenne de 2014" fld="5" subtotal="average" baseField="2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G29" totalsRowShown="0">
  <autoFilter ref="A1:G29"/>
  <tableColumns count="7">
    <tableColumn id="6" name="Sexe"/>
    <tableColumn id="1" name="Nom"/>
    <tableColumn id="3" name="2016"/>
    <tableColumn id="4" name="2015"/>
    <tableColumn id="5" name="2014"/>
    <tableColumn id="2" name="Genre" dataDxfId="4">
      <calculatedColumnFormula>IF(Table1[[#This Row],[Sexe]]="",F3,Table1[[#This Row],[Sexe]])</calculatedColumnFormula>
    </tableColumn>
    <tableColumn id="7" name="Nom_" dataDxfId="3">
      <calculatedColumnFormula>IF(Table1[[#This Row],[Sexe]]="",G3,Table1[[#This Row],[Nom]])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34:E64" totalsRowShown="0">
  <autoFilter ref="A34:E64"/>
  <tableColumns count="5">
    <tableColumn id="1" name="Sexe"/>
    <tableColumn id="2" name="Nom"/>
    <tableColumn id="3" name="2016"/>
    <tableColumn id="4" name="2015"/>
    <tableColumn id="5" name="20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14" displayName="Table14" ref="A1:F10" totalsRowShown="0">
  <autoFilter ref="A1:F10"/>
  <tableColumns count="6">
    <tableColumn id="6" name="Sexe"/>
    <tableColumn id="7" name="Nom" dataDxfId="2"/>
    <tableColumn id="1" name="Matière"/>
    <tableColumn id="3" name="2016"/>
    <tableColumn id="4" name="2015"/>
    <tableColumn id="5" name="20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workbookViewId="0">
      <selection activeCell="D9" sqref="D9"/>
    </sheetView>
  </sheetViews>
  <sheetFormatPr baseColWidth="10" defaultColWidth="8.7265625" defaultRowHeight="14.5" outlineLevelRow="2" x14ac:dyDescent="0.35"/>
  <cols>
    <col min="1" max="1" width="19.54296875" bestFit="1" customWidth="1"/>
    <col min="6" max="6" width="9.90625" customWidth="1"/>
  </cols>
  <sheetData>
    <row r="1" spans="1:7" x14ac:dyDescent="0.35">
      <c r="A1" t="s">
        <v>18</v>
      </c>
      <c r="B1" t="s">
        <v>19</v>
      </c>
      <c r="C1" t="s">
        <v>25</v>
      </c>
      <c r="D1" t="s">
        <v>26</v>
      </c>
      <c r="E1" t="s">
        <v>27</v>
      </c>
      <c r="F1" t="s">
        <v>28</v>
      </c>
      <c r="G1" t="s">
        <v>30</v>
      </c>
    </row>
    <row r="2" spans="1:7" outlineLevel="2" x14ac:dyDescent="0.35">
      <c r="B2" t="s">
        <v>22</v>
      </c>
      <c r="C2">
        <v>12</v>
      </c>
      <c r="D2">
        <v>15</v>
      </c>
      <c r="E2">
        <v>13</v>
      </c>
      <c r="F2" t="str">
        <f>IF(Table1[[#This Row],[Sexe]]="",F3,Table1[[#This Row],[Sexe]])</f>
        <v>Hommes</v>
      </c>
      <c r="G2" t="str">
        <f>IF(Table1[[#This Row],[Sexe]]="",G3,Table1[[#This Row],[Nom]])</f>
        <v>Pierre</v>
      </c>
    </row>
    <row r="3" spans="1:7" outlineLevel="2" x14ac:dyDescent="0.35">
      <c r="B3" t="s">
        <v>23</v>
      </c>
      <c r="C3">
        <v>13</v>
      </c>
      <c r="D3">
        <v>12</v>
      </c>
      <c r="E3">
        <v>15</v>
      </c>
      <c r="F3" t="str">
        <f>IF(Table1[[#This Row],[Sexe]]="",F4,Table1[[#This Row],[Sexe]])</f>
        <v>Hommes</v>
      </c>
      <c r="G3" t="str">
        <f>IF(Table1[[#This Row],[Sexe]]="",G4,Table1[[#This Row],[Nom]])</f>
        <v>Pierre</v>
      </c>
    </row>
    <row r="4" spans="1:7" outlineLevel="2" x14ac:dyDescent="0.35">
      <c r="B4" t="s">
        <v>24</v>
      </c>
      <c r="C4">
        <v>8</v>
      </c>
      <c r="D4">
        <v>8</v>
      </c>
      <c r="E4">
        <v>12</v>
      </c>
      <c r="F4" t="str">
        <f>IF(Table1[[#This Row],[Sexe]]="",F5,Table1[[#This Row],[Sexe]])</f>
        <v>Hommes</v>
      </c>
      <c r="G4" t="str">
        <f>IF(Table1[[#This Row],[Sexe]]="",G5,Table1[[#This Row],[Nom]])</f>
        <v>Pierre</v>
      </c>
    </row>
    <row r="5" spans="1:7" outlineLevel="1" x14ac:dyDescent="0.35">
      <c r="A5" s="2" t="s">
        <v>21</v>
      </c>
      <c r="B5" s="2" t="s">
        <v>0</v>
      </c>
      <c r="C5" s="2">
        <f>SUBTOTAL(1,C2:C4)</f>
        <v>11</v>
      </c>
      <c r="D5" s="2">
        <f>SUBTOTAL(1,D2:D4)</f>
        <v>11.666666666666666</v>
      </c>
      <c r="E5" s="2">
        <f>SUBTOTAL(1,E2:E4)</f>
        <v>13.333333333333334</v>
      </c>
      <c r="F5" t="str">
        <f>IF(Table1[[#This Row],[Sexe]]="",F6,Table1[[#This Row],[Sexe]])</f>
        <v>Hommes</v>
      </c>
      <c r="G5" t="str">
        <f>IF(Table1[[#This Row],[Sexe]]="",G6,Table1[[#This Row],[Nom]])</f>
        <v>Pierre</v>
      </c>
    </row>
    <row r="6" spans="1:7" outlineLevel="2" x14ac:dyDescent="0.35">
      <c r="B6" t="s">
        <v>22</v>
      </c>
      <c r="C6">
        <v>12</v>
      </c>
      <c r="D6">
        <v>2</v>
      </c>
      <c r="E6">
        <v>26</v>
      </c>
      <c r="F6" t="str">
        <f>IF(Table1[[#This Row],[Sexe]]="",F7,Table1[[#This Row],[Sexe]])</f>
        <v>Hommes</v>
      </c>
      <c r="G6" t="str">
        <f>IF(Table1[[#This Row],[Sexe]]="",G7,Table1[[#This Row],[Nom]])</f>
        <v xml:space="preserve">Paul </v>
      </c>
    </row>
    <row r="7" spans="1:7" outlineLevel="2" x14ac:dyDescent="0.35">
      <c r="B7" t="s">
        <v>23</v>
      </c>
      <c r="C7">
        <v>13</v>
      </c>
      <c r="D7">
        <v>4</v>
      </c>
      <c r="E7">
        <v>15</v>
      </c>
      <c r="F7" t="str">
        <f>IF(Table1[[#This Row],[Sexe]]="",F8,Table1[[#This Row],[Sexe]])</f>
        <v>Hommes</v>
      </c>
      <c r="G7" t="str">
        <f>IF(Table1[[#This Row],[Sexe]]="",G8,Table1[[#This Row],[Nom]])</f>
        <v xml:space="preserve">Paul </v>
      </c>
    </row>
    <row r="8" spans="1:7" outlineLevel="2" x14ac:dyDescent="0.35">
      <c r="B8" t="s">
        <v>24</v>
      </c>
      <c r="C8">
        <v>8</v>
      </c>
      <c r="D8">
        <v>8</v>
      </c>
      <c r="E8">
        <v>7</v>
      </c>
      <c r="F8" t="str">
        <f>IF(Table1[[#This Row],[Sexe]]="",F9,Table1[[#This Row],[Sexe]])</f>
        <v>Hommes</v>
      </c>
      <c r="G8" t="str">
        <f>IF(Table1[[#This Row],[Sexe]]="",G9,Table1[[#This Row],[Nom]])</f>
        <v xml:space="preserve">Paul </v>
      </c>
    </row>
    <row r="9" spans="1:7" outlineLevel="1" x14ac:dyDescent="0.35">
      <c r="A9" s="2" t="s">
        <v>21</v>
      </c>
      <c r="B9" s="2" t="s">
        <v>1</v>
      </c>
      <c r="C9" s="2">
        <f>SUBTOTAL(1,C6:C8)</f>
        <v>11</v>
      </c>
      <c r="D9" s="2">
        <f>SUBTOTAL(1,D6:D8)</f>
        <v>4.666666666666667</v>
      </c>
      <c r="E9" s="2">
        <f>SUBTOTAL(1,E6:E8)</f>
        <v>16</v>
      </c>
      <c r="F9" t="str">
        <f>IF(Table1[[#This Row],[Sexe]]="",F10,Table1[[#This Row],[Sexe]])</f>
        <v>Hommes</v>
      </c>
      <c r="G9" t="str">
        <f>IF(Table1[[#This Row],[Sexe]]="",G10,Table1[[#This Row],[Nom]])</f>
        <v xml:space="preserve">Paul </v>
      </c>
    </row>
    <row r="10" spans="1:7" outlineLevel="2" x14ac:dyDescent="0.35">
      <c r="B10" t="s">
        <v>22</v>
      </c>
      <c r="C10">
        <v>5</v>
      </c>
      <c r="D10">
        <v>13</v>
      </c>
      <c r="E10">
        <v>20</v>
      </c>
      <c r="F10" t="str">
        <f>IF(Table1[[#This Row],[Sexe]]="",F11,Table1[[#This Row],[Sexe]])</f>
        <v>Hommes</v>
      </c>
      <c r="G10" t="str">
        <f>IF(Table1[[#This Row],[Sexe]]="",G11,Table1[[#This Row],[Nom]])</f>
        <v>Jean</v>
      </c>
    </row>
    <row r="11" spans="1:7" outlineLevel="2" x14ac:dyDescent="0.35">
      <c r="B11" t="s">
        <v>23</v>
      </c>
      <c r="C11">
        <v>13</v>
      </c>
      <c r="D11">
        <v>12</v>
      </c>
      <c r="E11">
        <v>18</v>
      </c>
      <c r="F11" t="str">
        <f>IF(Table1[[#This Row],[Sexe]]="",F12,Table1[[#This Row],[Sexe]])</f>
        <v>Hommes</v>
      </c>
      <c r="G11" t="str">
        <f>IF(Table1[[#This Row],[Sexe]]="",G12,Table1[[#This Row],[Nom]])</f>
        <v>Jean</v>
      </c>
    </row>
    <row r="12" spans="1:7" outlineLevel="2" x14ac:dyDescent="0.35">
      <c r="B12" t="s">
        <v>24</v>
      </c>
      <c r="C12">
        <v>7</v>
      </c>
      <c r="D12">
        <v>4</v>
      </c>
      <c r="E12">
        <v>12</v>
      </c>
      <c r="F12" t="str">
        <f>IF(Table1[[#This Row],[Sexe]]="",F13,Table1[[#This Row],[Sexe]])</f>
        <v>Hommes</v>
      </c>
      <c r="G12" t="str">
        <f>IF(Table1[[#This Row],[Sexe]]="",G13,Table1[[#This Row],[Nom]])</f>
        <v>Jean</v>
      </c>
    </row>
    <row r="13" spans="1:7" outlineLevel="1" x14ac:dyDescent="0.35">
      <c r="A13" s="2" t="s">
        <v>21</v>
      </c>
      <c r="B13" s="2" t="s">
        <v>2</v>
      </c>
      <c r="C13" s="2">
        <f>SUBTOTAL(1,C10:C12)</f>
        <v>8.3333333333333339</v>
      </c>
      <c r="D13" s="2">
        <f>SUBTOTAL(1,D10:D12)</f>
        <v>9.6666666666666661</v>
      </c>
      <c r="E13" s="2">
        <f>SUBTOTAL(1,E10:E12)</f>
        <v>16.666666666666668</v>
      </c>
      <c r="F13" t="str">
        <f>IF(Table1[[#This Row],[Sexe]]="",F14,Table1[[#This Row],[Sexe]])</f>
        <v>Hommes</v>
      </c>
      <c r="G13" t="str">
        <f>IF(Table1[[#This Row],[Sexe]]="",G14,Table1[[#This Row],[Nom]])</f>
        <v>Jean</v>
      </c>
    </row>
    <row r="14" spans="1:7" outlineLevel="1" x14ac:dyDescent="0.35">
      <c r="A14" t="s">
        <v>21</v>
      </c>
      <c r="B14" t="s">
        <v>3</v>
      </c>
      <c r="F14" t="str">
        <f>IF(Table1[[#This Row],[Sexe]]="",F15,Table1[[#This Row],[Sexe]])</f>
        <v>Hommes</v>
      </c>
      <c r="G14" t="str">
        <f>IF(Table1[[#This Row],[Sexe]]="",G15,Table1[[#This Row],[Nom]])</f>
        <v>Francois</v>
      </c>
    </row>
    <row r="15" spans="1:7" outlineLevel="1" x14ac:dyDescent="0.35">
      <c r="A15" t="s">
        <v>21</v>
      </c>
      <c r="B15" t="s">
        <v>4</v>
      </c>
      <c r="F15" t="str">
        <f>IF(Table1[[#This Row],[Sexe]]="",F16,Table1[[#This Row],[Sexe]])</f>
        <v>Hommes</v>
      </c>
      <c r="G15" t="str">
        <f>IF(Table1[[#This Row],[Sexe]]="",G16,Table1[[#This Row],[Nom]])</f>
        <v>Matthieu</v>
      </c>
    </row>
    <row r="16" spans="1:7" outlineLevel="1" x14ac:dyDescent="0.35">
      <c r="A16" t="s">
        <v>21</v>
      </c>
      <c r="B16" t="s">
        <v>5</v>
      </c>
      <c r="F16" t="str">
        <f>IF(Table1[[#This Row],[Sexe]]="",F17,Table1[[#This Row],[Sexe]])</f>
        <v>Hommes</v>
      </c>
      <c r="G16" t="str">
        <f>IF(Table1[[#This Row],[Sexe]]="",G17,Table1[[#This Row],[Nom]])</f>
        <v>Jacques</v>
      </c>
    </row>
    <row r="17" spans="1:9" outlineLevel="1" x14ac:dyDescent="0.35">
      <c r="A17" t="s">
        <v>21</v>
      </c>
      <c r="B17" t="s">
        <v>6</v>
      </c>
      <c r="F17" t="str">
        <f>IF(Table1[[#This Row],[Sexe]]="",F18,Table1[[#This Row],[Sexe]])</f>
        <v>Hommes</v>
      </c>
      <c r="G17" t="str">
        <f>IF(Table1[[#This Row],[Sexe]]="",G18,Table1[[#This Row],[Nom]])</f>
        <v>Joseph</v>
      </c>
    </row>
    <row r="18" spans="1:9" outlineLevel="1" x14ac:dyDescent="0.35">
      <c r="A18" t="s">
        <v>21</v>
      </c>
      <c r="B18" t="s">
        <v>7</v>
      </c>
      <c r="F18" t="str">
        <f>IF(Table1[[#This Row],[Sexe]]="",F19,Table1[[#This Row],[Sexe]])</f>
        <v>Hommes</v>
      </c>
      <c r="G18" t="str">
        <f>IF(Table1[[#This Row],[Sexe]]="",G19,Table1[[#This Row],[Nom]])</f>
        <v>Marian</v>
      </c>
    </row>
    <row r="19" spans="1:9" outlineLevel="1" x14ac:dyDescent="0.35">
      <c r="A19" t="s">
        <v>21</v>
      </c>
      <c r="B19" t="s">
        <v>8</v>
      </c>
      <c r="F19" t="str">
        <f>IF(Table1[[#This Row],[Sexe]]="",F20,Table1[[#This Row],[Sexe]])</f>
        <v>Hommes</v>
      </c>
      <c r="G19" t="str">
        <f>IF(Table1[[#This Row],[Sexe]]="",G20,Table1[[#This Row],[Nom]])</f>
        <v>Thomas</v>
      </c>
    </row>
    <row r="20" spans="1:9" outlineLevel="1" x14ac:dyDescent="0.35">
      <c r="A20" t="s">
        <v>20</v>
      </c>
      <c r="B20" t="s">
        <v>9</v>
      </c>
      <c r="F20" t="str">
        <f>IF(Table1[[#This Row],[Sexe]]="",F21,Table1[[#This Row],[Sexe]])</f>
        <v>Femmes</v>
      </c>
      <c r="G20" t="str">
        <f>IF(Table1[[#This Row],[Sexe]]="",G21,Table1[[#This Row],[Nom]])</f>
        <v>Emilie</v>
      </c>
    </row>
    <row r="21" spans="1:9" outlineLevel="1" x14ac:dyDescent="0.35">
      <c r="A21" t="s">
        <v>20</v>
      </c>
      <c r="B21" t="s">
        <v>10</v>
      </c>
      <c r="F21" t="str">
        <f>IF(Table1[[#This Row],[Sexe]]="",F22,Table1[[#This Row],[Sexe]])</f>
        <v>Femmes</v>
      </c>
      <c r="G21" t="str">
        <f>IF(Table1[[#This Row],[Sexe]]="",G22,Table1[[#This Row],[Nom]])</f>
        <v>Jeanne</v>
      </c>
    </row>
    <row r="22" spans="1:9" outlineLevel="1" x14ac:dyDescent="0.35">
      <c r="A22" t="s">
        <v>20</v>
      </c>
      <c r="B22" t="s">
        <v>11</v>
      </c>
      <c r="F22" t="str">
        <f>IF(Table1[[#This Row],[Sexe]]="",F23,Table1[[#This Row],[Sexe]])</f>
        <v>Femmes</v>
      </c>
      <c r="G22" t="str">
        <f>IF(Table1[[#This Row],[Sexe]]="",G23,Table1[[#This Row],[Nom]])</f>
        <v>Françoise</v>
      </c>
    </row>
    <row r="23" spans="1:9" outlineLevel="1" x14ac:dyDescent="0.35">
      <c r="A23" t="s">
        <v>21</v>
      </c>
      <c r="B23" t="s">
        <v>12</v>
      </c>
      <c r="F23" t="str">
        <f>IF(Table1[[#This Row],[Sexe]]="",F24,Table1[[#This Row],[Sexe]])</f>
        <v>Hommes</v>
      </c>
      <c r="G23" t="str">
        <f>IF(Table1[[#This Row],[Sexe]]="",G24,Table1[[#This Row],[Nom]])</f>
        <v>Damien</v>
      </c>
      <c r="I23" s="1"/>
    </row>
    <row r="24" spans="1:9" outlineLevel="1" x14ac:dyDescent="0.35">
      <c r="A24" t="s">
        <v>20</v>
      </c>
      <c r="B24" t="s">
        <v>17</v>
      </c>
      <c r="F24" t="str">
        <f>IF(Table1[[#This Row],[Sexe]]="",F25,Table1[[#This Row],[Sexe]])</f>
        <v>Femmes</v>
      </c>
      <c r="G24" t="str">
        <f>IF(Table1[[#This Row],[Sexe]]="",G25,Table1[[#This Row],[Nom]])</f>
        <v>Justine</v>
      </c>
    </row>
    <row r="25" spans="1:9" outlineLevel="1" x14ac:dyDescent="0.35">
      <c r="A25" t="s">
        <v>20</v>
      </c>
      <c r="B25" t="s">
        <v>13</v>
      </c>
      <c r="F25" t="str">
        <f>IF(Table1[[#This Row],[Sexe]]="",F26,Table1[[#This Row],[Sexe]])</f>
        <v>Femmes</v>
      </c>
      <c r="G25" t="str">
        <f>IF(Table1[[#This Row],[Sexe]]="",G26,Table1[[#This Row],[Nom]])</f>
        <v>Aurélie</v>
      </c>
    </row>
    <row r="26" spans="1:9" outlineLevel="1" x14ac:dyDescent="0.35">
      <c r="A26" t="s">
        <v>21</v>
      </c>
      <c r="B26" t="s">
        <v>12</v>
      </c>
      <c r="F26" t="str">
        <f>IF(Table1[[#This Row],[Sexe]]="",F27,Table1[[#This Row],[Sexe]])</f>
        <v>Hommes</v>
      </c>
      <c r="G26" t="str">
        <f>IF(Table1[[#This Row],[Sexe]]="",G27,Table1[[#This Row],[Nom]])</f>
        <v>Damien</v>
      </c>
    </row>
    <row r="27" spans="1:9" outlineLevel="1" x14ac:dyDescent="0.35">
      <c r="A27" t="s">
        <v>21</v>
      </c>
      <c r="B27" t="s">
        <v>14</v>
      </c>
      <c r="F27" t="str">
        <f>IF(Table1[[#This Row],[Sexe]]="",F28,Table1[[#This Row],[Sexe]])</f>
        <v>Hommes</v>
      </c>
      <c r="G27" t="str">
        <f>IF(Table1[[#This Row],[Sexe]]="",G28,Table1[[#This Row],[Nom]])</f>
        <v>Jack</v>
      </c>
    </row>
    <row r="28" spans="1:9" outlineLevel="1" x14ac:dyDescent="0.35">
      <c r="A28" t="s">
        <v>20</v>
      </c>
      <c r="B28" t="s">
        <v>15</v>
      </c>
      <c r="F28" t="str">
        <f>IF(Table1[[#This Row],[Sexe]]="",F29,Table1[[#This Row],[Sexe]])</f>
        <v>Femmes</v>
      </c>
      <c r="G28" t="str">
        <f>IF(Table1[[#This Row],[Sexe]]="",G29,Table1[[#This Row],[Nom]])</f>
        <v>Diane</v>
      </c>
    </row>
    <row r="29" spans="1:9" outlineLevel="1" x14ac:dyDescent="0.35">
      <c r="A29" t="s">
        <v>21</v>
      </c>
      <c r="B29" t="s">
        <v>16</v>
      </c>
      <c r="F29" t="str">
        <f>IF(Table1[[#This Row],[Sexe]]="",F30,Table1[[#This Row],[Sexe]])</f>
        <v>Hommes</v>
      </c>
      <c r="G29" t="str">
        <f>IF(Table1[[#This Row],[Sexe]]="",G30,Table1[[#This Row],[Nom]])</f>
        <v>Olivier</v>
      </c>
    </row>
    <row r="34" spans="1:5" x14ac:dyDescent="0.35">
      <c r="A34" t="s">
        <v>18</v>
      </c>
      <c r="B34" t="s">
        <v>19</v>
      </c>
      <c r="C34" t="s">
        <v>25</v>
      </c>
      <c r="D34" t="s">
        <v>26</v>
      </c>
      <c r="E34" t="s">
        <v>27</v>
      </c>
    </row>
    <row r="35" spans="1:5" hidden="1" outlineLevel="1" x14ac:dyDescent="0.35">
      <c r="B35" t="s">
        <v>9</v>
      </c>
    </row>
    <row r="36" spans="1:5" hidden="1" outlineLevel="1" x14ac:dyDescent="0.35">
      <c r="B36" t="s">
        <v>10</v>
      </c>
    </row>
    <row r="37" spans="1:5" hidden="1" outlineLevel="1" x14ac:dyDescent="0.35">
      <c r="B37" t="s">
        <v>11</v>
      </c>
    </row>
    <row r="38" spans="1:5" hidden="1" outlineLevel="1" x14ac:dyDescent="0.35">
      <c r="B38" t="s">
        <v>17</v>
      </c>
    </row>
    <row r="39" spans="1:5" hidden="1" outlineLevel="1" x14ac:dyDescent="0.35">
      <c r="B39" t="s">
        <v>13</v>
      </c>
    </row>
    <row r="40" spans="1:5" hidden="1" outlineLevel="1" x14ac:dyDescent="0.35">
      <c r="B40" t="s">
        <v>15</v>
      </c>
    </row>
    <row r="41" spans="1:5" collapsed="1" x14ac:dyDescent="0.35">
      <c r="A41" t="s">
        <v>20</v>
      </c>
    </row>
    <row r="42" spans="1:5" outlineLevel="2" x14ac:dyDescent="0.35">
      <c r="B42" t="s">
        <v>22</v>
      </c>
      <c r="C42">
        <v>12</v>
      </c>
      <c r="D42">
        <v>15</v>
      </c>
      <c r="E42">
        <v>3</v>
      </c>
    </row>
    <row r="43" spans="1:5" outlineLevel="2" x14ac:dyDescent="0.35">
      <c r="B43" t="s">
        <v>23</v>
      </c>
      <c r="C43">
        <v>13</v>
      </c>
      <c r="D43">
        <v>18</v>
      </c>
      <c r="E43">
        <v>5</v>
      </c>
    </row>
    <row r="44" spans="1:5" outlineLevel="2" x14ac:dyDescent="0.35">
      <c r="B44" t="s">
        <v>24</v>
      </c>
      <c r="C44">
        <v>8</v>
      </c>
      <c r="D44">
        <v>8</v>
      </c>
      <c r="E44">
        <v>12</v>
      </c>
    </row>
    <row r="45" spans="1:5" outlineLevel="1" x14ac:dyDescent="0.35">
      <c r="A45" s="2"/>
      <c r="B45" s="2" t="s">
        <v>0</v>
      </c>
      <c r="C45" s="2">
        <f>SUBTOTAL(1,C42:C44)</f>
        <v>11</v>
      </c>
      <c r="D45" s="2">
        <f t="shared" ref="D45:E45" si="0">SUBTOTAL(1,D42:D44)</f>
        <v>13.666666666666666</v>
      </c>
      <c r="E45" s="2">
        <f t="shared" si="0"/>
        <v>6.666666666666667</v>
      </c>
    </row>
    <row r="46" spans="1:5" outlineLevel="2" x14ac:dyDescent="0.35">
      <c r="B46" t="s">
        <v>22</v>
      </c>
      <c r="C46">
        <v>12</v>
      </c>
      <c r="D46">
        <v>2</v>
      </c>
      <c r="E46">
        <v>26</v>
      </c>
    </row>
    <row r="47" spans="1:5" outlineLevel="2" x14ac:dyDescent="0.35">
      <c r="B47" t="s">
        <v>23</v>
      </c>
      <c r="C47">
        <v>13</v>
      </c>
      <c r="D47">
        <v>4</v>
      </c>
      <c r="E47">
        <v>15</v>
      </c>
    </row>
    <row r="48" spans="1:5" outlineLevel="2" x14ac:dyDescent="0.35">
      <c r="B48" t="s">
        <v>24</v>
      </c>
      <c r="C48">
        <v>8</v>
      </c>
      <c r="D48">
        <v>8</v>
      </c>
      <c r="E48">
        <v>7</v>
      </c>
    </row>
    <row r="49" spans="1:5" outlineLevel="1" x14ac:dyDescent="0.35">
      <c r="A49" s="2"/>
      <c r="B49" s="2" t="s">
        <v>1</v>
      </c>
      <c r="C49" s="2">
        <f>SUBTOTAL(1,C46:C48)</f>
        <v>11</v>
      </c>
      <c r="D49" s="2">
        <f>SUBTOTAL(1,D46:D48)</f>
        <v>4.666666666666667</v>
      </c>
      <c r="E49" s="2">
        <f>SUBTOTAL(1,E46:E48)</f>
        <v>16</v>
      </c>
    </row>
    <row r="50" spans="1:5" outlineLevel="2" x14ac:dyDescent="0.35">
      <c r="B50" t="s">
        <v>22</v>
      </c>
      <c r="C50">
        <v>5</v>
      </c>
      <c r="D50">
        <v>13</v>
      </c>
      <c r="E50">
        <v>20</v>
      </c>
    </row>
    <row r="51" spans="1:5" outlineLevel="2" x14ac:dyDescent="0.35">
      <c r="B51" t="s">
        <v>23</v>
      </c>
      <c r="C51">
        <v>13</v>
      </c>
      <c r="D51">
        <v>12</v>
      </c>
      <c r="E51">
        <v>18</v>
      </c>
    </row>
    <row r="52" spans="1:5" outlineLevel="2" x14ac:dyDescent="0.35">
      <c r="B52" t="s">
        <v>24</v>
      </c>
      <c r="C52">
        <v>7</v>
      </c>
      <c r="D52">
        <v>4</v>
      </c>
      <c r="E52">
        <v>12</v>
      </c>
    </row>
    <row r="53" spans="1:5" outlineLevel="1" x14ac:dyDescent="0.35">
      <c r="A53" s="2"/>
      <c r="B53" s="2" t="s">
        <v>2</v>
      </c>
      <c r="C53" s="2">
        <f>SUBTOTAL(1,C50:C52)</f>
        <v>8.3333333333333339</v>
      </c>
      <c r="D53" s="2">
        <f>SUBTOTAL(1,D50:D52)</f>
        <v>9.6666666666666661</v>
      </c>
      <c r="E53" s="2">
        <f>SUBTOTAL(1,E50:E52)</f>
        <v>16.666666666666668</v>
      </c>
    </row>
    <row r="54" spans="1:5" outlineLevel="1" x14ac:dyDescent="0.35">
      <c r="B54" t="s">
        <v>3</v>
      </c>
    </row>
    <row r="55" spans="1:5" outlineLevel="1" x14ac:dyDescent="0.35">
      <c r="B55" t="s">
        <v>4</v>
      </c>
    </row>
    <row r="56" spans="1:5" outlineLevel="1" x14ac:dyDescent="0.35">
      <c r="B56" t="s">
        <v>5</v>
      </c>
    </row>
    <row r="57" spans="1:5" outlineLevel="1" x14ac:dyDescent="0.35">
      <c r="B57" t="s">
        <v>6</v>
      </c>
    </row>
    <row r="58" spans="1:5" outlineLevel="1" x14ac:dyDescent="0.35">
      <c r="B58" t="s">
        <v>7</v>
      </c>
    </row>
    <row r="59" spans="1:5" outlineLevel="1" x14ac:dyDescent="0.35">
      <c r="B59" t="s">
        <v>8</v>
      </c>
    </row>
    <row r="60" spans="1:5" outlineLevel="1" x14ac:dyDescent="0.35">
      <c r="B60" t="s">
        <v>12</v>
      </c>
    </row>
    <row r="61" spans="1:5" outlineLevel="1" x14ac:dyDescent="0.35">
      <c r="B61" t="s">
        <v>12</v>
      </c>
    </row>
    <row r="62" spans="1:5" outlineLevel="1" x14ac:dyDescent="0.35">
      <c r="B62" t="s">
        <v>14</v>
      </c>
    </row>
    <row r="63" spans="1:5" outlineLevel="1" x14ac:dyDescent="0.35">
      <c r="B63" t="s">
        <v>16</v>
      </c>
    </row>
    <row r="64" spans="1:5" x14ac:dyDescent="0.35">
      <c r="A64" t="s">
        <v>21</v>
      </c>
      <c r="B64" s="3"/>
      <c r="C64" s="3">
        <f>SUBTOTAL(1,C46:C48,C42:C44,C50:C52)</f>
        <v>10.111111111111111</v>
      </c>
      <c r="D64" s="3">
        <f>SUBTOTAL(1,D46:D48,D42:D44,D50:D52)</f>
        <v>9.3333333333333339</v>
      </c>
      <c r="E64" s="3">
        <f>SUBTOTAL(1,E46:E48,E42:E44,E50:E52)</f>
        <v>13.111111111111111</v>
      </c>
    </row>
  </sheetData>
  <sortState ref="C24:D42">
    <sortCondition ref="C24:C42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workbookViewId="0">
      <selection activeCell="H17" sqref="H17"/>
    </sheetView>
  </sheetViews>
  <sheetFormatPr baseColWidth="10" defaultRowHeight="14.5" x14ac:dyDescent="0.35"/>
  <cols>
    <col min="1" max="1" width="19.54296875" bestFit="1" customWidth="1"/>
    <col min="2" max="2" width="14.08984375" bestFit="1" customWidth="1"/>
    <col min="3" max="3" width="9.7265625" customWidth="1"/>
    <col min="4" max="6" width="15.7265625" bestFit="1" customWidth="1"/>
  </cols>
  <sheetData>
    <row r="1" spans="1:6" x14ac:dyDescent="0.35">
      <c r="A1" t="s">
        <v>18</v>
      </c>
      <c r="B1" t="s">
        <v>19</v>
      </c>
      <c r="C1" t="s">
        <v>31</v>
      </c>
      <c r="D1" t="s">
        <v>25</v>
      </c>
      <c r="E1" t="s">
        <v>26</v>
      </c>
      <c r="F1" t="s">
        <v>27</v>
      </c>
    </row>
    <row r="2" spans="1:6" x14ac:dyDescent="0.35">
      <c r="A2" t="s">
        <v>21</v>
      </c>
      <c r="B2" t="s">
        <v>0</v>
      </c>
      <c r="C2" t="s">
        <v>22</v>
      </c>
      <c r="D2">
        <v>12</v>
      </c>
      <c r="E2">
        <v>15</v>
      </c>
      <c r="F2">
        <v>13</v>
      </c>
    </row>
    <row r="3" spans="1:6" x14ac:dyDescent="0.35">
      <c r="A3" t="s">
        <v>21</v>
      </c>
      <c r="B3" t="s">
        <v>0</v>
      </c>
      <c r="C3" t="s">
        <v>23</v>
      </c>
      <c r="D3">
        <v>13</v>
      </c>
      <c r="E3">
        <v>12</v>
      </c>
      <c r="F3">
        <v>15</v>
      </c>
    </row>
    <row r="4" spans="1:6" x14ac:dyDescent="0.35">
      <c r="A4" t="s">
        <v>21</v>
      </c>
      <c r="B4" t="s">
        <v>0</v>
      </c>
      <c r="C4" t="s">
        <v>24</v>
      </c>
      <c r="D4">
        <v>8</v>
      </c>
      <c r="E4">
        <v>8</v>
      </c>
      <c r="F4">
        <v>12</v>
      </c>
    </row>
    <row r="5" spans="1:6" x14ac:dyDescent="0.35">
      <c r="A5" t="s">
        <v>21</v>
      </c>
      <c r="B5" t="s">
        <v>1</v>
      </c>
      <c r="C5" t="s">
        <v>22</v>
      </c>
      <c r="D5">
        <v>12</v>
      </c>
      <c r="E5">
        <v>2</v>
      </c>
      <c r="F5">
        <v>26</v>
      </c>
    </row>
    <row r="6" spans="1:6" x14ac:dyDescent="0.35">
      <c r="A6" t="s">
        <v>21</v>
      </c>
      <c r="B6" t="s">
        <v>1</v>
      </c>
      <c r="C6" t="s">
        <v>23</v>
      </c>
      <c r="D6">
        <v>13</v>
      </c>
      <c r="E6">
        <v>4</v>
      </c>
      <c r="F6">
        <v>15</v>
      </c>
    </row>
    <row r="7" spans="1:6" x14ac:dyDescent="0.35">
      <c r="A7" t="s">
        <v>21</v>
      </c>
      <c r="B7" t="s">
        <v>1</v>
      </c>
      <c r="C7" t="s">
        <v>24</v>
      </c>
      <c r="D7">
        <v>8</v>
      </c>
      <c r="E7">
        <v>8</v>
      </c>
      <c r="F7">
        <v>7</v>
      </c>
    </row>
    <row r="8" spans="1:6" x14ac:dyDescent="0.35">
      <c r="A8" t="s">
        <v>21</v>
      </c>
      <c r="B8" t="s">
        <v>2</v>
      </c>
      <c r="C8" t="s">
        <v>22</v>
      </c>
      <c r="D8">
        <v>5</v>
      </c>
      <c r="E8">
        <v>13</v>
      </c>
      <c r="F8">
        <v>20</v>
      </c>
    </row>
    <row r="9" spans="1:6" x14ac:dyDescent="0.35">
      <c r="A9" t="s">
        <v>21</v>
      </c>
      <c r="B9" t="s">
        <v>2</v>
      </c>
      <c r="C9" t="s">
        <v>23</v>
      </c>
      <c r="D9">
        <v>13</v>
      </c>
      <c r="E9">
        <v>12</v>
      </c>
      <c r="F9">
        <v>18</v>
      </c>
    </row>
    <row r="10" spans="1:6" x14ac:dyDescent="0.35">
      <c r="A10" t="s">
        <v>21</v>
      </c>
      <c r="B10" t="s">
        <v>2</v>
      </c>
      <c r="C10" t="s">
        <v>24</v>
      </c>
      <c r="D10">
        <v>7</v>
      </c>
      <c r="E10">
        <v>4</v>
      </c>
      <c r="F10">
        <v>12</v>
      </c>
    </row>
    <row r="17" spans="1:6" x14ac:dyDescent="0.35">
      <c r="D17" s="4" t="s">
        <v>32</v>
      </c>
    </row>
    <row r="18" spans="1:6" x14ac:dyDescent="0.35">
      <c r="A18" s="4" t="s">
        <v>18</v>
      </c>
      <c r="B18" s="4" t="s">
        <v>19</v>
      </c>
      <c r="C18" s="4" t="s">
        <v>31</v>
      </c>
      <c r="D18" t="s">
        <v>34</v>
      </c>
      <c r="E18" t="s">
        <v>35</v>
      </c>
      <c r="F18" t="s">
        <v>36</v>
      </c>
    </row>
    <row r="19" spans="1:6" x14ac:dyDescent="0.35">
      <c r="A19" t="s">
        <v>21</v>
      </c>
      <c r="B19" t="s">
        <v>2</v>
      </c>
      <c r="C19" t="s">
        <v>23</v>
      </c>
      <c r="D19" s="5">
        <v>13</v>
      </c>
      <c r="E19" s="5">
        <v>12</v>
      </c>
      <c r="F19" s="5">
        <v>18</v>
      </c>
    </row>
    <row r="20" spans="1:6" x14ac:dyDescent="0.35">
      <c r="C20" t="s">
        <v>22</v>
      </c>
      <c r="D20" s="5">
        <v>5</v>
      </c>
      <c r="E20" s="5">
        <v>13</v>
      </c>
      <c r="F20" s="5">
        <v>20</v>
      </c>
    </row>
    <row r="21" spans="1:6" x14ac:dyDescent="0.35">
      <c r="C21" t="s">
        <v>24</v>
      </c>
      <c r="D21" s="5">
        <v>7</v>
      </c>
      <c r="E21" s="5">
        <v>4</v>
      </c>
      <c r="F21" s="5">
        <v>12</v>
      </c>
    </row>
    <row r="22" spans="1:6" x14ac:dyDescent="0.35">
      <c r="B22" t="s">
        <v>37</v>
      </c>
      <c r="D22" s="5">
        <v>8.3333333333333339</v>
      </c>
      <c r="E22" s="5">
        <v>9.6666666666666661</v>
      </c>
      <c r="F22" s="5">
        <v>16.666666666666668</v>
      </c>
    </row>
    <row r="23" spans="1:6" x14ac:dyDescent="0.35">
      <c r="B23" t="s">
        <v>1</v>
      </c>
      <c r="C23" t="s">
        <v>23</v>
      </c>
      <c r="D23" s="5">
        <v>13</v>
      </c>
      <c r="E23" s="5">
        <v>4</v>
      </c>
      <c r="F23" s="5">
        <v>15</v>
      </c>
    </row>
    <row r="24" spans="1:6" x14ac:dyDescent="0.35">
      <c r="C24" t="s">
        <v>22</v>
      </c>
      <c r="D24" s="5">
        <v>12</v>
      </c>
      <c r="E24" s="5">
        <v>2</v>
      </c>
      <c r="F24" s="5">
        <v>26</v>
      </c>
    </row>
    <row r="25" spans="1:6" x14ac:dyDescent="0.35">
      <c r="C25" t="s">
        <v>24</v>
      </c>
      <c r="D25" s="5">
        <v>8</v>
      </c>
      <c r="E25" s="5">
        <v>8</v>
      </c>
      <c r="F25" s="5">
        <v>7</v>
      </c>
    </row>
    <row r="26" spans="1:6" x14ac:dyDescent="0.35">
      <c r="B26" t="s">
        <v>38</v>
      </c>
      <c r="D26" s="5">
        <v>11</v>
      </c>
      <c r="E26" s="5">
        <v>4.666666666666667</v>
      </c>
      <c r="F26" s="5">
        <v>16</v>
      </c>
    </row>
    <row r="27" spans="1:6" x14ac:dyDescent="0.35">
      <c r="B27" t="s">
        <v>0</v>
      </c>
      <c r="C27" t="s">
        <v>23</v>
      </c>
      <c r="D27" s="5">
        <v>13</v>
      </c>
      <c r="E27" s="5">
        <v>12</v>
      </c>
      <c r="F27" s="5">
        <v>15</v>
      </c>
    </row>
    <row r="28" spans="1:6" x14ac:dyDescent="0.35">
      <c r="C28" t="s">
        <v>22</v>
      </c>
      <c r="D28" s="5">
        <v>12</v>
      </c>
      <c r="E28" s="5">
        <v>15</v>
      </c>
      <c r="F28" s="5">
        <v>13</v>
      </c>
    </row>
    <row r="29" spans="1:6" x14ac:dyDescent="0.35">
      <c r="C29" t="s">
        <v>24</v>
      </c>
      <c r="D29" s="5">
        <v>8</v>
      </c>
      <c r="E29" s="5">
        <v>8</v>
      </c>
      <c r="F29" s="5">
        <v>12</v>
      </c>
    </row>
    <row r="30" spans="1:6" x14ac:dyDescent="0.35">
      <c r="B30" t="s">
        <v>39</v>
      </c>
      <c r="D30" s="5">
        <v>11</v>
      </c>
      <c r="E30" s="5">
        <v>11.666666666666666</v>
      </c>
      <c r="F30" s="5">
        <v>13.333333333333334</v>
      </c>
    </row>
    <row r="31" spans="1:6" x14ac:dyDescent="0.35">
      <c r="A31" t="s">
        <v>33</v>
      </c>
      <c r="D31" s="5">
        <v>10.111111111111111</v>
      </c>
      <c r="E31" s="5">
        <v>8.6666666666666661</v>
      </c>
      <c r="F31" s="5">
        <v>15.333333333333334</v>
      </c>
    </row>
    <row r="32" spans="1:6" x14ac:dyDescent="0.35">
      <c r="A32" t="s">
        <v>29</v>
      </c>
      <c r="D32" s="5">
        <v>10.111111111111111</v>
      </c>
      <c r="E32" s="5">
        <v>8.6666666666666661</v>
      </c>
      <c r="F32" s="5">
        <v>15.333333333333334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>Page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denas</dc:creator>
  <cp:lastModifiedBy>Michel</cp:lastModifiedBy>
  <dcterms:created xsi:type="dcterms:W3CDTF">2017-02-21T14:49:37Z</dcterms:created>
  <dcterms:modified xsi:type="dcterms:W3CDTF">2017-02-22T03:40:39Z</dcterms:modified>
</cp:coreProperties>
</file>