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activeTab="1"/>
  </bookViews>
  <sheets>
    <sheet name="DATA" sheetId="1" r:id="rId1"/>
    <sheet name="STATS" sheetId="6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6" l="1"/>
  <c r="C3" i="6"/>
  <c r="C4" i="6"/>
  <c r="C5" i="6"/>
  <c r="C6" i="6"/>
  <c r="C7" i="6"/>
  <c r="C8" i="6"/>
  <c r="C9" i="6"/>
  <c r="C10" i="6"/>
  <c r="C11" i="6"/>
  <c r="C12" i="6"/>
  <c r="C13" i="6"/>
  <c r="C14" i="6"/>
  <c r="C15" i="6"/>
  <c r="C16" i="6"/>
  <c r="C17" i="6"/>
  <c r="C18" i="6"/>
  <c r="C19" i="6"/>
  <c r="C20" i="6"/>
  <c r="C21" i="6"/>
  <c r="B2" i="6"/>
  <c r="B3" i="6"/>
  <c r="B4" i="6"/>
  <c r="B5" i="6"/>
  <c r="B6" i="6"/>
  <c r="B7" i="6"/>
  <c r="B8" i="6"/>
  <c r="B9" i="6"/>
  <c r="B10" i="6"/>
  <c r="B11" i="6"/>
  <c r="B12" i="6"/>
  <c r="B13" i="6"/>
  <c r="B14" i="6"/>
  <c r="B15" i="6"/>
  <c r="B16" i="6"/>
  <c r="B17" i="6"/>
  <c r="B18" i="6"/>
  <c r="B19" i="6"/>
  <c r="B20" i="6"/>
  <c r="B21" i="6"/>
  <c r="F2" i="1" l="1"/>
  <c r="F3" i="1"/>
  <c r="F4" i="1"/>
  <c r="F5" i="1"/>
  <c r="F6" i="1"/>
  <c r="F7" i="1"/>
  <c r="F8" i="1"/>
  <c r="F9" i="1"/>
  <c r="F10" i="1"/>
  <c r="F11" i="1"/>
  <c r="F12" i="1"/>
  <c r="E2" i="1"/>
  <c r="E3" i="1"/>
  <c r="E4" i="1"/>
  <c r="E5" i="1"/>
  <c r="E6" i="1"/>
  <c r="E7" i="1"/>
  <c r="E8" i="1"/>
  <c r="E9" i="1"/>
  <c r="E10" i="1"/>
  <c r="E11" i="1"/>
  <c r="E12" i="1"/>
  <c r="G10" i="1" l="1"/>
  <c r="G2" i="1"/>
  <c r="G12" i="1"/>
  <c r="G8" i="1"/>
  <c r="G4" i="1"/>
  <c r="G6" i="1"/>
  <c r="G11" i="1"/>
  <c r="G7" i="1"/>
  <c r="G3" i="1"/>
  <c r="G9" i="1"/>
  <c r="G5" i="1"/>
</calcChain>
</file>

<file path=xl/sharedStrings.xml><?xml version="1.0" encoding="utf-8"?>
<sst xmlns="http://schemas.openxmlformats.org/spreadsheetml/2006/main" count="63" uniqueCount="41">
  <si>
    <t>Score</t>
  </si>
  <si>
    <t>Guingamp</t>
  </si>
  <si>
    <t>Lyon</t>
  </si>
  <si>
    <t>1-0</t>
  </si>
  <si>
    <t>Angers</t>
  </si>
  <si>
    <t>Montpellier</t>
  </si>
  <si>
    <t>Date</t>
  </si>
  <si>
    <t>Amiens</t>
  </si>
  <si>
    <t>Bordeaux</t>
  </si>
  <si>
    <t>Caen</t>
  </si>
  <si>
    <t>Dijon</t>
  </si>
  <si>
    <t>Lille</t>
  </si>
  <si>
    <t>Marseille</t>
  </si>
  <si>
    <t>Monaco</t>
  </si>
  <si>
    <t>Nantes</t>
  </si>
  <si>
    <t>Nice</t>
  </si>
  <si>
    <t>Nimes</t>
  </si>
  <si>
    <t>PSG</t>
  </si>
  <si>
    <t>Reims</t>
  </si>
  <si>
    <t>Rennes</t>
  </si>
  <si>
    <t>Saint-Etienne</t>
  </si>
  <si>
    <t>Strasbourg</t>
  </si>
  <si>
    <t>Toulouse</t>
  </si>
  <si>
    <t>0-1</t>
  </si>
  <si>
    <t>1-2</t>
  </si>
  <si>
    <t>0-2</t>
  </si>
  <si>
    <t>1-3</t>
  </si>
  <si>
    <t>4-0</t>
  </si>
  <si>
    <t>3-4</t>
  </si>
  <si>
    <t>3-1</t>
  </si>
  <si>
    <t>2-1</t>
  </si>
  <si>
    <t>2-0</t>
  </si>
  <si>
    <t>3-0</t>
  </si>
  <si>
    <t>Equipe1</t>
  </si>
  <si>
    <t>Equipe2</t>
  </si>
  <si>
    <t>Buts Eq 1</t>
  </si>
  <si>
    <t>Buts Eq 2</t>
  </si>
  <si>
    <t>Buts</t>
  </si>
  <si>
    <t>Equipe</t>
  </si>
  <si>
    <t>Inscrits</t>
  </si>
  <si>
    <t>Encaissés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</si>
</sst>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9"/>
      <color theme="1"/>
      <name val="Tahoma"/>
      <family val="2"/>
    </font>
    <font>
      <sz val="8"/>
      <color theme="1"/>
      <name val="Tahoma"/>
      <family val="2"/>
    </font>
    <font>
      <sz val="9"/>
      <color theme="1"/>
      <name val="Tahoma"/>
    </font>
    <font>
      <sz val="8"/>
      <color theme="1"/>
      <name val="Tahoma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4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49" fontId="1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49" fontId="2" fillId="0" borderId="0" xfId="0" applyNumberFormat="1" applyFont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 wrapText="1"/>
    </xf>
  </cellXfs>
  <cellStyles count="1">
    <cellStyle name="Normal" xfId="0" builtinId="0"/>
  </cellStyles>
  <dxfs count="11">
    <dxf>
      <numFmt numFmtId="0" formatCode="General"/>
    </dxf>
    <dxf>
      <numFmt numFmtId="0" formatCode="General"/>
    </dxf>
    <dxf>
      <font>
        <strike val="0"/>
        <outline val="0"/>
        <shadow val="0"/>
        <u val="none"/>
        <vertAlign val="baseline"/>
        <sz val="9"/>
        <color theme="1"/>
        <name val="Tahoma"/>
        <scheme val="none"/>
      </font>
      <numFmt numFmtId="0" formatCode="General"/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Tahoma"/>
        <scheme val="none"/>
      </font>
      <numFmt numFmtId="0" formatCode="General"/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Tahoma"/>
        <scheme val="none"/>
      </font>
      <numFmt numFmtId="0" formatCode="General"/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Tahoma"/>
        <scheme val="none"/>
      </font>
      <numFmt numFmtId="30" formatCode="@"/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Tahoma"/>
        <scheme val="none"/>
      </font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Tahoma"/>
        <scheme val="none"/>
      </font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Tahoma"/>
        <scheme val="none"/>
      </font>
      <numFmt numFmtId="19" formatCode="dd/mm/yyyy"/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Tahoma"/>
        <scheme val="none"/>
      </font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Tahoma"/>
        <scheme val="none"/>
      </font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G12" totalsRowShown="0" headerRowDxfId="10" dataDxfId="9">
  <autoFilter ref="A1:G12"/>
  <tableColumns count="7">
    <tableColumn id="1" name="Date" dataDxfId="8"/>
    <tableColumn id="2" name="Equipe1" dataDxfId="7"/>
    <tableColumn id="3" name="Equipe2" dataDxfId="6"/>
    <tableColumn id="4" name="Score" dataDxfId="5"/>
    <tableColumn id="9" name="Buts Eq 1" dataDxfId="4">
      <calculatedColumnFormula>LEFT(Tableau1[[#This Row],[Score]],SEARCH("-",Tableau1[[#This Row],[Score]])-1)*1</calculatedColumnFormula>
    </tableColumn>
    <tableColumn id="10" name="Buts Eq 2" dataDxfId="3">
      <calculatedColumnFormula>MID(Tableau1[[#This Row],[Score]],SEARCH("-",Tableau1[[#This Row],[Score]])+1,LEN(Tableau1[[#This Row],[Score]]))*1</calculatedColumnFormula>
    </tableColumn>
    <tableColumn id="11" name="Buts" dataDxfId="2">
      <calculatedColumnFormula>Tableau1[[#This Row],[Buts Eq 1]]+Tableau1[[#This Row],[Buts Eq 2]]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C21" totalsRowShown="0">
  <autoFilter ref="A1:C21"/>
  <sortState ref="A2:C21">
    <sortCondition ref="A2"/>
  </sortState>
  <tableColumns count="3">
    <tableColumn id="1" name="Equipe"/>
    <tableColumn id="2" name="Inscrits" dataDxfId="1">
      <calculatedColumnFormula>SUMPRODUCT(Tableau1[Buts Eq 1]*(Tableau1[Equipe1]=Tableau2[[#This Row],[Equipe]]))+SUMPRODUCT(Tableau1[Buts Eq 2]*(Tableau1[Equipe2]=Tableau2[[#This Row],[Equipe]]))</calculatedColumnFormula>
    </tableColumn>
    <tableColumn id="3" name="Encaissés" dataDxfId="0">
      <calculatedColumnFormula>SUMPRODUCT(Tableau1[Buts Eq 2]*(Tableau1[Equipe1]=Tableau2[[#This Row],[Equipe]]))+SUMPRODUCT(Tableau1[Buts Eq 1]*(Tableau1[Equipe2]=Tableau2[[#This Row],[Equipe]]))</calculatedColumnFormula>
    </tableColumn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12"/>
  <sheetViews>
    <sheetView showGridLines="0" workbookViewId="0">
      <selection activeCell="B19" sqref="B19"/>
    </sheetView>
  </sheetViews>
  <sheetFormatPr baseColWidth="10" defaultColWidth="11.453125" defaultRowHeight="15.75" customHeight="1" x14ac:dyDescent="0.35"/>
  <cols>
    <col min="1" max="1" width="11.81640625" style="2" bestFit="1" customWidth="1"/>
    <col min="2" max="3" width="11.54296875" style="2" customWidth="1"/>
    <col min="4" max="4" width="10.81640625" style="3"/>
    <col min="5" max="16384" width="11.453125" style="2"/>
  </cols>
  <sheetData>
    <row r="1" spans="1:7" s="4" customFormat="1" ht="62.25" customHeight="1" x14ac:dyDescent="0.35">
      <c r="A1" s="4" t="s">
        <v>6</v>
      </c>
      <c r="B1" s="4" t="s">
        <v>33</v>
      </c>
      <c r="C1" s="4" t="s">
        <v>34</v>
      </c>
      <c r="D1" s="5" t="s">
        <v>0</v>
      </c>
      <c r="E1" s="7" t="s">
        <v>35</v>
      </c>
      <c r="F1" s="7" t="s">
        <v>36</v>
      </c>
      <c r="G1" s="7" t="s">
        <v>37</v>
      </c>
    </row>
    <row r="2" spans="1:7" ht="15.75" customHeight="1" x14ac:dyDescent="0.35">
      <c r="A2" s="1">
        <v>43322</v>
      </c>
      <c r="B2" s="2" t="s">
        <v>12</v>
      </c>
      <c r="C2" s="2" t="s">
        <v>22</v>
      </c>
      <c r="D2" s="3" t="s">
        <v>27</v>
      </c>
      <c r="E2" s="6">
        <f>LEFT(Tableau1[[#This Row],[Score]],SEARCH("-",Tableau1[[#This Row],[Score]])-1)*1</f>
        <v>4</v>
      </c>
      <c r="F2" s="6">
        <f>MID(Tableau1[[#This Row],[Score]],SEARCH("-",Tableau1[[#This Row],[Score]])+1,LEN(Tableau1[[#This Row],[Score]]))*1</f>
        <v>0</v>
      </c>
      <c r="G2" s="6">
        <f>Tableau1[[#This Row],[Buts Eq 1]]+Tableau1[[#This Row],[Buts Eq 2]]</f>
        <v>4</v>
      </c>
    </row>
    <row r="3" spans="1:7" ht="15.75" customHeight="1" x14ac:dyDescent="0.35">
      <c r="A3" s="1">
        <v>43323</v>
      </c>
      <c r="B3" s="2" t="s">
        <v>14</v>
      </c>
      <c r="C3" s="2" t="s">
        <v>13</v>
      </c>
      <c r="D3" s="3" t="s">
        <v>26</v>
      </c>
      <c r="E3" s="6">
        <f>LEFT(Tableau1[[#This Row],[Score]],SEARCH("-",Tableau1[[#This Row],[Score]])-1)*1</f>
        <v>1</v>
      </c>
      <c r="F3" s="6">
        <f>MID(Tableau1[[#This Row],[Score]],SEARCH("-",Tableau1[[#This Row],[Score]])+1,LEN(Tableau1[[#This Row],[Score]]))*1</f>
        <v>3</v>
      </c>
      <c r="G3" s="6">
        <f>Tableau1[[#This Row],[Buts Eq 1]]+Tableau1[[#This Row],[Buts Eq 2]]</f>
        <v>4</v>
      </c>
    </row>
    <row r="4" spans="1:7" ht="15.75" customHeight="1" x14ac:dyDescent="0.35">
      <c r="A4" s="1">
        <v>43323</v>
      </c>
      <c r="B4" s="2" t="s">
        <v>4</v>
      </c>
      <c r="C4" s="2" t="s">
        <v>16</v>
      </c>
      <c r="D4" s="3" t="s">
        <v>28</v>
      </c>
      <c r="E4" s="6">
        <f>LEFT(Tableau1[[#This Row],[Score]],SEARCH("-",Tableau1[[#This Row],[Score]])-1)*1</f>
        <v>3</v>
      </c>
      <c r="F4" s="6">
        <f>MID(Tableau1[[#This Row],[Score]],SEARCH("-",Tableau1[[#This Row],[Score]])+1,LEN(Tableau1[[#This Row],[Score]]))*1</f>
        <v>4</v>
      </c>
      <c r="G4" s="6">
        <f>Tableau1[[#This Row],[Buts Eq 1]]+Tableau1[[#This Row],[Buts Eq 2]]</f>
        <v>7</v>
      </c>
    </row>
    <row r="5" spans="1:7" ht="15.75" customHeight="1" x14ac:dyDescent="0.35">
      <c r="A5" s="1">
        <v>43323</v>
      </c>
      <c r="B5" s="2" t="s">
        <v>11</v>
      </c>
      <c r="C5" s="2" t="s">
        <v>19</v>
      </c>
      <c r="D5" s="3" t="s">
        <v>29</v>
      </c>
      <c r="E5" s="6">
        <f>LEFT(Tableau1[[#This Row],[Score]],SEARCH("-",Tableau1[[#This Row],[Score]])-1)*1</f>
        <v>3</v>
      </c>
      <c r="F5" s="6">
        <f>MID(Tableau1[[#This Row],[Score]],SEARCH("-",Tableau1[[#This Row],[Score]])+1,LEN(Tableau1[[#This Row],[Score]]))*1</f>
        <v>1</v>
      </c>
      <c r="G5" s="6">
        <f>Tableau1[[#This Row],[Buts Eq 1]]+Tableau1[[#This Row],[Buts Eq 2]]</f>
        <v>4</v>
      </c>
    </row>
    <row r="6" spans="1:7" ht="15.75" customHeight="1" x14ac:dyDescent="0.35">
      <c r="A6" s="1">
        <v>43323</v>
      </c>
      <c r="B6" s="2" t="s">
        <v>5</v>
      </c>
      <c r="C6" s="2" t="s">
        <v>10</v>
      </c>
      <c r="D6" s="3" t="s">
        <v>24</v>
      </c>
      <c r="E6" s="6">
        <f>LEFT(Tableau1[[#This Row],[Score]],SEARCH("-",Tableau1[[#This Row],[Score]])-1)*1</f>
        <v>1</v>
      </c>
      <c r="F6" s="6">
        <f>MID(Tableau1[[#This Row],[Score]],SEARCH("-",Tableau1[[#This Row],[Score]])+1,LEN(Tableau1[[#This Row],[Score]]))*1</f>
        <v>2</v>
      </c>
      <c r="G6" s="6">
        <f>Tableau1[[#This Row],[Buts Eq 1]]+Tableau1[[#This Row],[Buts Eq 2]]</f>
        <v>3</v>
      </c>
    </row>
    <row r="7" spans="1:7" ht="15.75" customHeight="1" x14ac:dyDescent="0.35">
      <c r="A7" s="1">
        <v>43323</v>
      </c>
      <c r="B7" s="2" t="s">
        <v>15</v>
      </c>
      <c r="C7" s="2" t="s">
        <v>18</v>
      </c>
      <c r="D7" s="3" t="s">
        <v>23</v>
      </c>
      <c r="E7" s="6">
        <f>LEFT(Tableau1[[#This Row],[Score]],SEARCH("-",Tableau1[[#This Row],[Score]])-1)*1</f>
        <v>0</v>
      </c>
      <c r="F7" s="6">
        <f>MID(Tableau1[[#This Row],[Score]],SEARCH("-",Tableau1[[#This Row],[Score]])+1,LEN(Tableau1[[#This Row],[Score]]))*1</f>
        <v>1</v>
      </c>
      <c r="G7" s="6">
        <f>Tableau1[[#This Row],[Buts Eq 1]]+Tableau1[[#This Row],[Buts Eq 2]]</f>
        <v>1</v>
      </c>
    </row>
    <row r="8" spans="1:7" ht="15.75" customHeight="1" x14ac:dyDescent="0.35">
      <c r="A8" s="1">
        <v>43323</v>
      </c>
      <c r="B8" s="2" t="s">
        <v>20</v>
      </c>
      <c r="C8" s="2" t="s">
        <v>1</v>
      </c>
      <c r="D8" s="3" t="s">
        <v>30</v>
      </c>
      <c r="E8" s="6">
        <f>LEFT(Tableau1[[#This Row],[Score]],SEARCH("-",Tableau1[[#This Row],[Score]])-1)*1</f>
        <v>2</v>
      </c>
      <c r="F8" s="6">
        <f>MID(Tableau1[[#This Row],[Score]],SEARCH("-",Tableau1[[#This Row],[Score]])+1,LEN(Tableau1[[#This Row],[Score]]))*1</f>
        <v>1</v>
      </c>
      <c r="G8" s="6">
        <f>Tableau1[[#This Row],[Buts Eq 1]]+Tableau1[[#This Row],[Buts Eq 2]]</f>
        <v>3</v>
      </c>
    </row>
    <row r="9" spans="1:7" ht="15.75" customHeight="1" x14ac:dyDescent="0.35">
      <c r="A9" s="1">
        <v>43324</v>
      </c>
      <c r="B9" s="2" t="s">
        <v>2</v>
      </c>
      <c r="C9" s="2" t="s">
        <v>7</v>
      </c>
      <c r="D9" s="3" t="s">
        <v>31</v>
      </c>
      <c r="E9" s="6">
        <f>LEFT(Tableau1[[#This Row],[Score]],SEARCH("-",Tableau1[[#This Row],[Score]])-1)*1</f>
        <v>2</v>
      </c>
      <c r="F9" s="6">
        <f>MID(Tableau1[[#This Row],[Score]],SEARCH("-",Tableau1[[#This Row],[Score]])+1,LEN(Tableau1[[#This Row],[Score]]))*1</f>
        <v>0</v>
      </c>
      <c r="G9" s="6">
        <f>Tableau1[[#This Row],[Buts Eq 1]]+Tableau1[[#This Row],[Buts Eq 2]]</f>
        <v>2</v>
      </c>
    </row>
    <row r="10" spans="1:7" ht="15.75" customHeight="1" x14ac:dyDescent="0.35">
      <c r="A10" s="1">
        <v>43324</v>
      </c>
      <c r="B10" s="2" t="s">
        <v>8</v>
      </c>
      <c r="C10" s="2" t="s">
        <v>21</v>
      </c>
      <c r="D10" s="3" t="s">
        <v>25</v>
      </c>
      <c r="E10" s="6">
        <f>LEFT(Tableau1[[#This Row],[Score]],SEARCH("-",Tableau1[[#This Row],[Score]])-1)*1</f>
        <v>0</v>
      </c>
      <c r="F10" s="6">
        <f>MID(Tableau1[[#This Row],[Score]],SEARCH("-",Tableau1[[#This Row],[Score]])+1,LEN(Tableau1[[#This Row],[Score]]))*1</f>
        <v>2</v>
      </c>
      <c r="G10" s="6">
        <f>Tableau1[[#This Row],[Buts Eq 1]]+Tableau1[[#This Row],[Buts Eq 2]]</f>
        <v>2</v>
      </c>
    </row>
    <row r="11" spans="1:7" ht="15.75" customHeight="1" x14ac:dyDescent="0.35">
      <c r="A11" s="1">
        <v>43324</v>
      </c>
      <c r="B11" s="2" t="s">
        <v>17</v>
      </c>
      <c r="C11" s="2" t="s">
        <v>9</v>
      </c>
      <c r="D11" s="3" t="s">
        <v>32</v>
      </c>
      <c r="E11" s="6">
        <f>LEFT(Tableau1[[#This Row],[Score]],SEARCH("-",Tableau1[[#This Row],[Score]])-1)*1</f>
        <v>3</v>
      </c>
      <c r="F11" s="6">
        <f>MID(Tableau1[[#This Row],[Score]],SEARCH("-",Tableau1[[#This Row],[Score]])+1,LEN(Tableau1[[#This Row],[Score]]))*1</f>
        <v>0</v>
      </c>
      <c r="G11" s="6">
        <f>Tableau1[[#This Row],[Buts Eq 1]]+Tableau1[[#This Row],[Buts Eq 2]]</f>
        <v>3</v>
      </c>
    </row>
    <row r="12" spans="1:7" ht="15.75" customHeight="1" x14ac:dyDescent="0.35">
      <c r="A12" s="1">
        <v>43329</v>
      </c>
      <c r="B12" s="2" t="s">
        <v>18</v>
      </c>
      <c r="C12" s="2" t="s">
        <v>2</v>
      </c>
      <c r="D12" s="3" t="s">
        <v>3</v>
      </c>
      <c r="E12" s="6">
        <f>LEFT(Tableau1[[#This Row],[Score]],SEARCH("-",Tableau1[[#This Row],[Score]])-1)*1</f>
        <v>1</v>
      </c>
      <c r="F12" s="6">
        <f>MID(Tableau1[[#This Row],[Score]],SEARCH("-",Tableau1[[#This Row],[Score]])+1,LEN(Tableau1[[#This Row],[Score]]))*1</f>
        <v>0</v>
      </c>
      <c r="G12" s="6">
        <f>Tableau1[[#This Row],[Buts Eq 1]]+Tableau1[[#This Row],[Buts Eq 2]]</f>
        <v>1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1"/>
  <sheetViews>
    <sheetView tabSelected="1" workbookViewId="0">
      <selection activeCell="C3" sqref="C3"/>
    </sheetView>
  </sheetViews>
  <sheetFormatPr baseColWidth="10" defaultRowHeight="14.5" x14ac:dyDescent="0.35"/>
  <cols>
    <col min="1" max="1" width="11.81640625" bestFit="1" customWidth="1"/>
  </cols>
  <sheetData>
    <row r="1" spans="1:3" x14ac:dyDescent="0.35">
      <c r="A1" t="s">
        <v>38</v>
      </c>
      <c r="B1" t="s">
        <v>39</v>
      </c>
      <c r="C1" t="s">
        <v>40</v>
      </c>
    </row>
    <row r="2" spans="1:3" x14ac:dyDescent="0.35">
      <c r="A2" t="s">
        <v>7</v>
      </c>
      <c r="B2">
        <f>SUMPRODUCT(Tableau1[Buts Eq 1]*(Tableau1[Equipe1]=Tableau2[[#This Row],[Equipe]]))+SUMPRODUCT(Tableau1[Buts Eq 2]*(Tableau1[Equipe2]=Tableau2[[#This Row],[Equipe]]))</f>
        <v>0</v>
      </c>
      <c r="C2">
        <f>SUMPRODUCT(Tableau1[Buts Eq 2]*(Tableau1[Equipe1]=Tableau2[[#This Row],[Equipe]]))+SUMPRODUCT(Tableau1[Buts Eq 1]*(Tableau1[Equipe2]=Tableau2[[#This Row],[Equipe]]))</f>
        <v>2</v>
      </c>
    </row>
    <row r="3" spans="1:3" x14ac:dyDescent="0.35">
      <c r="A3" t="s">
        <v>4</v>
      </c>
      <c r="B3">
        <f>SUMPRODUCT(Tableau1[Buts Eq 1]*(Tableau1[Equipe1]=Tableau2[[#This Row],[Equipe]]))+SUMPRODUCT(Tableau1[Buts Eq 2]*(Tableau1[Equipe2]=Tableau2[[#This Row],[Equipe]]))</f>
        <v>3</v>
      </c>
      <c r="C3">
        <f>SUMPRODUCT(Tableau1[Buts Eq 2]*(Tableau1[Equipe1]=Tableau2[[#This Row],[Equipe]]))+SUMPRODUCT(Tableau1[Buts Eq 1]*(Tableau1[Equipe2]=Tableau2[[#This Row],[Equipe]]))</f>
        <v>4</v>
      </c>
    </row>
    <row r="4" spans="1:3" x14ac:dyDescent="0.35">
      <c r="A4" t="s">
        <v>8</v>
      </c>
      <c r="B4">
        <f>SUMPRODUCT(Tableau1[Buts Eq 1]*(Tableau1[Equipe1]=Tableau2[[#This Row],[Equipe]]))+SUMPRODUCT(Tableau1[Buts Eq 2]*(Tableau1[Equipe2]=Tableau2[[#This Row],[Equipe]]))</f>
        <v>0</v>
      </c>
      <c r="C4">
        <f>SUMPRODUCT(Tableau1[Buts Eq 2]*(Tableau1[Equipe1]=Tableau2[[#This Row],[Equipe]]))+SUMPRODUCT(Tableau1[Buts Eq 1]*(Tableau1[Equipe2]=Tableau2[[#This Row],[Equipe]]))</f>
        <v>2</v>
      </c>
    </row>
    <row r="5" spans="1:3" x14ac:dyDescent="0.35">
      <c r="A5" t="s">
        <v>9</v>
      </c>
      <c r="B5">
        <f>SUMPRODUCT(Tableau1[Buts Eq 1]*(Tableau1[Equipe1]=Tableau2[[#This Row],[Equipe]]))+SUMPRODUCT(Tableau1[Buts Eq 2]*(Tableau1[Equipe2]=Tableau2[[#This Row],[Equipe]]))</f>
        <v>0</v>
      </c>
      <c r="C5">
        <f>SUMPRODUCT(Tableau1[Buts Eq 2]*(Tableau1[Equipe1]=Tableau2[[#This Row],[Equipe]]))+SUMPRODUCT(Tableau1[Buts Eq 1]*(Tableau1[Equipe2]=Tableau2[[#This Row],[Equipe]]))</f>
        <v>3</v>
      </c>
    </row>
    <row r="6" spans="1:3" x14ac:dyDescent="0.35">
      <c r="A6" t="s">
        <v>10</v>
      </c>
      <c r="B6">
        <f>SUMPRODUCT(Tableau1[Buts Eq 1]*(Tableau1[Equipe1]=Tableau2[[#This Row],[Equipe]]))+SUMPRODUCT(Tableau1[Buts Eq 2]*(Tableau1[Equipe2]=Tableau2[[#This Row],[Equipe]]))</f>
        <v>2</v>
      </c>
      <c r="C6">
        <f>SUMPRODUCT(Tableau1[Buts Eq 2]*(Tableau1[Equipe1]=Tableau2[[#This Row],[Equipe]]))+SUMPRODUCT(Tableau1[Buts Eq 1]*(Tableau1[Equipe2]=Tableau2[[#This Row],[Equipe]]))</f>
        <v>1</v>
      </c>
    </row>
    <row r="7" spans="1:3" x14ac:dyDescent="0.35">
      <c r="A7" t="s">
        <v>1</v>
      </c>
      <c r="B7">
        <f>SUMPRODUCT(Tableau1[Buts Eq 1]*(Tableau1[Equipe1]=Tableau2[[#This Row],[Equipe]]))+SUMPRODUCT(Tableau1[Buts Eq 2]*(Tableau1[Equipe2]=Tableau2[[#This Row],[Equipe]]))</f>
        <v>1</v>
      </c>
      <c r="C7">
        <f>SUMPRODUCT(Tableau1[Buts Eq 2]*(Tableau1[Equipe1]=Tableau2[[#This Row],[Equipe]]))+SUMPRODUCT(Tableau1[Buts Eq 1]*(Tableau1[Equipe2]=Tableau2[[#This Row],[Equipe]]))</f>
        <v>2</v>
      </c>
    </row>
    <row r="8" spans="1:3" x14ac:dyDescent="0.35">
      <c r="A8" t="s">
        <v>11</v>
      </c>
      <c r="B8">
        <f>SUMPRODUCT(Tableau1[Buts Eq 1]*(Tableau1[Equipe1]=Tableau2[[#This Row],[Equipe]]))+SUMPRODUCT(Tableau1[Buts Eq 2]*(Tableau1[Equipe2]=Tableau2[[#This Row],[Equipe]]))</f>
        <v>3</v>
      </c>
      <c r="C8">
        <f>SUMPRODUCT(Tableau1[Buts Eq 2]*(Tableau1[Equipe1]=Tableau2[[#This Row],[Equipe]]))+SUMPRODUCT(Tableau1[Buts Eq 1]*(Tableau1[Equipe2]=Tableau2[[#This Row],[Equipe]]))</f>
        <v>1</v>
      </c>
    </row>
    <row r="9" spans="1:3" x14ac:dyDescent="0.35">
      <c r="A9" t="s">
        <v>2</v>
      </c>
      <c r="B9">
        <f>SUMPRODUCT(Tableau1[Buts Eq 1]*(Tableau1[Equipe1]=Tableau2[[#This Row],[Equipe]]))+SUMPRODUCT(Tableau1[Buts Eq 2]*(Tableau1[Equipe2]=Tableau2[[#This Row],[Equipe]]))</f>
        <v>2</v>
      </c>
      <c r="C9">
        <f>SUMPRODUCT(Tableau1[Buts Eq 2]*(Tableau1[Equipe1]=Tableau2[[#This Row],[Equipe]]))+SUMPRODUCT(Tableau1[Buts Eq 1]*(Tableau1[Equipe2]=Tableau2[[#This Row],[Equipe]]))</f>
        <v>1</v>
      </c>
    </row>
    <row r="10" spans="1:3" x14ac:dyDescent="0.35">
      <c r="A10" t="s">
        <v>12</v>
      </c>
      <c r="B10">
        <f>SUMPRODUCT(Tableau1[Buts Eq 1]*(Tableau1[Equipe1]=Tableau2[[#This Row],[Equipe]]))+SUMPRODUCT(Tableau1[Buts Eq 2]*(Tableau1[Equipe2]=Tableau2[[#This Row],[Equipe]]))</f>
        <v>4</v>
      </c>
      <c r="C10">
        <f>SUMPRODUCT(Tableau1[Buts Eq 2]*(Tableau1[Equipe1]=Tableau2[[#This Row],[Equipe]]))+SUMPRODUCT(Tableau1[Buts Eq 1]*(Tableau1[Equipe2]=Tableau2[[#This Row],[Equipe]]))</f>
        <v>0</v>
      </c>
    </row>
    <row r="11" spans="1:3" x14ac:dyDescent="0.35">
      <c r="A11" t="s">
        <v>13</v>
      </c>
      <c r="B11">
        <f>SUMPRODUCT(Tableau1[Buts Eq 1]*(Tableau1[Equipe1]=Tableau2[[#This Row],[Equipe]]))+SUMPRODUCT(Tableau1[Buts Eq 2]*(Tableau1[Equipe2]=Tableau2[[#This Row],[Equipe]]))</f>
        <v>3</v>
      </c>
      <c r="C11">
        <f>SUMPRODUCT(Tableau1[Buts Eq 2]*(Tableau1[Equipe1]=Tableau2[[#This Row],[Equipe]]))+SUMPRODUCT(Tableau1[Buts Eq 1]*(Tableau1[Equipe2]=Tableau2[[#This Row],[Equipe]]))</f>
        <v>1</v>
      </c>
    </row>
    <row r="12" spans="1:3" x14ac:dyDescent="0.35">
      <c r="A12" t="s">
        <v>5</v>
      </c>
      <c r="B12">
        <f>SUMPRODUCT(Tableau1[Buts Eq 1]*(Tableau1[Equipe1]=Tableau2[[#This Row],[Equipe]]))+SUMPRODUCT(Tableau1[Buts Eq 2]*(Tableau1[Equipe2]=Tableau2[[#This Row],[Equipe]]))</f>
        <v>1</v>
      </c>
      <c r="C12">
        <f>SUMPRODUCT(Tableau1[Buts Eq 2]*(Tableau1[Equipe1]=Tableau2[[#This Row],[Equipe]]))+SUMPRODUCT(Tableau1[Buts Eq 1]*(Tableau1[Equipe2]=Tableau2[[#This Row],[Equipe]]))</f>
        <v>2</v>
      </c>
    </row>
    <row r="13" spans="1:3" x14ac:dyDescent="0.35">
      <c r="A13" t="s">
        <v>14</v>
      </c>
      <c r="B13">
        <f>SUMPRODUCT(Tableau1[Buts Eq 1]*(Tableau1[Equipe1]=Tableau2[[#This Row],[Equipe]]))+SUMPRODUCT(Tableau1[Buts Eq 2]*(Tableau1[Equipe2]=Tableau2[[#This Row],[Equipe]]))</f>
        <v>1</v>
      </c>
      <c r="C13">
        <f>SUMPRODUCT(Tableau1[Buts Eq 2]*(Tableau1[Equipe1]=Tableau2[[#This Row],[Equipe]]))+SUMPRODUCT(Tableau1[Buts Eq 1]*(Tableau1[Equipe2]=Tableau2[[#This Row],[Equipe]]))</f>
        <v>3</v>
      </c>
    </row>
    <row r="14" spans="1:3" x14ac:dyDescent="0.35">
      <c r="A14" t="s">
        <v>15</v>
      </c>
      <c r="B14">
        <f>SUMPRODUCT(Tableau1[Buts Eq 1]*(Tableau1[Equipe1]=Tableau2[[#This Row],[Equipe]]))+SUMPRODUCT(Tableau1[Buts Eq 2]*(Tableau1[Equipe2]=Tableau2[[#This Row],[Equipe]]))</f>
        <v>0</v>
      </c>
      <c r="C14">
        <f>SUMPRODUCT(Tableau1[Buts Eq 2]*(Tableau1[Equipe1]=Tableau2[[#This Row],[Equipe]]))+SUMPRODUCT(Tableau1[Buts Eq 1]*(Tableau1[Equipe2]=Tableau2[[#This Row],[Equipe]]))</f>
        <v>1</v>
      </c>
    </row>
    <row r="15" spans="1:3" x14ac:dyDescent="0.35">
      <c r="A15" t="s">
        <v>16</v>
      </c>
      <c r="B15">
        <f>SUMPRODUCT(Tableau1[Buts Eq 1]*(Tableau1[Equipe1]=Tableau2[[#This Row],[Equipe]]))+SUMPRODUCT(Tableau1[Buts Eq 2]*(Tableau1[Equipe2]=Tableau2[[#This Row],[Equipe]]))</f>
        <v>4</v>
      </c>
      <c r="C15">
        <f>SUMPRODUCT(Tableau1[Buts Eq 2]*(Tableau1[Equipe1]=Tableau2[[#This Row],[Equipe]]))+SUMPRODUCT(Tableau1[Buts Eq 1]*(Tableau1[Equipe2]=Tableau2[[#This Row],[Equipe]]))</f>
        <v>3</v>
      </c>
    </row>
    <row r="16" spans="1:3" x14ac:dyDescent="0.35">
      <c r="A16" t="s">
        <v>17</v>
      </c>
      <c r="B16">
        <f>SUMPRODUCT(Tableau1[Buts Eq 1]*(Tableau1[Equipe1]=Tableau2[[#This Row],[Equipe]]))+SUMPRODUCT(Tableau1[Buts Eq 2]*(Tableau1[Equipe2]=Tableau2[[#This Row],[Equipe]]))</f>
        <v>3</v>
      </c>
      <c r="C16">
        <f>SUMPRODUCT(Tableau1[Buts Eq 2]*(Tableau1[Equipe1]=Tableau2[[#This Row],[Equipe]]))+SUMPRODUCT(Tableau1[Buts Eq 1]*(Tableau1[Equipe2]=Tableau2[[#This Row],[Equipe]]))</f>
        <v>0</v>
      </c>
    </row>
    <row r="17" spans="1:3" x14ac:dyDescent="0.35">
      <c r="A17" t="s">
        <v>18</v>
      </c>
      <c r="B17">
        <f>SUMPRODUCT(Tableau1[Buts Eq 1]*(Tableau1[Equipe1]=Tableau2[[#This Row],[Equipe]]))+SUMPRODUCT(Tableau1[Buts Eq 2]*(Tableau1[Equipe2]=Tableau2[[#This Row],[Equipe]]))</f>
        <v>2</v>
      </c>
      <c r="C17">
        <f>SUMPRODUCT(Tableau1[Buts Eq 2]*(Tableau1[Equipe1]=Tableau2[[#This Row],[Equipe]]))+SUMPRODUCT(Tableau1[Buts Eq 1]*(Tableau1[Equipe2]=Tableau2[[#This Row],[Equipe]]))</f>
        <v>0</v>
      </c>
    </row>
    <row r="18" spans="1:3" x14ac:dyDescent="0.35">
      <c r="A18" t="s">
        <v>19</v>
      </c>
      <c r="B18">
        <f>SUMPRODUCT(Tableau1[Buts Eq 1]*(Tableau1[Equipe1]=Tableau2[[#This Row],[Equipe]]))+SUMPRODUCT(Tableau1[Buts Eq 2]*(Tableau1[Equipe2]=Tableau2[[#This Row],[Equipe]]))</f>
        <v>1</v>
      </c>
      <c r="C18">
        <f>SUMPRODUCT(Tableau1[Buts Eq 2]*(Tableau1[Equipe1]=Tableau2[[#This Row],[Equipe]]))+SUMPRODUCT(Tableau1[Buts Eq 1]*(Tableau1[Equipe2]=Tableau2[[#This Row],[Equipe]]))</f>
        <v>3</v>
      </c>
    </row>
    <row r="19" spans="1:3" x14ac:dyDescent="0.35">
      <c r="A19" t="s">
        <v>20</v>
      </c>
      <c r="B19">
        <f>SUMPRODUCT(Tableau1[Buts Eq 1]*(Tableau1[Equipe1]=Tableau2[[#This Row],[Equipe]]))+SUMPRODUCT(Tableau1[Buts Eq 2]*(Tableau1[Equipe2]=Tableau2[[#This Row],[Equipe]]))</f>
        <v>2</v>
      </c>
      <c r="C19">
        <f>SUMPRODUCT(Tableau1[Buts Eq 2]*(Tableau1[Equipe1]=Tableau2[[#This Row],[Equipe]]))+SUMPRODUCT(Tableau1[Buts Eq 1]*(Tableau1[Equipe2]=Tableau2[[#This Row],[Equipe]]))</f>
        <v>1</v>
      </c>
    </row>
    <row r="20" spans="1:3" x14ac:dyDescent="0.35">
      <c r="A20" t="s">
        <v>21</v>
      </c>
      <c r="B20">
        <f>SUMPRODUCT(Tableau1[Buts Eq 1]*(Tableau1[Equipe1]=Tableau2[[#This Row],[Equipe]]))+SUMPRODUCT(Tableau1[Buts Eq 2]*(Tableau1[Equipe2]=Tableau2[[#This Row],[Equipe]]))</f>
        <v>2</v>
      </c>
      <c r="C20">
        <f>SUMPRODUCT(Tableau1[Buts Eq 2]*(Tableau1[Equipe1]=Tableau2[[#This Row],[Equipe]]))+SUMPRODUCT(Tableau1[Buts Eq 1]*(Tableau1[Equipe2]=Tableau2[[#This Row],[Equipe]]))</f>
        <v>0</v>
      </c>
    </row>
    <row r="21" spans="1:3" x14ac:dyDescent="0.35">
      <c r="A21" t="s">
        <v>22</v>
      </c>
      <c r="B21">
        <f>SUMPRODUCT(Tableau1[Buts Eq 1]*(Tableau1[Equipe1]=Tableau2[[#This Row],[Equipe]]))+SUMPRODUCT(Tableau1[Buts Eq 2]*(Tableau1[Equipe2]=Tableau2[[#This Row],[Equipe]]))</f>
        <v>0</v>
      </c>
      <c r="C21">
        <f>SUMPRODUCT(Tableau1[Buts Eq 2]*(Tableau1[Equipe1]=Tableau2[[#This Row],[Equipe]]))+SUMPRODUCT(Tableau1[Buts Eq 1]*(Tableau1[Equipe2]=Tableau2[[#This Row],[Equipe]]))</f>
        <v>4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STATS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2018-11-11T12:23:16Z</dcterms:created>
  <dcterms:modified xsi:type="dcterms:W3CDTF">2018-11-13T15:09:49Z</dcterms:modified>
</cp:coreProperties>
</file>