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activeTab="1"/>
  </bookViews>
  <sheets>
    <sheet name="Saisie références" sheetId="1" r:id="rId1"/>
    <sheet name="Feuil1" sheetId="10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" i="10" l="1"/>
  <c r="E15" i="10"/>
  <c r="F15" i="10" l="1"/>
  <c r="G15" i="10" s="1"/>
  <c r="G14" i="10" s="1"/>
  <c r="E14" i="10"/>
  <c r="C2" i="1"/>
  <c r="E3" i="10"/>
  <c r="E1" i="10" s="1"/>
  <c r="F14" i="10" l="1"/>
  <c r="E2" i="10"/>
  <c r="F3" i="10"/>
  <c r="G3" i="10"/>
  <c r="Q3" i="10"/>
  <c r="R3" i="10" s="1"/>
  <c r="S3" i="10" s="1"/>
  <c r="T3" i="10" s="1"/>
  <c r="L3" i="10"/>
  <c r="M3" i="10" s="1"/>
  <c r="N3" i="10" s="1"/>
  <c r="O3" i="10" s="1"/>
  <c r="G2" i="10" l="1"/>
  <c r="G1" i="10"/>
  <c r="F1" i="10"/>
  <c r="F2" i="10"/>
  <c r="H3" i="10"/>
  <c r="H1" i="10" l="1"/>
  <c r="H2" i="10"/>
  <c r="I3" i="10"/>
  <c r="I1" i="10" l="1"/>
  <c r="I2" i="10"/>
  <c r="J3" i="10"/>
  <c r="J1" i="10" l="1"/>
  <c r="J2" i="10"/>
</calcChain>
</file>

<file path=xl/sharedStrings.xml><?xml version="1.0" encoding="utf-8"?>
<sst xmlns="http://schemas.openxmlformats.org/spreadsheetml/2006/main" count="42" uniqueCount="20">
  <si>
    <t>Nom</t>
  </si>
  <si>
    <t>prenom</t>
  </si>
  <si>
    <t>Trigramme</t>
  </si>
  <si>
    <t>Martin</t>
  </si>
  <si>
    <t>Acteur</t>
  </si>
  <si>
    <t>Dev Cognos</t>
  </si>
  <si>
    <t>TJM</t>
  </si>
  <si>
    <t>Analyste Fonctionnel</t>
  </si>
  <si>
    <t>Lot</t>
  </si>
  <si>
    <t>Année</t>
  </si>
  <si>
    <t>Date début projet</t>
  </si>
  <si>
    <t>François</t>
  </si>
  <si>
    <t>ICI</t>
  </si>
  <si>
    <t>mai</t>
  </si>
  <si>
    <t>juin</t>
  </si>
  <si>
    <t>PP</t>
  </si>
  <si>
    <t>martino</t>
  </si>
  <si>
    <t>MMA</t>
  </si>
  <si>
    <t>françoise</t>
  </si>
  <si>
    <t>FFR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</si>
</sst>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yyyy"/>
    <numFmt numFmtId="165" formatCode="dd"/>
    <numFmt numFmtId="166" formatCode="mmmm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64" fontId="0" fillId="0" borderId="0" xfId="0" applyNumberFormat="1"/>
    <xf numFmtId="14" fontId="0" fillId="0" borderId="0" xfId="0" applyNumberFormat="1"/>
    <xf numFmtId="166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Fill="1" applyBorder="1"/>
    <xf numFmtId="165" fontId="0" fillId="0" borderId="1" xfId="0" applyNumberFormat="1" applyBorder="1"/>
    <xf numFmtId="49" fontId="0" fillId="0" borderId="0" xfId="0" applyNumberFormat="1"/>
    <xf numFmtId="164" fontId="0" fillId="0" borderId="2" xfId="0" applyNumberFormat="1" applyBorder="1"/>
    <xf numFmtId="166" fontId="0" fillId="0" borderId="2" xfId="0" applyNumberFormat="1" applyBorder="1"/>
    <xf numFmtId="165" fontId="0" fillId="0" borderId="3" xfId="0" applyNumberFormat="1" applyBorder="1"/>
    <xf numFmtId="166" fontId="0" fillId="2" borderId="0" xfId="0" applyNumberForma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6" name="Tableau6" displayName="Tableau6" ref="B5:F11" totalsRowShown="0">
  <autoFilter ref="B5:F11"/>
  <tableColumns count="5">
    <tableColumn id="1" name="Nom"/>
    <tableColumn id="2" name="prenom"/>
    <tableColumn id="3" name="Trigramme"/>
    <tableColumn id="4" name="Acteur"/>
    <tableColumn id="5" name="TJ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7"/>
  <sheetViews>
    <sheetView showGridLines="0" workbookViewId="0">
      <selection activeCell="F7" sqref="F7"/>
    </sheetView>
  </sheetViews>
  <sheetFormatPr baseColWidth="10" defaultRowHeight="14.5" x14ac:dyDescent="0.35"/>
  <cols>
    <col min="2" max="2" width="16.81640625" bestFit="1" customWidth="1"/>
    <col min="3" max="3" width="10.7265625" bestFit="1" customWidth="1"/>
    <col min="4" max="4" width="12.7265625" customWidth="1"/>
    <col min="5" max="5" width="19.81640625" bestFit="1" customWidth="1"/>
  </cols>
  <sheetData>
    <row r="2" spans="2:6" x14ac:dyDescent="0.35">
      <c r="B2" t="s">
        <v>9</v>
      </c>
      <c r="C2" s="1">
        <f>C3</f>
        <v>43206</v>
      </c>
    </row>
    <row r="3" spans="2:6" x14ac:dyDescent="0.35">
      <c r="B3" t="s">
        <v>10</v>
      </c>
      <c r="C3" s="2">
        <v>43206</v>
      </c>
    </row>
    <row r="5" spans="2:6" x14ac:dyDescent="0.35">
      <c r="B5" t="s">
        <v>0</v>
      </c>
      <c r="C5" t="s">
        <v>1</v>
      </c>
      <c r="D5" t="s">
        <v>2</v>
      </c>
      <c r="E5" t="s">
        <v>4</v>
      </c>
      <c r="F5" t="s">
        <v>6</v>
      </c>
    </row>
    <row r="6" spans="2:6" x14ac:dyDescent="0.35">
      <c r="B6" t="s">
        <v>3</v>
      </c>
      <c r="C6" t="s">
        <v>16</v>
      </c>
      <c r="D6" t="s">
        <v>17</v>
      </c>
      <c r="E6" t="s">
        <v>5</v>
      </c>
      <c r="F6">
        <v>100</v>
      </c>
    </row>
    <row r="7" spans="2:6" x14ac:dyDescent="0.35">
      <c r="B7" t="s">
        <v>11</v>
      </c>
      <c r="C7" t="s">
        <v>18</v>
      </c>
      <c r="D7" t="s">
        <v>19</v>
      </c>
      <c r="E7" t="s">
        <v>7</v>
      </c>
      <c r="F7">
        <v>200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T24"/>
  <sheetViews>
    <sheetView tabSelected="1" workbookViewId="0">
      <selection activeCell="E15" sqref="E15:E16"/>
    </sheetView>
  </sheetViews>
  <sheetFormatPr baseColWidth="10" defaultRowHeight="14.5" x14ac:dyDescent="0.35"/>
  <sheetData>
    <row r="1" spans="3:20" x14ac:dyDescent="0.35">
      <c r="E1" s="1">
        <f>E3</f>
        <v>43206</v>
      </c>
      <c r="F1" s="1">
        <f t="shared" ref="F1:J1" si="0">F3</f>
        <v>43207</v>
      </c>
      <c r="G1" s="1">
        <f t="shared" si="0"/>
        <v>43208</v>
      </c>
      <c r="H1" s="1">
        <f t="shared" si="0"/>
        <v>43209</v>
      </c>
      <c r="I1" s="1">
        <f t="shared" si="0"/>
        <v>43210</v>
      </c>
      <c r="J1" s="10">
        <f t="shared" si="0"/>
        <v>43211</v>
      </c>
      <c r="K1">
        <v>2018</v>
      </c>
      <c r="L1">
        <v>2018</v>
      </c>
      <c r="M1">
        <v>2018</v>
      </c>
      <c r="N1">
        <v>2018</v>
      </c>
      <c r="O1" s="5">
        <v>2018</v>
      </c>
      <c r="P1">
        <v>2019</v>
      </c>
      <c r="Q1">
        <v>2019</v>
      </c>
      <c r="R1">
        <v>2019</v>
      </c>
      <c r="S1">
        <v>2019</v>
      </c>
      <c r="T1">
        <v>2019</v>
      </c>
    </row>
    <row r="2" spans="3:20" x14ac:dyDescent="0.35">
      <c r="E2" s="3">
        <f>E3</f>
        <v>43206</v>
      </c>
      <c r="F2" s="3">
        <f t="shared" ref="F2:J2" si="1">F3</f>
        <v>43207</v>
      </c>
      <c r="G2" s="3">
        <f t="shared" si="1"/>
        <v>43208</v>
      </c>
      <c r="H2" s="3">
        <f t="shared" si="1"/>
        <v>43209</v>
      </c>
      <c r="I2" s="3">
        <f t="shared" si="1"/>
        <v>43210</v>
      </c>
      <c r="J2" s="11">
        <f t="shared" si="1"/>
        <v>43211</v>
      </c>
      <c r="K2" t="s">
        <v>13</v>
      </c>
      <c r="L2" t="s">
        <v>13</v>
      </c>
      <c r="M2" t="s">
        <v>13</v>
      </c>
      <c r="N2" t="s">
        <v>13</v>
      </c>
      <c r="O2" s="5" t="s">
        <v>13</v>
      </c>
      <c r="P2" t="s">
        <v>14</v>
      </c>
      <c r="Q2" t="s">
        <v>14</v>
      </c>
      <c r="R2" t="s">
        <v>14</v>
      </c>
      <c r="S2" t="s">
        <v>14</v>
      </c>
      <c r="T2" t="s">
        <v>14</v>
      </c>
    </row>
    <row r="3" spans="3:20" x14ac:dyDescent="0.35">
      <c r="C3" t="s">
        <v>8</v>
      </c>
      <c r="E3" s="8">
        <f>'Saisie références'!C3</f>
        <v>43206</v>
      </c>
      <c r="F3" s="8">
        <f>E3+1</f>
        <v>43207</v>
      </c>
      <c r="G3" s="8">
        <f t="shared" ref="G3:J3" si="2">F3+1</f>
        <v>43208</v>
      </c>
      <c r="H3" s="8">
        <f t="shared" si="2"/>
        <v>43209</v>
      </c>
      <c r="I3" s="8">
        <f t="shared" si="2"/>
        <v>43210</v>
      </c>
      <c r="J3" s="12">
        <f t="shared" si="2"/>
        <v>43211</v>
      </c>
      <c r="K3" s="4">
        <v>1</v>
      </c>
      <c r="L3" s="4">
        <f>K3+1</f>
        <v>2</v>
      </c>
      <c r="M3" s="4">
        <f t="shared" ref="M3:O3" si="3">L3+1</f>
        <v>3</v>
      </c>
      <c r="N3" s="4">
        <f t="shared" si="3"/>
        <v>4</v>
      </c>
      <c r="O3" s="6">
        <f t="shared" si="3"/>
        <v>5</v>
      </c>
      <c r="P3" s="4">
        <v>1</v>
      </c>
      <c r="Q3" s="4">
        <f>P3+1</f>
        <v>2</v>
      </c>
      <c r="R3" s="4">
        <f t="shared" ref="R3:T3" si="4">Q3+1</f>
        <v>3</v>
      </c>
      <c r="S3" s="4">
        <f t="shared" si="4"/>
        <v>4</v>
      </c>
      <c r="T3" s="4">
        <f t="shared" si="4"/>
        <v>5</v>
      </c>
    </row>
    <row r="4" spans="3:20" x14ac:dyDescent="0.35">
      <c r="C4" t="s">
        <v>12</v>
      </c>
      <c r="D4" s="5" t="s">
        <v>17</v>
      </c>
      <c r="E4">
        <v>1</v>
      </c>
      <c r="F4">
        <v>1</v>
      </c>
      <c r="G4">
        <v>1</v>
      </c>
      <c r="H4">
        <v>1</v>
      </c>
      <c r="J4" s="5"/>
      <c r="K4" s="7">
        <v>1</v>
      </c>
      <c r="L4" s="7">
        <v>1</v>
      </c>
      <c r="O4" s="5"/>
      <c r="T4">
        <v>1</v>
      </c>
    </row>
    <row r="5" spans="3:20" x14ac:dyDescent="0.35">
      <c r="C5" t="s">
        <v>12</v>
      </c>
      <c r="D5" s="5" t="s">
        <v>19</v>
      </c>
      <c r="F5">
        <v>1</v>
      </c>
      <c r="G5">
        <v>1</v>
      </c>
      <c r="H5">
        <v>1</v>
      </c>
      <c r="J5" s="5"/>
      <c r="L5">
        <v>1</v>
      </c>
      <c r="O5" s="5"/>
      <c r="Q5">
        <v>1</v>
      </c>
      <c r="R5">
        <v>1</v>
      </c>
      <c r="S5">
        <v>1</v>
      </c>
    </row>
    <row r="6" spans="3:20" x14ac:dyDescent="0.35">
      <c r="D6" s="5"/>
      <c r="J6" s="5"/>
      <c r="O6" s="5"/>
    </row>
    <row r="7" spans="3:20" x14ac:dyDescent="0.35">
      <c r="C7" t="s">
        <v>15</v>
      </c>
      <c r="D7" s="5" t="s">
        <v>17</v>
      </c>
      <c r="F7">
        <v>1</v>
      </c>
      <c r="J7" s="5"/>
      <c r="O7" s="5"/>
      <c r="P7">
        <v>1</v>
      </c>
      <c r="Q7">
        <v>1</v>
      </c>
      <c r="R7">
        <v>1</v>
      </c>
      <c r="S7">
        <v>1</v>
      </c>
      <c r="T7">
        <v>1</v>
      </c>
    </row>
    <row r="8" spans="3:20" x14ac:dyDescent="0.35">
      <c r="C8" t="s">
        <v>15</v>
      </c>
      <c r="D8" s="5" t="s">
        <v>19</v>
      </c>
      <c r="G8">
        <v>1</v>
      </c>
      <c r="J8" s="5"/>
      <c r="O8" s="5"/>
      <c r="P8">
        <v>1</v>
      </c>
      <c r="Q8">
        <v>1</v>
      </c>
      <c r="R8">
        <v>1</v>
      </c>
      <c r="S8">
        <v>1</v>
      </c>
      <c r="T8">
        <v>1</v>
      </c>
    </row>
    <row r="14" spans="3:20" x14ac:dyDescent="0.35">
      <c r="E14" s="1">
        <f>E15</f>
        <v>43191</v>
      </c>
      <c r="F14" s="1">
        <f>F15</f>
        <v>43221</v>
      </c>
      <c r="G14" s="1">
        <f>G15</f>
        <v>43252</v>
      </c>
      <c r="H14" s="1"/>
      <c r="I14" s="1"/>
      <c r="J14" s="1"/>
      <c r="K14" s="1"/>
      <c r="L14" s="1"/>
      <c r="M14" s="1"/>
      <c r="N14" s="1"/>
    </row>
    <row r="15" spans="3:20" x14ac:dyDescent="0.35">
      <c r="E15" s="13">
        <f>EOMONTH('Saisie références'!C3,-1)+1</f>
        <v>43191</v>
      </c>
      <c r="F15" s="3">
        <f>EDATE(E15,1)</f>
        <v>43221</v>
      </c>
      <c r="G15" s="3">
        <f>EDATE(F15,1)</f>
        <v>43252</v>
      </c>
      <c r="H15" s="3"/>
      <c r="I15" s="3"/>
      <c r="J15" s="3"/>
      <c r="K15" s="3"/>
      <c r="L15" s="3"/>
      <c r="M15" s="3"/>
      <c r="N15" s="3"/>
    </row>
    <row r="16" spans="3:20" x14ac:dyDescent="0.35">
      <c r="C16" t="s">
        <v>12</v>
      </c>
      <c r="D16" t="s">
        <v>17</v>
      </c>
      <c r="E16" s="14">
        <f>SUMPRODUCT((C4:C8=C16)*(D4:D8=D16)*(E2:T2&gt;=E15)*(E2:T2&lt;=EOMONTH(E15,0))*(E4:T8))</f>
        <v>4</v>
      </c>
    </row>
    <row r="17" spans="3:6" x14ac:dyDescent="0.35">
      <c r="C17" t="s">
        <v>12</v>
      </c>
      <c r="D17" t="s">
        <v>19</v>
      </c>
    </row>
    <row r="19" spans="3:6" x14ac:dyDescent="0.35">
      <c r="C19" t="s">
        <v>15</v>
      </c>
      <c r="D19" t="s">
        <v>17</v>
      </c>
    </row>
    <row r="20" spans="3:6" x14ac:dyDescent="0.35">
      <c r="C20" t="s">
        <v>15</v>
      </c>
      <c r="D20" t="s">
        <v>19</v>
      </c>
    </row>
    <row r="24" spans="3:6" x14ac:dyDescent="0.35">
      <c r="F24" s="9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 références</vt:lpstr>
      <vt:lpstr>Feuil1</vt:lpstr>
    </vt:vector>
  </TitlesOfParts>
  <Company>GSF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GSF</dc:creator>
  <cp:lastModifiedBy>Michel</cp:lastModifiedBy>
  <dcterms:created xsi:type="dcterms:W3CDTF">2018-10-08T13:05:54Z</dcterms:created>
  <dcterms:modified xsi:type="dcterms:W3CDTF">2018-10-10T11:51:20Z</dcterms:modified>
</cp:coreProperties>
</file>