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definedNames>
    <definedName name="lejour">Feuil1!$M$1</definedName>
  </definedNames>
  <calcPr calcId="152511"/>
</workbook>
</file>

<file path=xl/calcChain.xml><?xml version="1.0" encoding="utf-8"?>
<calcChain xmlns="http://schemas.openxmlformats.org/spreadsheetml/2006/main">
  <c r="M1" i="1" l="1"/>
  <c r="J3" i="1" l="1"/>
  <c r="G2" i="1"/>
  <c r="H4" i="1"/>
  <c r="J4" i="1" s="1"/>
  <c r="H3" i="1"/>
  <c r="H5" i="1"/>
  <c r="H7" i="1"/>
  <c r="H6" i="1"/>
  <c r="H2" i="1"/>
  <c r="J2" i="1" s="1"/>
  <c r="G5" i="1"/>
  <c r="G4" i="1"/>
  <c r="G7" i="1"/>
  <c r="G3" i="1"/>
  <c r="G6" i="1"/>
  <c r="J5" i="1" l="1"/>
  <c r="J6" i="1"/>
  <c r="I7" i="1"/>
  <c r="J7" i="1"/>
  <c r="I3" i="1"/>
  <c r="I5" i="1"/>
  <c r="I6" i="1"/>
  <c r="I4" i="1"/>
  <c r="I2" i="1"/>
</calcChain>
</file>

<file path=xl/sharedStrings.xml><?xml version="1.0" encoding="utf-8"?>
<sst xmlns="http://schemas.openxmlformats.org/spreadsheetml/2006/main" count="16" uniqueCount="13">
  <si>
    <t>PAYS</t>
  </si>
  <si>
    <t>DATE ARRIVEE</t>
  </si>
  <si>
    <t>DATE DEPART</t>
  </si>
  <si>
    <t>AAA</t>
  </si>
  <si>
    <t>BBB</t>
  </si>
  <si>
    <t>NOM</t>
  </si>
  <si>
    <t>LIEU</t>
  </si>
  <si>
    <t>VILLE</t>
  </si>
  <si>
    <t>CCC</t>
  </si>
  <si>
    <t>DUREE ARRIVEE</t>
  </si>
  <si>
    <t>DUREE DEPART</t>
  </si>
  <si>
    <t>PROCH ARRIVEE</t>
  </si>
  <si>
    <t>PROCH DEPART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</si>
</sst>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0" borderId="0" xfId="0" applyNumberFormat="1"/>
    <xf numFmtId="0" fontId="0" fillId="0" borderId="0" xfId="0" quotePrefix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7" totalsRowShown="0">
  <autoFilter ref="A1:J7"/>
  <tableColumns count="10">
    <tableColumn id="1" name="NOM"/>
    <tableColumn id="2" name="LIEU"/>
    <tableColumn id="3" name="VILLE"/>
    <tableColumn id="4" name="PAYS"/>
    <tableColumn id="5" name="DATE ARRIVEE"/>
    <tableColumn id="6" name="DATE DEPART"/>
    <tableColumn id="7" name="DUREE ARRIVEE" dataDxfId="3">
      <calculatedColumnFormula>IF(Tableau1[[#This Row],[DATE ARRIVEE]]-lejour&lt;0,9^9,Tableau1[[#This Row],[DATE ARRIVEE]]-lejour)</calculatedColumnFormula>
    </tableColumn>
    <tableColumn id="8" name="DUREE DEPART" dataDxfId="2">
      <calculatedColumnFormula>IF(Tableau1[[#This Row],[DATE DEPART]]-lejour&gt;0,Tableau1[[#This Row],[DATE DEPART]]-lejour,9^9)</calculatedColumnFormula>
    </tableColumn>
    <tableColumn id="9" name="PROCH ARRIVEE" dataDxfId="1">
      <calculatedColumnFormula>IF(AND(Tableau1[[#This Row],[DATE ARRIVEE]]&gt;lejour,SUMPRODUCT(SMALL((Tableau1[NOM]=Tableau1[[#This Row],[NOM]])*(Tableau1[DUREE ARRIVEE]),ROWS(Tableau1[NOM])-SUMPRODUCT(--(Tableau1[NOM]=Tableau1[[#This Row],[NOM]]))+1))=Tableau1[[#This Row],[DUREE ARRIVEE]]),"X","")</calculatedColumnFormula>
    </tableColumn>
    <tableColumn id="10" name="PROCH DEPART" dataDxfId="0">
      <calculatedColumnFormula>IF(AND(Tableau1[[#This Row],[DATE DEPART]]&gt;lejour,SUMPRODUCT(SMALL((Tableau1[NOM]=Tableau1[[#This Row],[NOM]])*(Tableau1[DUREE DEPART]),ROWS(Tableau1[NOM])-SUMPRODUCT(--(Tableau1[NOM]=Tableau1[[#This Row],[NOM]]))+1))=Tableau1[[#This Row],[DUREE DEPART]]),"X","")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/>
  </sheetViews>
  <sheetFormatPr baseColWidth="10" defaultRowHeight="14.5" x14ac:dyDescent="0.35"/>
  <cols>
    <col min="1" max="2" width="11.54296875" customWidth="1"/>
    <col min="3" max="3" width="8" bestFit="1" customWidth="1"/>
    <col min="4" max="4" width="7.81640625" bestFit="1" customWidth="1"/>
    <col min="5" max="5" width="15.7265625" bestFit="1" customWidth="1"/>
    <col min="6" max="6" width="15.1796875" bestFit="1" customWidth="1"/>
    <col min="7" max="8" width="15.1796875" hidden="1" customWidth="1"/>
    <col min="9" max="9" width="16.54296875" bestFit="1" customWidth="1"/>
    <col min="10" max="10" width="16.08984375" bestFit="1" customWidth="1"/>
    <col min="11" max="11" width="15.1796875" customWidth="1"/>
  </cols>
  <sheetData>
    <row r="1" spans="1:13" x14ac:dyDescent="0.35">
      <c r="A1" t="s">
        <v>5</v>
      </c>
      <c r="B1" t="s">
        <v>6</v>
      </c>
      <c r="C1" t="s">
        <v>7</v>
      </c>
      <c r="D1" t="s">
        <v>0</v>
      </c>
      <c r="E1" t="s">
        <v>1</v>
      </c>
      <c r="F1" t="s">
        <v>2</v>
      </c>
      <c r="G1" t="s">
        <v>9</v>
      </c>
      <c r="H1" t="s">
        <v>10</v>
      </c>
      <c r="I1" t="s">
        <v>11</v>
      </c>
      <c r="J1" t="s">
        <v>12</v>
      </c>
      <c r="M1" s="2">
        <f ca="1">TODAY()</f>
        <v>43080</v>
      </c>
    </row>
    <row r="2" spans="1:13" x14ac:dyDescent="0.35">
      <c r="A2" t="s">
        <v>3</v>
      </c>
      <c r="E2" s="1">
        <v>43103</v>
      </c>
      <c r="F2" s="1">
        <v>43105</v>
      </c>
      <c r="G2" s="3">
        <f ca="1">IF(Tableau1[[#This Row],[DATE ARRIVEE]]-lejour&lt;0,9^9,Tableau1[[#This Row],[DATE ARRIVEE]]-lejour)</f>
        <v>23</v>
      </c>
      <c r="H2" s="3">
        <f ca="1">IF(Tableau1[[#This Row],[DATE DEPART]]-lejour&gt;0,Tableau1[[#This Row],[DATE DEPART]]-lejour,9^9)</f>
        <v>25</v>
      </c>
      <c r="I2" s="1" t="str">
        <f ca="1">IF(AND(Tableau1[[#This Row],[DATE ARRIVEE]]&gt;lejour,SUMPRODUCT(SMALL((Tableau1[NOM]=Tableau1[[#This Row],[NOM]])*(Tableau1[DUREE ARRIVEE]),ROWS(Tableau1[NOM])-SUMPRODUCT(--(Tableau1[NOM]=Tableau1[[#This Row],[NOM]]))+1))=Tableau1[[#This Row],[DUREE ARRIVEE]]),"X","")</f>
        <v>X</v>
      </c>
      <c r="J2" s="1" t="str">
        <f ca="1">IF(AND(Tableau1[[#This Row],[DATE DEPART]]&gt;lejour,SUMPRODUCT(SMALL((Tableau1[NOM]=Tableau1[[#This Row],[NOM]])*(Tableau1[DUREE DEPART]),ROWS(Tableau1[NOM])-SUMPRODUCT(--(Tableau1[NOM]=Tableau1[[#This Row],[NOM]]))+1))=Tableau1[[#This Row],[DUREE DEPART]]),"X","")</f>
        <v/>
      </c>
      <c r="K2" s="1"/>
    </row>
    <row r="3" spans="1:13" x14ac:dyDescent="0.35">
      <c r="A3" t="s">
        <v>3</v>
      </c>
      <c r="E3" s="1">
        <v>43134</v>
      </c>
      <c r="G3" s="3">
        <f ca="1">IF(Tableau1[[#This Row],[DATE ARRIVEE]]-lejour&lt;0,9^9,Tableau1[[#This Row],[DATE ARRIVEE]]-lejour)</f>
        <v>54</v>
      </c>
      <c r="H3" s="3">
        <f ca="1">IF(Tableau1[[#This Row],[DATE DEPART]]-lejour&gt;0,Tableau1[[#This Row],[DATE DEPART]]-lejour,9^9)</f>
        <v>387420489</v>
      </c>
      <c r="I3" s="1" t="str">
        <f ca="1">IF(AND(Tableau1[[#This Row],[DATE ARRIVEE]]&gt;lejour,SUMPRODUCT(SMALL((Tableau1[NOM]=Tableau1[[#This Row],[NOM]])*(Tableau1[DUREE ARRIVEE]),ROWS(Tableau1[NOM])-SUMPRODUCT(--(Tableau1[NOM]=Tableau1[[#This Row],[NOM]]))+1))=Tableau1[[#This Row],[DUREE ARRIVEE]]),"X","")</f>
        <v/>
      </c>
      <c r="J3" s="1" t="str">
        <f ca="1">IF(AND(Tableau1[[#This Row],[DATE DEPART]]&gt;lejour,SUMPRODUCT(SMALL((Tableau1[NOM]=Tableau1[[#This Row],[NOM]])*(Tableau1[DUREE DEPART]),ROWS(Tableau1[NOM])-SUMPRODUCT(--(Tableau1[NOM]=Tableau1[[#This Row],[NOM]]))+1))=Tableau1[[#This Row],[DUREE DEPART]]),"X","")</f>
        <v/>
      </c>
    </row>
    <row r="4" spans="1:13" x14ac:dyDescent="0.35">
      <c r="A4" t="s">
        <v>3</v>
      </c>
      <c r="E4" s="1">
        <v>43068</v>
      </c>
      <c r="F4" s="1">
        <v>43098</v>
      </c>
      <c r="G4" s="3">
        <f ca="1">IF(Tableau1[[#This Row],[DATE ARRIVEE]]-lejour&lt;0,9^9,Tableau1[[#This Row],[DATE ARRIVEE]]-lejour)</f>
        <v>387420489</v>
      </c>
      <c r="H4" s="3">
        <f ca="1">IF(Tableau1[[#This Row],[DATE DEPART]]-lejour&gt;0,Tableau1[[#This Row],[DATE DEPART]]-lejour,9^9)</f>
        <v>18</v>
      </c>
      <c r="I4" s="1" t="str">
        <f ca="1">IF(AND(Tableau1[[#This Row],[DATE ARRIVEE]]&gt;lejour,SUMPRODUCT(SMALL((Tableau1[NOM]=Tableau1[[#This Row],[NOM]])*(Tableau1[DUREE ARRIVEE]),ROWS(Tableau1[NOM])-SUMPRODUCT(--(Tableau1[NOM]=Tableau1[[#This Row],[NOM]]))+1))=Tableau1[[#This Row],[DUREE ARRIVEE]]),"X","")</f>
        <v/>
      </c>
      <c r="J4" s="1" t="str">
        <f ca="1">IF(AND(Tableau1[[#This Row],[DATE DEPART]]&gt;lejour,SUMPRODUCT(SMALL((Tableau1[NOM]=Tableau1[[#This Row],[NOM]])*(Tableau1[DUREE DEPART]),ROWS(Tableau1[NOM])-SUMPRODUCT(--(Tableau1[NOM]=Tableau1[[#This Row],[NOM]]))+1))=Tableau1[[#This Row],[DUREE DEPART]]),"X","")</f>
        <v>X</v>
      </c>
      <c r="K4" s="1"/>
    </row>
    <row r="5" spans="1:13" x14ac:dyDescent="0.35">
      <c r="A5" t="s">
        <v>4</v>
      </c>
      <c r="E5" s="1">
        <v>42824</v>
      </c>
      <c r="G5" s="3">
        <f ca="1">IF(Tableau1[[#This Row],[DATE ARRIVEE]]-lejour&lt;0,9^9,Tableau1[[#This Row],[DATE ARRIVEE]]-lejour)</f>
        <v>387420489</v>
      </c>
      <c r="H5" s="3">
        <f ca="1">IF(Tableau1[[#This Row],[DATE DEPART]]-lejour&gt;0,Tableau1[[#This Row],[DATE DEPART]]-lejour,9^9)</f>
        <v>387420489</v>
      </c>
      <c r="I5" s="1" t="str">
        <f ca="1">IF(AND(Tableau1[[#This Row],[DATE ARRIVEE]]&gt;lejour,SUMPRODUCT(SMALL((Tableau1[NOM]=Tableau1[[#This Row],[NOM]])*(Tableau1[DUREE ARRIVEE]),ROWS(Tableau1[NOM])-SUMPRODUCT(--(Tableau1[NOM]=Tableau1[[#This Row],[NOM]]))+1))=Tableau1[[#This Row],[DUREE ARRIVEE]]),"X","")</f>
        <v/>
      </c>
      <c r="J5" s="1" t="str">
        <f ca="1">IF(AND(Tableau1[[#This Row],[DATE DEPART]]&gt;lejour,SUMPRODUCT(SMALL((Tableau1[NOM]=Tableau1[[#This Row],[NOM]])*(Tableau1[DUREE DEPART]),ROWS(Tableau1[NOM])-SUMPRODUCT(--(Tableau1[NOM]=Tableau1[[#This Row],[NOM]]))+1))=Tableau1[[#This Row],[DUREE DEPART]]),"X","")</f>
        <v/>
      </c>
    </row>
    <row r="6" spans="1:13" x14ac:dyDescent="0.35">
      <c r="A6" t="s">
        <v>8</v>
      </c>
      <c r="E6" s="1">
        <v>43101</v>
      </c>
      <c r="G6" s="3">
        <f ca="1">IF(Tableau1[[#This Row],[DATE ARRIVEE]]-lejour&lt;0,9^9,Tableau1[[#This Row],[DATE ARRIVEE]]-lejour)</f>
        <v>21</v>
      </c>
      <c r="H6" s="3">
        <f ca="1">IF(Tableau1[[#This Row],[DATE DEPART]]-lejour&gt;0,Tableau1[[#This Row],[DATE DEPART]]-lejour,9^9)</f>
        <v>387420489</v>
      </c>
      <c r="I6" s="1" t="str">
        <f ca="1">IF(AND(Tableau1[[#This Row],[DATE ARRIVEE]]&gt;lejour,SUMPRODUCT(SMALL((Tableau1[NOM]=Tableau1[[#This Row],[NOM]])*(Tableau1[DUREE ARRIVEE]),ROWS(Tableau1[NOM])-SUMPRODUCT(--(Tableau1[NOM]=Tableau1[[#This Row],[NOM]]))+1))=Tableau1[[#This Row],[DUREE ARRIVEE]]),"X","")</f>
        <v>X</v>
      </c>
      <c r="J6" s="1" t="str">
        <f ca="1">IF(AND(Tableau1[[#This Row],[DATE DEPART]]&gt;lejour,SUMPRODUCT(SMALL((Tableau1[NOM]=Tableau1[[#This Row],[NOM]])*(Tableau1[DUREE DEPART]),ROWS(Tableau1[NOM])-SUMPRODUCT(--(Tableau1[NOM]=Tableau1[[#This Row],[NOM]]))+1))=Tableau1[[#This Row],[DUREE DEPART]]),"X","")</f>
        <v/>
      </c>
    </row>
    <row r="7" spans="1:13" x14ac:dyDescent="0.35">
      <c r="A7" t="s">
        <v>8</v>
      </c>
      <c r="E7" s="1">
        <v>43071</v>
      </c>
      <c r="G7" s="3">
        <f ca="1">IF(Tableau1[[#This Row],[DATE ARRIVEE]]-lejour&lt;0,9^9,Tableau1[[#This Row],[DATE ARRIVEE]]-lejour)</f>
        <v>387420489</v>
      </c>
      <c r="H7" s="3">
        <f ca="1">IF(Tableau1[[#This Row],[DATE DEPART]]-lejour&gt;0,Tableau1[[#This Row],[DATE DEPART]]-lejour,9^9)</f>
        <v>387420489</v>
      </c>
      <c r="I7" s="1" t="str">
        <f ca="1">IF(AND(Tableau1[[#This Row],[DATE ARRIVEE]]&gt;lejour,SUMPRODUCT(SMALL((Tableau1[NOM]=Tableau1[[#This Row],[NOM]])*(Tableau1[DUREE ARRIVEE]),ROWS(Tableau1[NOM])-SUMPRODUCT(--(Tableau1[NOM]=Tableau1[[#This Row],[NOM]]))+1))=Tableau1[[#This Row],[DUREE ARRIVEE]]),"X","")</f>
        <v/>
      </c>
      <c r="J7" s="1" t="str">
        <f ca="1">IF(AND(Tableau1[[#This Row],[DATE DEPART]]&gt;lejour,SUMPRODUCT(SMALL((Tableau1[NOM]=Tableau1[[#This Row],[NOM]])*(Tableau1[DUREE DEPART]),ROWS(Tableau1[NOM])-SUMPRODUCT(--(Tableau1[NOM]=Tableau1[[#This Row],[NOM]]))+1))=Tableau1[[#This Row],[DUREE DEPART]]),"X","")</f>
        <v/>
      </c>
    </row>
    <row r="14" spans="1:13" x14ac:dyDescent="0.35">
      <c r="H14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lejour</vt:lpstr>
    </vt:vector>
  </TitlesOfParts>
  <Company>CIRISI Brest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comb.oqo</dc:creator>
  <cp:lastModifiedBy>Michel</cp:lastModifiedBy>
  <dcterms:created xsi:type="dcterms:W3CDTF">2017-12-10T21:16:58Z</dcterms:created>
  <dcterms:modified xsi:type="dcterms:W3CDTF">2017-12-11T10:56:47Z</dcterms:modified>
</cp:coreProperties>
</file>