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Fichier de départ" sheetId="7" r:id="rId1"/>
    <sheet name="table" sheetId="1" r:id="rId2"/>
    <sheet name="Maquette" sheetId="9" r:id="rId3"/>
    <sheet name="GenCode" sheetId="10" r:id="rId4"/>
  </sheets>
  <externalReferences>
    <externalReference r:id="rId5"/>
  </externalReferences>
  <definedNames>
    <definedName name="_xlnm._FilterDatabase" localSheetId="0" hidden="1">'Fichier de départ'!$A$3:$J$8884</definedName>
    <definedName name="produits">table!$A$2:$A$147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9" l="1"/>
  <c r="F5" i="9"/>
  <c r="G5" i="9"/>
  <c r="F4" i="7" l="1"/>
  <c r="F3321" i="7"/>
  <c r="G6" i="9"/>
  <c r="C2" i="9"/>
  <c r="H2" i="9"/>
  <c r="G7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4" i="9"/>
  <c r="D3471" i="7" l="1"/>
  <c r="F3344" i="7"/>
  <c r="H3257" i="7"/>
  <c r="F3228" i="7"/>
  <c r="D3146" i="7"/>
  <c r="D3147" i="7"/>
  <c r="D3148" i="7" s="1"/>
  <c r="D3149" i="7" s="1"/>
  <c r="D3150" i="7" s="1"/>
  <c r="F2965" i="7"/>
  <c r="F2966" i="7"/>
  <c r="F2967" i="7"/>
  <c r="F2968" i="7"/>
  <c r="F2969" i="7"/>
  <c r="F2970" i="7"/>
  <c r="F2971" i="7"/>
  <c r="E2972" i="7"/>
  <c r="F2972" i="7" s="1"/>
  <c r="F2973" i="7"/>
  <c r="F2974" i="7"/>
  <c r="F2975" i="7"/>
  <c r="F2976" i="7"/>
  <c r="F2977" i="7"/>
  <c r="F2978" i="7"/>
  <c r="F2979" i="7"/>
  <c r="F2980" i="7"/>
  <c r="F2981" i="7"/>
  <c r="F2982" i="7"/>
  <c r="F2983" i="7"/>
  <c r="F2984" i="7"/>
  <c r="F2985" i="7"/>
  <c r="F2986" i="7"/>
  <c r="F2987" i="7"/>
  <c r="F2988" i="7"/>
  <c r="F2989" i="7"/>
  <c r="F2990" i="7"/>
  <c r="F2991" i="7"/>
  <c r="F2992" i="7"/>
  <c r="F2993" i="7"/>
  <c r="F2994" i="7"/>
  <c r="F2995" i="7"/>
  <c r="F2996" i="7"/>
  <c r="F2997" i="7"/>
  <c r="F2998" i="7"/>
  <c r="E2999" i="7"/>
  <c r="F2999" i="7" s="1"/>
  <c r="F3001" i="7"/>
  <c r="F3002" i="7"/>
  <c r="F3003" i="7"/>
  <c r="F3004" i="7"/>
  <c r="F3005" i="7"/>
  <c r="E3006" i="7"/>
  <c r="F3006" i="7" s="1"/>
  <c r="F3007" i="7"/>
  <c r="F3008" i="7"/>
  <c r="F3009" i="7"/>
  <c r="F3010" i="7"/>
  <c r="F3011" i="7"/>
  <c r="F3012" i="7"/>
  <c r="E3013" i="7"/>
  <c r="F3013" i="7" s="1"/>
  <c r="F3014" i="7"/>
  <c r="F3015" i="7"/>
  <c r="E3016" i="7"/>
  <c r="F3016" i="7" s="1"/>
  <c r="F3017" i="7"/>
  <c r="F3018" i="7"/>
  <c r="F3019" i="7"/>
  <c r="F3020" i="7"/>
  <c r="F3021" i="7"/>
  <c r="F3022" i="7"/>
  <c r="F3023" i="7"/>
  <c r="F3024" i="7"/>
  <c r="E3025" i="7"/>
  <c r="F3025" i="7" s="1"/>
  <c r="F3027" i="7"/>
  <c r="E3028" i="7"/>
  <c r="F3028" i="7" s="1"/>
  <c r="F3029" i="7"/>
  <c r="F3030" i="7"/>
  <c r="E3031" i="7"/>
  <c r="F3031" i="7" s="1"/>
  <c r="F3032" i="7"/>
  <c r="F3033" i="7"/>
  <c r="F3034" i="7"/>
  <c r="F3035" i="7"/>
  <c r="F3036" i="7"/>
  <c r="F3037" i="7"/>
  <c r="F3038" i="7"/>
  <c r="F3039" i="7"/>
  <c r="F3040" i="7"/>
  <c r="F3041" i="7"/>
  <c r="F3042" i="7"/>
  <c r="E3043" i="7"/>
  <c r="F3043" i="7" s="1"/>
  <c r="F3044" i="7"/>
  <c r="E3045" i="7"/>
  <c r="F3045" i="7" s="1"/>
  <c r="F3046" i="7"/>
  <c r="E3047" i="7"/>
  <c r="F3047" i="7" s="1"/>
  <c r="F3049" i="7"/>
  <c r="E3050" i="7"/>
  <c r="F3050" i="7" s="1"/>
  <c r="F3051" i="7"/>
  <c r="E3052" i="7"/>
  <c r="F3052" i="7" s="1"/>
  <c r="F3053" i="7"/>
  <c r="E3054" i="7"/>
  <c r="E3055" i="7" s="1"/>
  <c r="F3058" i="7"/>
  <c r="F3059" i="7"/>
  <c r="F3060" i="7"/>
  <c r="F3061" i="7"/>
  <c r="F3062" i="7"/>
  <c r="F3063" i="7"/>
  <c r="F3064" i="7"/>
  <c r="F3065" i="7"/>
  <c r="E3066" i="7"/>
  <c r="F3066" i="7"/>
  <c r="F3067" i="7"/>
  <c r="F3068" i="7"/>
  <c r="E3069" i="7"/>
  <c r="F3069" i="7"/>
  <c r="F3070" i="7"/>
  <c r="F3071" i="7"/>
  <c r="F3072" i="7"/>
  <c r="F3073" i="7"/>
  <c r="F3074" i="7"/>
  <c r="F3075" i="7"/>
  <c r="F3076" i="7"/>
  <c r="F3077" i="7"/>
  <c r="F3078" i="7"/>
  <c r="F3079" i="7"/>
  <c r="F3080" i="7"/>
  <c r="F3081" i="7"/>
  <c r="F3082" i="7"/>
  <c r="F3083" i="7"/>
  <c r="E3084" i="7"/>
  <c r="F3084" i="7"/>
  <c r="F3085" i="7"/>
  <c r="F3086" i="7"/>
  <c r="F3087" i="7"/>
  <c r="F3088" i="7"/>
  <c r="F3089" i="7"/>
  <c r="F3090" i="7"/>
  <c r="F3091" i="7"/>
  <c r="F3092" i="7"/>
  <c r="F3093" i="7"/>
  <c r="F3094" i="7"/>
  <c r="F3095" i="7"/>
  <c r="F3096" i="7"/>
  <c r="F3097" i="7"/>
  <c r="E3098" i="7"/>
  <c r="F3098" i="7" s="1"/>
  <c r="F3100" i="7"/>
  <c r="F3101" i="7"/>
  <c r="E3102" i="7"/>
  <c r="F3102" i="7" s="1"/>
  <c r="F3103" i="7"/>
  <c r="F3104" i="7"/>
  <c r="F3105" i="7"/>
  <c r="F3106" i="7"/>
  <c r="F3107" i="7"/>
  <c r="F3108" i="7"/>
  <c r="F3109" i="7"/>
  <c r="F3110" i="7"/>
  <c r="F3111" i="7"/>
  <c r="F3112" i="7"/>
  <c r="F3113" i="7"/>
  <c r="F3114" i="7"/>
  <c r="E3115" i="7"/>
  <c r="F3115" i="7"/>
  <c r="F3116" i="7"/>
  <c r="F3117" i="7"/>
  <c r="F3118" i="7"/>
  <c r="F3119" i="7"/>
  <c r="F3120" i="7"/>
  <c r="E3121" i="7"/>
  <c r="F3121" i="7" s="1"/>
  <c r="F3122" i="7"/>
  <c r="F3123" i="7"/>
  <c r="F3124" i="7"/>
  <c r="F3125" i="7"/>
  <c r="F3126" i="7"/>
  <c r="E3127" i="7"/>
  <c r="F3127" i="7" s="1"/>
  <c r="F3128" i="7"/>
  <c r="F3129" i="7"/>
  <c r="F3130" i="7"/>
  <c r="F3131" i="7"/>
  <c r="F3132" i="7"/>
  <c r="F3133" i="7"/>
  <c r="F3134" i="7"/>
  <c r="F3135" i="7"/>
  <c r="F3136" i="7"/>
  <c r="F3137" i="7"/>
  <c r="F3138" i="7"/>
  <c r="F3139" i="7"/>
  <c r="E3140" i="7"/>
  <c r="F3140" i="7" s="1"/>
  <c r="F3141" i="7"/>
  <c r="F3142" i="7"/>
  <c r="F3143" i="7"/>
  <c r="F3144" i="7"/>
  <c r="F3145" i="7"/>
  <c r="F3146" i="7"/>
  <c r="F3147" i="7"/>
  <c r="F3148" i="7"/>
  <c r="F3149" i="7"/>
  <c r="F3151" i="7"/>
  <c r="F3152" i="7"/>
  <c r="F3153" i="7"/>
  <c r="F3154" i="7"/>
  <c r="F3155" i="7"/>
  <c r="E3156" i="7"/>
  <c r="F3156" i="7" s="1"/>
  <c r="F3159" i="7"/>
  <c r="F3160" i="7"/>
  <c r="E3161" i="7"/>
  <c r="F3161" i="7"/>
  <c r="F3162" i="7"/>
  <c r="F3163" i="7"/>
  <c r="F3164" i="7"/>
  <c r="E3165" i="7"/>
  <c r="F3165" i="7"/>
  <c r="F3166" i="7"/>
  <c r="F3167" i="7"/>
  <c r="F3168" i="7"/>
  <c r="F3169" i="7"/>
  <c r="F3170" i="7"/>
  <c r="F3171" i="7"/>
  <c r="F3172" i="7"/>
  <c r="F3173" i="7"/>
  <c r="F3174" i="7"/>
  <c r="F3175" i="7"/>
  <c r="F3176" i="7"/>
  <c r="F3177" i="7"/>
  <c r="F3178" i="7"/>
  <c r="F3179" i="7"/>
  <c r="F3180" i="7"/>
  <c r="F3181" i="7"/>
  <c r="F3182" i="7"/>
  <c r="E3183" i="7"/>
  <c r="F3183" i="7"/>
  <c r="F3184" i="7"/>
  <c r="E3185" i="7"/>
  <c r="F3185" i="7" s="1"/>
  <c r="F3186" i="7"/>
  <c r="F3187" i="7"/>
  <c r="F3188" i="7"/>
  <c r="F3189" i="7"/>
  <c r="F3190" i="7"/>
  <c r="F3191" i="7"/>
  <c r="F3192" i="7"/>
  <c r="E3193" i="7"/>
  <c r="F3193" i="7" s="1"/>
  <c r="F3194" i="7"/>
  <c r="F3195" i="7"/>
  <c r="F3197" i="7"/>
  <c r="F3198" i="7"/>
  <c r="F3199" i="7"/>
  <c r="F3200" i="7"/>
  <c r="F3201" i="7"/>
  <c r="F3202" i="7"/>
  <c r="F3203" i="7"/>
  <c r="F3204" i="7"/>
  <c r="F3205" i="7"/>
  <c r="F3206" i="7"/>
  <c r="F3207" i="7"/>
  <c r="F3208" i="7"/>
  <c r="F3209" i="7"/>
  <c r="F3210" i="7"/>
  <c r="F3211" i="7"/>
  <c r="F3212" i="7"/>
  <c r="F3214" i="7"/>
  <c r="F3215" i="7"/>
  <c r="F3216" i="7"/>
  <c r="F3217" i="7"/>
  <c r="F3218" i="7"/>
  <c r="F3219" i="7"/>
  <c r="F3220" i="7"/>
  <c r="F3221" i="7"/>
  <c r="F3222" i="7"/>
  <c r="F3223" i="7"/>
  <c r="F3224" i="7"/>
  <c r="F3225" i="7"/>
  <c r="F3226" i="7"/>
  <c r="E3227" i="7"/>
  <c r="F3227" i="7"/>
  <c r="F3229" i="7"/>
  <c r="F3230" i="7"/>
  <c r="E3231" i="7"/>
  <c r="F3231" i="7"/>
  <c r="F3232" i="7"/>
  <c r="E3233" i="7"/>
  <c r="F3233" i="7" s="1"/>
  <c r="F3235" i="7"/>
  <c r="E3236" i="7"/>
  <c r="E3237" i="7" s="1"/>
  <c r="F3237" i="7" s="1"/>
  <c r="F3238" i="7"/>
  <c r="F3239" i="7"/>
  <c r="F3240" i="7"/>
  <c r="E3241" i="7"/>
  <c r="F3241" i="7"/>
  <c r="F3242" i="7"/>
  <c r="F3243" i="7"/>
  <c r="E3244" i="7"/>
  <c r="F3244" i="7"/>
  <c r="F3245" i="7"/>
  <c r="F3246" i="7"/>
  <c r="F3247" i="7"/>
  <c r="F3248" i="7"/>
  <c r="F3249" i="7"/>
  <c r="F3250" i="7"/>
  <c r="F3251" i="7"/>
  <c r="F3252" i="7"/>
  <c r="F3253" i="7"/>
  <c r="F3254" i="7"/>
  <c r="F3255" i="7"/>
  <c r="F3256" i="7"/>
  <c r="F3257" i="7"/>
  <c r="E3258" i="7"/>
  <c r="F3258" i="7" s="1"/>
  <c r="F3259" i="7"/>
  <c r="E3260" i="7"/>
  <c r="F3260" i="7" s="1"/>
  <c r="F3263" i="7"/>
  <c r="F3264" i="7"/>
  <c r="F3265" i="7"/>
  <c r="F3266" i="7"/>
  <c r="F3267" i="7"/>
  <c r="F3268" i="7"/>
  <c r="F3269" i="7"/>
  <c r="F3270" i="7"/>
  <c r="F3271" i="7"/>
  <c r="F3272" i="7"/>
  <c r="F3273" i="7"/>
  <c r="F3274" i="7"/>
  <c r="F3275" i="7"/>
  <c r="F3276" i="7"/>
  <c r="E3277" i="7"/>
  <c r="F3277" i="7" s="1"/>
  <c r="F3278" i="7"/>
  <c r="F3279" i="7"/>
  <c r="F3280" i="7"/>
  <c r="F3281" i="7"/>
  <c r="F3282" i="7"/>
  <c r="F3283" i="7"/>
  <c r="E3284" i="7"/>
  <c r="F3284" i="7" s="1"/>
  <c r="F3289" i="7"/>
  <c r="E3290" i="7"/>
  <c r="F3290" i="7"/>
  <c r="F3291" i="7"/>
  <c r="F3292" i="7"/>
  <c r="F3293" i="7"/>
  <c r="F3294" i="7"/>
  <c r="F3295" i="7"/>
  <c r="F3296" i="7"/>
  <c r="F3297" i="7"/>
  <c r="F3298" i="7"/>
  <c r="F3299" i="7"/>
  <c r="E3301" i="7"/>
  <c r="F3302" i="7"/>
  <c r="F3303" i="7"/>
  <c r="F3304" i="7"/>
  <c r="F3305" i="7"/>
  <c r="F3306" i="7"/>
  <c r="F3307" i="7"/>
  <c r="F3308" i="7"/>
  <c r="F3309" i="7"/>
  <c r="F3310" i="7"/>
  <c r="F3311" i="7"/>
  <c r="F3312" i="7"/>
  <c r="F3313" i="7"/>
  <c r="F3314" i="7"/>
  <c r="E3315" i="7"/>
  <c r="F3315" i="7" s="1"/>
  <c r="F3316" i="7"/>
  <c r="F3317" i="7"/>
  <c r="F3318" i="7"/>
  <c r="E3319" i="7"/>
  <c r="F3319" i="7" s="1"/>
  <c r="F3320" i="7"/>
  <c r="F3322" i="7"/>
  <c r="F3323" i="7"/>
  <c r="F3324" i="7"/>
  <c r="F3325" i="7"/>
  <c r="F3326" i="7"/>
  <c r="F3327" i="7"/>
  <c r="E3328" i="7"/>
  <c r="E3329" i="7" s="1"/>
  <c r="F3329" i="7" s="1"/>
  <c r="F3330" i="7"/>
  <c r="F3331" i="7"/>
  <c r="F3332" i="7"/>
  <c r="F3333" i="7"/>
  <c r="E3334" i="7"/>
  <c r="E3335" i="7" s="1"/>
  <c r="F3335" i="7" s="1"/>
  <c r="F3334" i="7"/>
  <c r="F3336" i="7"/>
  <c r="F3337" i="7"/>
  <c r="F3338" i="7"/>
  <c r="F3339" i="7"/>
  <c r="E3340" i="7"/>
  <c r="E3341" i="7" s="1"/>
  <c r="F3341" i="7" s="1"/>
  <c r="E3343" i="7"/>
  <c r="F3343" i="7"/>
  <c r="E3345" i="7"/>
  <c r="F3345" i="7" s="1"/>
  <c r="F3348" i="7"/>
  <c r="F3349" i="7"/>
  <c r="F3350" i="7"/>
  <c r="F3351" i="7"/>
  <c r="F3352" i="7"/>
  <c r="F3353" i="7"/>
  <c r="F3354" i="7"/>
  <c r="F3355" i="7"/>
  <c r="F3356" i="7"/>
  <c r="F3357" i="7"/>
  <c r="F3358" i="7"/>
  <c r="F3359" i="7"/>
  <c r="F3360" i="7"/>
  <c r="F3361" i="7"/>
  <c r="F3362" i="7"/>
  <c r="F3363" i="7"/>
  <c r="F3364" i="7"/>
  <c r="F3365" i="7"/>
  <c r="F3366" i="7"/>
  <c r="F3367" i="7"/>
  <c r="F3368" i="7"/>
  <c r="F3369" i="7"/>
  <c r="F3370" i="7"/>
  <c r="F3371" i="7"/>
  <c r="F3372" i="7"/>
  <c r="F3373" i="7"/>
  <c r="F3374" i="7"/>
  <c r="F3375" i="7"/>
  <c r="F3376" i="7"/>
  <c r="E3377" i="7"/>
  <c r="F3379" i="7"/>
  <c r="F3380" i="7"/>
  <c r="E3381" i="7"/>
  <c r="F3381" i="7" s="1"/>
  <c r="F3383" i="7"/>
  <c r="F3384" i="7"/>
  <c r="E3385" i="7"/>
  <c r="F3385" i="7" s="1"/>
  <c r="F3386" i="7"/>
  <c r="F3387" i="7"/>
  <c r="E3388" i="7"/>
  <c r="F3388" i="7" s="1"/>
  <c r="F3389" i="7"/>
  <c r="F3390" i="7"/>
  <c r="F3391" i="7"/>
  <c r="F3392" i="7"/>
  <c r="F3393" i="7"/>
  <c r="E3394" i="7"/>
  <c r="F3395" i="7"/>
  <c r="E3396" i="7"/>
  <c r="F3396" i="7" s="1"/>
  <c r="F3397" i="7"/>
  <c r="F3398" i="7"/>
  <c r="F3399" i="7"/>
  <c r="F3400" i="7"/>
  <c r="F3401" i="7"/>
  <c r="F3402" i="7"/>
  <c r="F3403" i="7"/>
  <c r="F3404" i="7"/>
  <c r="F3405" i="7"/>
  <c r="F3406" i="7"/>
  <c r="F3407" i="7"/>
  <c r="F3409" i="7"/>
  <c r="F3410" i="7"/>
  <c r="F3411" i="7"/>
  <c r="F3412" i="7"/>
  <c r="F3413" i="7"/>
  <c r="F3415" i="7"/>
  <c r="F3416" i="7"/>
  <c r="F3417" i="7"/>
  <c r="E3418" i="7"/>
  <c r="F3418" i="7" s="1"/>
  <c r="F3419" i="7"/>
  <c r="F3420" i="7"/>
  <c r="F3421" i="7"/>
  <c r="E3422" i="7"/>
  <c r="F3422" i="7" s="1"/>
  <c r="F3423" i="7"/>
  <c r="F3424" i="7"/>
  <c r="F3425" i="7"/>
  <c r="F3426" i="7"/>
  <c r="F3427" i="7"/>
  <c r="F3428" i="7"/>
  <c r="F3429" i="7"/>
  <c r="F3430" i="7"/>
  <c r="F3431" i="7"/>
  <c r="F3432" i="7"/>
  <c r="F3433" i="7"/>
  <c r="F3434" i="7"/>
  <c r="F3435" i="7"/>
  <c r="F3436" i="7"/>
  <c r="F3437" i="7"/>
  <c r="E3438" i="7"/>
  <c r="F3438" i="7" s="1"/>
  <c r="F3439" i="7"/>
  <c r="F3440" i="7"/>
  <c r="F3441" i="7"/>
  <c r="F3442" i="7"/>
  <c r="F3443" i="7"/>
  <c r="F3444" i="7"/>
  <c r="F3445" i="7"/>
  <c r="F3446" i="7"/>
  <c r="F3447" i="7"/>
  <c r="F3448" i="7"/>
  <c r="F3449" i="7"/>
  <c r="F3450" i="7"/>
  <c r="F3451" i="7"/>
  <c r="F3452" i="7"/>
  <c r="F3453" i="7"/>
  <c r="F3454" i="7"/>
  <c r="F3455" i="7"/>
  <c r="F3456" i="7"/>
  <c r="F3457" i="7"/>
  <c r="F3458" i="7"/>
  <c r="F3459" i="7"/>
  <c r="F3460" i="7"/>
  <c r="F3461" i="7"/>
  <c r="F3462" i="7"/>
  <c r="F3463" i="7"/>
  <c r="F3464" i="7"/>
  <c r="F3465" i="7"/>
  <c r="F3466" i="7"/>
  <c r="F3467" i="7"/>
  <c r="F3468" i="7"/>
  <c r="F3469" i="7"/>
  <c r="F3470" i="7"/>
  <c r="F3471" i="7"/>
  <c r="F3472" i="7"/>
  <c r="F3473" i="7"/>
  <c r="F3474" i="7"/>
  <c r="F3475" i="7"/>
  <c r="F3476" i="7"/>
  <c r="E3477" i="7"/>
  <c r="F3477" i="7" s="1"/>
  <c r="E3478" i="7"/>
  <c r="F3478" i="7"/>
  <c r="E3479" i="7"/>
  <c r="F3479" i="7" s="1"/>
  <c r="E3480" i="7"/>
  <c r="F3480" i="7" s="1"/>
  <c r="E3481" i="7"/>
  <c r="F3481" i="7" s="1"/>
  <c r="E3482" i="7"/>
  <c r="F3482" i="7" s="1"/>
  <c r="E3483" i="7"/>
  <c r="F3483" i="7" s="1"/>
  <c r="E3484" i="7"/>
  <c r="F3484" i="7"/>
  <c r="E3485" i="7"/>
  <c r="F3485" i="7" s="1"/>
  <c r="E3486" i="7"/>
  <c r="F3486" i="7"/>
  <c r="E3487" i="7"/>
  <c r="F3487" i="7" s="1"/>
  <c r="E3488" i="7"/>
  <c r="F3488" i="7" s="1"/>
  <c r="E3489" i="7"/>
  <c r="F3489" i="7" s="1"/>
  <c r="E3490" i="7"/>
  <c r="F3490" i="7" s="1"/>
  <c r="E3491" i="7"/>
  <c r="F3491" i="7" s="1"/>
  <c r="E3492" i="7"/>
  <c r="F3492" i="7"/>
  <c r="E3493" i="7"/>
  <c r="F3493" i="7" s="1"/>
  <c r="E3494" i="7"/>
  <c r="F3494" i="7"/>
  <c r="E3495" i="7"/>
  <c r="F3495" i="7" s="1"/>
  <c r="E3496" i="7"/>
  <c r="F3496" i="7" s="1"/>
  <c r="E3497" i="7"/>
  <c r="F3497" i="7" s="1"/>
  <c r="E3498" i="7"/>
  <c r="F3498" i="7" s="1"/>
  <c r="E3499" i="7"/>
  <c r="F3499" i="7" s="1"/>
  <c r="E3500" i="7"/>
  <c r="F3500" i="7"/>
  <c r="E3501" i="7"/>
  <c r="F3501" i="7" s="1"/>
  <c r="E3502" i="7"/>
  <c r="F3502" i="7"/>
  <c r="E3503" i="7"/>
  <c r="F3503" i="7" s="1"/>
  <c r="E3504" i="7"/>
  <c r="F3504" i="7" s="1"/>
  <c r="E3505" i="7"/>
  <c r="F3505" i="7" s="1"/>
  <c r="E3506" i="7"/>
  <c r="F3506" i="7" s="1"/>
  <c r="E3507" i="7"/>
  <c r="F3507" i="7" s="1"/>
  <c r="E3508" i="7"/>
  <c r="F3508" i="7"/>
  <c r="E3509" i="7"/>
  <c r="F3509" i="7" s="1"/>
  <c r="E3510" i="7"/>
  <c r="F3510" i="7"/>
  <c r="E3511" i="7"/>
  <c r="F3511" i="7" s="1"/>
  <c r="E3512" i="7"/>
  <c r="F3512" i="7" s="1"/>
  <c r="E3513" i="7"/>
  <c r="F3513" i="7" s="1"/>
  <c r="E3514" i="7"/>
  <c r="F3514" i="7" s="1"/>
  <c r="E3515" i="7"/>
  <c r="F3515" i="7" s="1"/>
  <c r="E3516" i="7"/>
  <c r="F3516" i="7"/>
  <c r="E3517" i="7"/>
  <c r="F3517" i="7" s="1"/>
  <c r="E3518" i="7"/>
  <c r="F3518" i="7"/>
  <c r="E3519" i="7"/>
  <c r="F3519" i="7" s="1"/>
  <c r="E3520" i="7"/>
  <c r="F3520" i="7" s="1"/>
  <c r="E3521" i="7"/>
  <c r="F3521" i="7" s="1"/>
  <c r="E3522" i="7"/>
  <c r="F3522" i="7" s="1"/>
  <c r="E3523" i="7"/>
  <c r="F3523" i="7" s="1"/>
  <c r="E3524" i="7"/>
  <c r="F3524" i="7"/>
  <c r="E3525" i="7"/>
  <c r="F3525" i="7" s="1"/>
  <c r="E3526" i="7"/>
  <c r="F3526" i="7"/>
  <c r="E3527" i="7"/>
  <c r="F3527" i="7" s="1"/>
  <c r="E3528" i="7"/>
  <c r="F3528" i="7" s="1"/>
  <c r="E3529" i="7"/>
  <c r="F3529" i="7" s="1"/>
  <c r="E3530" i="7"/>
  <c r="F3530" i="7" s="1"/>
  <c r="E3531" i="7"/>
  <c r="F3531" i="7" s="1"/>
  <c r="E3532" i="7"/>
  <c r="F3532" i="7"/>
  <c r="E3533" i="7"/>
  <c r="F3533" i="7" s="1"/>
  <c r="E3534" i="7"/>
  <c r="F3534" i="7"/>
  <c r="E3535" i="7"/>
  <c r="F3535" i="7" s="1"/>
  <c r="E3536" i="7"/>
  <c r="F3536" i="7" s="1"/>
  <c r="E3537" i="7"/>
  <c r="F3537" i="7" s="1"/>
  <c r="E3538" i="7"/>
  <c r="F3538" i="7" s="1"/>
  <c r="E3539" i="7"/>
  <c r="F3539" i="7" s="1"/>
  <c r="E3540" i="7"/>
  <c r="F3540" i="7"/>
  <c r="E3541" i="7"/>
  <c r="F3541" i="7" s="1"/>
  <c r="E3542" i="7"/>
  <c r="F3542" i="7"/>
  <c r="E3543" i="7"/>
  <c r="F3543" i="7" s="1"/>
  <c r="E3544" i="7"/>
  <c r="F3544" i="7" s="1"/>
  <c r="E3545" i="7"/>
  <c r="F3545" i="7" s="1"/>
  <c r="E3546" i="7"/>
  <c r="F3546" i="7" s="1"/>
  <c r="E3547" i="7"/>
  <c r="F3547" i="7" s="1"/>
  <c r="E3548" i="7"/>
  <c r="F3548" i="7"/>
  <c r="E3549" i="7"/>
  <c r="F3549" i="7" s="1"/>
  <c r="E3550" i="7"/>
  <c r="F3550" i="7"/>
  <c r="E3551" i="7"/>
  <c r="F3551" i="7" s="1"/>
  <c r="E3552" i="7"/>
  <c r="F3552" i="7" s="1"/>
  <c r="E3553" i="7"/>
  <c r="F3553" i="7" s="1"/>
  <c r="E3554" i="7"/>
  <c r="F3554" i="7" s="1"/>
  <c r="E3555" i="7"/>
  <c r="F3555" i="7" s="1"/>
  <c r="E3556" i="7"/>
  <c r="F3556" i="7"/>
  <c r="E3557" i="7"/>
  <c r="F3557" i="7" s="1"/>
  <c r="E3558" i="7"/>
  <c r="F3558" i="7"/>
  <c r="E3559" i="7"/>
  <c r="F3559" i="7" s="1"/>
  <c r="E3560" i="7"/>
  <c r="F3560" i="7" s="1"/>
  <c r="E3561" i="7"/>
  <c r="F3561" i="7" s="1"/>
  <c r="E3562" i="7"/>
  <c r="F3562" i="7" s="1"/>
  <c r="E3563" i="7"/>
  <c r="F3563" i="7" s="1"/>
  <c r="E3564" i="7"/>
  <c r="F3564" i="7"/>
  <c r="E3565" i="7"/>
  <c r="F3565" i="7" s="1"/>
  <c r="E3566" i="7"/>
  <c r="F3566" i="7"/>
  <c r="E3567" i="7"/>
  <c r="F3567" i="7" s="1"/>
  <c r="E3568" i="7"/>
  <c r="F3568" i="7" s="1"/>
  <c r="E3569" i="7"/>
  <c r="F3569" i="7" s="1"/>
  <c r="E3570" i="7"/>
  <c r="F3570" i="7" s="1"/>
  <c r="E3571" i="7"/>
  <c r="F3571" i="7" s="1"/>
  <c r="E3572" i="7"/>
  <c r="F3572" i="7"/>
  <c r="E3573" i="7"/>
  <c r="F3573" i="7" s="1"/>
  <c r="E3574" i="7"/>
  <c r="F3574" i="7"/>
  <c r="E3575" i="7"/>
  <c r="F3575" i="7" s="1"/>
  <c r="E3576" i="7"/>
  <c r="F3576" i="7" s="1"/>
  <c r="E3577" i="7"/>
  <c r="F3577" i="7" s="1"/>
  <c r="E3578" i="7"/>
  <c r="F3578" i="7" s="1"/>
  <c r="E3579" i="7"/>
  <c r="F3579" i="7" s="1"/>
  <c r="E3580" i="7"/>
  <c r="F3580" i="7"/>
  <c r="E3581" i="7"/>
  <c r="F3581" i="7" s="1"/>
  <c r="E3582" i="7"/>
  <c r="F3582" i="7"/>
  <c r="E3583" i="7"/>
  <c r="F3583" i="7" s="1"/>
  <c r="E3584" i="7"/>
  <c r="F3584" i="7" s="1"/>
  <c r="E3585" i="7"/>
  <c r="F3585" i="7" s="1"/>
  <c r="E3586" i="7"/>
  <c r="F3586" i="7" s="1"/>
  <c r="E3587" i="7"/>
  <c r="F3587" i="7" s="1"/>
  <c r="E3588" i="7"/>
  <c r="F3588" i="7"/>
  <c r="E3589" i="7"/>
  <c r="F3589" i="7" s="1"/>
  <c r="E3590" i="7"/>
  <c r="F3590" i="7"/>
  <c r="E3591" i="7"/>
  <c r="F3591" i="7" s="1"/>
  <c r="E3592" i="7"/>
  <c r="F3592" i="7"/>
  <c r="E3593" i="7"/>
  <c r="F3593" i="7" s="1"/>
  <c r="E3594" i="7"/>
  <c r="F3594" i="7"/>
  <c r="E3595" i="7"/>
  <c r="F3595" i="7" s="1"/>
  <c r="E3596" i="7"/>
  <c r="F3596" i="7"/>
  <c r="E3597" i="7"/>
  <c r="F3597" i="7" s="1"/>
  <c r="E3598" i="7"/>
  <c r="F3598" i="7"/>
  <c r="E3599" i="7"/>
  <c r="F3599" i="7" s="1"/>
  <c r="E3600" i="7"/>
  <c r="F3600" i="7"/>
  <c r="E3601" i="7"/>
  <c r="F3601" i="7" s="1"/>
  <c r="E3602" i="7"/>
  <c r="F3602" i="7"/>
  <c r="E3603" i="7"/>
  <c r="F3603" i="7" s="1"/>
  <c r="E3604" i="7"/>
  <c r="F3604" i="7"/>
  <c r="E3605" i="7"/>
  <c r="F3605" i="7" s="1"/>
  <c r="E3606" i="7"/>
  <c r="F3606" i="7"/>
  <c r="E3607" i="7"/>
  <c r="F3607" i="7" s="1"/>
  <c r="E3608" i="7"/>
  <c r="F3608" i="7"/>
  <c r="E3609" i="7"/>
  <c r="F3609" i="7" s="1"/>
  <c r="E3610" i="7"/>
  <c r="F3610" i="7"/>
  <c r="E3611" i="7"/>
  <c r="F3611" i="7" s="1"/>
  <c r="E3612" i="7"/>
  <c r="F3612" i="7"/>
  <c r="E3613" i="7"/>
  <c r="F3613" i="7" s="1"/>
  <c r="E3614" i="7"/>
  <c r="F3614" i="7"/>
  <c r="E3615" i="7"/>
  <c r="F3615" i="7" s="1"/>
  <c r="E3616" i="7"/>
  <c r="F3616" i="7"/>
  <c r="E3617" i="7"/>
  <c r="F3617" i="7" s="1"/>
  <c r="E3618" i="7"/>
  <c r="F3618" i="7"/>
  <c r="E3619" i="7"/>
  <c r="F3619" i="7" s="1"/>
  <c r="E3620" i="7"/>
  <c r="F3620" i="7"/>
  <c r="E3621" i="7"/>
  <c r="F3621" i="7" s="1"/>
  <c r="E3622" i="7"/>
  <c r="F3622" i="7"/>
  <c r="E3623" i="7"/>
  <c r="F3623" i="7" s="1"/>
  <c r="E3624" i="7"/>
  <c r="F3624" i="7"/>
  <c r="E3625" i="7"/>
  <c r="F3625" i="7" s="1"/>
  <c r="E3626" i="7"/>
  <c r="F3626" i="7"/>
  <c r="E3627" i="7"/>
  <c r="F3627" i="7" s="1"/>
  <c r="E3628" i="7"/>
  <c r="F3628" i="7"/>
  <c r="E3629" i="7"/>
  <c r="F3629" i="7" s="1"/>
  <c r="E3630" i="7"/>
  <c r="F3630" i="7"/>
  <c r="E3631" i="7"/>
  <c r="F3631" i="7" s="1"/>
  <c r="E3632" i="7"/>
  <c r="F3632" i="7"/>
  <c r="E3633" i="7"/>
  <c r="F3633" i="7" s="1"/>
  <c r="E3634" i="7"/>
  <c r="F3634" i="7"/>
  <c r="E3635" i="7"/>
  <c r="F3635" i="7" s="1"/>
  <c r="E3636" i="7"/>
  <c r="F3636" i="7"/>
  <c r="E3637" i="7"/>
  <c r="F3637" i="7" s="1"/>
  <c r="E3638" i="7"/>
  <c r="F3638" i="7"/>
  <c r="E3639" i="7"/>
  <c r="F3639" i="7" s="1"/>
  <c r="E3640" i="7"/>
  <c r="F3640" i="7"/>
  <c r="E3641" i="7"/>
  <c r="F3641" i="7" s="1"/>
  <c r="E3642" i="7"/>
  <c r="F3642" i="7"/>
  <c r="E3643" i="7"/>
  <c r="F3643" i="7" s="1"/>
  <c r="E3644" i="7"/>
  <c r="F3644" i="7"/>
  <c r="E3645" i="7"/>
  <c r="F3645" i="7" s="1"/>
  <c r="E3646" i="7"/>
  <c r="F3646" i="7"/>
  <c r="E3647" i="7"/>
  <c r="F3647" i="7" s="1"/>
  <c r="E3648" i="7"/>
  <c r="F3648" i="7"/>
  <c r="E3649" i="7"/>
  <c r="F3649" i="7" s="1"/>
  <c r="E3650" i="7"/>
  <c r="F3650" i="7"/>
  <c r="E3651" i="7"/>
  <c r="F3651" i="7" s="1"/>
  <c r="E3652" i="7"/>
  <c r="F3652" i="7"/>
  <c r="E3653" i="7"/>
  <c r="F3653" i="7" s="1"/>
  <c r="E3654" i="7"/>
  <c r="F3654" i="7"/>
  <c r="E3655" i="7"/>
  <c r="F3655" i="7" s="1"/>
  <c r="E3656" i="7"/>
  <c r="F3656" i="7"/>
  <c r="E3657" i="7"/>
  <c r="F3657" i="7" s="1"/>
  <c r="E3658" i="7"/>
  <c r="F3658" i="7"/>
  <c r="E3659" i="7"/>
  <c r="F3659" i="7" s="1"/>
  <c r="E3660" i="7"/>
  <c r="F3660" i="7"/>
  <c r="E3661" i="7"/>
  <c r="F3661" i="7" s="1"/>
  <c r="E3662" i="7"/>
  <c r="F3662" i="7"/>
  <c r="E3663" i="7"/>
  <c r="F3663" i="7" s="1"/>
  <c r="E3664" i="7"/>
  <c r="F3664" i="7"/>
  <c r="E3665" i="7"/>
  <c r="F3665" i="7" s="1"/>
  <c r="E3666" i="7"/>
  <c r="F3666" i="7"/>
  <c r="E3667" i="7"/>
  <c r="F3667" i="7" s="1"/>
  <c r="E3668" i="7"/>
  <c r="F3668" i="7"/>
  <c r="E3669" i="7"/>
  <c r="F3669" i="7" s="1"/>
  <c r="E3670" i="7"/>
  <c r="F3670" i="7"/>
  <c r="E3671" i="7"/>
  <c r="F3671" i="7" s="1"/>
  <c r="E3672" i="7"/>
  <c r="F3672" i="7"/>
  <c r="E3673" i="7"/>
  <c r="F3673" i="7" s="1"/>
  <c r="E3674" i="7"/>
  <c r="F3674" i="7"/>
  <c r="E3675" i="7"/>
  <c r="F3675" i="7" s="1"/>
  <c r="E3676" i="7"/>
  <c r="F3676" i="7"/>
  <c r="E3677" i="7"/>
  <c r="F3677" i="7" s="1"/>
  <c r="E3678" i="7"/>
  <c r="F3678" i="7"/>
  <c r="E3679" i="7"/>
  <c r="F3679" i="7" s="1"/>
  <c r="E3680" i="7"/>
  <c r="F3680" i="7"/>
  <c r="E3681" i="7"/>
  <c r="F3681" i="7" s="1"/>
  <c r="E3682" i="7"/>
  <c r="F3682" i="7"/>
  <c r="E3683" i="7"/>
  <c r="F3683" i="7" s="1"/>
  <c r="E3684" i="7"/>
  <c r="F3684" i="7"/>
  <c r="E3685" i="7"/>
  <c r="F3685" i="7" s="1"/>
  <c r="E3686" i="7"/>
  <c r="F3686" i="7"/>
  <c r="E3687" i="7"/>
  <c r="F3687" i="7" s="1"/>
  <c r="E3688" i="7"/>
  <c r="F3688" i="7"/>
  <c r="E3689" i="7"/>
  <c r="F3689" i="7" s="1"/>
  <c r="E3690" i="7"/>
  <c r="F3690" i="7"/>
  <c r="E3691" i="7"/>
  <c r="F3691" i="7" s="1"/>
  <c r="E3692" i="7"/>
  <c r="F3692" i="7"/>
  <c r="E3693" i="7"/>
  <c r="F3693" i="7" s="1"/>
  <c r="E3694" i="7"/>
  <c r="F3694" i="7"/>
  <c r="E3695" i="7"/>
  <c r="F3695" i="7" s="1"/>
  <c r="E3696" i="7"/>
  <c r="F3696" i="7"/>
  <c r="E3697" i="7"/>
  <c r="F3697" i="7" s="1"/>
  <c r="E3698" i="7"/>
  <c r="F3698" i="7"/>
  <c r="E3699" i="7"/>
  <c r="F3699" i="7" s="1"/>
  <c r="E3700" i="7"/>
  <c r="F3700" i="7"/>
  <c r="E3701" i="7"/>
  <c r="F3701" i="7" s="1"/>
  <c r="E3702" i="7"/>
  <c r="F3702" i="7"/>
  <c r="E3703" i="7"/>
  <c r="F3703" i="7" s="1"/>
  <c r="E3704" i="7"/>
  <c r="F3704" i="7"/>
  <c r="E3705" i="7"/>
  <c r="F3705" i="7" s="1"/>
  <c r="E3706" i="7"/>
  <c r="F3706" i="7"/>
  <c r="E3707" i="7"/>
  <c r="F3707" i="7" s="1"/>
  <c r="E3708" i="7"/>
  <c r="F3708" i="7"/>
  <c r="E3709" i="7"/>
  <c r="F3709" i="7" s="1"/>
  <c r="E3710" i="7"/>
  <c r="F3710" i="7"/>
  <c r="E3711" i="7"/>
  <c r="F3711" i="7" s="1"/>
  <c r="E3712" i="7"/>
  <c r="F3712" i="7"/>
  <c r="E3713" i="7"/>
  <c r="F3713" i="7" s="1"/>
  <c r="E3714" i="7"/>
  <c r="F3714" i="7"/>
  <c r="E3715" i="7"/>
  <c r="F3715" i="7" s="1"/>
  <c r="E3716" i="7"/>
  <c r="F3716" i="7"/>
  <c r="E3717" i="7"/>
  <c r="F3717" i="7" s="1"/>
  <c r="E3718" i="7"/>
  <c r="F3718" i="7"/>
  <c r="E3719" i="7"/>
  <c r="F3719" i="7" s="1"/>
  <c r="E3720" i="7"/>
  <c r="F3720" i="7"/>
  <c r="E3721" i="7"/>
  <c r="F3721" i="7" s="1"/>
  <c r="E3722" i="7"/>
  <c r="F3722" i="7"/>
  <c r="E3723" i="7"/>
  <c r="F3723" i="7" s="1"/>
  <c r="E3724" i="7"/>
  <c r="F3724" i="7"/>
  <c r="E3725" i="7"/>
  <c r="F3725" i="7" s="1"/>
  <c r="E3726" i="7"/>
  <c r="F3726" i="7"/>
  <c r="E3727" i="7"/>
  <c r="F3727" i="7"/>
  <c r="E3728" i="7"/>
  <c r="F3728" i="7"/>
  <c r="E3729" i="7"/>
  <c r="F3729" i="7"/>
  <c r="E3730" i="7"/>
  <c r="F3730" i="7"/>
  <c r="E3731" i="7"/>
  <c r="F3731" i="7"/>
  <c r="E3732" i="7"/>
  <c r="F3732" i="7"/>
  <c r="E3733" i="7"/>
  <c r="F3733" i="7"/>
  <c r="E3734" i="7"/>
  <c r="F3734" i="7"/>
  <c r="E3735" i="7"/>
  <c r="F3735" i="7"/>
  <c r="E3736" i="7"/>
  <c r="F3736" i="7"/>
  <c r="E3737" i="7"/>
  <c r="F3737" i="7"/>
  <c r="E3738" i="7"/>
  <c r="F3738" i="7"/>
  <c r="E3739" i="7"/>
  <c r="F3739" i="7"/>
  <c r="E3740" i="7"/>
  <c r="F3740" i="7"/>
  <c r="E3741" i="7"/>
  <c r="F3741" i="7"/>
  <c r="E3742" i="7"/>
  <c r="F3742" i="7"/>
  <c r="E3743" i="7"/>
  <c r="F3743" i="7"/>
  <c r="E3744" i="7"/>
  <c r="F3744" i="7"/>
  <c r="E3745" i="7"/>
  <c r="F3745" i="7"/>
  <c r="E3746" i="7"/>
  <c r="F3746" i="7"/>
  <c r="E3747" i="7"/>
  <c r="F3747" i="7"/>
  <c r="E3748" i="7"/>
  <c r="F3748" i="7"/>
  <c r="E3749" i="7"/>
  <c r="F3749" i="7"/>
  <c r="E3750" i="7"/>
  <c r="F3750" i="7"/>
  <c r="E3751" i="7"/>
  <c r="F3751" i="7"/>
  <c r="E3752" i="7"/>
  <c r="F3752" i="7"/>
  <c r="E3753" i="7"/>
  <c r="F3753" i="7"/>
  <c r="E3754" i="7"/>
  <c r="F3754" i="7"/>
  <c r="E3755" i="7"/>
  <c r="F3755" i="7"/>
  <c r="E3756" i="7"/>
  <c r="F3756" i="7"/>
  <c r="E3757" i="7"/>
  <c r="F3757" i="7"/>
  <c r="E3758" i="7"/>
  <c r="F3758" i="7"/>
  <c r="E3759" i="7"/>
  <c r="F3759" i="7"/>
  <c r="E3760" i="7"/>
  <c r="F3760" i="7"/>
  <c r="E3761" i="7"/>
  <c r="F3761" i="7"/>
  <c r="E3762" i="7"/>
  <c r="F3762" i="7"/>
  <c r="E3763" i="7"/>
  <c r="F3763" i="7"/>
  <c r="E3764" i="7"/>
  <c r="F3764" i="7"/>
  <c r="E3765" i="7"/>
  <c r="F3765" i="7"/>
  <c r="E3766" i="7"/>
  <c r="F3766" i="7"/>
  <c r="E3767" i="7"/>
  <c r="F3767" i="7"/>
  <c r="E3768" i="7"/>
  <c r="F3768" i="7"/>
  <c r="E3769" i="7"/>
  <c r="F3769" i="7"/>
  <c r="E3770" i="7"/>
  <c r="F3770" i="7"/>
  <c r="E3771" i="7"/>
  <c r="F3771" i="7"/>
  <c r="E3772" i="7"/>
  <c r="F3772" i="7"/>
  <c r="E3773" i="7"/>
  <c r="F3773" i="7"/>
  <c r="E3774" i="7"/>
  <c r="F3774" i="7"/>
  <c r="E3775" i="7"/>
  <c r="F3775" i="7"/>
  <c r="E3776" i="7"/>
  <c r="F3776" i="7"/>
  <c r="E3777" i="7"/>
  <c r="F3777" i="7"/>
  <c r="E3778" i="7"/>
  <c r="F3778" i="7"/>
  <c r="E3779" i="7"/>
  <c r="F3779" i="7"/>
  <c r="E3780" i="7"/>
  <c r="F3780" i="7"/>
  <c r="E3781" i="7"/>
  <c r="F3781" i="7"/>
  <c r="E3782" i="7"/>
  <c r="F3782" i="7"/>
  <c r="E3783" i="7"/>
  <c r="F3783" i="7"/>
  <c r="E3784" i="7"/>
  <c r="F3784" i="7"/>
  <c r="E3785" i="7"/>
  <c r="F3785" i="7"/>
  <c r="E3786" i="7"/>
  <c r="F3786" i="7"/>
  <c r="E3787" i="7"/>
  <c r="F3787" i="7"/>
  <c r="E3788" i="7"/>
  <c r="F3788" i="7"/>
  <c r="E3789" i="7"/>
  <c r="F3789" i="7"/>
  <c r="E3790" i="7"/>
  <c r="F3790" i="7"/>
  <c r="E3791" i="7"/>
  <c r="F3791" i="7"/>
  <c r="E3792" i="7"/>
  <c r="F3792" i="7"/>
  <c r="E3793" i="7"/>
  <c r="F3793" i="7"/>
  <c r="E3794" i="7"/>
  <c r="F3794" i="7"/>
  <c r="E3795" i="7"/>
  <c r="F3795" i="7"/>
  <c r="E3796" i="7"/>
  <c r="F3796" i="7"/>
  <c r="E3797" i="7"/>
  <c r="F3797" i="7"/>
  <c r="E3798" i="7"/>
  <c r="F3798" i="7"/>
  <c r="E3799" i="7"/>
  <c r="F3799" i="7"/>
  <c r="E3800" i="7"/>
  <c r="F3800" i="7"/>
  <c r="E3801" i="7"/>
  <c r="F3801" i="7"/>
  <c r="E3802" i="7"/>
  <c r="F3802" i="7"/>
  <c r="E3803" i="7"/>
  <c r="F3803" i="7"/>
  <c r="E3804" i="7"/>
  <c r="F3804" i="7"/>
  <c r="E3805" i="7"/>
  <c r="F3805" i="7"/>
  <c r="E3806" i="7"/>
  <c r="F3806" i="7"/>
  <c r="E3807" i="7"/>
  <c r="F3807" i="7"/>
  <c r="E3808" i="7"/>
  <c r="F3808" i="7"/>
  <c r="E3809" i="7"/>
  <c r="F3809" i="7"/>
  <c r="E3810" i="7"/>
  <c r="F3810" i="7"/>
  <c r="E3811" i="7"/>
  <c r="F3811" i="7"/>
  <c r="E3812" i="7"/>
  <c r="F3812" i="7"/>
  <c r="E3813" i="7"/>
  <c r="F3813" i="7"/>
  <c r="E3814" i="7"/>
  <c r="F3814" i="7"/>
  <c r="E3815" i="7"/>
  <c r="F3815" i="7"/>
  <c r="E3816" i="7"/>
  <c r="F3816" i="7"/>
  <c r="E3817" i="7"/>
  <c r="F3817" i="7"/>
  <c r="E3818" i="7"/>
  <c r="F3818" i="7"/>
  <c r="E3819" i="7"/>
  <c r="F3819" i="7"/>
  <c r="E3820" i="7"/>
  <c r="F3820" i="7"/>
  <c r="E3821" i="7"/>
  <c r="F3821" i="7"/>
  <c r="E3822" i="7"/>
  <c r="F3822" i="7"/>
  <c r="E3823" i="7"/>
  <c r="F3823" i="7"/>
  <c r="E3824" i="7"/>
  <c r="F3824" i="7"/>
  <c r="E3825" i="7"/>
  <c r="F3825" i="7"/>
  <c r="E3826" i="7"/>
  <c r="F3826" i="7"/>
  <c r="E3827" i="7"/>
  <c r="F3827" i="7"/>
  <c r="E3828" i="7"/>
  <c r="F3828" i="7"/>
  <c r="E3829" i="7"/>
  <c r="F3829" i="7"/>
  <c r="E3830" i="7"/>
  <c r="F3830" i="7"/>
  <c r="E3831" i="7"/>
  <c r="F3831" i="7"/>
  <c r="E3832" i="7"/>
  <c r="F3832" i="7"/>
  <c r="E3833" i="7"/>
  <c r="F3833" i="7"/>
  <c r="E3834" i="7"/>
  <c r="F3834" i="7"/>
  <c r="E3835" i="7"/>
  <c r="F3835" i="7"/>
  <c r="E3836" i="7"/>
  <c r="F3836" i="7"/>
  <c r="E3837" i="7"/>
  <c r="F3837" i="7"/>
  <c r="E3838" i="7"/>
  <c r="F3838" i="7"/>
  <c r="E3839" i="7"/>
  <c r="F3839" i="7"/>
  <c r="E3840" i="7"/>
  <c r="F3840" i="7"/>
  <c r="E3841" i="7"/>
  <c r="F3841" i="7"/>
  <c r="E3842" i="7"/>
  <c r="F3842" i="7"/>
  <c r="E3843" i="7"/>
  <c r="F3843" i="7"/>
  <c r="E3844" i="7"/>
  <c r="F3844" i="7"/>
  <c r="E3845" i="7"/>
  <c r="F3845" i="7"/>
  <c r="E3846" i="7"/>
  <c r="F3846" i="7"/>
  <c r="E3847" i="7"/>
  <c r="F3847" i="7"/>
  <c r="E3848" i="7"/>
  <c r="F3848" i="7"/>
  <c r="E3849" i="7"/>
  <c r="F3849" i="7"/>
  <c r="E3850" i="7"/>
  <c r="F3850" i="7"/>
  <c r="E3851" i="7"/>
  <c r="F3851" i="7"/>
  <c r="E3852" i="7"/>
  <c r="F3852" i="7"/>
  <c r="E3853" i="7"/>
  <c r="F3853" i="7"/>
  <c r="E3854" i="7"/>
  <c r="F3854" i="7"/>
  <c r="E3855" i="7"/>
  <c r="F3855" i="7"/>
  <c r="E3856" i="7"/>
  <c r="F3856" i="7"/>
  <c r="E3857" i="7"/>
  <c r="F3857" i="7"/>
  <c r="E3858" i="7"/>
  <c r="F3858" i="7"/>
  <c r="E3859" i="7"/>
  <c r="F3859" i="7"/>
  <c r="E3860" i="7"/>
  <c r="F3860" i="7"/>
  <c r="E3861" i="7"/>
  <c r="F3861" i="7"/>
  <c r="E3862" i="7"/>
  <c r="F3862" i="7"/>
  <c r="E3863" i="7"/>
  <c r="F3863" i="7"/>
  <c r="E3864" i="7"/>
  <c r="F3864" i="7"/>
  <c r="E3865" i="7"/>
  <c r="F3865" i="7"/>
  <c r="E3866" i="7"/>
  <c r="F3866" i="7"/>
  <c r="E3867" i="7"/>
  <c r="F3867" i="7"/>
  <c r="E3868" i="7"/>
  <c r="F3868" i="7"/>
  <c r="E3869" i="7"/>
  <c r="F3869" i="7"/>
  <c r="E3870" i="7"/>
  <c r="F3870" i="7"/>
  <c r="E3871" i="7"/>
  <c r="F3871" i="7"/>
  <c r="E3872" i="7"/>
  <c r="F3872" i="7"/>
  <c r="E3873" i="7"/>
  <c r="F3873" i="7"/>
  <c r="E3874" i="7"/>
  <c r="F3874" i="7"/>
  <c r="E3875" i="7"/>
  <c r="F3875" i="7"/>
  <c r="E3876" i="7"/>
  <c r="F3876" i="7"/>
  <c r="E3877" i="7"/>
  <c r="F3877" i="7"/>
  <c r="E3878" i="7"/>
  <c r="F3878" i="7"/>
  <c r="E3879" i="7"/>
  <c r="F3879" i="7"/>
  <c r="E3880" i="7"/>
  <c r="F3880" i="7"/>
  <c r="E3881" i="7"/>
  <c r="F3881" i="7"/>
  <c r="E3882" i="7"/>
  <c r="F3882" i="7"/>
  <c r="E3883" i="7"/>
  <c r="F3883" i="7"/>
  <c r="E3884" i="7"/>
  <c r="F3884" i="7"/>
  <c r="E3885" i="7"/>
  <c r="F3885" i="7"/>
  <c r="E3886" i="7"/>
  <c r="F3886" i="7"/>
  <c r="E3887" i="7"/>
  <c r="F3887" i="7"/>
  <c r="E3888" i="7"/>
  <c r="F3888" i="7"/>
  <c r="E3889" i="7"/>
  <c r="F3889" i="7"/>
  <c r="E3890" i="7"/>
  <c r="F3890" i="7"/>
  <c r="E3891" i="7"/>
  <c r="F3891" i="7"/>
  <c r="E3892" i="7"/>
  <c r="F3892" i="7"/>
  <c r="E3893" i="7"/>
  <c r="F3893" i="7"/>
  <c r="E3894" i="7"/>
  <c r="F3894" i="7"/>
  <c r="E3895" i="7"/>
  <c r="F3895" i="7"/>
  <c r="E3896" i="7"/>
  <c r="F3896" i="7"/>
  <c r="E3897" i="7"/>
  <c r="F3897" i="7"/>
  <c r="E3898" i="7"/>
  <c r="F3898" i="7"/>
  <c r="E3899" i="7"/>
  <c r="F3899" i="7"/>
  <c r="E3900" i="7"/>
  <c r="F3900" i="7"/>
  <c r="E3901" i="7"/>
  <c r="F3901" i="7"/>
  <c r="E3902" i="7"/>
  <c r="F3902" i="7"/>
  <c r="E3903" i="7"/>
  <c r="F3903" i="7"/>
  <c r="E3904" i="7"/>
  <c r="F3904" i="7"/>
  <c r="E3905" i="7"/>
  <c r="F3905" i="7"/>
  <c r="E3906" i="7"/>
  <c r="F3906" i="7"/>
  <c r="E3907" i="7"/>
  <c r="F3907" i="7"/>
  <c r="E3908" i="7"/>
  <c r="F3908" i="7"/>
  <c r="E3909" i="7"/>
  <c r="F3909" i="7"/>
  <c r="E3910" i="7"/>
  <c r="F3910" i="7"/>
  <c r="E3911" i="7"/>
  <c r="F3911" i="7"/>
  <c r="E3912" i="7"/>
  <c r="F3912" i="7"/>
  <c r="E3913" i="7"/>
  <c r="F3913" i="7"/>
  <c r="E3914" i="7"/>
  <c r="F3914" i="7"/>
  <c r="E3915" i="7"/>
  <c r="F3915" i="7"/>
  <c r="E3916" i="7"/>
  <c r="F3916" i="7"/>
  <c r="E3917" i="7"/>
  <c r="F3917" i="7"/>
  <c r="E3918" i="7"/>
  <c r="F3918" i="7"/>
  <c r="E3919" i="7"/>
  <c r="F3919" i="7"/>
  <c r="E3920" i="7"/>
  <c r="F3920" i="7"/>
  <c r="E3921" i="7"/>
  <c r="F3921" i="7"/>
  <c r="E3922" i="7"/>
  <c r="F3922" i="7"/>
  <c r="E3923" i="7"/>
  <c r="F3923" i="7"/>
  <c r="E3924" i="7"/>
  <c r="F3924" i="7"/>
  <c r="E3925" i="7"/>
  <c r="F3925" i="7"/>
  <c r="E3926" i="7"/>
  <c r="F3926" i="7"/>
  <c r="E3927" i="7"/>
  <c r="F3927" i="7"/>
  <c r="E3928" i="7"/>
  <c r="F3928" i="7"/>
  <c r="E3929" i="7"/>
  <c r="F3929" i="7"/>
  <c r="E3930" i="7"/>
  <c r="F3930" i="7"/>
  <c r="E3931" i="7"/>
  <c r="F3931" i="7"/>
  <c r="E3932" i="7"/>
  <c r="F3932" i="7"/>
  <c r="E3933" i="7"/>
  <c r="F3933" i="7"/>
  <c r="E3934" i="7"/>
  <c r="F3934" i="7"/>
  <c r="E3935" i="7"/>
  <c r="F3935" i="7"/>
  <c r="E3936" i="7"/>
  <c r="F3936" i="7"/>
  <c r="E3937" i="7"/>
  <c r="F3937" i="7"/>
  <c r="E3938" i="7"/>
  <c r="F3938" i="7"/>
  <c r="E3939" i="7"/>
  <c r="F3939" i="7"/>
  <c r="E3940" i="7"/>
  <c r="F3940" i="7"/>
  <c r="E3941" i="7"/>
  <c r="F3941" i="7"/>
  <c r="E3942" i="7"/>
  <c r="F3942" i="7"/>
  <c r="E3943" i="7"/>
  <c r="F3943" i="7"/>
  <c r="E3944" i="7"/>
  <c r="F3944" i="7"/>
  <c r="E3945" i="7"/>
  <c r="F3945" i="7"/>
  <c r="E3946" i="7"/>
  <c r="F3946" i="7"/>
  <c r="E3947" i="7"/>
  <c r="F3947" i="7"/>
  <c r="E3948" i="7"/>
  <c r="F3948" i="7"/>
  <c r="E3949" i="7"/>
  <c r="F3949" i="7"/>
  <c r="E3950" i="7"/>
  <c r="F3950" i="7"/>
  <c r="E3951" i="7"/>
  <c r="F3951" i="7"/>
  <c r="E3952" i="7"/>
  <c r="F3952" i="7"/>
  <c r="E3953" i="7"/>
  <c r="F3953" i="7"/>
  <c r="E3954" i="7"/>
  <c r="F3954" i="7"/>
  <c r="E3955" i="7"/>
  <c r="F3955" i="7"/>
  <c r="E3956" i="7"/>
  <c r="F3956" i="7"/>
  <c r="E3957" i="7"/>
  <c r="F3957" i="7"/>
  <c r="E3958" i="7"/>
  <c r="F3958" i="7"/>
  <c r="E3959" i="7"/>
  <c r="F3959" i="7"/>
  <c r="E3960" i="7"/>
  <c r="F3960" i="7"/>
  <c r="E3961" i="7"/>
  <c r="F3961" i="7"/>
  <c r="E3962" i="7"/>
  <c r="F3962" i="7"/>
  <c r="E3963" i="7"/>
  <c r="F3963" i="7"/>
  <c r="E3964" i="7"/>
  <c r="F3964" i="7"/>
  <c r="E3965" i="7"/>
  <c r="F3965" i="7"/>
  <c r="E3966" i="7"/>
  <c r="F3966" i="7"/>
  <c r="E3967" i="7"/>
  <c r="F3967" i="7"/>
  <c r="E3968" i="7"/>
  <c r="F3968" i="7"/>
  <c r="E3969" i="7"/>
  <c r="F3969" i="7"/>
  <c r="E3970" i="7"/>
  <c r="F3970" i="7"/>
  <c r="E3971" i="7"/>
  <c r="F3971" i="7"/>
  <c r="E3972" i="7"/>
  <c r="F3972" i="7"/>
  <c r="E3973" i="7"/>
  <c r="F3973" i="7"/>
  <c r="E3974" i="7"/>
  <c r="F3974" i="7"/>
  <c r="E3975" i="7"/>
  <c r="F3975" i="7"/>
  <c r="E3976" i="7"/>
  <c r="F3976" i="7"/>
  <c r="E3977" i="7"/>
  <c r="F3977" i="7"/>
  <c r="E3978" i="7"/>
  <c r="F3978" i="7"/>
  <c r="E3979" i="7"/>
  <c r="F3979" i="7"/>
  <c r="E3980" i="7"/>
  <c r="F3980" i="7"/>
  <c r="E3981" i="7"/>
  <c r="F3981" i="7"/>
  <c r="E3982" i="7"/>
  <c r="F3982" i="7"/>
  <c r="E3983" i="7"/>
  <c r="F3983" i="7"/>
  <c r="E3984" i="7"/>
  <c r="F3984" i="7"/>
  <c r="E3985" i="7"/>
  <c r="F3985" i="7"/>
  <c r="E3986" i="7"/>
  <c r="F3986" i="7"/>
  <c r="E3987" i="7"/>
  <c r="F3987" i="7"/>
  <c r="E3988" i="7"/>
  <c r="F3988" i="7"/>
  <c r="E3989" i="7"/>
  <c r="F3989" i="7"/>
  <c r="E3990" i="7"/>
  <c r="F3990" i="7"/>
  <c r="E3991" i="7"/>
  <c r="F3991" i="7"/>
  <c r="E3992" i="7"/>
  <c r="F3992" i="7"/>
  <c r="E3993" i="7"/>
  <c r="F3993" i="7"/>
  <c r="E3994" i="7"/>
  <c r="F3994" i="7"/>
  <c r="E3995" i="7"/>
  <c r="F3995" i="7"/>
  <c r="E3996" i="7"/>
  <c r="F3996" i="7"/>
  <c r="E3997" i="7"/>
  <c r="F3997" i="7"/>
  <c r="E3998" i="7"/>
  <c r="F3998" i="7"/>
  <c r="E3999" i="7"/>
  <c r="F3999" i="7"/>
  <c r="E4000" i="7"/>
  <c r="F4000" i="7"/>
  <c r="E4001" i="7"/>
  <c r="F4001" i="7"/>
  <c r="E4002" i="7"/>
  <c r="F4002" i="7"/>
  <c r="E4003" i="7"/>
  <c r="F4003" i="7"/>
  <c r="E4004" i="7"/>
  <c r="F4004" i="7"/>
  <c r="E4005" i="7"/>
  <c r="F4005" i="7"/>
  <c r="E4006" i="7"/>
  <c r="F4006" i="7"/>
  <c r="E4007" i="7"/>
  <c r="F4007" i="7"/>
  <c r="E4008" i="7"/>
  <c r="F4008" i="7"/>
  <c r="E4009" i="7"/>
  <c r="F4009" i="7"/>
  <c r="E4010" i="7"/>
  <c r="F4010" i="7"/>
  <c r="E4011" i="7"/>
  <c r="F4011" i="7"/>
  <c r="E4012" i="7"/>
  <c r="F4012" i="7"/>
  <c r="E4013" i="7"/>
  <c r="F4013" i="7"/>
  <c r="E4014" i="7"/>
  <c r="F4014" i="7"/>
  <c r="E4015" i="7"/>
  <c r="F4015" i="7"/>
  <c r="E4016" i="7"/>
  <c r="F4016" i="7"/>
  <c r="E4017" i="7"/>
  <c r="F4017" i="7"/>
  <c r="E4018" i="7"/>
  <c r="F4018" i="7"/>
  <c r="E4019" i="7"/>
  <c r="F4019" i="7"/>
  <c r="E4020" i="7"/>
  <c r="F4020" i="7"/>
  <c r="E4021" i="7"/>
  <c r="F4021" i="7"/>
  <c r="E4022" i="7"/>
  <c r="F4022" i="7"/>
  <c r="E4023" i="7"/>
  <c r="F4023" i="7"/>
  <c r="E4024" i="7"/>
  <c r="F4024" i="7"/>
  <c r="E4025" i="7"/>
  <c r="F4025" i="7"/>
  <c r="E4026" i="7"/>
  <c r="F4026" i="7"/>
  <c r="E4027" i="7"/>
  <c r="F4027" i="7"/>
  <c r="E4028" i="7"/>
  <c r="F4028" i="7"/>
  <c r="E4029" i="7"/>
  <c r="F4029" i="7"/>
  <c r="E4030" i="7"/>
  <c r="F4030" i="7"/>
  <c r="E4031" i="7"/>
  <c r="F4031" i="7"/>
  <c r="E4032" i="7"/>
  <c r="F4032" i="7"/>
  <c r="E4033" i="7"/>
  <c r="F4033" i="7"/>
  <c r="E4034" i="7"/>
  <c r="F4034" i="7"/>
  <c r="E4035" i="7"/>
  <c r="F4035" i="7"/>
  <c r="E4036" i="7"/>
  <c r="F4036" i="7"/>
  <c r="E4037" i="7"/>
  <c r="F4037" i="7"/>
  <c r="E4038" i="7"/>
  <c r="F4038" i="7"/>
  <c r="E4039" i="7"/>
  <c r="F4039" i="7"/>
  <c r="E4040" i="7"/>
  <c r="F4040" i="7"/>
  <c r="E4041" i="7"/>
  <c r="F4041" i="7"/>
  <c r="E4042" i="7"/>
  <c r="F4042" i="7"/>
  <c r="E4043" i="7"/>
  <c r="F4043" i="7"/>
  <c r="E4044" i="7"/>
  <c r="F4044" i="7"/>
  <c r="E4045" i="7"/>
  <c r="F4045" i="7"/>
  <c r="E4046" i="7"/>
  <c r="F4046" i="7"/>
  <c r="E4047" i="7"/>
  <c r="F4047" i="7"/>
  <c r="E4048" i="7"/>
  <c r="F4048" i="7"/>
  <c r="E4049" i="7"/>
  <c r="F4049" i="7"/>
  <c r="E4050" i="7"/>
  <c r="F4050" i="7"/>
  <c r="E4051" i="7"/>
  <c r="F4051" i="7"/>
  <c r="E4052" i="7"/>
  <c r="F4052" i="7"/>
  <c r="E4053" i="7"/>
  <c r="F4053" i="7"/>
  <c r="E4054" i="7"/>
  <c r="F4054" i="7"/>
  <c r="E4055" i="7"/>
  <c r="F4055" i="7"/>
  <c r="E4056" i="7"/>
  <c r="F4056" i="7"/>
  <c r="E4057" i="7"/>
  <c r="F4057" i="7"/>
  <c r="E4058" i="7"/>
  <c r="F4058" i="7"/>
  <c r="E4059" i="7"/>
  <c r="F4059" i="7"/>
  <c r="E4060" i="7"/>
  <c r="F4060" i="7"/>
  <c r="E4061" i="7"/>
  <c r="F4061" i="7"/>
  <c r="E4062" i="7"/>
  <c r="F4062" i="7"/>
  <c r="E4063" i="7"/>
  <c r="F4063" i="7"/>
  <c r="E4064" i="7"/>
  <c r="F4064" i="7"/>
  <c r="E4065" i="7"/>
  <c r="F4065" i="7"/>
  <c r="E4066" i="7"/>
  <c r="F4066" i="7"/>
  <c r="E4067" i="7"/>
  <c r="F4067" i="7"/>
  <c r="E4068" i="7"/>
  <c r="F4068" i="7"/>
  <c r="E4069" i="7"/>
  <c r="F4069" i="7"/>
  <c r="E4070" i="7"/>
  <c r="F4070" i="7"/>
  <c r="E4071" i="7"/>
  <c r="F4071" i="7"/>
  <c r="E4072" i="7"/>
  <c r="F4072" i="7"/>
  <c r="E4073" i="7"/>
  <c r="F4073" i="7"/>
  <c r="E4074" i="7"/>
  <c r="F4074" i="7"/>
  <c r="E4075" i="7"/>
  <c r="F4075" i="7"/>
  <c r="E4076" i="7"/>
  <c r="F4076" i="7"/>
  <c r="E4077" i="7"/>
  <c r="F4077" i="7"/>
  <c r="E4078" i="7"/>
  <c r="F4078" i="7"/>
  <c r="E4079" i="7"/>
  <c r="F4079" i="7"/>
  <c r="E4080" i="7"/>
  <c r="F4080" i="7"/>
  <c r="E4081" i="7"/>
  <c r="F4081" i="7"/>
  <c r="E4082" i="7"/>
  <c r="F4082" i="7"/>
  <c r="E4083" i="7"/>
  <c r="F4083" i="7"/>
  <c r="E4084" i="7"/>
  <c r="F4084" i="7"/>
  <c r="E4085" i="7"/>
  <c r="F4085" i="7"/>
  <c r="E4086" i="7"/>
  <c r="F4086" i="7"/>
  <c r="E4087" i="7"/>
  <c r="F4087" i="7"/>
  <c r="E4088" i="7"/>
  <c r="F4088" i="7"/>
  <c r="E4089" i="7"/>
  <c r="F4089" i="7"/>
  <c r="E4090" i="7"/>
  <c r="F4090" i="7"/>
  <c r="E4091" i="7"/>
  <c r="F4091" i="7"/>
  <c r="E4092" i="7"/>
  <c r="F4092" i="7"/>
  <c r="E4093" i="7"/>
  <c r="F4093" i="7"/>
  <c r="E4094" i="7"/>
  <c r="F4094" i="7"/>
  <c r="E4095" i="7"/>
  <c r="F4095" i="7"/>
  <c r="E4096" i="7"/>
  <c r="F4096" i="7"/>
  <c r="E4097" i="7"/>
  <c r="F4097" i="7"/>
  <c r="E4098" i="7"/>
  <c r="F4098" i="7"/>
  <c r="E4099" i="7"/>
  <c r="F4099" i="7"/>
  <c r="E4100" i="7"/>
  <c r="F4100" i="7"/>
  <c r="E4101" i="7"/>
  <c r="F4101" i="7"/>
  <c r="E4102" i="7"/>
  <c r="F4102" i="7"/>
  <c r="E4103" i="7"/>
  <c r="F4103" i="7"/>
  <c r="E4104" i="7"/>
  <c r="F4104" i="7"/>
  <c r="E4105" i="7"/>
  <c r="F4105" i="7"/>
  <c r="E4106" i="7"/>
  <c r="F4106" i="7"/>
  <c r="E4107" i="7"/>
  <c r="F4107" i="7"/>
  <c r="E4108" i="7"/>
  <c r="F4108" i="7"/>
  <c r="E4109" i="7"/>
  <c r="F4109" i="7"/>
  <c r="E4110" i="7"/>
  <c r="F4110" i="7"/>
  <c r="E4111" i="7"/>
  <c r="F4111" i="7"/>
  <c r="E4112" i="7"/>
  <c r="F4112" i="7"/>
  <c r="E4113" i="7"/>
  <c r="F4113" i="7"/>
  <c r="E4114" i="7"/>
  <c r="F4114" i="7"/>
  <c r="E4115" i="7"/>
  <c r="F4115" i="7"/>
  <c r="E4116" i="7"/>
  <c r="F4116" i="7"/>
  <c r="E4117" i="7"/>
  <c r="F4117" i="7"/>
  <c r="E4118" i="7"/>
  <c r="F4118" i="7"/>
  <c r="E4119" i="7"/>
  <c r="F4119" i="7"/>
  <c r="E4120" i="7"/>
  <c r="F4120" i="7"/>
  <c r="E4121" i="7"/>
  <c r="F4121" i="7"/>
  <c r="E4122" i="7"/>
  <c r="F4122" i="7"/>
  <c r="E4123" i="7"/>
  <c r="F4123" i="7"/>
  <c r="E4124" i="7"/>
  <c r="F4124" i="7"/>
  <c r="E4125" i="7"/>
  <c r="F4125" i="7"/>
  <c r="E4126" i="7"/>
  <c r="F4126" i="7"/>
  <c r="E4127" i="7"/>
  <c r="F4127" i="7"/>
  <c r="E4128" i="7"/>
  <c r="F4128" i="7"/>
  <c r="E4129" i="7"/>
  <c r="F4129" i="7"/>
  <c r="E4130" i="7"/>
  <c r="F4130" i="7"/>
  <c r="E4131" i="7"/>
  <c r="F4131" i="7"/>
  <c r="E4132" i="7"/>
  <c r="F4132" i="7"/>
  <c r="E4133" i="7"/>
  <c r="F4133" i="7"/>
  <c r="E4134" i="7"/>
  <c r="F4134" i="7"/>
  <c r="E4135" i="7"/>
  <c r="F4135" i="7"/>
  <c r="E4136" i="7"/>
  <c r="F4136" i="7"/>
  <c r="E4137" i="7"/>
  <c r="F4137" i="7"/>
  <c r="E4138" i="7"/>
  <c r="F4138" i="7"/>
  <c r="E4139" i="7"/>
  <c r="F4139" i="7"/>
  <c r="E4140" i="7"/>
  <c r="F4140" i="7"/>
  <c r="E4141" i="7"/>
  <c r="F4141" i="7"/>
  <c r="E4142" i="7"/>
  <c r="F4142" i="7"/>
  <c r="E4143" i="7"/>
  <c r="F4143" i="7"/>
  <c r="E4144" i="7"/>
  <c r="F4144" i="7"/>
  <c r="E4145" i="7"/>
  <c r="F4145" i="7"/>
  <c r="E4146" i="7"/>
  <c r="F4146" i="7"/>
  <c r="E4147" i="7"/>
  <c r="F4147" i="7"/>
  <c r="E4148" i="7"/>
  <c r="F4148" i="7"/>
  <c r="E4149" i="7"/>
  <c r="F4149" i="7"/>
  <c r="E4150" i="7"/>
  <c r="F4150" i="7"/>
  <c r="E4151" i="7"/>
  <c r="F4151" i="7"/>
  <c r="E4152" i="7"/>
  <c r="F4152" i="7"/>
  <c r="E4153" i="7"/>
  <c r="F4153" i="7"/>
  <c r="E4154" i="7"/>
  <c r="F4154" i="7"/>
  <c r="E4155" i="7"/>
  <c r="F4155" i="7"/>
  <c r="E4156" i="7"/>
  <c r="F4156" i="7"/>
  <c r="E4157" i="7"/>
  <c r="F4157" i="7"/>
  <c r="E4158" i="7"/>
  <c r="F4158" i="7"/>
  <c r="E4159" i="7"/>
  <c r="F4159" i="7"/>
  <c r="E4160" i="7"/>
  <c r="F4160" i="7"/>
  <c r="E4161" i="7"/>
  <c r="F4161" i="7"/>
  <c r="E4162" i="7"/>
  <c r="F4162" i="7"/>
  <c r="E4163" i="7"/>
  <c r="F4163" i="7"/>
  <c r="E4164" i="7"/>
  <c r="F4164" i="7"/>
  <c r="E4165" i="7"/>
  <c r="F4165" i="7"/>
  <c r="E4166" i="7"/>
  <c r="F4166" i="7"/>
  <c r="E4167" i="7"/>
  <c r="F4167" i="7"/>
  <c r="E4168" i="7"/>
  <c r="F4168" i="7"/>
  <c r="E4169" i="7"/>
  <c r="F4169" i="7"/>
  <c r="E4170" i="7"/>
  <c r="F4170" i="7"/>
  <c r="E4171" i="7"/>
  <c r="F4171" i="7"/>
  <c r="E4172" i="7"/>
  <c r="F4172" i="7"/>
  <c r="E4173" i="7"/>
  <c r="F4173" i="7"/>
  <c r="E4174" i="7"/>
  <c r="F4174" i="7"/>
  <c r="E4175" i="7"/>
  <c r="F4175" i="7"/>
  <c r="E4176" i="7"/>
  <c r="F4176" i="7"/>
  <c r="E4177" i="7"/>
  <c r="F4177" i="7"/>
  <c r="E4178" i="7"/>
  <c r="F4178" i="7"/>
  <c r="E4179" i="7"/>
  <c r="F4179" i="7"/>
  <c r="E4180" i="7"/>
  <c r="F4180" i="7"/>
  <c r="E4181" i="7"/>
  <c r="F4181" i="7"/>
  <c r="E4182" i="7"/>
  <c r="F4182" i="7"/>
  <c r="E4183" i="7"/>
  <c r="F4183" i="7"/>
  <c r="E4184" i="7"/>
  <c r="F4184" i="7"/>
  <c r="E4185" i="7"/>
  <c r="F4185" i="7"/>
  <c r="E4186" i="7"/>
  <c r="F4186" i="7"/>
  <c r="E4187" i="7"/>
  <c r="F4187" i="7"/>
  <c r="E4188" i="7"/>
  <c r="F4188" i="7"/>
  <c r="E4189" i="7"/>
  <c r="F4189" i="7"/>
  <c r="E4190" i="7"/>
  <c r="F4190" i="7"/>
  <c r="E4191" i="7"/>
  <c r="F4191" i="7"/>
  <c r="E4192" i="7"/>
  <c r="F4192" i="7"/>
  <c r="E4193" i="7"/>
  <c r="F4193" i="7"/>
  <c r="E4194" i="7"/>
  <c r="F4194" i="7"/>
  <c r="E4195" i="7"/>
  <c r="F4195" i="7"/>
  <c r="E4196" i="7"/>
  <c r="F4196" i="7"/>
  <c r="E4197" i="7"/>
  <c r="F4197" i="7"/>
  <c r="E4198" i="7"/>
  <c r="F4198" i="7"/>
  <c r="E4199" i="7"/>
  <c r="F4199" i="7"/>
  <c r="E4200" i="7"/>
  <c r="F4200" i="7"/>
  <c r="E4201" i="7"/>
  <c r="F4201" i="7"/>
  <c r="E4202" i="7"/>
  <c r="F4202" i="7"/>
  <c r="E4203" i="7"/>
  <c r="F4203" i="7"/>
  <c r="E4204" i="7"/>
  <c r="F4204" i="7"/>
  <c r="E4205" i="7"/>
  <c r="F4205" i="7"/>
  <c r="E4206" i="7"/>
  <c r="F4206" i="7"/>
  <c r="E4207" i="7"/>
  <c r="F4207" i="7"/>
  <c r="E4208" i="7"/>
  <c r="F4208" i="7"/>
  <c r="E4209" i="7"/>
  <c r="F4209" i="7"/>
  <c r="E4210" i="7"/>
  <c r="F4210" i="7"/>
  <c r="E4211" i="7"/>
  <c r="F4211" i="7"/>
  <c r="E4212" i="7"/>
  <c r="F4212" i="7"/>
  <c r="E4213" i="7"/>
  <c r="F4213" i="7"/>
  <c r="E4214" i="7"/>
  <c r="F4214" i="7"/>
  <c r="E4215" i="7"/>
  <c r="F4215" i="7"/>
  <c r="E4216" i="7"/>
  <c r="F4216" i="7"/>
  <c r="E4217" i="7"/>
  <c r="F4217" i="7"/>
  <c r="E4218" i="7"/>
  <c r="F4218" i="7"/>
  <c r="E4219" i="7"/>
  <c r="F4219" i="7"/>
  <c r="E4220" i="7"/>
  <c r="F4220" i="7"/>
  <c r="E4221" i="7"/>
  <c r="F4221" i="7"/>
  <c r="E4222" i="7"/>
  <c r="F4222" i="7"/>
  <c r="E4223" i="7"/>
  <c r="F4223" i="7"/>
  <c r="E4224" i="7"/>
  <c r="F4224" i="7"/>
  <c r="E4225" i="7"/>
  <c r="F4225" i="7"/>
  <c r="E4226" i="7"/>
  <c r="F4226" i="7"/>
  <c r="E4227" i="7"/>
  <c r="F4227" i="7"/>
  <c r="E4228" i="7"/>
  <c r="F4228" i="7"/>
  <c r="E4229" i="7"/>
  <c r="F4229" i="7"/>
  <c r="E4230" i="7"/>
  <c r="F4230" i="7"/>
  <c r="E4231" i="7"/>
  <c r="F4231" i="7"/>
  <c r="E4232" i="7"/>
  <c r="F4232" i="7"/>
  <c r="E4233" i="7"/>
  <c r="F4233" i="7"/>
  <c r="E4234" i="7"/>
  <c r="F4234" i="7"/>
  <c r="E4235" i="7"/>
  <c r="F4235" i="7"/>
  <c r="E4236" i="7"/>
  <c r="F4236" i="7"/>
  <c r="E4237" i="7"/>
  <c r="F4237" i="7"/>
  <c r="E4238" i="7"/>
  <c r="F4238" i="7"/>
  <c r="E4239" i="7"/>
  <c r="F4239" i="7"/>
  <c r="E4240" i="7"/>
  <c r="F4240" i="7"/>
  <c r="E4241" i="7"/>
  <c r="F4241" i="7"/>
  <c r="E4242" i="7"/>
  <c r="F4242" i="7"/>
  <c r="E4243" i="7"/>
  <c r="F4243" i="7"/>
  <c r="E4244" i="7"/>
  <c r="F4244" i="7"/>
  <c r="E4245" i="7"/>
  <c r="F4245" i="7"/>
  <c r="E4246" i="7"/>
  <c r="F4246" i="7"/>
  <c r="E4247" i="7"/>
  <c r="F4247" i="7"/>
  <c r="E4248" i="7"/>
  <c r="F4248" i="7"/>
  <c r="E4249" i="7"/>
  <c r="F4249" i="7"/>
  <c r="E4250" i="7"/>
  <c r="F4250" i="7"/>
  <c r="E4251" i="7"/>
  <c r="F4251" i="7"/>
  <c r="E4252" i="7"/>
  <c r="F4252" i="7"/>
  <c r="E4253" i="7"/>
  <c r="F4253" i="7"/>
  <c r="E4254" i="7"/>
  <c r="F4254" i="7"/>
  <c r="E4255" i="7"/>
  <c r="F4255" i="7"/>
  <c r="E4256" i="7"/>
  <c r="F4256" i="7"/>
  <c r="E4257" i="7"/>
  <c r="F4257" i="7"/>
  <c r="E4258" i="7"/>
  <c r="F4258" i="7"/>
  <c r="E4259" i="7"/>
  <c r="F4259" i="7"/>
  <c r="E4260" i="7"/>
  <c r="F4260" i="7"/>
  <c r="E4261" i="7"/>
  <c r="F4261" i="7"/>
  <c r="E4262" i="7"/>
  <c r="F4262" i="7"/>
  <c r="E4263" i="7"/>
  <c r="F4263" i="7"/>
  <c r="E4264" i="7"/>
  <c r="F4264" i="7"/>
  <c r="E4265" i="7"/>
  <c r="F4265" i="7"/>
  <c r="E4266" i="7"/>
  <c r="F4266" i="7"/>
  <c r="E4267" i="7"/>
  <c r="F4267" i="7"/>
  <c r="E4268" i="7"/>
  <c r="F4268" i="7"/>
  <c r="E4269" i="7"/>
  <c r="F4269" i="7"/>
  <c r="E4270" i="7"/>
  <c r="F4270" i="7"/>
  <c r="E4271" i="7"/>
  <c r="F4271" i="7"/>
  <c r="E4272" i="7"/>
  <c r="F4272" i="7"/>
  <c r="E4273" i="7"/>
  <c r="F4273" i="7"/>
  <c r="E4274" i="7"/>
  <c r="F4274" i="7"/>
  <c r="E4275" i="7"/>
  <c r="F4275" i="7"/>
  <c r="E4276" i="7"/>
  <c r="F4276" i="7" s="1"/>
  <c r="E4277" i="7"/>
  <c r="F4277" i="7"/>
  <c r="E4278" i="7"/>
  <c r="F4278" i="7"/>
  <c r="E4279" i="7"/>
  <c r="F4279" i="7"/>
  <c r="E4280" i="7"/>
  <c r="F4280" i="7"/>
  <c r="E4281" i="7"/>
  <c r="F4281" i="7"/>
  <c r="E4282" i="7"/>
  <c r="F4282" i="7"/>
  <c r="E4283" i="7"/>
  <c r="F4283" i="7"/>
  <c r="E4284" i="7"/>
  <c r="F4284" i="7"/>
  <c r="E4285" i="7"/>
  <c r="F4285" i="7"/>
  <c r="E4286" i="7"/>
  <c r="F4286" i="7"/>
  <c r="H2" i="7"/>
  <c r="A2978" i="7"/>
  <c r="A2979" i="7" s="1"/>
  <c r="A2980" i="7" s="1"/>
  <c r="A2981" i="7" s="1"/>
  <c r="A2982" i="7" s="1"/>
  <c r="A2983" i="7" s="1"/>
  <c r="A2984" i="7" s="1"/>
  <c r="A2985" i="7" s="1"/>
  <c r="A2986" i="7" s="1"/>
  <c r="A2987" i="7" s="1"/>
  <c r="D2978" i="7"/>
  <c r="D2979" i="7" s="1"/>
  <c r="D2980" i="7" s="1"/>
  <c r="D2981" i="7" s="1"/>
  <c r="D2982" i="7" s="1"/>
  <c r="D2983" i="7" s="1"/>
  <c r="D2984" i="7" s="1"/>
  <c r="E2914" i="7"/>
  <c r="C2914" i="7"/>
  <c r="D2833" i="7"/>
  <c r="E2787" i="7"/>
  <c r="F2787" i="7" s="1"/>
  <c r="F2673" i="7"/>
  <c r="E2674" i="7"/>
  <c r="F2674" i="7" s="1"/>
  <c r="F2676" i="7"/>
  <c r="E2677" i="7"/>
  <c r="E2678" i="7" s="1"/>
  <c r="E2679" i="7" s="1"/>
  <c r="F2679" i="7" s="1"/>
  <c r="F2680" i="7"/>
  <c r="E2681" i="7"/>
  <c r="F2681" i="7" s="1"/>
  <c r="F2682" i="7"/>
  <c r="F2683" i="7"/>
  <c r="E2684" i="7"/>
  <c r="F2684" i="7" s="1"/>
  <c r="F2685" i="7"/>
  <c r="F2686" i="7"/>
  <c r="F2687" i="7"/>
  <c r="E2688" i="7"/>
  <c r="E2689" i="7" s="1"/>
  <c r="F2689" i="7" s="1"/>
  <c r="F2688" i="7"/>
  <c r="F2690" i="7"/>
  <c r="F2691" i="7"/>
  <c r="F2692" i="7"/>
  <c r="F2693" i="7"/>
  <c r="F2694" i="7"/>
  <c r="F2695" i="7"/>
  <c r="E2696" i="7"/>
  <c r="F2696" i="7" s="1"/>
  <c r="F2697" i="7"/>
  <c r="F2698" i="7"/>
  <c r="F2699" i="7"/>
  <c r="F2700" i="7"/>
  <c r="F2701" i="7"/>
  <c r="F2702" i="7"/>
  <c r="E2703" i="7"/>
  <c r="F2703" i="7" s="1"/>
  <c r="F2704" i="7"/>
  <c r="F2705" i="7"/>
  <c r="F2706" i="7"/>
  <c r="F2707" i="7"/>
  <c r="F2708" i="7"/>
  <c r="F2709" i="7"/>
  <c r="E2710" i="7"/>
  <c r="F2710" i="7" s="1"/>
  <c r="F2711" i="7"/>
  <c r="E2712" i="7"/>
  <c r="F2712" i="7" s="1"/>
  <c r="F2713" i="7"/>
  <c r="F2714" i="7"/>
  <c r="F2715" i="7"/>
  <c r="F2716" i="7"/>
  <c r="E2717" i="7"/>
  <c r="F2717" i="7" s="1"/>
  <c r="F2718" i="7"/>
  <c r="F2719" i="7"/>
  <c r="E2720" i="7"/>
  <c r="F2720" i="7" s="1"/>
  <c r="F2721" i="7"/>
  <c r="F2722" i="7"/>
  <c r="E2723" i="7"/>
  <c r="F2723" i="7" s="1"/>
  <c r="F2724" i="7"/>
  <c r="F2725" i="7"/>
  <c r="E2726" i="7"/>
  <c r="F2726" i="7" s="1"/>
  <c r="F2728" i="7"/>
  <c r="F2729" i="7"/>
  <c r="E2730" i="7"/>
  <c r="F2730" i="7" s="1"/>
  <c r="F2731" i="7"/>
  <c r="E2732" i="7"/>
  <c r="F2732" i="7"/>
  <c r="F2733" i="7"/>
  <c r="E2734" i="7"/>
  <c r="F2734" i="7" s="1"/>
  <c r="F2735" i="7"/>
  <c r="F2736" i="7"/>
  <c r="F2737" i="7"/>
  <c r="F2738" i="7"/>
  <c r="E2739" i="7"/>
  <c r="F2739" i="7" s="1"/>
  <c r="F2741" i="7"/>
  <c r="F2742" i="7"/>
  <c r="F2743" i="7"/>
  <c r="F2744" i="7"/>
  <c r="F2745" i="7"/>
  <c r="F2746" i="7"/>
  <c r="F2747" i="7"/>
  <c r="F2748" i="7"/>
  <c r="F2749" i="7"/>
  <c r="F2750" i="7"/>
  <c r="F2751" i="7"/>
  <c r="F2752" i="7"/>
  <c r="F2753" i="7"/>
  <c r="F2755" i="7"/>
  <c r="F2756" i="7"/>
  <c r="F2757" i="7"/>
  <c r="F2758" i="7"/>
  <c r="F2759" i="7"/>
  <c r="F2760" i="7"/>
  <c r="F2761" i="7"/>
  <c r="F2762" i="7"/>
  <c r="E2763" i="7"/>
  <c r="F2763" i="7" s="1"/>
  <c r="F2765" i="7"/>
  <c r="E2766" i="7"/>
  <c r="F2766" i="7" s="1"/>
  <c r="E2767" i="7"/>
  <c r="F2767" i="7" s="1"/>
  <c r="F2768" i="7"/>
  <c r="F2769" i="7"/>
  <c r="F2770" i="7"/>
  <c r="F2771" i="7"/>
  <c r="E2772" i="7"/>
  <c r="F2772" i="7"/>
  <c r="F2773" i="7"/>
  <c r="F2774" i="7"/>
  <c r="F2775" i="7"/>
  <c r="F2776" i="7"/>
  <c r="F2777" i="7"/>
  <c r="F2778" i="7"/>
  <c r="F2779" i="7"/>
  <c r="F2780" i="7"/>
  <c r="F2781" i="7"/>
  <c r="F2782" i="7"/>
  <c r="F2783" i="7"/>
  <c r="F2784" i="7"/>
  <c r="F2785" i="7"/>
  <c r="F2786" i="7"/>
  <c r="F2788" i="7"/>
  <c r="F2789" i="7"/>
  <c r="E2790" i="7"/>
  <c r="F2790" i="7" s="1"/>
  <c r="E2791" i="7"/>
  <c r="F2791" i="7" s="1"/>
  <c r="F2792" i="7"/>
  <c r="E2793" i="7"/>
  <c r="F2793" i="7"/>
  <c r="F2794" i="7"/>
  <c r="F2795" i="7"/>
  <c r="F2796" i="7"/>
  <c r="F2797" i="7"/>
  <c r="F2798" i="7"/>
  <c r="F2799" i="7"/>
  <c r="F2800" i="7"/>
  <c r="F2801" i="7"/>
  <c r="F2802" i="7"/>
  <c r="F2803" i="7"/>
  <c r="F2804" i="7"/>
  <c r="F2805" i="7"/>
  <c r="F2806" i="7"/>
  <c r="F2807" i="7"/>
  <c r="F2808" i="7"/>
  <c r="F2809" i="7"/>
  <c r="F2810" i="7"/>
  <c r="F2811" i="7"/>
  <c r="E2812" i="7"/>
  <c r="F2812" i="7"/>
  <c r="F2813" i="7"/>
  <c r="F2814" i="7"/>
  <c r="F2815" i="7"/>
  <c r="F2816" i="7"/>
  <c r="F2817" i="7"/>
  <c r="F2818" i="7"/>
  <c r="F2819" i="7"/>
  <c r="F2820" i="7"/>
  <c r="F2821" i="7"/>
  <c r="E2822" i="7"/>
  <c r="F2822" i="7" s="1"/>
  <c r="F2823" i="7"/>
  <c r="E2824" i="7"/>
  <c r="F2824" i="7" s="1"/>
  <c r="F2825" i="7"/>
  <c r="E2826" i="7"/>
  <c r="E2827" i="7" s="1"/>
  <c r="F2827" i="7" s="1"/>
  <c r="F2828" i="7"/>
  <c r="F2829" i="7"/>
  <c r="F2830" i="7"/>
  <c r="E2831" i="7"/>
  <c r="F2831" i="7"/>
  <c r="F2832" i="7"/>
  <c r="F2833" i="7"/>
  <c r="F2834" i="7"/>
  <c r="F2835" i="7"/>
  <c r="F2836" i="7"/>
  <c r="F2837" i="7"/>
  <c r="F2838" i="7"/>
  <c r="F2839" i="7"/>
  <c r="F2840" i="7"/>
  <c r="F2841" i="7"/>
  <c r="E2842" i="7"/>
  <c r="F2842" i="7"/>
  <c r="F2843" i="7"/>
  <c r="F2844" i="7"/>
  <c r="F2845" i="7"/>
  <c r="E2846" i="7"/>
  <c r="F2846" i="7" s="1"/>
  <c r="F2847" i="7"/>
  <c r="E2848" i="7"/>
  <c r="F2848" i="7"/>
  <c r="F2849" i="7"/>
  <c r="F2850" i="7"/>
  <c r="F2851" i="7"/>
  <c r="E2852" i="7"/>
  <c r="E2853" i="7" s="1"/>
  <c r="F2855" i="7"/>
  <c r="E2856" i="7"/>
  <c r="E2857" i="7" s="1"/>
  <c r="F2857" i="7" s="1"/>
  <c r="F2856" i="7"/>
  <c r="F2858" i="7"/>
  <c r="E2859" i="7"/>
  <c r="E2860" i="7" s="1"/>
  <c r="F2859" i="7"/>
  <c r="F2862" i="7"/>
  <c r="F2863" i="7"/>
  <c r="F2864" i="7"/>
  <c r="E2865" i="7"/>
  <c r="F2865" i="7" s="1"/>
  <c r="F2867" i="7"/>
  <c r="F2868" i="7"/>
  <c r="F2869" i="7"/>
  <c r="F2870" i="7"/>
  <c r="F2871" i="7"/>
  <c r="F2872" i="7"/>
  <c r="F2873" i="7"/>
  <c r="F2874" i="7"/>
  <c r="F2875" i="7"/>
  <c r="F2876" i="7"/>
  <c r="F2877" i="7"/>
  <c r="F2878" i="7"/>
  <c r="F2879" i="7"/>
  <c r="F2880" i="7"/>
  <c r="F2881" i="7"/>
  <c r="F2882" i="7"/>
  <c r="F2883" i="7"/>
  <c r="F2884" i="7"/>
  <c r="F2885" i="7"/>
  <c r="F2886" i="7"/>
  <c r="F2887" i="7"/>
  <c r="F2888" i="7"/>
  <c r="F2889" i="7"/>
  <c r="F2890" i="7"/>
  <c r="F2891" i="7"/>
  <c r="F2892" i="7"/>
  <c r="F2893" i="7"/>
  <c r="F2894" i="7"/>
  <c r="F2895" i="7"/>
  <c r="F2896" i="7"/>
  <c r="F2897" i="7"/>
  <c r="F2898" i="7"/>
  <c r="F2899" i="7"/>
  <c r="F2900" i="7"/>
  <c r="F2901" i="7"/>
  <c r="F2902" i="7"/>
  <c r="F2903" i="7"/>
  <c r="F2904" i="7"/>
  <c r="F2905" i="7"/>
  <c r="F2906" i="7"/>
  <c r="F2907" i="7"/>
  <c r="F2908" i="7"/>
  <c r="F2909" i="7"/>
  <c r="F2910" i="7"/>
  <c r="F2911" i="7"/>
  <c r="F2912" i="7"/>
  <c r="F2913" i="7"/>
  <c r="F2914" i="7"/>
  <c r="F2915" i="7"/>
  <c r="F2916" i="7"/>
  <c r="F2917" i="7"/>
  <c r="F2918" i="7"/>
  <c r="F2919" i="7"/>
  <c r="F2920" i="7"/>
  <c r="E2921" i="7"/>
  <c r="E2922" i="7" s="1"/>
  <c r="F2922" i="7" s="1"/>
  <c r="F2921" i="7"/>
  <c r="F2923" i="7"/>
  <c r="F2924" i="7"/>
  <c r="F2925" i="7"/>
  <c r="E2926" i="7"/>
  <c r="F2926" i="7" s="1"/>
  <c r="E2927" i="7"/>
  <c r="E2928" i="7" s="1"/>
  <c r="F2931" i="7"/>
  <c r="F2932" i="7"/>
  <c r="F2933" i="7"/>
  <c r="F2934" i="7"/>
  <c r="F2935" i="7"/>
  <c r="F2936" i="7"/>
  <c r="E2937" i="7"/>
  <c r="F2937" i="7" s="1"/>
  <c r="F2938" i="7"/>
  <c r="F2939" i="7"/>
  <c r="F2940" i="7"/>
  <c r="E2941" i="7"/>
  <c r="F2941" i="7" s="1"/>
  <c r="E2942" i="7"/>
  <c r="F2942" i="7" s="1"/>
  <c r="F2943" i="7"/>
  <c r="F2944" i="7"/>
  <c r="F2945" i="7"/>
  <c r="F2946" i="7"/>
  <c r="F2947" i="7"/>
  <c r="F2948" i="7"/>
  <c r="F2949" i="7"/>
  <c r="F2950" i="7"/>
  <c r="F2951" i="7"/>
  <c r="F2952" i="7"/>
  <c r="F2953" i="7"/>
  <c r="F2954" i="7"/>
  <c r="E2955" i="7"/>
  <c r="F2955" i="7"/>
  <c r="E2956" i="7"/>
  <c r="F2956" i="7" s="1"/>
  <c r="F2957" i="7"/>
  <c r="F2958" i="7"/>
  <c r="E2959" i="7"/>
  <c r="F2959" i="7" s="1"/>
  <c r="F2960" i="7"/>
  <c r="F2961" i="7"/>
  <c r="F2962" i="7"/>
  <c r="E2963" i="7"/>
  <c r="F2963" i="7" s="1"/>
  <c r="F2964" i="7"/>
  <c r="F2672" i="7"/>
  <c r="F2671" i="7"/>
  <c r="F2670" i="7"/>
  <c r="F2669" i="7"/>
  <c r="F2668" i="7"/>
  <c r="F2667" i="7"/>
  <c r="E2665" i="7"/>
  <c r="F2665" i="7" s="1"/>
  <c r="F2664" i="7"/>
  <c r="F2661" i="7"/>
  <c r="D2509" i="7"/>
  <c r="D2510" i="7" s="1"/>
  <c r="D2511" i="7" s="1"/>
  <c r="D2512" i="7" s="1"/>
  <c r="F2511" i="7"/>
  <c r="H2459" i="7"/>
  <c r="F2404" i="7"/>
  <c r="F2405" i="7"/>
  <c r="E2406" i="7"/>
  <c r="F2406" i="7" s="1"/>
  <c r="F2407" i="7"/>
  <c r="F2408" i="7"/>
  <c r="F2409" i="7"/>
  <c r="F2410" i="7"/>
  <c r="F2411" i="7"/>
  <c r="F2412" i="7"/>
  <c r="F2413" i="7"/>
  <c r="F2414" i="7"/>
  <c r="F2415" i="7"/>
  <c r="F2416" i="7"/>
  <c r="F2417" i="7"/>
  <c r="E2418" i="7"/>
  <c r="F2418" i="7" s="1"/>
  <c r="F2419" i="7"/>
  <c r="E2420" i="7"/>
  <c r="F2420" i="7" s="1"/>
  <c r="F2425" i="7"/>
  <c r="E2426" i="7"/>
  <c r="E2427" i="7" s="1"/>
  <c r="F2427" i="7" s="1"/>
  <c r="F2426" i="7"/>
  <c r="F2428" i="7"/>
  <c r="E2429" i="7"/>
  <c r="F2429" i="7" s="1"/>
  <c r="F2432" i="7"/>
  <c r="F2433" i="7"/>
  <c r="F2434" i="7"/>
  <c r="F2435" i="7"/>
  <c r="E2436" i="7"/>
  <c r="F2436" i="7"/>
  <c r="F2437" i="7"/>
  <c r="F2438" i="7"/>
  <c r="E2439" i="7"/>
  <c r="F2439" i="7"/>
  <c r="F2440" i="7"/>
  <c r="E2441" i="7"/>
  <c r="F2441" i="7" s="1"/>
  <c r="F2442" i="7"/>
  <c r="F2443" i="7"/>
  <c r="E2444" i="7"/>
  <c r="F2444" i="7" s="1"/>
  <c r="F2445" i="7"/>
  <c r="F2446" i="7"/>
  <c r="E2447" i="7"/>
  <c r="F2447" i="7" s="1"/>
  <c r="F2448" i="7"/>
  <c r="F2449" i="7"/>
  <c r="F2450" i="7"/>
  <c r="F2451" i="7"/>
  <c r="F2452" i="7"/>
  <c r="F2453" i="7"/>
  <c r="F2454" i="7"/>
  <c r="E2455" i="7"/>
  <c r="F2455" i="7" s="1"/>
  <c r="F2456" i="7"/>
  <c r="F2457" i="7"/>
  <c r="F2458" i="7"/>
  <c r="F2459" i="7"/>
  <c r="F2460" i="7"/>
  <c r="F2461" i="7"/>
  <c r="F2462" i="7"/>
  <c r="F2463" i="7"/>
  <c r="F2464" i="7"/>
  <c r="F2465" i="7"/>
  <c r="F2466" i="7"/>
  <c r="F2467" i="7"/>
  <c r="F2468" i="7"/>
  <c r="F2469" i="7"/>
  <c r="F2470" i="7"/>
  <c r="F2471" i="7"/>
  <c r="F2472" i="7"/>
  <c r="F2473" i="7"/>
  <c r="F2474" i="7"/>
  <c r="F2475" i="7"/>
  <c r="F2476" i="7"/>
  <c r="F2477" i="7"/>
  <c r="F2478" i="7"/>
  <c r="F2479" i="7"/>
  <c r="F2480" i="7"/>
  <c r="F2481" i="7"/>
  <c r="F2482" i="7"/>
  <c r="F2483" i="7"/>
  <c r="F2484" i="7"/>
  <c r="F2485" i="7"/>
  <c r="F2486" i="7"/>
  <c r="F2487" i="7"/>
  <c r="F2488" i="7"/>
  <c r="F2489" i="7"/>
  <c r="F2490" i="7"/>
  <c r="F2491" i="7"/>
  <c r="F2493" i="7"/>
  <c r="F2494" i="7"/>
  <c r="F2495" i="7"/>
  <c r="F2496" i="7"/>
  <c r="F2497" i="7"/>
  <c r="F2498" i="7"/>
  <c r="F2499" i="7"/>
  <c r="F2500" i="7"/>
  <c r="F2501" i="7"/>
  <c r="F2502" i="7"/>
  <c r="E2503" i="7"/>
  <c r="F2503" i="7" s="1"/>
  <c r="E2504" i="7"/>
  <c r="F2504" i="7" s="1"/>
  <c r="F2505" i="7"/>
  <c r="F2506" i="7"/>
  <c r="F2507" i="7"/>
  <c r="F2508" i="7"/>
  <c r="F2509" i="7"/>
  <c r="F2510" i="7"/>
  <c r="F2513" i="7"/>
  <c r="F2515" i="7"/>
  <c r="F2516" i="7"/>
  <c r="F2517" i="7"/>
  <c r="F2518" i="7"/>
  <c r="F2519" i="7"/>
  <c r="F2520" i="7"/>
  <c r="F2521" i="7"/>
  <c r="F2522" i="7"/>
  <c r="F2523" i="7"/>
  <c r="F2524" i="7"/>
  <c r="F2525" i="7"/>
  <c r="F2526" i="7"/>
  <c r="F2527" i="7"/>
  <c r="F2528" i="7"/>
  <c r="F2529" i="7"/>
  <c r="F2530" i="7"/>
  <c r="F2531" i="7"/>
  <c r="F2532" i="7"/>
  <c r="F2533" i="7"/>
  <c r="F2534" i="7"/>
  <c r="F2535" i="7"/>
  <c r="F2536" i="7"/>
  <c r="F2537" i="7"/>
  <c r="F2538" i="7"/>
  <c r="F2539" i="7"/>
  <c r="F2540" i="7"/>
  <c r="F2541" i="7"/>
  <c r="F2542" i="7"/>
  <c r="F2543" i="7"/>
  <c r="F2544" i="7"/>
  <c r="F2545" i="7"/>
  <c r="F2546" i="7"/>
  <c r="E2547" i="7"/>
  <c r="F2547" i="7" s="1"/>
  <c r="F2549" i="7"/>
  <c r="E2550" i="7"/>
  <c r="F2550" i="7" s="1"/>
  <c r="F2553" i="7"/>
  <c r="E2554" i="7"/>
  <c r="F2554" i="7" s="1"/>
  <c r="F2556" i="7"/>
  <c r="E2557" i="7"/>
  <c r="F2557" i="7" s="1"/>
  <c r="F2559" i="7"/>
  <c r="F2560" i="7"/>
  <c r="F2561" i="7"/>
  <c r="F2562" i="7"/>
  <c r="F2563" i="7"/>
  <c r="F2564" i="7"/>
  <c r="F2565" i="7"/>
  <c r="E2566" i="7"/>
  <c r="F2566" i="7" s="1"/>
  <c r="F2567" i="7"/>
  <c r="F2568" i="7"/>
  <c r="E2569" i="7"/>
  <c r="F2569" i="7" s="1"/>
  <c r="F2570" i="7"/>
  <c r="F2571" i="7"/>
  <c r="F2572" i="7"/>
  <c r="E2573" i="7"/>
  <c r="F2573" i="7"/>
  <c r="F2574" i="7"/>
  <c r="E2575" i="7"/>
  <c r="F2575" i="7" s="1"/>
  <c r="F2576" i="7"/>
  <c r="F2577" i="7"/>
  <c r="F2578" i="7"/>
  <c r="F2579" i="7"/>
  <c r="F2580" i="7"/>
  <c r="F2581" i="7"/>
  <c r="E2582" i="7"/>
  <c r="F2582" i="7" s="1"/>
  <c r="E2583" i="7"/>
  <c r="F2583" i="7" s="1"/>
  <c r="F2584" i="7"/>
  <c r="F2585" i="7"/>
  <c r="F2586" i="7"/>
  <c r="F2587" i="7"/>
  <c r="F2588" i="7"/>
  <c r="F2589" i="7"/>
  <c r="E2590" i="7"/>
  <c r="F2590" i="7" s="1"/>
  <c r="F2591" i="7"/>
  <c r="F2592" i="7"/>
  <c r="E2594" i="7"/>
  <c r="F2594" i="7" s="1"/>
  <c r="F2595" i="7"/>
  <c r="F2596" i="7"/>
  <c r="F2597" i="7"/>
  <c r="F2598" i="7"/>
  <c r="F2599" i="7"/>
  <c r="F2600" i="7"/>
  <c r="E2601" i="7"/>
  <c r="F2601" i="7" s="1"/>
  <c r="F2602" i="7"/>
  <c r="F2603" i="7"/>
  <c r="E2604" i="7"/>
  <c r="F2604" i="7" s="1"/>
  <c r="F2395" i="7"/>
  <c r="F2396" i="7"/>
  <c r="F2397" i="7"/>
  <c r="F2398" i="7"/>
  <c r="F2399" i="7"/>
  <c r="E2400" i="7"/>
  <c r="F2400" i="7"/>
  <c r="F2401" i="7"/>
  <c r="F2402" i="7"/>
  <c r="E2403" i="7"/>
  <c r="F2403" i="7"/>
  <c r="H2428" i="7"/>
  <c r="F2369" i="7"/>
  <c r="F2370" i="7"/>
  <c r="F2371" i="7"/>
  <c r="F2372" i="7"/>
  <c r="F2373" i="7"/>
  <c r="F2374" i="7"/>
  <c r="F2375" i="7"/>
  <c r="F2376" i="7"/>
  <c r="F2377" i="7"/>
  <c r="F2378" i="7"/>
  <c r="F2379" i="7"/>
  <c r="F2380" i="7"/>
  <c r="F2382" i="7"/>
  <c r="F2383" i="7"/>
  <c r="F2384" i="7"/>
  <c r="E2385" i="7"/>
  <c r="F2387" i="7"/>
  <c r="E2388" i="7"/>
  <c r="F2388" i="7" s="1"/>
  <c r="E2389" i="7"/>
  <c r="F2389" i="7" s="1"/>
  <c r="F2390" i="7"/>
  <c r="F2391" i="7"/>
  <c r="F2392" i="7"/>
  <c r="F2393" i="7"/>
  <c r="F2394" i="7"/>
  <c r="F2361" i="7"/>
  <c r="F2362" i="7"/>
  <c r="F2363" i="7"/>
  <c r="F2364" i="7"/>
  <c r="F2365" i="7"/>
  <c r="F2366" i="7"/>
  <c r="F2367" i="7"/>
  <c r="F2368" i="7"/>
  <c r="F2360" i="7"/>
  <c r="A2358" i="7"/>
  <c r="A2359" i="7" s="1"/>
  <c r="A2360" i="7" s="1"/>
  <c r="A2361" i="7" s="1"/>
  <c r="A2362" i="7" s="1"/>
  <c r="A2363" i="7" s="1"/>
  <c r="A2364" i="7" s="1"/>
  <c r="A2365" i="7" s="1"/>
  <c r="A2366" i="7" s="1"/>
  <c r="A2367" i="7" s="1"/>
  <c r="A2368" i="7" s="1"/>
  <c r="B2358" i="7"/>
  <c r="B2359" i="7" s="1"/>
  <c r="B2360" i="7" s="1"/>
  <c r="B2361" i="7" s="1"/>
  <c r="B2362" i="7" s="1"/>
  <c r="B2363" i="7" s="1"/>
  <c r="B2364" i="7" s="1"/>
  <c r="B2365" i="7" s="1"/>
  <c r="B2366" i="7" s="1"/>
  <c r="B2367" i="7" s="1"/>
  <c r="B2368" i="7" s="1"/>
  <c r="C2358" i="7"/>
  <c r="C2359" i="7" s="1"/>
  <c r="C2360" i="7"/>
  <c r="C2361" i="7" s="1"/>
  <c r="C2362" i="7" s="1"/>
  <c r="C2363" i="7" s="1"/>
  <c r="C2364" i="7" s="1"/>
  <c r="C2365" i="7" s="1"/>
  <c r="C2366" i="7" s="1"/>
  <c r="C2367" i="7" s="1"/>
  <c r="C2368" i="7" s="1"/>
  <c r="D2358" i="7"/>
  <c r="D2359" i="7" s="1"/>
  <c r="D2360" i="7" s="1"/>
  <c r="D2361" i="7" s="1"/>
  <c r="D2362" i="7" s="1"/>
  <c r="D2363" i="7" s="1"/>
  <c r="D2364" i="7" s="1"/>
  <c r="D2365" i="7" s="1"/>
  <c r="D2366" i="7" s="1"/>
  <c r="D2367" i="7" s="1"/>
  <c r="D2368" i="7" s="1"/>
  <c r="A2370" i="7"/>
  <c r="B2370" i="7"/>
  <c r="B2371" i="7" s="1"/>
  <c r="B2372" i="7" s="1"/>
  <c r="B2373" i="7" s="1"/>
  <c r="B2374" i="7" s="1"/>
  <c r="B2375" i="7" s="1"/>
  <c r="B2376" i="7" s="1"/>
  <c r="C2370" i="7"/>
  <c r="D2370" i="7"/>
  <c r="A2371" i="7"/>
  <c r="A2372" i="7" s="1"/>
  <c r="A2373" i="7" s="1"/>
  <c r="A2374" i="7" s="1"/>
  <c r="A2375" i="7" s="1"/>
  <c r="A2376" i="7" s="1"/>
  <c r="A2378" i="7"/>
  <c r="A2379" i="7" s="1"/>
  <c r="A2380" i="7" s="1"/>
  <c r="A2381" i="7"/>
  <c r="A2382" i="7" s="1"/>
  <c r="B2378" i="7"/>
  <c r="B2379" i="7" s="1"/>
  <c r="B2380" i="7" s="1"/>
  <c r="B2382" i="7"/>
  <c r="B2383" i="7" s="1"/>
  <c r="C2371" i="7"/>
  <c r="C2372" i="7" s="1"/>
  <c r="C2373" i="7" s="1"/>
  <c r="C2374" i="7" s="1"/>
  <c r="C2375" i="7" s="1"/>
  <c r="C2376" i="7" s="1"/>
  <c r="C2378" i="7"/>
  <c r="C2379" i="7" s="1"/>
  <c r="C2380" i="7" s="1"/>
  <c r="C2382" i="7"/>
  <c r="C2383" i="7" s="1"/>
  <c r="C2385" i="7"/>
  <c r="D2371" i="7"/>
  <c r="D2372" i="7" s="1"/>
  <c r="D2373" i="7" s="1"/>
  <c r="D2374" i="7" s="1"/>
  <c r="D2375" i="7" s="1"/>
  <c r="D2376" i="7" s="1"/>
  <c r="D2378" i="7"/>
  <c r="D2379" i="7" s="1"/>
  <c r="D2380" i="7" s="1"/>
  <c r="D2382" i="7"/>
  <c r="D2383" i="7"/>
  <c r="D2385" i="7"/>
  <c r="E2606" i="7"/>
  <c r="E2609" i="7"/>
  <c r="F2606" i="7"/>
  <c r="F2607" i="7"/>
  <c r="F2608" i="7"/>
  <c r="F2609" i="7"/>
  <c r="F2610" i="7"/>
  <c r="F2613" i="7"/>
  <c r="F2614" i="7"/>
  <c r="E2618" i="7"/>
  <c r="F2615" i="7"/>
  <c r="F2616" i="7"/>
  <c r="F2617" i="7"/>
  <c r="E2621" i="7"/>
  <c r="E2622" i="7" s="1"/>
  <c r="F2618" i="7"/>
  <c r="E2636" i="7"/>
  <c r="E2640" i="7"/>
  <c r="F2651" i="7"/>
  <c r="F2652" i="7"/>
  <c r="F2653" i="7"/>
  <c r="F2654" i="7"/>
  <c r="F2655" i="7"/>
  <c r="F2656" i="7"/>
  <c r="F2657" i="7"/>
  <c r="F2658" i="7"/>
  <c r="F2659" i="7"/>
  <c r="F2660" i="7"/>
  <c r="H2348" i="7"/>
  <c r="F2347" i="7"/>
  <c r="F2348" i="7"/>
  <c r="F2349" i="7"/>
  <c r="F2350" i="7"/>
  <c r="F2351" i="7"/>
  <c r="F2352" i="7"/>
  <c r="F2353" i="7"/>
  <c r="F2354" i="7"/>
  <c r="F2355" i="7"/>
  <c r="F2356" i="7"/>
  <c r="F2357" i="7"/>
  <c r="F2358" i="7"/>
  <c r="F2359" i="7"/>
  <c r="E2316" i="7"/>
  <c r="F2318" i="7"/>
  <c r="F2319" i="7"/>
  <c r="F2320" i="7"/>
  <c r="F2321" i="7"/>
  <c r="F2322" i="7"/>
  <c r="F2323" i="7"/>
  <c r="E2324" i="7"/>
  <c r="F2324" i="7"/>
  <c r="F2325" i="7"/>
  <c r="F2326" i="7"/>
  <c r="F2327" i="7"/>
  <c r="F2328" i="7"/>
  <c r="F2329" i="7"/>
  <c r="F2330" i="7"/>
  <c r="F2331" i="7"/>
  <c r="F2332" i="7"/>
  <c r="F2333" i="7"/>
  <c r="F2334" i="7"/>
  <c r="F2336" i="7"/>
  <c r="F2337" i="7"/>
  <c r="E2338" i="7"/>
  <c r="F2338" i="7" s="1"/>
  <c r="F2339" i="7"/>
  <c r="F2340" i="7"/>
  <c r="F2341" i="7"/>
  <c r="F2342" i="7"/>
  <c r="F2343" i="7"/>
  <c r="F2344" i="7"/>
  <c r="F2345" i="7"/>
  <c r="F2346" i="7"/>
  <c r="F2335" i="7"/>
  <c r="H2333" i="7"/>
  <c r="H2332" i="7"/>
  <c r="E2288" i="7"/>
  <c r="A2285" i="7"/>
  <c r="A2286" i="7" s="1"/>
  <c r="A2287" i="7" s="1"/>
  <c r="A2288" i="7" s="1"/>
  <c r="A2289" i="7" s="1"/>
  <c r="A2290" i="7" s="1"/>
  <c r="A2291" i="7" s="1"/>
  <c r="A2292" i="7" s="1"/>
  <c r="A2293" i="7" s="1"/>
  <c r="A2294" i="7" s="1"/>
  <c r="A2295" i="7" s="1"/>
  <c r="A2296" i="7" s="1"/>
  <c r="A2297" i="7" s="1"/>
  <c r="A2298" i="7" s="1"/>
  <c r="A2299" i="7" s="1"/>
  <c r="A2300" i="7" s="1"/>
  <c r="A2301" i="7" s="1"/>
  <c r="F2289" i="7"/>
  <c r="F2290" i="7"/>
  <c r="F2291" i="7"/>
  <c r="F2292" i="7"/>
  <c r="F2293" i="7"/>
  <c r="F2294" i="7"/>
  <c r="F2295" i="7"/>
  <c r="F2296" i="7"/>
  <c r="F2297" i="7"/>
  <c r="F2298" i="7"/>
  <c r="F2299" i="7"/>
  <c r="F2300" i="7"/>
  <c r="F2301" i="7"/>
  <c r="F2302" i="7"/>
  <c r="F2303" i="7"/>
  <c r="E2304" i="7"/>
  <c r="F2304" i="7" s="1"/>
  <c r="F2305" i="7"/>
  <c r="E2306" i="7"/>
  <c r="F2306" i="7" s="1"/>
  <c r="E2307" i="7"/>
  <c r="E2308" i="7" s="1"/>
  <c r="F2308" i="7" s="1"/>
  <c r="F2310" i="7"/>
  <c r="E2311" i="7"/>
  <c r="F2311" i="7" s="1"/>
  <c r="F2312" i="7"/>
  <c r="F2313" i="7"/>
  <c r="E2314" i="7"/>
  <c r="F2314" i="7" s="1"/>
  <c r="F2315" i="7"/>
  <c r="F2256" i="7"/>
  <c r="F2257" i="7"/>
  <c r="F2258" i="7"/>
  <c r="F2259" i="7"/>
  <c r="F2260" i="7"/>
  <c r="F2261" i="7"/>
  <c r="F2262" i="7"/>
  <c r="F2263" i="7"/>
  <c r="F2264" i="7"/>
  <c r="E2265" i="7"/>
  <c r="F2265" i="7" s="1"/>
  <c r="F2266" i="7"/>
  <c r="F2267" i="7"/>
  <c r="F2268" i="7"/>
  <c r="F2269" i="7"/>
  <c r="F2270" i="7"/>
  <c r="F2271" i="7"/>
  <c r="F2272" i="7"/>
  <c r="F2273" i="7"/>
  <c r="F2274" i="7"/>
  <c r="F2275" i="7"/>
  <c r="F2276" i="7"/>
  <c r="F2277" i="7"/>
  <c r="F2278" i="7"/>
  <c r="E2279" i="7"/>
  <c r="F2279" i="7" s="1"/>
  <c r="E2280" i="7"/>
  <c r="F2280" i="7" s="1"/>
  <c r="F2284" i="7"/>
  <c r="F2285" i="7"/>
  <c r="F2286" i="7"/>
  <c r="F2287" i="7"/>
  <c r="F2288" i="7"/>
  <c r="E2249" i="7"/>
  <c r="F2249" i="7"/>
  <c r="F2250" i="7"/>
  <c r="F2251" i="7"/>
  <c r="F2252" i="7"/>
  <c r="F2253" i="7"/>
  <c r="F2254" i="7"/>
  <c r="F2255" i="7"/>
  <c r="F2248" i="7"/>
  <c r="F2235" i="7"/>
  <c r="E2236" i="7"/>
  <c r="F2236" i="7" s="1"/>
  <c r="F2237" i="7"/>
  <c r="F2238" i="7"/>
  <c r="F2239" i="7"/>
  <c r="F2240" i="7"/>
  <c r="F2241" i="7"/>
  <c r="F2242" i="7"/>
  <c r="E2243" i="7"/>
  <c r="F2243" i="7" s="1"/>
  <c r="F2244" i="7"/>
  <c r="F2245" i="7"/>
  <c r="F2246" i="7"/>
  <c r="E2247" i="7"/>
  <c r="F2247" i="7" s="1"/>
  <c r="F2224" i="7"/>
  <c r="F2225" i="7"/>
  <c r="F2226" i="7"/>
  <c r="F2227" i="7"/>
  <c r="F2228" i="7"/>
  <c r="F2229" i="7"/>
  <c r="F2230" i="7"/>
  <c r="F2231" i="7"/>
  <c r="F2232" i="7"/>
  <c r="F2233" i="7"/>
  <c r="F2234" i="7"/>
  <c r="E2170" i="7"/>
  <c r="F2128" i="7"/>
  <c r="H2010" i="7"/>
  <c r="H1978" i="7"/>
  <c r="H1710" i="7"/>
  <c r="H1491" i="7"/>
  <c r="F1454" i="7"/>
  <c r="F1356" i="7"/>
  <c r="A1337" i="7"/>
  <c r="A1338" i="7" s="1"/>
  <c r="A1339" i="7" s="1"/>
  <c r="E1339" i="7"/>
  <c r="E1340" i="7" s="1"/>
  <c r="E1348" i="7"/>
  <c r="E1349" i="7" s="1"/>
  <c r="E1354" i="7"/>
  <c r="B1342" i="7"/>
  <c r="B1343" i="7" s="1"/>
  <c r="B1344" i="7" s="1"/>
  <c r="B1345" i="7" s="1"/>
  <c r="B1346" i="7" s="1"/>
  <c r="B1347" i="7" s="1"/>
  <c r="C1342" i="7"/>
  <c r="C1343" i="7" s="1"/>
  <c r="C1344" i="7" s="1"/>
  <c r="C1345" i="7" s="1"/>
  <c r="C1346" i="7" s="1"/>
  <c r="C1347" i="7" s="1"/>
  <c r="D1342" i="7"/>
  <c r="D1343" i="7" s="1"/>
  <c r="D1344" i="7" s="1"/>
  <c r="D1345" i="7" s="1"/>
  <c r="D1346" i="7" s="1"/>
  <c r="D1347" i="7" s="1"/>
  <c r="F1355" i="7"/>
  <c r="H1229" i="7"/>
  <c r="F1136" i="7"/>
  <c r="E1039" i="7"/>
  <c r="D1089" i="7"/>
  <c r="H870" i="7"/>
  <c r="H867" i="7"/>
  <c r="F1047" i="7"/>
  <c r="D1045" i="7"/>
  <c r="D1046" i="7" s="1"/>
  <c r="D1047" i="7" s="1"/>
  <c r="C1045" i="7"/>
  <c r="C1046" i="7"/>
  <c r="C1047" i="7" s="1"/>
  <c r="B1045" i="7"/>
  <c r="B1046" i="7" s="1"/>
  <c r="B1047" i="7" s="1"/>
  <c r="A1045" i="7"/>
  <c r="A1046" i="7" s="1"/>
  <c r="A1047" i="7" s="1"/>
  <c r="F1046" i="7"/>
  <c r="F1045" i="7"/>
  <c r="F1044" i="7"/>
  <c r="F1043" i="7"/>
  <c r="E1042" i="7"/>
  <c r="D1042" i="7" s="1"/>
  <c r="D1043" i="7" s="1"/>
  <c r="F1041" i="7"/>
  <c r="F1040" i="7"/>
  <c r="E1035" i="7"/>
  <c r="D1033" i="7"/>
  <c r="D1034" i="7"/>
  <c r="C1033" i="7"/>
  <c r="C1034" i="7" s="1"/>
  <c r="E1031" i="7"/>
  <c r="F1031" i="7" s="1"/>
  <c r="E1026" i="7"/>
  <c r="E1021" i="7"/>
  <c r="F1021" i="7" s="1"/>
  <c r="E1018" i="7"/>
  <c r="E1019" i="7" s="1"/>
  <c r="E1014" i="7"/>
  <c r="E1012" i="7"/>
  <c r="E1004" i="7"/>
  <c r="E999" i="7"/>
  <c r="E988" i="7"/>
  <c r="E984" i="7"/>
  <c r="E981" i="7"/>
  <c r="E982" i="7" s="1"/>
  <c r="E979" i="7"/>
  <c r="E976" i="7"/>
  <c r="E963" i="7"/>
  <c r="E956" i="7"/>
  <c r="E954" i="7"/>
  <c r="E951" i="7"/>
  <c r="B934" i="7"/>
  <c r="B935" i="7" s="1"/>
  <c r="B936" i="7" s="1"/>
  <c r="B937" i="7" s="1"/>
  <c r="B938" i="7" s="1"/>
  <c r="B939" i="7" s="1"/>
  <c r="B940" i="7" s="1"/>
  <c r="B941" i="7" s="1"/>
  <c r="B942" i="7" s="1"/>
  <c r="B943" i="7" s="1"/>
  <c r="B944" i="7" s="1"/>
  <c r="B945" i="7" s="1"/>
  <c r="B946" i="7" s="1"/>
  <c r="B947" i="7" s="1"/>
  <c r="B948" i="7" s="1"/>
  <c r="B949" i="7" s="1"/>
  <c r="B950" i="7" s="1"/>
  <c r="A967" i="7"/>
  <c r="A968" i="7" s="1"/>
  <c r="A969" i="7" s="1"/>
  <c r="A970" i="7" s="1"/>
  <c r="A971" i="7" s="1"/>
  <c r="A972" i="7" s="1"/>
  <c r="A973" i="7" s="1"/>
  <c r="A974" i="7" s="1"/>
  <c r="A975" i="7" s="1"/>
  <c r="A976" i="7" s="1"/>
  <c r="A977" i="7" s="1"/>
  <c r="A978" i="7" s="1"/>
  <c r="F1038" i="7"/>
  <c r="F1037" i="7"/>
  <c r="F1036" i="7"/>
  <c r="F1035" i="7"/>
  <c r="F1034" i="7"/>
  <c r="F1033" i="7"/>
  <c r="F1032" i="7"/>
  <c r="D1024" i="7"/>
  <c r="D1025" i="7"/>
  <c r="D1026" i="7" s="1"/>
  <c r="D1027" i="7" s="1"/>
  <c r="D1028" i="7" s="1"/>
  <c r="D1029" i="7" s="1"/>
  <c r="D1030" i="7" s="1"/>
  <c r="D1031" i="7" s="1"/>
  <c r="C1024" i="7"/>
  <c r="C1025" i="7"/>
  <c r="C1026" i="7"/>
  <c r="C1027" i="7" s="1"/>
  <c r="C1028" i="7" s="1"/>
  <c r="C1029" i="7" s="1"/>
  <c r="C1030" i="7" s="1"/>
  <c r="C1031" i="7" s="1"/>
  <c r="F1030" i="7"/>
  <c r="F1029" i="7"/>
  <c r="F1028" i="7"/>
  <c r="F1027" i="7"/>
  <c r="F1026" i="7"/>
  <c r="F1025" i="7"/>
  <c r="F1024" i="7"/>
  <c r="F1023" i="7"/>
  <c r="F1022" i="7"/>
  <c r="D1006" i="7"/>
  <c r="D1007" i="7" s="1"/>
  <c r="D1008" i="7"/>
  <c r="D1009" i="7" s="1"/>
  <c r="D1010" i="7" s="1"/>
  <c r="D1011" i="7" s="1"/>
  <c r="D1012" i="7" s="1"/>
  <c r="D1013" i="7" s="1"/>
  <c r="D1014" i="7" s="1"/>
  <c r="D1015" i="7" s="1"/>
  <c r="D1016" i="7" s="1"/>
  <c r="D1017" i="7" s="1"/>
  <c r="D1018" i="7" s="1"/>
  <c r="C1006" i="7"/>
  <c r="C1007" i="7" s="1"/>
  <c r="C1008" i="7" s="1"/>
  <c r="C1009" i="7" s="1"/>
  <c r="C1010" i="7" s="1"/>
  <c r="C1011" i="7" s="1"/>
  <c r="C1012" i="7" s="1"/>
  <c r="C1013" i="7" s="1"/>
  <c r="C1014" i="7" s="1"/>
  <c r="C1015" i="7" s="1"/>
  <c r="C1016" i="7" s="1"/>
  <c r="C1017" i="7" s="1"/>
  <c r="C1018" i="7" s="1"/>
  <c r="F1020" i="7"/>
  <c r="F1018" i="7"/>
  <c r="F1017" i="7"/>
  <c r="F1016" i="7"/>
  <c r="F1015" i="7"/>
  <c r="F1014" i="7"/>
  <c r="F1013" i="7"/>
  <c r="F1012" i="7"/>
  <c r="F1011" i="7"/>
  <c r="F1010" i="7"/>
  <c r="F1009" i="7"/>
  <c r="F1008" i="7"/>
  <c r="F1007" i="7"/>
  <c r="F1006" i="7"/>
  <c r="F1005" i="7"/>
  <c r="F1004" i="7"/>
  <c r="D998" i="7"/>
  <c r="D999" i="7"/>
  <c r="D1000" i="7" s="1"/>
  <c r="D1001" i="7" s="1"/>
  <c r="D1002" i="7" s="1"/>
  <c r="D1003" i="7" s="1"/>
  <c r="D1004" i="7" s="1"/>
  <c r="C998" i="7"/>
  <c r="C999" i="7" s="1"/>
  <c r="C1000" i="7" s="1"/>
  <c r="C1001" i="7" s="1"/>
  <c r="C1002" i="7" s="1"/>
  <c r="C1003" i="7" s="1"/>
  <c r="C1004" i="7" s="1"/>
  <c r="F1003" i="7"/>
  <c r="F1002" i="7"/>
  <c r="F1001" i="7"/>
  <c r="F1000" i="7"/>
  <c r="F999" i="7"/>
  <c r="F998" i="7"/>
  <c r="F997" i="7"/>
  <c r="F996" i="7"/>
  <c r="D986" i="7"/>
  <c r="D987" i="7" s="1"/>
  <c r="D988" i="7" s="1"/>
  <c r="D989" i="7" s="1"/>
  <c r="D990" i="7" s="1"/>
  <c r="D991" i="7" s="1"/>
  <c r="D992" i="7" s="1"/>
  <c r="D993" i="7" s="1"/>
  <c r="D994" i="7" s="1"/>
  <c r="D995" i="7" s="1"/>
  <c r="D996" i="7" s="1"/>
  <c r="C986" i="7"/>
  <c r="C987" i="7" s="1"/>
  <c r="C988" i="7" s="1"/>
  <c r="C989" i="7" s="1"/>
  <c r="C990" i="7" s="1"/>
  <c r="C991" i="7" s="1"/>
  <c r="C992" i="7" s="1"/>
  <c r="C993" i="7" s="1"/>
  <c r="C994" i="7" s="1"/>
  <c r="C995" i="7" s="1"/>
  <c r="C996" i="7" s="1"/>
  <c r="F995" i="7"/>
  <c r="F994" i="7"/>
  <c r="F993" i="7"/>
  <c r="F992" i="7"/>
  <c r="F991" i="7"/>
  <c r="F990" i="7"/>
  <c r="F989" i="7"/>
  <c r="F988" i="7"/>
  <c r="F987" i="7"/>
  <c r="F986" i="7"/>
  <c r="F985" i="7"/>
  <c r="F984" i="7"/>
  <c r="D981" i="7"/>
  <c r="D982" i="7"/>
  <c r="D983" i="7" s="1"/>
  <c r="D984" i="7" s="1"/>
  <c r="C981" i="7"/>
  <c r="C982" i="7"/>
  <c r="C983" i="7" s="1"/>
  <c r="C984" i="7" s="1"/>
  <c r="F983" i="7"/>
  <c r="F982" i="7"/>
  <c r="F981" i="7"/>
  <c r="F980" i="7"/>
  <c r="F979" i="7"/>
  <c r="D975" i="7"/>
  <c r="D976" i="7" s="1"/>
  <c r="D977" i="7" s="1"/>
  <c r="D978" i="7" s="1"/>
  <c r="D979" i="7" s="1"/>
  <c r="C975" i="7"/>
  <c r="C976" i="7" s="1"/>
  <c r="C977" i="7" s="1"/>
  <c r="C978" i="7" s="1"/>
  <c r="C979" i="7" s="1"/>
  <c r="F978" i="7"/>
  <c r="F977" i="7"/>
  <c r="F976" i="7"/>
  <c r="F975" i="7"/>
  <c r="F974" i="7"/>
  <c r="F973" i="7"/>
  <c r="F972" i="7"/>
  <c r="D967" i="7"/>
  <c r="D968" i="7" s="1"/>
  <c r="D969" i="7" s="1"/>
  <c r="D970" i="7" s="1"/>
  <c r="D971" i="7" s="1"/>
  <c r="D972" i="7" s="1"/>
  <c r="C967" i="7"/>
  <c r="C968" i="7" s="1"/>
  <c r="C969" i="7" s="1"/>
  <c r="C970" i="7" s="1"/>
  <c r="C971" i="7" s="1"/>
  <c r="C972" i="7" s="1"/>
  <c r="F971" i="7"/>
  <c r="F970" i="7"/>
  <c r="F969" i="7"/>
  <c r="F968" i="7"/>
  <c r="F967" i="7"/>
  <c r="F966" i="7"/>
  <c r="F965" i="7"/>
  <c r="D965" i="7"/>
  <c r="C965" i="7"/>
  <c r="A934" i="7"/>
  <c r="A935" i="7" s="1"/>
  <c r="A936" i="7" s="1"/>
  <c r="A937" i="7" s="1"/>
  <c r="A938" i="7" s="1"/>
  <c r="A939" i="7" s="1"/>
  <c r="A940" i="7" s="1"/>
  <c r="A941" i="7" s="1"/>
  <c r="A942" i="7" s="1"/>
  <c r="A943" i="7" s="1"/>
  <c r="A944" i="7" s="1"/>
  <c r="A945" i="7" s="1"/>
  <c r="A946" i="7" s="1"/>
  <c r="A947" i="7" s="1"/>
  <c r="A948" i="7" s="1"/>
  <c r="A949" i="7" s="1"/>
  <c r="A950" i="7" s="1"/>
  <c r="A951" i="7" s="1"/>
  <c r="A952" i="7" s="1"/>
  <c r="A953" i="7" s="1"/>
  <c r="A954" i="7" s="1"/>
  <c r="A955" i="7" s="1"/>
  <c r="A956" i="7" s="1"/>
  <c r="A957" i="7" s="1"/>
  <c r="A958" i="7" s="1"/>
  <c r="A959" i="7" s="1"/>
  <c r="A960" i="7" s="1"/>
  <c r="A961" i="7" s="1"/>
  <c r="A962" i="7" s="1"/>
  <c r="A963" i="7" s="1"/>
  <c r="A964" i="7" s="1"/>
  <c r="A965" i="7" s="1"/>
  <c r="F964" i="7"/>
  <c r="F963" i="7"/>
  <c r="D963" i="7"/>
  <c r="C963" i="7"/>
  <c r="F962" i="7"/>
  <c r="F961" i="7"/>
  <c r="F960" i="7"/>
  <c r="D956" i="7"/>
  <c r="D957" i="7" s="1"/>
  <c r="D958" i="7" s="1"/>
  <c r="D959" i="7" s="1"/>
  <c r="D960" i="7" s="1"/>
  <c r="C956" i="7"/>
  <c r="C957" i="7" s="1"/>
  <c r="C958" i="7" s="1"/>
  <c r="C959" i="7" s="1"/>
  <c r="C960" i="7" s="1"/>
  <c r="F959" i="7"/>
  <c r="F958" i="7"/>
  <c r="F957" i="7"/>
  <c r="F956" i="7"/>
  <c r="F955" i="7"/>
  <c r="F954" i="7"/>
  <c r="D950" i="7"/>
  <c r="D951" i="7"/>
  <c r="D952" i="7"/>
  <c r="D953" i="7" s="1"/>
  <c r="D954" i="7" s="1"/>
  <c r="C950" i="7"/>
  <c r="C951" i="7" s="1"/>
  <c r="C952" i="7" s="1"/>
  <c r="C953" i="7" s="1"/>
  <c r="C954" i="7" s="1"/>
  <c r="F953" i="7"/>
  <c r="F952" i="7"/>
  <c r="F951" i="7"/>
  <c r="F950" i="7"/>
  <c r="F949" i="7"/>
  <c r="F948" i="7"/>
  <c r="D944" i="7"/>
  <c r="D945" i="7" s="1"/>
  <c r="D946" i="7" s="1"/>
  <c r="D947" i="7" s="1"/>
  <c r="D948" i="7" s="1"/>
  <c r="C944" i="7"/>
  <c r="C945" i="7" s="1"/>
  <c r="C946" i="7" s="1"/>
  <c r="C947" i="7" s="1"/>
  <c r="C948" i="7" s="1"/>
  <c r="F947" i="7"/>
  <c r="F946" i="7"/>
  <c r="F945" i="7"/>
  <c r="F944" i="7"/>
  <c r="F943" i="7"/>
  <c r="F942" i="7"/>
  <c r="D934" i="7"/>
  <c r="D935" i="7" s="1"/>
  <c r="D936" i="7" s="1"/>
  <c r="D937" i="7" s="1"/>
  <c r="D938" i="7" s="1"/>
  <c r="D939" i="7" s="1"/>
  <c r="D940" i="7" s="1"/>
  <c r="D941" i="7" s="1"/>
  <c r="D942" i="7" s="1"/>
  <c r="C934" i="7"/>
  <c r="C935" i="7"/>
  <c r="C936" i="7" s="1"/>
  <c r="C937" i="7" s="1"/>
  <c r="C938" i="7" s="1"/>
  <c r="C939" i="7" s="1"/>
  <c r="C940" i="7" s="1"/>
  <c r="C941" i="7" s="1"/>
  <c r="C942" i="7" s="1"/>
  <c r="F941" i="7"/>
  <c r="F940" i="7"/>
  <c r="F939" i="7"/>
  <c r="F938" i="7"/>
  <c r="F937" i="7"/>
  <c r="F936" i="7"/>
  <c r="F935" i="7"/>
  <c r="F934" i="7"/>
  <c r="F933" i="7"/>
  <c r="F932" i="7"/>
  <c r="E931" i="7"/>
  <c r="D930" i="7"/>
  <c r="D931" i="7" s="1"/>
  <c r="D932" i="7" s="1"/>
  <c r="C930" i="7"/>
  <c r="C931" i="7"/>
  <c r="C932" i="7" s="1"/>
  <c r="E928" i="7"/>
  <c r="H926" i="7"/>
  <c r="E926" i="7"/>
  <c r="F926" i="7" s="1"/>
  <c r="E913" i="7"/>
  <c r="E911" i="7"/>
  <c r="E908" i="7"/>
  <c r="B908" i="7"/>
  <c r="B909" i="7" s="1"/>
  <c r="B910" i="7" s="1"/>
  <c r="E895" i="7"/>
  <c r="A893" i="7"/>
  <c r="A894" i="7" s="1"/>
  <c r="F931" i="7"/>
  <c r="F930" i="7"/>
  <c r="F929" i="7"/>
  <c r="D928" i="7"/>
  <c r="F927" i="7"/>
  <c r="F925" i="7"/>
  <c r="F924" i="7"/>
  <c r="D915" i="7"/>
  <c r="D916" i="7" s="1"/>
  <c r="D917" i="7" s="1"/>
  <c r="D918" i="7" s="1"/>
  <c r="D919" i="7" s="1"/>
  <c r="D920" i="7" s="1"/>
  <c r="D921" i="7" s="1"/>
  <c r="D922" i="7" s="1"/>
  <c r="D923" i="7" s="1"/>
  <c r="D924" i="7" s="1"/>
  <c r="C915" i="7"/>
  <c r="C916" i="7" s="1"/>
  <c r="C917" i="7" s="1"/>
  <c r="C918" i="7" s="1"/>
  <c r="C919" i="7" s="1"/>
  <c r="C920" i="7" s="1"/>
  <c r="C921" i="7" s="1"/>
  <c r="C922" i="7" s="1"/>
  <c r="C923" i="7" s="1"/>
  <c r="C924" i="7" s="1"/>
  <c r="F923" i="7"/>
  <c r="F922" i="7"/>
  <c r="F921" i="7"/>
  <c r="F920" i="7"/>
  <c r="F919" i="7"/>
  <c r="F918" i="7"/>
  <c r="F917" i="7"/>
  <c r="F916" i="7"/>
  <c r="F915" i="7"/>
  <c r="F914" i="7"/>
  <c r="F913" i="7"/>
  <c r="D908" i="7"/>
  <c r="D909" i="7"/>
  <c r="D910" i="7" s="1"/>
  <c r="D911" i="7" s="1"/>
  <c r="D912" i="7" s="1"/>
  <c r="D913" i="7" s="1"/>
  <c r="C908" i="7"/>
  <c r="C909" i="7" s="1"/>
  <c r="C910" i="7" s="1"/>
  <c r="C911" i="7" s="1"/>
  <c r="C912" i="7" s="1"/>
  <c r="C913" i="7" s="1"/>
  <c r="F912" i="7"/>
  <c r="F911" i="7"/>
  <c r="F910" i="7"/>
  <c r="F909" i="7"/>
  <c r="F908" i="7"/>
  <c r="F907" i="7"/>
  <c r="F906" i="7"/>
  <c r="D904" i="7"/>
  <c r="D905" i="7" s="1"/>
  <c r="D906" i="7" s="1"/>
  <c r="C904" i="7"/>
  <c r="C905" i="7"/>
  <c r="C906" i="7" s="1"/>
  <c r="B895" i="7"/>
  <c r="B896" i="7" s="1"/>
  <c r="B897" i="7" s="1"/>
  <c r="B898" i="7" s="1"/>
  <c r="B899" i="7" s="1"/>
  <c r="B900" i="7" s="1"/>
  <c r="B901" i="7" s="1"/>
  <c r="B902" i="7" s="1"/>
  <c r="B903" i="7" s="1"/>
  <c r="B904" i="7" s="1"/>
  <c r="B905" i="7" s="1"/>
  <c r="B906" i="7" s="1"/>
  <c r="F905" i="7"/>
  <c r="F904" i="7"/>
  <c r="F903" i="7"/>
  <c r="F902" i="7"/>
  <c r="D895" i="7"/>
  <c r="D896" i="7" s="1"/>
  <c r="D897" i="7" s="1"/>
  <c r="D898" i="7" s="1"/>
  <c r="D899" i="7" s="1"/>
  <c r="D900" i="7" s="1"/>
  <c r="D901" i="7" s="1"/>
  <c r="D902" i="7" s="1"/>
  <c r="C895" i="7"/>
  <c r="C896" i="7" s="1"/>
  <c r="C897" i="7" s="1"/>
  <c r="C898" i="7" s="1"/>
  <c r="C899" i="7" s="1"/>
  <c r="C900" i="7" s="1"/>
  <c r="C901" i="7" s="1"/>
  <c r="C902" i="7" s="1"/>
  <c r="F901" i="7"/>
  <c r="F900" i="7"/>
  <c r="F899" i="7"/>
  <c r="F898" i="7"/>
  <c r="F897" i="7"/>
  <c r="F896" i="7"/>
  <c r="F895" i="7"/>
  <c r="F894" i="7"/>
  <c r="F893" i="7"/>
  <c r="D893" i="7"/>
  <c r="C893" i="7"/>
  <c r="B893" i="7"/>
  <c r="F892" i="7"/>
  <c r="F891" i="7"/>
  <c r="E890" i="7"/>
  <c r="D889" i="7"/>
  <c r="C889" i="7"/>
  <c r="E885" i="7"/>
  <c r="B885" i="7" s="1"/>
  <c r="B884" i="7"/>
  <c r="A884" i="7"/>
  <c r="F889" i="7"/>
  <c r="F888" i="7"/>
  <c r="F884" i="7"/>
  <c r="C883" i="7"/>
  <c r="E882" i="7"/>
  <c r="F882" i="7" s="1"/>
  <c r="E878" i="7"/>
  <c r="D877" i="7"/>
  <c r="D878" i="7" s="1"/>
  <c r="D879" i="7" s="1"/>
  <c r="D880" i="7" s="1"/>
  <c r="D881" i="7" s="1"/>
  <c r="D882" i="7" s="1"/>
  <c r="C877" i="7"/>
  <c r="C878" i="7" s="1"/>
  <c r="C879" i="7" s="1"/>
  <c r="C880" i="7" s="1"/>
  <c r="C881" i="7" s="1"/>
  <c r="C882" i="7" s="1"/>
  <c r="E868" i="7"/>
  <c r="C868" i="7" s="1"/>
  <c r="C869" i="7" s="1"/>
  <c r="C870" i="7" s="1"/>
  <c r="E864" i="7"/>
  <c r="D864" i="7" s="1"/>
  <c r="D865" i="7" s="1"/>
  <c r="D866" i="7" s="1"/>
  <c r="E860" i="7"/>
  <c r="E861" i="7" s="1"/>
  <c r="E858" i="7"/>
  <c r="E855" i="7"/>
  <c r="C855" i="7" s="1"/>
  <c r="C856" i="7" s="1"/>
  <c r="C857" i="7" s="1"/>
  <c r="C858" i="7" s="1"/>
  <c r="A845" i="7"/>
  <c r="A846" i="7" s="1"/>
  <c r="A847" i="7" s="1"/>
  <c r="A848" i="7" s="1"/>
  <c r="A849" i="7" s="1"/>
  <c r="A850" i="7" s="1"/>
  <c r="A851" i="7" s="1"/>
  <c r="A852" i="7" s="1"/>
  <c r="A853" i="7" s="1"/>
  <c r="A854" i="7" s="1"/>
  <c r="F881" i="7"/>
  <c r="F880" i="7"/>
  <c r="F879" i="7"/>
  <c r="F878" i="7"/>
  <c r="F877" i="7"/>
  <c r="F876" i="7"/>
  <c r="F875" i="7"/>
  <c r="D873" i="7"/>
  <c r="D874" i="7" s="1"/>
  <c r="D875" i="7" s="1"/>
  <c r="C873" i="7"/>
  <c r="C874" i="7"/>
  <c r="C875" i="7" s="1"/>
  <c r="F874" i="7"/>
  <c r="F873" i="7"/>
  <c r="F872" i="7"/>
  <c r="F870" i="7"/>
  <c r="D868" i="7"/>
  <c r="D869" i="7" s="1"/>
  <c r="D870" i="7" s="1"/>
  <c r="F869" i="7"/>
  <c r="F868" i="7"/>
  <c r="F867" i="7"/>
  <c r="F866" i="7"/>
  <c r="C864" i="7"/>
  <c r="C865" i="7" s="1"/>
  <c r="C866" i="7" s="1"/>
  <c r="F865" i="7"/>
  <c r="F864" i="7"/>
  <c r="F863" i="7"/>
  <c r="D860" i="7"/>
  <c r="C860" i="7"/>
  <c r="B847" i="7"/>
  <c r="B848" i="7"/>
  <c r="B849" i="7" s="1"/>
  <c r="B850" i="7" s="1"/>
  <c r="B851" i="7" s="1"/>
  <c r="B852" i="7" s="1"/>
  <c r="B853" i="7" s="1"/>
  <c r="B854" i="7" s="1"/>
  <c r="B855" i="7" s="1"/>
  <c r="B856" i="7" s="1"/>
  <c r="B857" i="7" s="1"/>
  <c r="B858" i="7" s="1"/>
  <c r="B859" i="7" s="1"/>
  <c r="B860" i="7" s="1"/>
  <c r="F860" i="7"/>
  <c r="F859" i="7"/>
  <c r="F858" i="7"/>
  <c r="D854" i="7"/>
  <c r="C854" i="7"/>
  <c r="F857" i="7"/>
  <c r="F856" i="7"/>
  <c r="F855" i="7"/>
  <c r="F854" i="7"/>
  <c r="F853" i="7"/>
  <c r="F852" i="7"/>
  <c r="D847" i="7"/>
  <c r="D848" i="7" s="1"/>
  <c r="D849" i="7" s="1"/>
  <c r="D850" i="7" s="1"/>
  <c r="D851" i="7" s="1"/>
  <c r="D852" i="7" s="1"/>
  <c r="C847" i="7"/>
  <c r="C848" i="7" s="1"/>
  <c r="C849" i="7" s="1"/>
  <c r="C850" i="7" s="1"/>
  <c r="C851" i="7" s="1"/>
  <c r="C852" i="7" s="1"/>
  <c r="F851" i="7"/>
  <c r="F850" i="7"/>
  <c r="F849" i="7"/>
  <c r="F848" i="7"/>
  <c r="F847" i="7"/>
  <c r="F846" i="7"/>
  <c r="F845" i="7"/>
  <c r="D845" i="7"/>
  <c r="C845" i="7"/>
  <c r="B843" i="7"/>
  <c r="B844" i="7" s="1"/>
  <c r="B845" i="7" s="1"/>
  <c r="F844" i="7"/>
  <c r="F843" i="7"/>
  <c r="A837" i="7"/>
  <c r="A838" i="7" s="1"/>
  <c r="A839" i="7" s="1"/>
  <c r="A840" i="7" s="1"/>
  <c r="A841" i="7" s="1"/>
  <c r="A842" i="7" s="1"/>
  <c r="A843" i="7" s="1"/>
  <c r="F842" i="7"/>
  <c r="D837" i="7"/>
  <c r="D838" i="7" s="1"/>
  <c r="D839" i="7" s="1"/>
  <c r="D840" i="7" s="1"/>
  <c r="D841" i="7" s="1"/>
  <c r="C837" i="7"/>
  <c r="C838" i="7"/>
  <c r="C839" i="7" s="1"/>
  <c r="C840" i="7" s="1"/>
  <c r="C841" i="7" s="1"/>
  <c r="B837" i="7"/>
  <c r="B838" i="7"/>
  <c r="B839" i="7" s="1"/>
  <c r="B840" i="7" s="1"/>
  <c r="B841" i="7" s="1"/>
  <c r="F840" i="7"/>
  <c r="F839" i="7"/>
  <c r="F838" i="7"/>
  <c r="F837" i="7"/>
  <c r="F836" i="7"/>
  <c r="E835" i="7"/>
  <c r="F835" i="7" s="1"/>
  <c r="F834" i="7"/>
  <c r="F833" i="7"/>
  <c r="F832" i="7"/>
  <c r="F831" i="7"/>
  <c r="D826" i="7"/>
  <c r="D827" i="7" s="1"/>
  <c r="D828" i="7" s="1"/>
  <c r="D829" i="7" s="1"/>
  <c r="D830" i="7" s="1"/>
  <c r="D831" i="7" s="1"/>
  <c r="C826" i="7"/>
  <c r="C827" i="7" s="1"/>
  <c r="C828" i="7" s="1"/>
  <c r="C829" i="7" s="1"/>
  <c r="C830" i="7" s="1"/>
  <c r="C831" i="7" s="1"/>
  <c r="B822" i="7"/>
  <c r="B823" i="7"/>
  <c r="B824" i="7" s="1"/>
  <c r="B825" i="7" s="1"/>
  <c r="B826" i="7" s="1"/>
  <c r="B827" i="7" s="1"/>
  <c r="B828" i="7" s="1"/>
  <c r="B829" i="7" s="1"/>
  <c r="B830" i="7" s="1"/>
  <c r="B831" i="7" s="1"/>
  <c r="A822" i="7"/>
  <c r="A823" i="7" s="1"/>
  <c r="A824" i="7" s="1"/>
  <c r="A825" i="7" s="1"/>
  <c r="A826" i="7" s="1"/>
  <c r="A827" i="7" s="1"/>
  <c r="A828" i="7" s="1"/>
  <c r="A829" i="7" s="1"/>
  <c r="A830" i="7" s="1"/>
  <c r="A831" i="7" s="1"/>
  <c r="F830" i="7"/>
  <c r="F829" i="7"/>
  <c r="F828" i="7"/>
  <c r="F827" i="7"/>
  <c r="F826" i="7"/>
  <c r="F825" i="7"/>
  <c r="F824" i="7"/>
  <c r="D822" i="7"/>
  <c r="D823" i="7" s="1"/>
  <c r="D824" i="7" s="1"/>
  <c r="C822" i="7"/>
  <c r="C823" i="7" s="1"/>
  <c r="C824" i="7" s="1"/>
  <c r="F823" i="7"/>
  <c r="F822" i="7"/>
  <c r="F821" i="7"/>
  <c r="F820" i="7"/>
  <c r="E817" i="7"/>
  <c r="B817" i="7" s="1"/>
  <c r="A817" i="7"/>
  <c r="F816" i="7"/>
  <c r="E815" i="7"/>
  <c r="C815" i="7" s="1"/>
  <c r="E812" i="7"/>
  <c r="A809" i="7"/>
  <c r="A810" i="7" s="1"/>
  <c r="A811" i="7" s="1"/>
  <c r="F814" i="7"/>
  <c r="F813" i="7"/>
  <c r="D809" i="7"/>
  <c r="D810" i="7" s="1"/>
  <c r="D811" i="7" s="1"/>
  <c r="C809" i="7"/>
  <c r="C810" i="7" s="1"/>
  <c r="C811" i="7" s="1"/>
  <c r="B809" i="7"/>
  <c r="B810" i="7"/>
  <c r="B811" i="7" s="1"/>
  <c r="F811" i="7"/>
  <c r="F810" i="7"/>
  <c r="F809" i="7"/>
  <c r="F808" i="7"/>
  <c r="F807" i="7"/>
  <c r="E806" i="7"/>
  <c r="C805" i="7"/>
  <c r="C806" i="7" s="1"/>
  <c r="B805" i="7"/>
  <c r="B806" i="7"/>
  <c r="A805" i="7"/>
  <c r="A806" i="7" s="1"/>
  <c r="E803" i="7"/>
  <c r="E804" i="7"/>
  <c r="F804" i="7"/>
  <c r="D803" i="7"/>
  <c r="C803" i="7"/>
  <c r="C804" i="7"/>
  <c r="E798" i="7"/>
  <c r="F798" i="7" s="1"/>
  <c r="E788" i="7"/>
  <c r="F788" i="7" s="1"/>
  <c r="B778" i="7"/>
  <c r="B779" i="7"/>
  <c r="B780" i="7" s="1"/>
  <c r="B781" i="7" s="1"/>
  <c r="B782" i="7" s="1"/>
  <c r="B783" i="7" s="1"/>
  <c r="B784" i="7" s="1"/>
  <c r="B785" i="7" s="1"/>
  <c r="B786" i="7" s="1"/>
  <c r="B787" i="7" s="1"/>
  <c r="A778" i="7"/>
  <c r="A779" i="7" s="1"/>
  <c r="A780" i="7" s="1"/>
  <c r="A781" i="7" s="1"/>
  <c r="A782" i="7" s="1"/>
  <c r="A783" i="7" s="1"/>
  <c r="A784" i="7" s="1"/>
  <c r="A785" i="7" s="1"/>
  <c r="A786" i="7" s="1"/>
  <c r="A787" i="7" s="1"/>
  <c r="A788" i="7" s="1"/>
  <c r="A789" i="7" s="1"/>
  <c r="A790" i="7" s="1"/>
  <c r="A791" i="7" s="1"/>
  <c r="A792" i="7" s="1"/>
  <c r="A793" i="7" s="1"/>
  <c r="A794" i="7" s="1"/>
  <c r="A795" i="7" s="1"/>
  <c r="A796" i="7" s="1"/>
  <c r="A797" i="7" s="1"/>
  <c r="F803" i="7"/>
  <c r="F802" i="7"/>
  <c r="F801" i="7"/>
  <c r="F800" i="7"/>
  <c r="D792" i="7"/>
  <c r="D793" i="7" s="1"/>
  <c r="D794" i="7" s="1"/>
  <c r="D795" i="7" s="1"/>
  <c r="D796" i="7" s="1"/>
  <c r="D797" i="7" s="1"/>
  <c r="C792" i="7"/>
  <c r="C793" i="7" s="1"/>
  <c r="C794" i="7" s="1"/>
  <c r="C795" i="7" s="1"/>
  <c r="C796" i="7" s="1"/>
  <c r="C797" i="7" s="1"/>
  <c r="C798" i="7" s="1"/>
  <c r="C799" i="7" s="1"/>
  <c r="C800" i="7" s="1"/>
  <c r="F799" i="7"/>
  <c r="F797" i="7"/>
  <c r="F796" i="7"/>
  <c r="F795" i="7"/>
  <c r="F794" i="7"/>
  <c r="F793" i="7"/>
  <c r="F792" i="7"/>
  <c r="F791" i="7"/>
  <c r="F790" i="7"/>
  <c r="D782" i="7"/>
  <c r="D783" i="7" s="1"/>
  <c r="D784" i="7" s="1"/>
  <c r="D785" i="7" s="1"/>
  <c r="D786" i="7" s="1"/>
  <c r="D787" i="7" s="1"/>
  <c r="C782" i="7"/>
  <c r="C783" i="7"/>
  <c r="C784" i="7" s="1"/>
  <c r="C785" i="7" s="1"/>
  <c r="C786" i="7" s="1"/>
  <c r="C787" i="7" s="1"/>
  <c r="C788" i="7" s="1"/>
  <c r="C789" i="7" s="1"/>
  <c r="C790" i="7" s="1"/>
  <c r="F789" i="7"/>
  <c r="F787" i="7"/>
  <c r="F786" i="7"/>
  <c r="F785" i="7"/>
  <c r="F784" i="7"/>
  <c r="F783" i="7"/>
  <c r="F782" i="7"/>
  <c r="F781" i="7"/>
  <c r="F780" i="7"/>
  <c r="D778" i="7"/>
  <c r="D779" i="7" s="1"/>
  <c r="D780" i="7" s="1"/>
  <c r="C777" i="7"/>
  <c r="C778" i="7" s="1"/>
  <c r="C779" i="7" s="1"/>
  <c r="C780" i="7" s="1"/>
  <c r="F779" i="7"/>
  <c r="F778" i="7"/>
  <c r="F776" i="7"/>
  <c r="E770" i="7"/>
  <c r="D770" i="7" s="1"/>
  <c r="D771" i="7" s="1"/>
  <c r="D772" i="7" s="1"/>
  <c r="D773" i="7" s="1"/>
  <c r="D774" i="7" s="1"/>
  <c r="D775" i="7" s="1"/>
  <c r="D776" i="7" s="1"/>
  <c r="D768" i="7"/>
  <c r="D769" i="7" s="1"/>
  <c r="C768" i="7"/>
  <c r="C769" i="7" s="1"/>
  <c r="E763" i="7"/>
  <c r="E764" i="7" s="1"/>
  <c r="E757" i="7"/>
  <c r="F757" i="7" s="1"/>
  <c r="E758" i="7"/>
  <c r="E759" i="7" s="1"/>
  <c r="E752" i="7"/>
  <c r="C752" i="7" s="1"/>
  <c r="E753" i="7"/>
  <c r="E754" i="7" s="1"/>
  <c r="B750" i="7"/>
  <c r="B751" i="7" s="1"/>
  <c r="B752" i="7" s="1"/>
  <c r="A750" i="7"/>
  <c r="A751" i="7"/>
  <c r="A752" i="7"/>
  <c r="F775" i="7"/>
  <c r="F774" i="7"/>
  <c r="F773" i="7"/>
  <c r="F772" i="7"/>
  <c r="F771" i="7"/>
  <c r="F769" i="7"/>
  <c r="F768" i="7"/>
  <c r="F767" i="7"/>
  <c r="F762" i="7"/>
  <c r="D752" i="7"/>
  <c r="D753" i="7" s="1"/>
  <c r="F756" i="7"/>
  <c r="F752" i="7"/>
  <c r="F751" i="7"/>
  <c r="F750" i="7"/>
  <c r="D750" i="7"/>
  <c r="C750" i="7"/>
  <c r="F749" i="7"/>
  <c r="F748" i="7"/>
  <c r="D743" i="7"/>
  <c r="D744" i="7"/>
  <c r="D745" i="7" s="1"/>
  <c r="D746" i="7" s="1"/>
  <c r="D747" i="7" s="1"/>
  <c r="D748" i="7" s="1"/>
  <c r="C743" i="7"/>
  <c r="C744" i="7" s="1"/>
  <c r="C745" i="7" s="1"/>
  <c r="C746" i="7" s="1"/>
  <c r="C747" i="7" s="1"/>
  <c r="C748" i="7" s="1"/>
  <c r="E740" i="7"/>
  <c r="E735" i="7"/>
  <c r="D735" i="7" s="1"/>
  <c r="D736" i="7" s="1"/>
  <c r="D737" i="7" s="1"/>
  <c r="D738" i="7" s="1"/>
  <c r="D739" i="7" s="1"/>
  <c r="D740" i="7" s="1"/>
  <c r="D741" i="7" s="1"/>
  <c r="E727" i="7"/>
  <c r="E728" i="7" s="1"/>
  <c r="E714" i="7"/>
  <c r="B714" i="7"/>
  <c r="B715" i="7"/>
  <c r="B716" i="7" s="1"/>
  <c r="B717" i="7" s="1"/>
  <c r="B718" i="7" s="1"/>
  <c r="B719" i="7" s="1"/>
  <c r="B720" i="7" s="1"/>
  <c r="B721" i="7" s="1"/>
  <c r="B722" i="7" s="1"/>
  <c r="B723" i="7" s="1"/>
  <c r="B724" i="7" s="1"/>
  <c r="B725" i="7" s="1"/>
  <c r="B726" i="7" s="1"/>
  <c r="B727" i="7" s="1"/>
  <c r="E712" i="7"/>
  <c r="A712" i="7" s="1"/>
  <c r="A713" i="7" s="1"/>
  <c r="F747" i="7"/>
  <c r="F746" i="7"/>
  <c r="F745" i="7"/>
  <c r="F744" i="7"/>
  <c r="F743" i="7"/>
  <c r="F742" i="7"/>
  <c r="F741" i="7"/>
  <c r="F740" i="7"/>
  <c r="F739" i="7"/>
  <c r="F738" i="7"/>
  <c r="F737" i="7"/>
  <c r="F736" i="7"/>
  <c r="F734" i="7"/>
  <c r="F733" i="7"/>
  <c r="D730" i="7"/>
  <c r="D731" i="7" s="1"/>
  <c r="D732" i="7" s="1"/>
  <c r="D733" i="7" s="1"/>
  <c r="C730" i="7"/>
  <c r="C731" i="7" s="1"/>
  <c r="C732" i="7" s="1"/>
  <c r="C733" i="7" s="1"/>
  <c r="F732" i="7"/>
  <c r="F731" i="7"/>
  <c r="F730" i="7"/>
  <c r="F729" i="7"/>
  <c r="C727" i="7"/>
  <c r="F726" i="7"/>
  <c r="F725" i="7"/>
  <c r="D714" i="7"/>
  <c r="D715" i="7"/>
  <c r="D716" i="7" s="1"/>
  <c r="D717" i="7" s="1"/>
  <c r="D718" i="7" s="1"/>
  <c r="D719" i="7" s="1"/>
  <c r="D720" i="7" s="1"/>
  <c r="D721" i="7" s="1"/>
  <c r="D722" i="7" s="1"/>
  <c r="D723" i="7" s="1"/>
  <c r="D724" i="7" s="1"/>
  <c r="D725" i="7" s="1"/>
  <c r="C714" i="7"/>
  <c r="C715" i="7"/>
  <c r="C716" i="7" s="1"/>
  <c r="C717" i="7" s="1"/>
  <c r="C718" i="7" s="1"/>
  <c r="C719" i="7" s="1"/>
  <c r="C720" i="7" s="1"/>
  <c r="C721" i="7" s="1"/>
  <c r="C722" i="7" s="1"/>
  <c r="C723" i="7" s="1"/>
  <c r="C724" i="7" s="1"/>
  <c r="C725" i="7" s="1"/>
  <c r="F724" i="7"/>
  <c r="F723" i="7"/>
  <c r="F722" i="7"/>
  <c r="F721" i="7"/>
  <c r="F720" i="7"/>
  <c r="F719" i="7"/>
  <c r="F718" i="7"/>
  <c r="F717" i="7"/>
  <c r="F716" i="7"/>
  <c r="F715" i="7"/>
  <c r="F714" i="7"/>
  <c r="F713" i="7"/>
  <c r="F712" i="7"/>
  <c r="D712" i="7"/>
  <c r="C712" i="7"/>
  <c r="B712" i="7"/>
  <c r="F711" i="7"/>
  <c r="E710" i="7"/>
  <c r="F710" i="7" s="1"/>
  <c r="C710" i="7"/>
  <c r="E707" i="7"/>
  <c r="B707" i="7" s="1"/>
  <c r="B708" i="7" s="1"/>
  <c r="B709" i="7" s="1"/>
  <c r="B710" i="7" s="1"/>
  <c r="A698" i="7"/>
  <c r="A699" i="7" s="1"/>
  <c r="A700" i="7" s="1"/>
  <c r="A701" i="7" s="1"/>
  <c r="A702" i="7" s="1"/>
  <c r="A703" i="7" s="1"/>
  <c r="A704" i="7" s="1"/>
  <c r="A705" i="7" s="1"/>
  <c r="A706" i="7" s="1"/>
  <c r="A707" i="7" s="1"/>
  <c r="A708" i="7" s="1"/>
  <c r="A709" i="7" s="1"/>
  <c r="A710" i="7" s="1"/>
  <c r="F709" i="7"/>
  <c r="F708" i="7"/>
  <c r="C707" i="7"/>
  <c r="C708" i="7" s="1"/>
  <c r="F707" i="7"/>
  <c r="F706" i="7"/>
  <c r="F705" i="7"/>
  <c r="D698" i="7"/>
  <c r="D699" i="7" s="1"/>
  <c r="D700" i="7" s="1"/>
  <c r="D701" i="7" s="1"/>
  <c r="D702" i="7" s="1"/>
  <c r="D703" i="7" s="1"/>
  <c r="D704" i="7" s="1"/>
  <c r="D705" i="7" s="1"/>
  <c r="C698" i="7"/>
  <c r="C699" i="7" s="1"/>
  <c r="C700" i="7" s="1"/>
  <c r="C701" i="7" s="1"/>
  <c r="C702" i="7" s="1"/>
  <c r="C703" i="7" s="1"/>
  <c r="C704" i="7" s="1"/>
  <c r="C705" i="7" s="1"/>
  <c r="B698" i="7"/>
  <c r="B699" i="7" s="1"/>
  <c r="B700" i="7" s="1"/>
  <c r="B701" i="7" s="1"/>
  <c r="B702" i="7" s="1"/>
  <c r="B703" i="7" s="1"/>
  <c r="B704" i="7" s="1"/>
  <c r="B705" i="7" s="1"/>
  <c r="F704" i="7"/>
  <c r="F703" i="7"/>
  <c r="F702" i="7"/>
  <c r="F701" i="7"/>
  <c r="F700" i="7"/>
  <c r="F699" i="7"/>
  <c r="F698" i="7"/>
  <c r="F697" i="7"/>
  <c r="F696" i="7"/>
  <c r="E689" i="7"/>
  <c r="E687" i="7"/>
  <c r="E678" i="7"/>
  <c r="E671" i="7"/>
  <c r="E664" i="7"/>
  <c r="E656" i="7"/>
  <c r="E650" i="7"/>
  <c r="E646" i="7"/>
  <c r="E643" i="7"/>
  <c r="B643" i="7" s="1"/>
  <c r="E644" i="7"/>
  <c r="B642" i="7"/>
  <c r="A642" i="7"/>
  <c r="F695" i="7"/>
  <c r="D685" i="7"/>
  <c r="D686" i="7" s="1"/>
  <c r="C685" i="7"/>
  <c r="C686" i="7" s="1"/>
  <c r="F694" i="7"/>
  <c r="F693" i="7"/>
  <c r="F692" i="7"/>
  <c r="F691" i="7"/>
  <c r="F690" i="7"/>
  <c r="F689" i="7"/>
  <c r="F688" i="7"/>
  <c r="F686" i="7"/>
  <c r="F685" i="7"/>
  <c r="F684" i="7"/>
  <c r="F683" i="7"/>
  <c r="D682" i="7"/>
  <c r="D683" i="7" s="1"/>
  <c r="C682" i="7"/>
  <c r="C683" i="7" s="1"/>
  <c r="F682" i="7"/>
  <c r="F681" i="7"/>
  <c r="C678" i="7"/>
  <c r="F677" i="7"/>
  <c r="B269" i="7"/>
  <c r="B270" i="7" s="1"/>
  <c r="B271" i="7" s="1"/>
  <c r="B272" i="7" s="1"/>
  <c r="B273" i="7" s="1"/>
  <c r="B274" i="7" s="1"/>
  <c r="B275" i="7" s="1"/>
  <c r="B276" i="7" s="1"/>
  <c r="B277" i="7" s="1"/>
  <c r="B278" i="7" s="1"/>
  <c r="B279" i="7" s="1"/>
  <c r="B280" i="7" s="1"/>
  <c r="B281" i="7" s="1"/>
  <c r="A278" i="7"/>
  <c r="A279" i="7" s="1"/>
  <c r="A280" i="7" s="1"/>
  <c r="A281" i="7"/>
  <c r="F281" i="7"/>
  <c r="F243" i="7"/>
  <c r="F132" i="7"/>
  <c r="H561" i="7"/>
  <c r="H497" i="7"/>
  <c r="D477" i="7"/>
  <c r="H473" i="7"/>
  <c r="H431" i="7"/>
  <c r="F430" i="7"/>
  <c r="H345" i="7"/>
  <c r="E345" i="7" s="1"/>
  <c r="E346" i="7" s="1"/>
  <c r="H247" i="7"/>
  <c r="E6419" i="7"/>
  <c r="D6419" i="7" s="1"/>
  <c r="D5" i="7"/>
  <c r="D6" i="7" s="1"/>
  <c r="D7" i="7" s="1"/>
  <c r="D8" i="7" s="1"/>
  <c r="D9" i="7" s="1"/>
  <c r="D10" i="7" s="1"/>
  <c r="D11" i="7" s="1"/>
  <c r="D12" i="7" s="1"/>
  <c r="D13" i="7" s="1"/>
  <c r="E10" i="7"/>
  <c r="E14" i="7"/>
  <c r="E16" i="7"/>
  <c r="D18" i="7"/>
  <c r="D19" i="7" s="1"/>
  <c r="D20" i="7" s="1"/>
  <c r="D21" i="7"/>
  <c r="D22" i="7" s="1"/>
  <c r="D23" i="7" s="1"/>
  <c r="D24" i="7" s="1"/>
  <c r="D25" i="7" s="1"/>
  <c r="E27" i="7"/>
  <c r="D27" i="7"/>
  <c r="E30" i="7"/>
  <c r="D30" i="7"/>
  <c r="D31" i="7" s="1"/>
  <c r="E32" i="7"/>
  <c r="E33" i="7" s="1"/>
  <c r="E35" i="7"/>
  <c r="E36" i="7"/>
  <c r="D39" i="7"/>
  <c r="E42" i="7"/>
  <c r="D42" i="7" s="1"/>
  <c r="D43" i="7" s="1"/>
  <c r="D44" i="7" s="1"/>
  <c r="E45" i="7"/>
  <c r="E47" i="7"/>
  <c r="E48" i="7" s="1"/>
  <c r="E50" i="7"/>
  <c r="E53" i="7"/>
  <c r="D64" i="7"/>
  <c r="D65" i="7" s="1"/>
  <c r="D66" i="7" s="1"/>
  <c r="E67" i="7"/>
  <c r="E68" i="7" s="1"/>
  <c r="D67" i="7"/>
  <c r="E70" i="7"/>
  <c r="D75" i="7"/>
  <c r="D76" i="7" s="1"/>
  <c r="D78" i="7"/>
  <c r="D79" i="7" s="1"/>
  <c r="D80" i="7" s="1"/>
  <c r="D81" i="7"/>
  <c r="D84" i="7"/>
  <c r="D85" i="7" s="1"/>
  <c r="D86" i="7" s="1"/>
  <c r="D87" i="7" s="1"/>
  <c r="D88" i="7" s="1"/>
  <c r="D89" i="7" s="1"/>
  <c r="D90" i="7" s="1"/>
  <c r="D91" i="7" s="1"/>
  <c r="D92" i="7" s="1"/>
  <c r="D94" i="7"/>
  <c r="D95" i="7" s="1"/>
  <c r="D96" i="7" s="1"/>
  <c r="D97" i="7" s="1"/>
  <c r="D98" i="7" s="1"/>
  <c r="D99" i="7" s="1"/>
  <c r="D100" i="7" s="1"/>
  <c r="D101" i="7" s="1"/>
  <c r="D102" i="7" s="1"/>
  <c r="D106" i="7"/>
  <c r="D107" i="7"/>
  <c r="D108" i="7" s="1"/>
  <c r="D109" i="7" s="1"/>
  <c r="D111" i="7"/>
  <c r="D112" i="7" s="1"/>
  <c r="D113" i="7" s="1"/>
  <c r="D114" i="7" s="1"/>
  <c r="D115" i="7" s="1"/>
  <c r="D116" i="7" s="1"/>
  <c r="D117" i="7" s="1"/>
  <c r="D118" i="7" s="1"/>
  <c r="D120" i="7"/>
  <c r="D121" i="7" s="1"/>
  <c r="D122" i="7" s="1"/>
  <c r="D123" i="7" s="1"/>
  <c r="D124" i="7" s="1"/>
  <c r="D125" i="7" s="1"/>
  <c r="D126" i="7"/>
  <c r="D127" i="7" s="1"/>
  <c r="D128" i="7" s="1"/>
  <c r="D129" i="7" s="1"/>
  <c r="D130" i="7" s="1"/>
  <c r="D131" i="7" s="1"/>
  <c r="D132" i="7" s="1"/>
  <c r="E133" i="7"/>
  <c r="E137" i="7"/>
  <c r="D144" i="7"/>
  <c r="D145" i="7" s="1"/>
  <c r="D147" i="7"/>
  <c r="D148" i="7" s="1"/>
  <c r="D150" i="7"/>
  <c r="E154" i="7"/>
  <c r="D154" i="7" s="1"/>
  <c r="D155" i="7" s="1"/>
  <c r="D156" i="7"/>
  <c r="D157" i="7" s="1"/>
  <c r="D158" i="7" s="1"/>
  <c r="D159" i="7" s="1"/>
  <c r="D160" i="7" s="1"/>
  <c r="D161" i="7" s="1"/>
  <c r="D162" i="7" s="1"/>
  <c r="D163" i="7" s="1"/>
  <c r="D164" i="7" s="1"/>
  <c r="E165" i="7"/>
  <c r="E167" i="7"/>
  <c r="D167" i="7" s="1"/>
  <c r="E168" i="7"/>
  <c r="E169" i="7" s="1"/>
  <c r="E170" i="7"/>
  <c r="E171" i="7" s="1"/>
  <c r="E172" i="7" s="1"/>
  <c r="D177" i="7"/>
  <c r="D178" i="7"/>
  <c r="D179" i="7" s="1"/>
  <c r="E180" i="7"/>
  <c r="E186" i="7"/>
  <c r="D186" i="7" s="1"/>
  <c r="E190" i="7"/>
  <c r="E192" i="7"/>
  <c r="E197" i="7"/>
  <c r="E203" i="7"/>
  <c r="E204" i="7"/>
  <c r="D204" i="7" s="1"/>
  <c r="E206" i="7"/>
  <c r="D206" i="7" s="1"/>
  <c r="E208" i="7"/>
  <c r="D208" i="7" s="1"/>
  <c r="D210" i="7"/>
  <c r="E211" i="7"/>
  <c r="D213" i="7"/>
  <c r="D215" i="7"/>
  <c r="D216" i="7" s="1"/>
  <c r="D217" i="7" s="1"/>
  <c r="E218" i="7"/>
  <c r="E223" i="7"/>
  <c r="D230" i="7"/>
  <c r="E231" i="7"/>
  <c r="E232" i="7"/>
  <c r="E238" i="7"/>
  <c r="E239" i="7"/>
  <c r="E241" i="7"/>
  <c r="E244" i="7"/>
  <c r="E245" i="7" s="1"/>
  <c r="E249" i="7"/>
  <c r="E250" i="7"/>
  <c r="E254" i="7"/>
  <c r="E255" i="7"/>
  <c r="D255" i="7" s="1"/>
  <c r="D257" i="7"/>
  <c r="D258" i="7" s="1"/>
  <c r="D259" i="7" s="1"/>
  <c r="D261" i="7"/>
  <c r="D262" i="7" s="1"/>
  <c r="D263" i="7" s="1"/>
  <c r="D264" i="7" s="1"/>
  <c r="D265" i="7" s="1"/>
  <c r="D266" i="7" s="1"/>
  <c r="D267" i="7" s="1"/>
  <c r="D269" i="7"/>
  <c r="D270" i="7" s="1"/>
  <c r="D271" i="7" s="1"/>
  <c r="D273" i="7"/>
  <c r="D274" i="7" s="1"/>
  <c r="D276" i="7"/>
  <c r="D278" i="7"/>
  <c r="D279" i="7" s="1"/>
  <c r="D282" i="7"/>
  <c r="D283" i="7" s="1"/>
  <c r="D284" i="7" s="1"/>
  <c r="D285" i="7" s="1"/>
  <c r="D286" i="7" s="1"/>
  <c r="D287" i="7" s="1"/>
  <c r="D288" i="7" s="1"/>
  <c r="D289" i="7" s="1"/>
  <c r="D290" i="7" s="1"/>
  <c r="D291" i="7" s="1"/>
  <c r="D294" i="7"/>
  <c r="E295" i="7"/>
  <c r="D295" i="7"/>
  <c r="D296" i="7" s="1"/>
  <c r="D297" i="7" s="1"/>
  <c r="D298" i="7" s="1"/>
  <c r="D299" i="7" s="1"/>
  <c r="D300" i="7" s="1"/>
  <c r="E302" i="7"/>
  <c r="D302" i="7" s="1"/>
  <c r="D305" i="7"/>
  <c r="D306" i="7" s="1"/>
  <c r="D307" i="7" s="1"/>
  <c r="D308" i="7" s="1"/>
  <c r="D309" i="7" s="1"/>
  <c r="D310" i="7" s="1"/>
  <c r="D312" i="7"/>
  <c r="D313" i="7" s="1"/>
  <c r="D314" i="7" s="1"/>
  <c r="D315" i="7" s="1"/>
  <c r="D316" i="7"/>
  <c r="D317" i="7" s="1"/>
  <c r="D319" i="7"/>
  <c r="D320" i="7" s="1"/>
  <c r="D321" i="7" s="1"/>
  <c r="D322" i="7" s="1"/>
  <c r="D323" i="7" s="1"/>
  <c r="D324" i="7" s="1"/>
  <c r="D325" i="7" s="1"/>
  <c r="D326" i="7" s="1"/>
  <c r="D327" i="7" s="1"/>
  <c r="D328" i="7" s="1"/>
  <c r="D329" i="7" s="1"/>
  <c r="E326" i="7"/>
  <c r="D331" i="7"/>
  <c r="D332" i="7" s="1"/>
  <c r="D333" i="7"/>
  <c r="D334" i="7" s="1"/>
  <c r="D335" i="7" s="1"/>
  <c r="D336" i="7" s="1"/>
  <c r="D337" i="7" s="1"/>
  <c r="D338" i="7" s="1"/>
  <c r="E340" i="7"/>
  <c r="C340" i="7" s="1"/>
  <c r="D344" i="7"/>
  <c r="D345" i="7" s="1"/>
  <c r="D349" i="7"/>
  <c r="D350" i="7" s="1"/>
  <c r="D351" i="7" s="1"/>
  <c r="D352" i="7" s="1"/>
  <c r="E356" i="7"/>
  <c r="E357" i="7" s="1"/>
  <c r="D356" i="7"/>
  <c r="D368" i="7"/>
  <c r="D369" i="7" s="1"/>
  <c r="D370" i="7" s="1"/>
  <c r="D371" i="7" s="1"/>
  <c r="D372" i="7" s="1"/>
  <c r="D373" i="7"/>
  <c r="D374" i="7" s="1"/>
  <c r="D375" i="7" s="1"/>
  <c r="D376" i="7" s="1"/>
  <c r="D377" i="7" s="1"/>
  <c r="D378" i="7" s="1"/>
  <c r="D379" i="7" s="1"/>
  <c r="D380" i="7" s="1"/>
  <c r="D381" i="7" s="1"/>
  <c r="D382" i="7" s="1"/>
  <c r="D383" i="7" s="1"/>
  <c r="D384" i="7" s="1"/>
  <c r="D385" i="7" s="1"/>
  <c r="D386" i="7" s="1"/>
  <c r="D387" i="7" s="1"/>
  <c r="E379" i="7"/>
  <c r="E389" i="7"/>
  <c r="D389" i="7" s="1"/>
  <c r="D392" i="7"/>
  <c r="D393" i="7" s="1"/>
  <c r="D395" i="7"/>
  <c r="D396" i="7" s="1"/>
  <c r="D397" i="7" s="1"/>
  <c r="D398" i="7" s="1"/>
  <c r="D399" i="7" s="1"/>
  <c r="D400" i="7" s="1"/>
  <c r="D401" i="7" s="1"/>
  <c r="D402" i="7" s="1"/>
  <c r="D403" i="7" s="1"/>
  <c r="D404" i="7" s="1"/>
  <c r="D406" i="7"/>
  <c r="D407" i="7" s="1"/>
  <c r="D408" i="7" s="1"/>
  <c r="D409" i="7" s="1"/>
  <c r="D410" i="7" s="1"/>
  <c r="D411" i="7" s="1"/>
  <c r="D412" i="7" s="1"/>
  <c r="D413" i="7" s="1"/>
  <c r="D414" i="7" s="1"/>
  <c r="D415" i="7" s="1"/>
  <c r="D416" i="7" s="1"/>
  <c r="D417" i="7" s="1"/>
  <c r="D419" i="7"/>
  <c r="D420" i="7"/>
  <c r="D421" i="7" s="1"/>
  <c r="D422" i="7" s="1"/>
  <c r="E423" i="7"/>
  <c r="E428" i="7"/>
  <c r="D430" i="7"/>
  <c r="E432" i="7"/>
  <c r="E437" i="7"/>
  <c r="E439" i="7"/>
  <c r="E445" i="7"/>
  <c r="C445" i="7" s="1"/>
  <c r="E448" i="7"/>
  <c r="E455" i="7"/>
  <c r="E456" i="7"/>
  <c r="D463" i="7"/>
  <c r="D465" i="7"/>
  <c r="D466" i="7" s="1"/>
  <c r="D467" i="7" s="1"/>
  <c r="D468" i="7" s="1"/>
  <c r="D469" i="7" s="1"/>
  <c r="D470" i="7" s="1"/>
  <c r="D471" i="7" s="1"/>
  <c r="D472" i="7" s="1"/>
  <c r="E474" i="7"/>
  <c r="D478" i="7"/>
  <c r="E480" i="7"/>
  <c r="D480" i="7" s="1"/>
  <c r="D483" i="7"/>
  <c r="D484" i="7"/>
  <c r="D485" i="7" s="1"/>
  <c r="E486" i="7"/>
  <c r="E487" i="7"/>
  <c r="E494" i="7"/>
  <c r="E495" i="7" s="1"/>
  <c r="E498" i="7"/>
  <c r="D498" i="7"/>
  <c r="D499" i="7" s="1"/>
  <c r="E500" i="7"/>
  <c r="E508" i="7"/>
  <c r="D508" i="7" s="1"/>
  <c r="D509" i="7" s="1"/>
  <c r="D510" i="7" s="1"/>
  <c r="E510" i="7"/>
  <c r="E512" i="7"/>
  <c r="E513" i="7" s="1"/>
  <c r="D512" i="7"/>
  <c r="E516" i="7"/>
  <c r="D524" i="7"/>
  <c r="D525" i="7" s="1"/>
  <c r="D526" i="7" s="1"/>
  <c r="D527" i="7" s="1"/>
  <c r="D529" i="7"/>
  <c r="D533" i="7"/>
  <c r="D534" i="7" s="1"/>
  <c r="D536" i="7"/>
  <c r="D537" i="7" s="1"/>
  <c r="D538" i="7" s="1"/>
  <c r="D539" i="7" s="1"/>
  <c r="E541" i="7"/>
  <c r="D541" i="7" s="1"/>
  <c r="D543" i="7"/>
  <c r="D544" i="7"/>
  <c r="E546" i="7"/>
  <c r="D546" i="7" s="1"/>
  <c r="E548" i="7"/>
  <c r="E555" i="7"/>
  <c r="E557" i="7"/>
  <c r="E558" i="7" s="1"/>
  <c r="D563" i="7"/>
  <c r="D564" i="7"/>
  <c r="D565" i="7" s="1"/>
  <c r="D566" i="7" s="1"/>
  <c r="D567" i="7" s="1"/>
  <c r="D569" i="7"/>
  <c r="D570" i="7" s="1"/>
  <c r="D571" i="7" s="1"/>
  <c r="D572" i="7" s="1"/>
  <c r="D573" i="7" s="1"/>
  <c r="D574" i="7" s="1"/>
  <c r="D575" i="7" s="1"/>
  <c r="D576" i="7" s="1"/>
  <c r="D577" i="7" s="1"/>
  <c r="D578" i="7" s="1"/>
  <c r="D580" i="7"/>
  <c r="D581" i="7" s="1"/>
  <c r="D582" i="7" s="1"/>
  <c r="D583" i="7" s="1"/>
  <c r="D584" i="7" s="1"/>
  <c r="D585" i="7" s="1"/>
  <c r="E586" i="7"/>
  <c r="E587" i="7" s="1"/>
  <c r="D590" i="7"/>
  <c r="D591" i="7" s="1"/>
  <c r="D592" i="7" s="1"/>
  <c r="D593" i="7" s="1"/>
  <c r="D594" i="7" s="1"/>
  <c r="D595" i="7" s="1"/>
  <c r="D596" i="7" s="1"/>
  <c r="D598" i="7"/>
  <c r="D599" i="7" s="1"/>
  <c r="D600" i="7" s="1"/>
  <c r="D601" i="7" s="1"/>
  <c r="D602" i="7" s="1"/>
  <c r="D603" i="7" s="1"/>
  <c r="D604" i="7" s="1"/>
  <c r="D605" i="7" s="1"/>
  <c r="D606" i="7" s="1"/>
  <c r="D607" i="7" s="1"/>
  <c r="D608" i="7" s="1"/>
  <c r="D609" i="7" s="1"/>
  <c r="D610" i="7" s="1"/>
  <c r="D611" i="7" s="1"/>
  <c r="D612" i="7" s="1"/>
  <c r="E613" i="7"/>
  <c r="D616" i="7"/>
  <c r="D617" i="7"/>
  <c r="D618" i="7" s="1"/>
  <c r="D619" i="7" s="1"/>
  <c r="D620" i="7" s="1"/>
  <c r="D621" i="7" s="1"/>
  <c r="D622" i="7" s="1"/>
  <c r="D623" i="7" s="1"/>
  <c r="D624" i="7" s="1"/>
  <c r="D626" i="7"/>
  <c r="D627" i="7" s="1"/>
  <c r="D628" i="7" s="1"/>
  <c r="D629" i="7" s="1"/>
  <c r="D630" i="7" s="1"/>
  <c r="D631" i="7" s="1"/>
  <c r="D632" i="7" s="1"/>
  <c r="D633" i="7" s="1"/>
  <c r="D634" i="7" s="1"/>
  <c r="D635" i="7" s="1"/>
  <c r="D636" i="7" s="1"/>
  <c r="D637" i="7" s="1"/>
  <c r="D638" i="7" s="1"/>
  <c r="E633" i="7"/>
  <c r="D642" i="7"/>
  <c r="D643" i="7" s="1"/>
  <c r="D664" i="7"/>
  <c r="D665" i="7" s="1"/>
  <c r="D666" i="7" s="1"/>
  <c r="D667" i="7" s="1"/>
  <c r="D668" i="7" s="1"/>
  <c r="D669" i="7" s="1"/>
  <c r="D670" i="7" s="1"/>
  <c r="D671" i="7" s="1"/>
  <c r="D672" i="7" s="1"/>
  <c r="D673" i="7" s="1"/>
  <c r="D674" i="7" s="1"/>
  <c r="D675" i="7" s="1"/>
  <c r="D676" i="7" s="1"/>
  <c r="D1049" i="7"/>
  <c r="D1050" i="7" s="1"/>
  <c r="D1051" i="7" s="1"/>
  <c r="D1052" i="7" s="1"/>
  <c r="D1053" i="7" s="1"/>
  <c r="D1054" i="7" s="1"/>
  <c r="D1055" i="7" s="1"/>
  <c r="D1057" i="7"/>
  <c r="D1058" i="7"/>
  <c r="D1059" i="7" s="1"/>
  <c r="E1061" i="7"/>
  <c r="D1061" i="7" s="1"/>
  <c r="D1063" i="7"/>
  <c r="D1064" i="7" s="1"/>
  <c r="D1065" i="7" s="1"/>
  <c r="E1067" i="7"/>
  <c r="D1067" i="7" s="1"/>
  <c r="D1069" i="7"/>
  <c r="D1070" i="7" s="1"/>
  <c r="D1072" i="7"/>
  <c r="D1073" i="7" s="1"/>
  <c r="D1074" i="7" s="1"/>
  <c r="E1075" i="7"/>
  <c r="D1078" i="7"/>
  <c r="D1079" i="7" s="1"/>
  <c r="D1080" i="7" s="1"/>
  <c r="D1082" i="7"/>
  <c r="D1083" i="7" s="1"/>
  <c r="D1084" i="7" s="1"/>
  <c r="D1086" i="7"/>
  <c r="D1087" i="7"/>
  <c r="D1090" i="7"/>
  <c r="D1091" i="7" s="1"/>
  <c r="E1093" i="7"/>
  <c r="E1098" i="7"/>
  <c r="E1106" i="7"/>
  <c r="D1106" i="7" s="1"/>
  <c r="D1107" i="7" s="1"/>
  <c r="D1108" i="7" s="1"/>
  <c r="E1109" i="7"/>
  <c r="E1110" i="7" s="1"/>
  <c r="E1112" i="7"/>
  <c r="E1116" i="7"/>
  <c r="D1116" i="7"/>
  <c r="E1117" i="7"/>
  <c r="D1122" i="7"/>
  <c r="D1123" i="7" s="1"/>
  <c r="E1126" i="7"/>
  <c r="D1126" i="7"/>
  <c r="E1127" i="7"/>
  <c r="D1135" i="7"/>
  <c r="D1136" i="7" s="1"/>
  <c r="D1137" i="7" s="1"/>
  <c r="D1138" i="7" s="1"/>
  <c r="D1139" i="7" s="1"/>
  <c r="D1140" i="7" s="1"/>
  <c r="D1141" i="7" s="1"/>
  <c r="D1142" i="7" s="1"/>
  <c r="D1202" i="7"/>
  <c r="D1203" i="7" s="1"/>
  <c r="D1205" i="7"/>
  <c r="D1206" i="7" s="1"/>
  <c r="E1206" i="7"/>
  <c r="E1207" i="7"/>
  <c r="E1208" i="7" s="1"/>
  <c r="E1209" i="7" s="1"/>
  <c r="E1210" i="7" s="1"/>
  <c r="D1213" i="7"/>
  <c r="E1216" i="7"/>
  <c r="D1221" i="7"/>
  <c r="D1222" i="7" s="1"/>
  <c r="D1223" i="7" s="1"/>
  <c r="D1224" i="7" s="1"/>
  <c r="E1224" i="7"/>
  <c r="D1226" i="7"/>
  <c r="D1227" i="7" s="1"/>
  <c r="D1228" i="7" s="1"/>
  <c r="E1230" i="7"/>
  <c r="D1230" i="7" s="1"/>
  <c r="D1232" i="7"/>
  <c r="D1233" i="7"/>
  <c r="D1234" i="7" s="1"/>
  <c r="D1235" i="7" s="1"/>
  <c r="D1236" i="7" s="1"/>
  <c r="D1237" i="7" s="1"/>
  <c r="D1238" i="7" s="1"/>
  <c r="D1239" i="7" s="1"/>
  <c r="D1240" i="7" s="1"/>
  <c r="D1241" i="7" s="1"/>
  <c r="D1242" i="7" s="1"/>
  <c r="D1244" i="7"/>
  <c r="D1245" i="7"/>
  <c r="D1246" i="7" s="1"/>
  <c r="D1247" i="7" s="1"/>
  <c r="D1248" i="7" s="1"/>
  <c r="D1249" i="7" s="1"/>
  <c r="D1250" i="7" s="1"/>
  <c r="D1251" i="7" s="1"/>
  <c r="D1252" i="7" s="1"/>
  <c r="D1254" i="7"/>
  <c r="D1255" i="7"/>
  <c r="D1256" i="7" s="1"/>
  <c r="D1257" i="7" s="1"/>
  <c r="D1258" i="7" s="1"/>
  <c r="D1259" i="7" s="1"/>
  <c r="D1260" i="7" s="1"/>
  <c r="D1261" i="7" s="1"/>
  <c r="D1262" i="7" s="1"/>
  <c r="E1264" i="7"/>
  <c r="D1264" i="7" s="1"/>
  <c r="D1265" i="7" s="1"/>
  <c r="D1266" i="7" s="1"/>
  <c r="D1267" i="7" s="1"/>
  <c r="D1268" i="7" s="1"/>
  <c r="D1269" i="7" s="1"/>
  <c r="D1270" i="7" s="1"/>
  <c r="D1271" i="7" s="1"/>
  <c r="D1273" i="7"/>
  <c r="E1274" i="7"/>
  <c r="C1274" i="7" s="1"/>
  <c r="D1276" i="7"/>
  <c r="E1277" i="7"/>
  <c r="D1287" i="7"/>
  <c r="D1288" i="7"/>
  <c r="D1289" i="7" s="1"/>
  <c r="D1291" i="7"/>
  <c r="D1292" i="7" s="1"/>
  <c r="D1293" i="7" s="1"/>
  <c r="D1294" i="7" s="1"/>
  <c r="D1295" i="7" s="1"/>
  <c r="D1296" i="7" s="1"/>
  <c r="D1297" i="7" s="1"/>
  <c r="D1298" i="7" s="1"/>
  <c r="D1299" i="7" s="1"/>
  <c r="D1300" i="7" s="1"/>
  <c r="D1301" i="7" s="1"/>
  <c r="D1302" i="7" s="1"/>
  <c r="D1304" i="7"/>
  <c r="D1305" i="7" s="1"/>
  <c r="D1307" i="7"/>
  <c r="D1308" i="7" s="1"/>
  <c r="D1309" i="7" s="1"/>
  <c r="D1310" i="7" s="1"/>
  <c r="D1311" i="7" s="1"/>
  <c r="D1312" i="7" s="1"/>
  <c r="E1313" i="7"/>
  <c r="E1323" i="7"/>
  <c r="D1332" i="7"/>
  <c r="D1333" i="7"/>
  <c r="D1334" i="7" s="1"/>
  <c r="D1335" i="7" s="1"/>
  <c r="D1337" i="7"/>
  <c r="D1339" i="7"/>
  <c r="D1340" i="7" s="1"/>
  <c r="D1359" i="7"/>
  <c r="D1360" i="7"/>
  <c r="D1361" i="7" s="1"/>
  <c r="D1362" i="7" s="1"/>
  <c r="D1363" i="7" s="1"/>
  <c r="D1364" i="7" s="1"/>
  <c r="D1366" i="7"/>
  <c r="D1367" i="7" s="1"/>
  <c r="D1368" i="7" s="1"/>
  <c r="D1372" i="7"/>
  <c r="E1373" i="7"/>
  <c r="D1379" i="7"/>
  <c r="E1381" i="7"/>
  <c r="E1382" i="7"/>
  <c r="D1388" i="7"/>
  <c r="D1389" i="7" s="1"/>
  <c r="D1391" i="7"/>
  <c r="D1393" i="7"/>
  <c r="D1394" i="7" s="1"/>
  <c r="D1395" i="7" s="1"/>
  <c r="D1404" i="7"/>
  <c r="D1405" i="7" s="1"/>
  <c r="D1406" i="7" s="1"/>
  <c r="D1420" i="7"/>
  <c r="D1421" i="7" s="1"/>
  <c r="D1422" i="7" s="1"/>
  <c r="D1423" i="7" s="1"/>
  <c r="D1424" i="7" s="1"/>
  <c r="D1425" i="7" s="1"/>
  <c r="D1427" i="7"/>
  <c r="D1428" i="7" s="1"/>
  <c r="D1429" i="7" s="1"/>
  <c r="D1430" i="7" s="1"/>
  <c r="D1431" i="7" s="1"/>
  <c r="D1433" i="7"/>
  <c r="D1434" i="7"/>
  <c r="D1435" i="7" s="1"/>
  <c r="D1436" i="7" s="1"/>
  <c r="D1437" i="7" s="1"/>
  <c r="D1438" i="7" s="1"/>
  <c r="D1439" i="7" s="1"/>
  <c r="D1440" i="7" s="1"/>
  <c r="D1455" i="7"/>
  <c r="D1470" i="7"/>
  <c r="D1472" i="7"/>
  <c r="D1473" i="7" s="1"/>
  <c r="D1474" i="7"/>
  <c r="D1475" i="7" s="1"/>
  <c r="D1478" i="7"/>
  <c r="D1479" i="7" s="1"/>
  <c r="D1480" i="7" s="1"/>
  <c r="E1483" i="7"/>
  <c r="D1483" i="7" s="1"/>
  <c r="D1484" i="7" s="1"/>
  <c r="D1485" i="7" s="1"/>
  <c r="E1486" i="7"/>
  <c r="D1492" i="7"/>
  <c r="E1493" i="7"/>
  <c r="D1495" i="7"/>
  <c r="D1496" i="7" s="1"/>
  <c r="D1497" i="7" s="1"/>
  <c r="D1498" i="7" s="1"/>
  <c r="D1499" i="7" s="1"/>
  <c r="D1501" i="7"/>
  <c r="E1502" i="7"/>
  <c r="E1504" i="7"/>
  <c r="E1505" i="7" s="1"/>
  <c r="E1507" i="7"/>
  <c r="E1508" i="7" s="1"/>
  <c r="E1511" i="7"/>
  <c r="D1511" i="7" s="1"/>
  <c r="D1512" i="7" s="1"/>
  <c r="D1514" i="7"/>
  <c r="E1515" i="7"/>
  <c r="D1522" i="7"/>
  <c r="D1523" i="7" s="1"/>
  <c r="D1524" i="7" s="1"/>
  <c r="D1525" i="7" s="1"/>
  <c r="D1526" i="7" s="1"/>
  <c r="D1527" i="7" s="1"/>
  <c r="E1524" i="7"/>
  <c r="E1528" i="7"/>
  <c r="D1528" i="7" s="1"/>
  <c r="D1529" i="7" s="1"/>
  <c r="D1530" i="7" s="1"/>
  <c r="D1531" i="7" s="1"/>
  <c r="D1532" i="7" s="1"/>
  <c r="D1533" i="7" s="1"/>
  <c r="D1534" i="7" s="1"/>
  <c r="E1534" i="7"/>
  <c r="E1535" i="7"/>
  <c r="E1539" i="7"/>
  <c r="D1539" i="7"/>
  <c r="E1540" i="7"/>
  <c r="E1542" i="7"/>
  <c r="E1545" i="7"/>
  <c r="E1547" i="7"/>
  <c r="C1547" i="7" s="1"/>
  <c r="E1549" i="7"/>
  <c r="D1549" i="7" s="1"/>
  <c r="E1550" i="7"/>
  <c r="D1550" i="7" s="1"/>
  <c r="D1552" i="7"/>
  <c r="D1553" i="7"/>
  <c r="D1555" i="7"/>
  <c r="D1556" i="7" s="1"/>
  <c r="E1557" i="7"/>
  <c r="E1589" i="7"/>
  <c r="D1589" i="7" s="1"/>
  <c r="E1590" i="7"/>
  <c r="E1596" i="7"/>
  <c r="E1597" i="7"/>
  <c r="E1598" i="7" s="1"/>
  <c r="E1599" i="7" s="1"/>
  <c r="E1600" i="7" s="1"/>
  <c r="E1602" i="7"/>
  <c r="E1603" i="7" s="1"/>
  <c r="D1605" i="7"/>
  <c r="D1606" i="7" s="1"/>
  <c r="D1607" i="7"/>
  <c r="D1608" i="7" s="1"/>
  <c r="D1610" i="7"/>
  <c r="D1611" i="7" s="1"/>
  <c r="D1612" i="7" s="1"/>
  <c r="D1613" i="7" s="1"/>
  <c r="D1615" i="7"/>
  <c r="E1616" i="7"/>
  <c r="D1616" i="7"/>
  <c r="D1617" i="7" s="1"/>
  <c r="D1620" i="7"/>
  <c r="D1621" i="7" s="1"/>
  <c r="D1622" i="7"/>
  <c r="D1623" i="7" s="1"/>
  <c r="D1624" i="7" s="1"/>
  <c r="D1625" i="7" s="1"/>
  <c r="D1626" i="7" s="1"/>
  <c r="E1628" i="7"/>
  <c r="E1630" i="7"/>
  <c r="D1630" i="7" s="1"/>
  <c r="D1632" i="7"/>
  <c r="D1633" i="7" s="1"/>
  <c r="D1634" i="7" s="1"/>
  <c r="E1635" i="7"/>
  <c r="D1638" i="7"/>
  <c r="E1639" i="7"/>
  <c r="E1642" i="7"/>
  <c r="D1649" i="7"/>
  <c r="D1650" i="7" s="1"/>
  <c r="D1651" i="7" s="1"/>
  <c r="D1652" i="7" s="1"/>
  <c r="D1653" i="7" s="1"/>
  <c r="D1654" i="7" s="1"/>
  <c r="D1655" i="7" s="1"/>
  <c r="D1656" i="7" s="1"/>
  <c r="D1657" i="7" s="1"/>
  <c r="D1658" i="7" s="1"/>
  <c r="D1662" i="7"/>
  <c r="D1663" i="7" s="1"/>
  <c r="D1664" i="7" s="1"/>
  <c r="D1665" i="7" s="1"/>
  <c r="D1666" i="7" s="1"/>
  <c r="D1667" i="7" s="1"/>
  <c r="D1668" i="7" s="1"/>
  <c r="D1669" i="7" s="1"/>
  <c r="D1670" i="7" s="1"/>
  <c r="E1672" i="7"/>
  <c r="E1675" i="7"/>
  <c r="D1675" i="7" s="1"/>
  <c r="D1676" i="7" s="1"/>
  <c r="D1677" i="7" s="1"/>
  <c r="D1678" i="7" s="1"/>
  <c r="D1679" i="7" s="1"/>
  <c r="E1680" i="7"/>
  <c r="E1934" i="7"/>
  <c r="D1689" i="7"/>
  <c r="D1690" i="7" s="1"/>
  <c r="D1691" i="7" s="1"/>
  <c r="E1692" i="7"/>
  <c r="E1694" i="7"/>
  <c r="E1700" i="7"/>
  <c r="D1700" i="7" s="1"/>
  <c r="E1703" i="7"/>
  <c r="E1707" i="7"/>
  <c r="E1709" i="7"/>
  <c r="E1717" i="7"/>
  <c r="E1718" i="7"/>
  <c r="E1720" i="7"/>
  <c r="D1730" i="7"/>
  <c r="D1732" i="7"/>
  <c r="D1733" i="7"/>
  <c r="D1752" i="7"/>
  <c r="D1753" i="7" s="1"/>
  <c r="D1754" i="7" s="1"/>
  <c r="D1755" i="7" s="1"/>
  <c r="D1756" i="7" s="1"/>
  <c r="D1757" i="7" s="1"/>
  <c r="D1758" i="7" s="1"/>
  <c r="D1759" i="7" s="1"/>
  <c r="D1767" i="7"/>
  <c r="D1768" i="7" s="1"/>
  <c r="E1771" i="7"/>
  <c r="D1771" i="7" s="1"/>
  <c r="D1773" i="7"/>
  <c r="D1774" i="7" s="1"/>
  <c r="D1775" i="7" s="1"/>
  <c r="D1781" i="7"/>
  <c r="E1786" i="7"/>
  <c r="D1786" i="7" s="1"/>
  <c r="D1807" i="7"/>
  <c r="D1808" i="7" s="1"/>
  <c r="D1809" i="7" s="1"/>
  <c r="D1811" i="7"/>
  <c r="D1812" i="7" s="1"/>
  <c r="D1813" i="7" s="1"/>
  <c r="D1814" i="7" s="1"/>
  <c r="D1815" i="7" s="1"/>
  <c r="D1817" i="7"/>
  <c r="D1818" i="7"/>
  <c r="D1821" i="7"/>
  <c r="E1822" i="7"/>
  <c r="E1824" i="7"/>
  <c r="E1831" i="7"/>
  <c r="E1833" i="7"/>
  <c r="D1833" i="7" s="1"/>
  <c r="D1834" i="7" s="1"/>
  <c r="D1835" i="7" s="1"/>
  <c r="E1836" i="7"/>
  <c r="E1849" i="7"/>
  <c r="D1854" i="7"/>
  <c r="D1856" i="7"/>
  <c r="D1857" i="7"/>
  <c r="D1859" i="7"/>
  <c r="D1860" i="7"/>
  <c r="D1861" i="7" s="1"/>
  <c r="D1862" i="7" s="1"/>
  <c r="D1863" i="7" s="1"/>
  <c r="D1864" i="7" s="1"/>
  <c r="E1863" i="7"/>
  <c r="D1866" i="7"/>
  <c r="D1867" i="7" s="1"/>
  <c r="D1869" i="7"/>
  <c r="D1870" i="7"/>
  <c r="D1871" i="7" s="1"/>
  <c r="D1872" i="7" s="1"/>
  <c r="D1873" i="7" s="1"/>
  <c r="D1874" i="7" s="1"/>
  <c r="D1875" i="7" s="1"/>
  <c r="D1876" i="7" s="1"/>
  <c r="D1880" i="7"/>
  <c r="D1881" i="7"/>
  <c r="D1882" i="7" s="1"/>
  <c r="D1883" i="7" s="1"/>
  <c r="D1884" i="7" s="1"/>
  <c r="D1885" i="7" s="1"/>
  <c r="D1886" i="7" s="1"/>
  <c r="D1889" i="7"/>
  <c r="E1890" i="7"/>
  <c r="D1895" i="7"/>
  <c r="D1896" i="7" s="1"/>
  <c r="D1897" i="7"/>
  <c r="D1898" i="7" s="1"/>
  <c r="D1899" i="7" s="1"/>
  <c r="D1901" i="7"/>
  <c r="D1902" i="7" s="1"/>
  <c r="D1903" i="7" s="1"/>
  <c r="D1904" i="7" s="1"/>
  <c r="D1905" i="7" s="1"/>
  <c r="D1906" i="7" s="1"/>
  <c r="D1907" i="7" s="1"/>
  <c r="D1908" i="7" s="1"/>
  <c r="D1909" i="7" s="1"/>
  <c r="D1910" i="7" s="1"/>
  <c r="D1911" i="7" s="1"/>
  <c r="D1912" i="7" s="1"/>
  <c r="D1914" i="7"/>
  <c r="D1915" i="7" s="1"/>
  <c r="D1916" i="7" s="1"/>
  <c r="D1917" i="7" s="1"/>
  <c r="D1918" i="7" s="1"/>
  <c r="D1919" i="7" s="1"/>
  <c r="D1920" i="7" s="1"/>
  <c r="D1921" i="7" s="1"/>
  <c r="D1923" i="7"/>
  <c r="D1924" i="7" s="1"/>
  <c r="D1925" i="7" s="1"/>
  <c r="D1926" i="7" s="1"/>
  <c r="D1927" i="7" s="1"/>
  <c r="D1928" i="7" s="1"/>
  <c r="D1929" i="7" s="1"/>
  <c r="D1930" i="7" s="1"/>
  <c r="D1931" i="7" s="1"/>
  <c r="D1932" i="7" s="1"/>
  <c r="E1938" i="7"/>
  <c r="E1939" i="7" s="1"/>
  <c r="E1940" i="7" s="1"/>
  <c r="E1943" i="7"/>
  <c r="E1951" i="7"/>
  <c r="E1956" i="7"/>
  <c r="D1959" i="7"/>
  <c r="D1960" i="7" s="1"/>
  <c r="D1961" i="7" s="1"/>
  <c r="D1962" i="7" s="1"/>
  <c r="D1963" i="7" s="1"/>
  <c r="E1961" i="7"/>
  <c r="E1965" i="7"/>
  <c r="D1965" i="7" s="1"/>
  <c r="E1966" i="7"/>
  <c r="D1970" i="7"/>
  <c r="D1972" i="7"/>
  <c r="E1973" i="7"/>
  <c r="E1977" i="7"/>
  <c r="D1977" i="7"/>
  <c r="E1980" i="7"/>
  <c r="D1980" i="7" s="1"/>
  <c r="D1981" i="7" s="1"/>
  <c r="D1982" i="7" s="1"/>
  <c r="D1983" i="7" s="1"/>
  <c r="D1984" i="7" s="1"/>
  <c r="D1985" i="7" s="1"/>
  <c r="D1986" i="7" s="1"/>
  <c r="E1983" i="7"/>
  <c r="D1988" i="7"/>
  <c r="D1989" i="7" s="1"/>
  <c r="D1990" i="7"/>
  <c r="E1991" i="7"/>
  <c r="E1993" i="7"/>
  <c r="D1998" i="7"/>
  <c r="D1999" i="7"/>
  <c r="D2000" i="7" s="1"/>
  <c r="E2001" i="7"/>
  <c r="D2001" i="7"/>
  <c r="D2002" i="7" s="1"/>
  <c r="D2003" i="7" s="1"/>
  <c r="E2005" i="7"/>
  <c r="D2005" i="7" s="1"/>
  <c r="E2006" i="7"/>
  <c r="E2007" i="7" s="1"/>
  <c r="E2010" i="7"/>
  <c r="E2013" i="7"/>
  <c r="E2014" i="7" s="1"/>
  <c r="D2016" i="7"/>
  <c r="D2017" i="7"/>
  <c r="D2018" i="7" s="1"/>
  <c r="D2019" i="7" s="1"/>
  <c r="D2020" i="7" s="1"/>
  <c r="D2021" i="7" s="1"/>
  <c r="D2022" i="7" s="1"/>
  <c r="D2023" i="7" s="1"/>
  <c r="D2025" i="7"/>
  <c r="D2027" i="7"/>
  <c r="D2028" i="7" s="1"/>
  <c r="D2029" i="7" s="1"/>
  <c r="D2030" i="7" s="1"/>
  <c r="D2031" i="7" s="1"/>
  <c r="D2032" i="7" s="1"/>
  <c r="D2033" i="7" s="1"/>
  <c r="D2034" i="7" s="1"/>
  <c r="D2035" i="7" s="1"/>
  <c r="D2036" i="7" s="1"/>
  <c r="D2037" i="7" s="1"/>
  <c r="D2038" i="7" s="1"/>
  <c r="D2039" i="7" s="1"/>
  <c r="D2040" i="7" s="1"/>
  <c r="E2042" i="7"/>
  <c r="D2042" i="7" s="1"/>
  <c r="E2045" i="7"/>
  <c r="D2045" i="7" s="1"/>
  <c r="D2046" i="7" s="1"/>
  <c r="D2048" i="7"/>
  <c r="D2049" i="7"/>
  <c r="D2050" i="7" s="1"/>
  <c r="D2052" i="7"/>
  <c r="D2053" i="7" s="1"/>
  <c r="D2054" i="7"/>
  <c r="D2055" i="7" s="1"/>
  <c r="D2056" i="7" s="1"/>
  <c r="D2057" i="7" s="1"/>
  <c r="D2058" i="7" s="1"/>
  <c r="E2059" i="7"/>
  <c r="E2060" i="7" s="1"/>
  <c r="E2062" i="7"/>
  <c r="E2066" i="7"/>
  <c r="D2069" i="7"/>
  <c r="D2070" i="7" s="1"/>
  <c r="D2071" i="7" s="1"/>
  <c r="D2072" i="7" s="1"/>
  <c r="D2073" i="7" s="1"/>
  <c r="D2074" i="7" s="1"/>
  <c r="D2075" i="7" s="1"/>
  <c r="D2076" i="7" s="1"/>
  <c r="D2077" i="7" s="1"/>
  <c r="D2079" i="7"/>
  <c r="D2080" i="7" s="1"/>
  <c r="D2082" i="7"/>
  <c r="D2084" i="7"/>
  <c r="D2085" i="7" s="1"/>
  <c r="D2087" i="7"/>
  <c r="D2088" i="7" s="1"/>
  <c r="D2089" i="7" s="1"/>
  <c r="D2090" i="7" s="1"/>
  <c r="E2091" i="7"/>
  <c r="D2100" i="7"/>
  <c r="D2104" i="7"/>
  <c r="D2105" i="7" s="1"/>
  <c r="D2106" i="7" s="1"/>
  <c r="D2107" i="7" s="1"/>
  <c r="D2108" i="7" s="1"/>
  <c r="D2109" i="7" s="1"/>
  <c r="D2110" i="7" s="1"/>
  <c r="D2111" i="7" s="1"/>
  <c r="D2112" i="7" s="1"/>
  <c r="D2113" i="7" s="1"/>
  <c r="D2114" i="7" s="1"/>
  <c r="D2115" i="7" s="1"/>
  <c r="D2116" i="7" s="1"/>
  <c r="D2117" i="7" s="1"/>
  <c r="D2120" i="7"/>
  <c r="D2121" i="7" s="1"/>
  <c r="D2124" i="7"/>
  <c r="D2125" i="7"/>
  <c r="D2126" i="7" s="1"/>
  <c r="D2127" i="7" s="1"/>
  <c r="D2131" i="7"/>
  <c r="D2132" i="7" s="1"/>
  <c r="D2133" i="7" s="1"/>
  <c r="D2134" i="7" s="1"/>
  <c r="D2135" i="7" s="1"/>
  <c r="D2136" i="7" s="1"/>
  <c r="D2137" i="7" s="1"/>
  <c r="D2138" i="7" s="1"/>
  <c r="D2139" i="7" s="1"/>
  <c r="D2140" i="7" s="1"/>
  <c r="D2141" i="7" s="1"/>
  <c r="D2142" i="7" s="1"/>
  <c r="D2143" i="7" s="1"/>
  <c r="D2144" i="7" s="1"/>
  <c r="D2145" i="7" s="1"/>
  <c r="D2146" i="7" s="1"/>
  <c r="D2147" i="7" s="1"/>
  <c r="D2148" i="7" s="1"/>
  <c r="D2149" i="7" s="1"/>
  <c r="D2150" i="7" s="1"/>
  <c r="D2151" i="7" s="1"/>
  <c r="E2135" i="7"/>
  <c r="D2153" i="7"/>
  <c r="D2154" i="7" s="1"/>
  <c r="D2155" i="7"/>
  <c r="D2156" i="7" s="1"/>
  <c r="D2157" i="7" s="1"/>
  <c r="D2158" i="7" s="1"/>
  <c r="D2159" i="7" s="1"/>
  <c r="D2160" i="7" s="1"/>
  <c r="D2161" i="7" s="1"/>
  <c r="D2162" i="7" s="1"/>
  <c r="D2163" i="7" s="1"/>
  <c r="D2164" i="7" s="1"/>
  <c r="D2165" i="7" s="1"/>
  <c r="E2159" i="7"/>
  <c r="E2163" i="7"/>
  <c r="D2167" i="7"/>
  <c r="D2168" i="7" s="1"/>
  <c r="D2169" i="7" s="1"/>
  <c r="D2170" i="7" s="1"/>
  <c r="D2171" i="7" s="1"/>
  <c r="D2172" i="7" s="1"/>
  <c r="D2173" i="7" s="1"/>
  <c r="E2174" i="7"/>
  <c r="D2176" i="7"/>
  <c r="D2177" i="7" s="1"/>
  <c r="D2178" i="7" s="1"/>
  <c r="E2179" i="7"/>
  <c r="D2183" i="7"/>
  <c r="D2184" i="7" s="1"/>
  <c r="D2185" i="7" s="1"/>
  <c r="D2186" i="7" s="1"/>
  <c r="D2187" i="7" s="1"/>
  <c r="D2188" i="7" s="1"/>
  <c r="D2189" i="7" s="1"/>
  <c r="D2190" i="7" s="1"/>
  <c r="D2191" i="7" s="1"/>
  <c r="D2192" i="7" s="1"/>
  <c r="D2193" i="7" s="1"/>
  <c r="D2194" i="7" s="1"/>
  <c r="D2197" i="7"/>
  <c r="D2198" i="7" s="1"/>
  <c r="D2199" i="7" s="1"/>
  <c r="E2200" i="7"/>
  <c r="D2200" i="7"/>
  <c r="D2201" i="7" s="1"/>
  <c r="D2202" i="7" s="1"/>
  <c r="D2203" i="7" s="1"/>
  <c r="E2202" i="7"/>
  <c r="E2204" i="7"/>
  <c r="E2208" i="7"/>
  <c r="D2208" i="7" s="1"/>
  <c r="E2211" i="7"/>
  <c r="E2213" i="7"/>
  <c r="E2214" i="7" s="1"/>
  <c r="E2215" i="7" s="1"/>
  <c r="D2219" i="7"/>
  <c r="D2220" i="7"/>
  <c r="D2221" i="7"/>
  <c r="D2222" i="7" s="1"/>
  <c r="D2223" i="7" s="1"/>
  <c r="D2226" i="7"/>
  <c r="D2227" i="7" s="1"/>
  <c r="D2228" i="7" s="1"/>
  <c r="D2230" i="7"/>
  <c r="D2232" i="7"/>
  <c r="D2233" i="7" s="1"/>
  <c r="D2234" i="7" s="1"/>
  <c r="D2236" i="7"/>
  <c r="D2238" i="7"/>
  <c r="D2239" i="7" s="1"/>
  <c r="D2240" i="7" s="1"/>
  <c r="D2241" i="7" s="1"/>
  <c r="D2242" i="7" s="1"/>
  <c r="D2243" i="7" s="1"/>
  <c r="D2244" i="7" s="1"/>
  <c r="D2245" i="7" s="1"/>
  <c r="D2246" i="7" s="1"/>
  <c r="D2247" i="7" s="1"/>
  <c r="D2248" i="7" s="1"/>
  <c r="D2249" i="7" s="1"/>
  <c r="D2250" i="7" s="1"/>
  <c r="D2252" i="7"/>
  <c r="D2253" i="7" s="1"/>
  <c r="D2254" i="7" s="1"/>
  <c r="D2255" i="7" s="1"/>
  <c r="D2256" i="7" s="1"/>
  <c r="D2257" i="7" s="1"/>
  <c r="D2260" i="7"/>
  <c r="D2261" i="7"/>
  <c r="D2262" i="7" s="1"/>
  <c r="D2263" i="7" s="1"/>
  <c r="D2265" i="7"/>
  <c r="D2267" i="7"/>
  <c r="D2268" i="7" s="1"/>
  <c r="D2269" i="7" s="1"/>
  <c r="D2270" i="7" s="1"/>
  <c r="D2271" i="7" s="1"/>
  <c r="D2272" i="7" s="1"/>
  <c r="D2278" i="7"/>
  <c r="D2279" i="7" s="1"/>
  <c r="D2280" i="7"/>
  <c r="D2286" i="7"/>
  <c r="D2288" i="7"/>
  <c r="D2290" i="7"/>
  <c r="D2291" i="7"/>
  <c r="D2292" i="7" s="1"/>
  <c r="D2293" i="7" s="1"/>
  <c r="D2294" i="7" s="1"/>
  <c r="D2295" i="7" s="1"/>
  <c r="D2296" i="7" s="1"/>
  <c r="D2297" i="7" s="1"/>
  <c r="D2298" i="7" s="1"/>
  <c r="D2299" i="7" s="1"/>
  <c r="D2300" i="7" s="1"/>
  <c r="D2303" i="7"/>
  <c r="D2304" i="7" s="1"/>
  <c r="D2306" i="7"/>
  <c r="D2307" i="7"/>
  <c r="D2308" i="7" s="1"/>
  <c r="D2319" i="7"/>
  <c r="D2323" i="7"/>
  <c r="D2324" i="7" s="1"/>
  <c r="D2325" i="7" s="1"/>
  <c r="D2326" i="7" s="1"/>
  <c r="D2328" i="7"/>
  <c r="D2329" i="7" s="1"/>
  <c r="D2330" i="7" s="1"/>
  <c r="D2331" i="7" s="1"/>
  <c r="D2332" i="7" s="1"/>
  <c r="D2333" i="7" s="1"/>
  <c r="D2334" i="7" s="1"/>
  <c r="D2336" i="7"/>
  <c r="D2338" i="7"/>
  <c r="D2340" i="7"/>
  <c r="D2347" i="7"/>
  <c r="D2348" i="7" s="1"/>
  <c r="D2349" i="7" s="1"/>
  <c r="D2350" i="7" s="1"/>
  <c r="D2351" i="7" s="1"/>
  <c r="D2352" i="7" s="1"/>
  <c r="D2353" i="7" s="1"/>
  <c r="D2354" i="7" s="1"/>
  <c r="D2355" i="7" s="1"/>
  <c r="D2356" i="7" s="1"/>
  <c r="D2388" i="7"/>
  <c r="D2389" i="7" s="1"/>
  <c r="D2391" i="7"/>
  <c r="D2392" i="7"/>
  <c r="D2394" i="7"/>
  <c r="D2396" i="7"/>
  <c r="D2397" i="7"/>
  <c r="D2398" i="7" s="1"/>
  <c r="D2400" i="7"/>
  <c r="D2401" i="7" s="1"/>
  <c r="D2403" i="7"/>
  <c r="D2406" i="7"/>
  <c r="D2408" i="7"/>
  <c r="D2409" i="7" s="1"/>
  <c r="D2410" i="7" s="1"/>
  <c r="D2411" i="7" s="1"/>
  <c r="D2412" i="7" s="1"/>
  <c r="D2413" i="7" s="1"/>
  <c r="D2414" i="7" s="1"/>
  <c r="D2415" i="7" s="1"/>
  <c r="D2416" i="7" s="1"/>
  <c r="D2418" i="7"/>
  <c r="D2419" i="7" s="1"/>
  <c r="D2420" i="7" s="1"/>
  <c r="D2429" i="7"/>
  <c r="D2435" i="7"/>
  <c r="D2436" i="7" s="1"/>
  <c r="D2437" i="7" s="1"/>
  <c r="D2438" i="7" s="1"/>
  <c r="D2439" i="7" s="1"/>
  <c r="D2440" i="7" s="1"/>
  <c r="D2441" i="7" s="1"/>
  <c r="D2442" i="7" s="1"/>
  <c r="D2443" i="7" s="1"/>
  <c r="D2444" i="7" s="1"/>
  <c r="D2445" i="7" s="1"/>
  <c r="D2446" i="7" s="1"/>
  <c r="D2447" i="7" s="1"/>
  <c r="D2448" i="7" s="1"/>
  <c r="D2449" i="7" s="1"/>
  <c r="D2450" i="7" s="1"/>
  <c r="D2451" i="7" s="1"/>
  <c r="D2452" i="7" s="1"/>
  <c r="D2453" i="7" s="1"/>
  <c r="D2455" i="7"/>
  <c r="D2458" i="7"/>
  <c r="D2459" i="7" s="1"/>
  <c r="D2460" i="7" s="1"/>
  <c r="D2461" i="7" s="1"/>
  <c r="D2463" i="7"/>
  <c r="D2465" i="7"/>
  <c r="D2466" i="7" s="1"/>
  <c r="D2467" i="7" s="1"/>
  <c r="D2468" i="7" s="1"/>
  <c r="D2469" i="7" s="1"/>
  <c r="D2470" i="7" s="1"/>
  <c r="D2471" i="7" s="1"/>
  <c r="D2472" i="7" s="1"/>
  <c r="D2473" i="7" s="1"/>
  <c r="D2474" i="7" s="1"/>
  <c r="D2475" i="7" s="1"/>
  <c r="D2476" i="7" s="1"/>
  <c r="D2477" i="7" s="1"/>
  <c r="D2478" i="7" s="1"/>
  <c r="D2479" i="7" s="1"/>
  <c r="D2480" i="7" s="1"/>
  <c r="D2481" i="7" s="1"/>
  <c r="D2482" i="7" s="1"/>
  <c r="D2484" i="7"/>
  <c r="D2485" i="7" s="1"/>
  <c r="D2486" i="7" s="1"/>
  <c r="D2487" i="7" s="1"/>
  <c r="D2488" i="7" s="1"/>
  <c r="D2493" i="7"/>
  <c r="D2494" i="7" s="1"/>
  <c r="D2495" i="7" s="1"/>
  <c r="D2496" i="7" s="1"/>
  <c r="D2497" i="7" s="1"/>
  <c r="D2498" i="7" s="1"/>
  <c r="D2499" i="7" s="1"/>
  <c r="D2500" i="7" s="1"/>
  <c r="D2501" i="7" s="1"/>
  <c r="D2503" i="7"/>
  <c r="D2504" i="7" s="1"/>
  <c r="D2507" i="7"/>
  <c r="D2513" i="7"/>
  <c r="D2514" i="7" s="1"/>
  <c r="D2515" i="7" s="1"/>
  <c r="D2516" i="7" s="1"/>
  <c r="D2517" i="7" s="1"/>
  <c r="D2518" i="7" s="1"/>
  <c r="D2519" i="7" s="1"/>
  <c r="D2520" i="7" s="1"/>
  <c r="D2521" i="7" s="1"/>
  <c r="D2522" i="7" s="1"/>
  <c r="D2523" i="7" s="1"/>
  <c r="D2525" i="7"/>
  <c r="D2526" i="7" s="1"/>
  <c r="D2527" i="7" s="1"/>
  <c r="D2528" i="7" s="1"/>
  <c r="D2529" i="7" s="1"/>
  <c r="D2531" i="7"/>
  <c r="D2532" i="7" s="1"/>
  <c r="D2533" i="7" s="1"/>
  <c r="D2535" i="7"/>
  <c r="D2536" i="7" s="1"/>
  <c r="D2537" i="7" s="1"/>
  <c r="D2538" i="7" s="1"/>
  <c r="D2539" i="7" s="1"/>
  <c r="D2540" i="7" s="1"/>
  <c r="D2541" i="7" s="1"/>
  <c r="D2542" i="7" s="1"/>
  <c r="D2543" i="7" s="1"/>
  <c r="D2544" i="7" s="1"/>
  <c r="D2545" i="7" s="1"/>
  <c r="D2547" i="7"/>
  <c r="D2550" i="7"/>
  <c r="D2560" i="7"/>
  <c r="D2561" i="7" s="1"/>
  <c r="D2562" i="7" s="1"/>
  <c r="D2563" i="7" s="1"/>
  <c r="D2565" i="7"/>
  <c r="D2566" i="7" s="1"/>
  <c r="D2567" i="7"/>
  <c r="D2568" i="7" s="1"/>
  <c r="D2569" i="7" s="1"/>
  <c r="D2570" i="7" s="1"/>
  <c r="D2571" i="7" s="1"/>
  <c r="D2573" i="7"/>
  <c r="D2574" i="7" s="1"/>
  <c r="D2575" i="7" s="1"/>
  <c r="D2577" i="7"/>
  <c r="D2578" i="7" s="1"/>
  <c r="D2579" i="7" s="1"/>
  <c r="D2581" i="7"/>
  <c r="D2582" i="7"/>
  <c r="D2583" i="7" s="1"/>
  <c r="D2584" i="7" s="1"/>
  <c r="D2585" i="7" s="1"/>
  <c r="D2586" i="7" s="1"/>
  <c r="D2587" i="7" s="1"/>
  <c r="D2588" i="7" s="1"/>
  <c r="D2589" i="7" s="1"/>
  <c r="D2590" i="7" s="1"/>
  <c r="D2591" i="7" s="1"/>
  <c r="D2592" i="7" s="1"/>
  <c r="D2593" i="7" s="1"/>
  <c r="D2594" i="7" s="1"/>
  <c r="D2595" i="7" s="1"/>
  <c r="D2596" i="7" s="1"/>
  <c r="D2597" i="7" s="1"/>
  <c r="D2598" i="7" s="1"/>
  <c r="D2599" i="7" s="1"/>
  <c r="D2601" i="7"/>
  <c r="D2602" i="7" s="1"/>
  <c r="D2603" i="7" s="1"/>
  <c r="D2604" i="7" s="1"/>
  <c r="D2605" i="7" s="1"/>
  <c r="D2606" i="7" s="1"/>
  <c r="D2607" i="7" s="1"/>
  <c r="D2608" i="7" s="1"/>
  <c r="D2609" i="7" s="1"/>
  <c r="D2610" i="7" s="1"/>
  <c r="D2611" i="7" s="1"/>
  <c r="D2612" i="7" s="1"/>
  <c r="D2613" i="7" s="1"/>
  <c r="D2614" i="7" s="1"/>
  <c r="D2615" i="7" s="1"/>
  <c r="D2616" i="7" s="1"/>
  <c r="D2617" i="7" s="1"/>
  <c r="D2618" i="7" s="1"/>
  <c r="D2619" i="7" s="1"/>
  <c r="D2621" i="7"/>
  <c r="D2622" i="7" s="1"/>
  <c r="D2632" i="7"/>
  <c r="D2633" i="7"/>
  <c r="D2634" i="7" s="1"/>
  <c r="D2635" i="7" s="1"/>
  <c r="D2636" i="7" s="1"/>
  <c r="D2637" i="7" s="1"/>
  <c r="D2638" i="7" s="1"/>
  <c r="D2639" i="7" s="1"/>
  <c r="D2640" i="7" s="1"/>
  <c r="D2641" i="7" s="1"/>
  <c r="D2642" i="7" s="1"/>
  <c r="D2643" i="7" s="1"/>
  <c r="D2644" i="7" s="1"/>
  <c r="D2645" i="7" s="1"/>
  <c r="D2646" i="7" s="1"/>
  <c r="D2647" i="7" s="1"/>
  <c r="D2648" i="7" s="1"/>
  <c r="D2650" i="7"/>
  <c r="D2652" i="7"/>
  <c r="D2653" i="7" s="1"/>
  <c r="D2654" i="7" s="1"/>
  <c r="D2655" i="7" s="1"/>
  <c r="D2656" i="7" s="1"/>
  <c r="D2657" i="7" s="1"/>
  <c r="D2658" i="7" s="1"/>
  <c r="D2659" i="7" s="1"/>
  <c r="D2660" i="7" s="1"/>
  <c r="D2662" i="7"/>
  <c r="D2663" i="7" s="1"/>
  <c r="E2663" i="7"/>
  <c r="D2665" i="7"/>
  <c r="D2670" i="7"/>
  <c r="D2671" i="7"/>
  <c r="D2672" i="7" s="1"/>
  <c r="D2674" i="7"/>
  <c r="D2681" i="7"/>
  <c r="D2683" i="7"/>
  <c r="D2684" i="7" s="1"/>
  <c r="D2685" i="7" s="1"/>
  <c r="D2686" i="7" s="1"/>
  <c r="D2687" i="7" s="1"/>
  <c r="D2688" i="7" s="1"/>
  <c r="D2689" i="7" s="1"/>
  <c r="D2690" i="7" s="1"/>
  <c r="D2691" i="7" s="1"/>
  <c r="D2692" i="7" s="1"/>
  <c r="D2693" i="7" s="1"/>
  <c r="D2695" i="7"/>
  <c r="D2696" i="7" s="1"/>
  <c r="D2699" i="7"/>
  <c r="D2700" i="7" s="1"/>
  <c r="D2701" i="7" s="1"/>
  <c r="D2702" i="7" s="1"/>
  <c r="D2703" i="7" s="1"/>
  <c r="D2704" i="7" s="1"/>
  <c r="D2705" i="7" s="1"/>
  <c r="D2706" i="7" s="1"/>
  <c r="D2707" i="7" s="1"/>
  <c r="D2708" i="7" s="1"/>
  <c r="D2709" i="7" s="1"/>
  <c r="D2710" i="7" s="1"/>
  <c r="D2712" i="7"/>
  <c r="D2714" i="7"/>
  <c r="D2715" i="7" s="1"/>
  <c r="D2716" i="7" s="1"/>
  <c r="D2717" i="7" s="1"/>
  <c r="D2718" i="7" s="1"/>
  <c r="D2719" i="7" s="1"/>
  <c r="D2720" i="7" s="1"/>
  <c r="D2721" i="7" s="1"/>
  <c r="D2722" i="7" s="1"/>
  <c r="D2723" i="7" s="1"/>
  <c r="D2724" i="7" s="1"/>
  <c r="D2725" i="7" s="1"/>
  <c r="D2726" i="7" s="1"/>
  <c r="D2732" i="7"/>
  <c r="D2733" i="7" s="1"/>
  <c r="D2734" i="7" s="1"/>
  <c r="D2735" i="7" s="1"/>
  <c r="D2736" i="7" s="1"/>
  <c r="D2737" i="7" s="1"/>
  <c r="D2738" i="7" s="1"/>
  <c r="D2739" i="7" s="1"/>
  <c r="D2747" i="7"/>
  <c r="D2748" i="7" s="1"/>
  <c r="D2749" i="7" s="1"/>
  <c r="D2750" i="7" s="1"/>
  <c r="D2751" i="7" s="1"/>
  <c r="D2752" i="7" s="1"/>
  <c r="D2753" i="7" s="1"/>
  <c r="D2757" i="7"/>
  <c r="D2759" i="7"/>
  <c r="D2760" i="7" s="1"/>
  <c r="D2761" i="7" s="1"/>
  <c r="D2763" i="7"/>
  <c r="D2769" i="7"/>
  <c r="D2770" i="7" s="1"/>
  <c r="D2772" i="7"/>
  <c r="D2774" i="7"/>
  <c r="D2775" i="7" s="1"/>
  <c r="D2776" i="7" s="1"/>
  <c r="D2777" i="7" s="1"/>
  <c r="D2778" i="7" s="1"/>
  <c r="D2779" i="7" s="1"/>
  <c r="D2780" i="7" s="1"/>
  <c r="D2781" i="7" s="1"/>
  <c r="D2782" i="7" s="1"/>
  <c r="D2783" i="7" s="1"/>
  <c r="D2784" i="7" s="1"/>
  <c r="D2785" i="7" s="1"/>
  <c r="D2787" i="7"/>
  <c r="D2790" i="7"/>
  <c r="D2791" i="7" s="1"/>
  <c r="D2793" i="7"/>
  <c r="D2796" i="7"/>
  <c r="D2797" i="7" s="1"/>
  <c r="D2798" i="7" s="1"/>
  <c r="D2799" i="7" s="1"/>
  <c r="D2800" i="7" s="1"/>
  <c r="D2801" i="7" s="1"/>
  <c r="D2802" i="7" s="1"/>
  <c r="D2803" i="7" s="1"/>
  <c r="D2804" i="7" s="1"/>
  <c r="D2805" i="7" s="1"/>
  <c r="D2806" i="7" s="1"/>
  <c r="D2807" i="7" s="1"/>
  <c r="D2809" i="7"/>
  <c r="D2812" i="7"/>
  <c r="D2813" i="7" s="1"/>
  <c r="D2816" i="7"/>
  <c r="D2817" i="7"/>
  <c r="D2818" i="7" s="1"/>
  <c r="D2819" i="7" s="1"/>
  <c r="D2821" i="7"/>
  <c r="D2822" i="7" s="1"/>
  <c r="D2824" i="7"/>
  <c r="D2825" i="7" s="1"/>
  <c r="D2826" i="7" s="1"/>
  <c r="D2827" i="7" s="1"/>
  <c r="D2830" i="7"/>
  <c r="D2831" i="7" s="1"/>
  <c r="D2834" i="7"/>
  <c r="D2835" i="7" s="1"/>
  <c r="D2837" i="7"/>
  <c r="D2838" i="7" s="1"/>
  <c r="D2839" i="7" s="1"/>
  <c r="D2840" i="7" s="1"/>
  <c r="D2842" i="7"/>
  <c r="D2844" i="7"/>
  <c r="D2845" i="7"/>
  <c r="D2846" i="7" s="1"/>
  <c r="D2847" i="7" s="1"/>
  <c r="D2848" i="7" s="1"/>
  <c r="D2849" i="7" s="1"/>
  <c r="D2851" i="7"/>
  <c r="D2852" i="7" s="1"/>
  <c r="D2853" i="7" s="1"/>
  <c r="D2863" i="7"/>
  <c r="D2865" i="7"/>
  <c r="D2868" i="7"/>
  <c r="D2869" i="7" s="1"/>
  <c r="D2870" i="7" s="1"/>
  <c r="D2873" i="7"/>
  <c r="D2874" i="7" s="1"/>
  <c r="D2875" i="7"/>
  <c r="D2876" i="7" s="1"/>
  <c r="D2877" i="7" s="1"/>
  <c r="D2880" i="7"/>
  <c r="D2881" i="7"/>
  <c r="D2884" i="7"/>
  <c r="D2885" i="7"/>
  <c r="D2886" i="7" s="1"/>
  <c r="D2887" i="7" s="1"/>
  <c r="D2888" i="7" s="1"/>
  <c r="D2889" i="7" s="1"/>
  <c r="D2890" i="7" s="1"/>
  <c r="D2891" i="7" s="1"/>
  <c r="D2893" i="7"/>
  <c r="D2894" i="7" s="1"/>
  <c r="D2896" i="7"/>
  <c r="D2897" i="7"/>
  <c r="D2898" i="7" s="1"/>
  <c r="D2899" i="7" s="1"/>
  <c r="D2900" i="7" s="1"/>
  <c r="D2901" i="7" s="1"/>
  <c r="D2902" i="7" s="1"/>
  <c r="D2904" i="7"/>
  <c r="D2905" i="7" s="1"/>
  <c r="D2906" i="7" s="1"/>
  <c r="D2907" i="7" s="1"/>
  <c r="D2908" i="7" s="1"/>
  <c r="D2909" i="7" s="1"/>
  <c r="D2910" i="7" s="1"/>
  <c r="D2911" i="7"/>
  <c r="D2912" i="7" s="1"/>
  <c r="D2914" i="7"/>
  <c r="D2916" i="7"/>
  <c r="D2918" i="7"/>
  <c r="D2919" i="7" s="1"/>
  <c r="D2921" i="7"/>
  <c r="D2922" i="7" s="1"/>
  <c r="D2923" i="7" s="1"/>
  <c r="D2924" i="7" s="1"/>
  <c r="D2926" i="7"/>
  <c r="D2927" i="7"/>
  <c r="D2928" i="7" s="1"/>
  <c r="D2932" i="7"/>
  <c r="D2933" i="7" s="1"/>
  <c r="D2934" i="7" s="1"/>
  <c r="D2935" i="7" s="1"/>
  <c r="D2936" i="7" s="1"/>
  <c r="D2937" i="7" s="1"/>
  <c r="D2938" i="7" s="1"/>
  <c r="D2939" i="7" s="1"/>
  <c r="D2941" i="7"/>
  <c r="D2942" i="7" s="1"/>
  <c r="D2944" i="7"/>
  <c r="D2945" i="7" s="1"/>
  <c r="D2946" i="7" s="1"/>
  <c r="D2947" i="7" s="1"/>
  <c r="D2948" i="7" s="1"/>
  <c r="D2949" i="7" s="1"/>
  <c r="D2950" i="7" s="1"/>
  <c r="D2952" i="7"/>
  <c r="D2953" i="7" s="1"/>
  <c r="D2954" i="7" s="1"/>
  <c r="D2955" i="7" s="1"/>
  <c r="D2956" i="7" s="1"/>
  <c r="D2957" i="7" s="1"/>
  <c r="D2958" i="7" s="1"/>
  <c r="D2959" i="7" s="1"/>
  <c r="D2960" i="7" s="1"/>
  <c r="D2963" i="7"/>
  <c r="D2964" i="7" s="1"/>
  <c r="D2965" i="7" s="1"/>
  <c r="D2966" i="7" s="1"/>
  <c r="D2968" i="7"/>
  <c r="D2969" i="7" s="1"/>
  <c r="D2970" i="7" s="1"/>
  <c r="D2971" i="7" s="1"/>
  <c r="D2972" i="7" s="1"/>
  <c r="D2973" i="7" s="1"/>
  <c r="D2974" i="7" s="1"/>
  <c r="D2975" i="7" s="1"/>
  <c r="D2976" i="7" s="1"/>
  <c r="D2986" i="7"/>
  <c r="D2987" i="7" s="1"/>
  <c r="D2989" i="7"/>
  <c r="D2990" i="7" s="1"/>
  <c r="D2991" i="7" s="1"/>
  <c r="D2992" i="7" s="1"/>
  <c r="D2993" i="7" s="1"/>
  <c r="D2994" i="7" s="1"/>
  <c r="D2995" i="7" s="1"/>
  <c r="D2996" i="7" s="1"/>
  <c r="D2997" i="7" s="1"/>
  <c r="D2999" i="7"/>
  <c r="D3003" i="7"/>
  <c r="D3004" i="7" s="1"/>
  <c r="D3006" i="7"/>
  <c r="D3007" i="7" s="1"/>
  <c r="D3008" i="7" s="1"/>
  <c r="D3009" i="7" s="1"/>
  <c r="D3010" i="7" s="1"/>
  <c r="D3011" i="7" s="1"/>
  <c r="D3013" i="7"/>
  <c r="D3014" i="7" s="1"/>
  <c r="D3015" i="7" s="1"/>
  <c r="D3016" i="7" s="1"/>
  <c r="D3017" i="7" s="1"/>
  <c r="D3018" i="7"/>
  <c r="D3019" i="7" s="1"/>
  <c r="D3020" i="7" s="1"/>
  <c r="D3021" i="7" s="1"/>
  <c r="D3023" i="7"/>
  <c r="D3024" i="7" s="1"/>
  <c r="D3025" i="7" s="1"/>
  <c r="D3028" i="7"/>
  <c r="D3031" i="7"/>
  <c r="D3035" i="7"/>
  <c r="D3037" i="7"/>
  <c r="D3038" i="7" s="1"/>
  <c r="D3039" i="7" s="1"/>
  <c r="D3042" i="7"/>
  <c r="D3043" i="7" s="1"/>
  <c r="D3045" i="7"/>
  <c r="D3047" i="7"/>
  <c r="D3050" i="7"/>
  <c r="D3052" i="7"/>
  <c r="D3054" i="7"/>
  <c r="D3055" i="7"/>
  <c r="D3060" i="7"/>
  <c r="D3061" i="7"/>
  <c r="D3062" i="7" s="1"/>
  <c r="D3063" i="7" s="1"/>
  <c r="D3064" i="7" s="1"/>
  <c r="D3065" i="7" s="1"/>
  <c r="D3066" i="7" s="1"/>
  <c r="D3067" i="7" s="1"/>
  <c r="D3068" i="7" s="1"/>
  <c r="D3069" i="7" s="1"/>
  <c r="D3071" i="7"/>
  <c r="D3072" i="7" s="1"/>
  <c r="D3073" i="7" s="1"/>
  <c r="D3075" i="7"/>
  <c r="D3076" i="7" s="1"/>
  <c r="D3077" i="7" s="1"/>
  <c r="D3078" i="7" s="1"/>
  <c r="D3079" i="7" s="1"/>
  <c r="D3080" i="7" s="1"/>
  <c r="D3081" i="7" s="1"/>
  <c r="D3082" i="7" s="1"/>
  <c r="D3084" i="7"/>
  <c r="D3086" i="7"/>
  <c r="D3087" i="7" s="1"/>
  <c r="D3088" i="7" s="1"/>
  <c r="D3090" i="7"/>
  <c r="D3091" i="7" s="1"/>
  <c r="D3092" i="7" s="1"/>
  <c r="D3093" i="7" s="1"/>
  <c r="D3094" i="7" s="1"/>
  <c r="D3097" i="7"/>
  <c r="D3098" i="7" s="1"/>
  <c r="D3111" i="7"/>
  <c r="D3112" i="7" s="1"/>
  <c r="D3113" i="7" s="1"/>
  <c r="D3115" i="7"/>
  <c r="D3117" i="7"/>
  <c r="D3118" i="7" s="1"/>
  <c r="D3119" i="7" s="1"/>
  <c r="D3120" i="7" s="1"/>
  <c r="D3121" i="7" s="1"/>
  <c r="D3122" i="7" s="1"/>
  <c r="D3123" i="7" s="1"/>
  <c r="D3124" i="7" s="1"/>
  <c r="D3125" i="7" s="1"/>
  <c r="D3126" i="7" s="1"/>
  <c r="D3127" i="7" s="1"/>
  <c r="D3129" i="7"/>
  <c r="D3130" i="7" s="1"/>
  <c r="D3131" i="7" s="1"/>
  <c r="D3132" i="7" s="1"/>
  <c r="D3135" i="7"/>
  <c r="D3136" i="7" s="1"/>
  <c r="D3137" i="7" s="1"/>
  <c r="D3138" i="7" s="1"/>
  <c r="D3139" i="7" s="1"/>
  <c r="D3140" i="7" s="1"/>
  <c r="D3141" i="7" s="1"/>
  <c r="D3142" i="7" s="1"/>
  <c r="D3143" i="7" s="1"/>
  <c r="D3144" i="7" s="1"/>
  <c r="D3152" i="7"/>
  <c r="D3153" i="7" s="1"/>
  <c r="D3154" i="7" s="1"/>
  <c r="D3155" i="7" s="1"/>
  <c r="D3156" i="7" s="1"/>
  <c r="D3165" i="7"/>
  <c r="D3167" i="7"/>
  <c r="D3168" i="7" s="1"/>
  <c r="D3169" i="7" s="1"/>
  <c r="D3171" i="7"/>
  <c r="D3178" i="7"/>
  <c r="D3179" i="7" s="1"/>
  <c r="D3182" i="7"/>
  <c r="D3183" i="7" s="1"/>
  <c r="D3184" i="7" s="1"/>
  <c r="D3185" i="7" s="1"/>
  <c r="D3186" i="7" s="1"/>
  <c r="D3187" i="7" s="1"/>
  <c r="D3188" i="7" s="1"/>
  <c r="D3189" i="7" s="1"/>
  <c r="D3191" i="7"/>
  <c r="D3192" i="7" s="1"/>
  <c r="D3193" i="7"/>
  <c r="D3194" i="7" s="1"/>
  <c r="D3195" i="7" s="1"/>
  <c r="D3196" i="7" s="1"/>
  <c r="D3197" i="7" s="1"/>
  <c r="D3198" i="7" s="1"/>
  <c r="D3199" i="7" s="1"/>
  <c r="D3201" i="7"/>
  <c r="D3203" i="7"/>
  <c r="D3204" i="7" s="1"/>
  <c r="D3205" i="7" s="1"/>
  <c r="D3206" i="7" s="1"/>
  <c r="D3207" i="7" s="1"/>
  <c r="D3208" i="7" s="1"/>
  <c r="D3210" i="7"/>
  <c r="D3211" i="7" s="1"/>
  <c r="D3212" i="7" s="1"/>
  <c r="D3213" i="7" s="1"/>
  <c r="D3214" i="7" s="1"/>
  <c r="D3215" i="7" s="1"/>
  <c r="D3216" i="7" s="1"/>
  <c r="D3217" i="7" s="1"/>
  <c r="D3218" i="7" s="1"/>
  <c r="D3219" i="7" s="1"/>
  <c r="D3220" i="7" s="1"/>
  <c r="D3223" i="7"/>
  <c r="D3224" i="7" s="1"/>
  <c r="D3225" i="7" s="1"/>
  <c r="D3226" i="7" s="1"/>
  <c r="D3227" i="7" s="1"/>
  <c r="D3228" i="7" s="1"/>
  <c r="D3229" i="7" s="1"/>
  <c r="D3231" i="7"/>
  <c r="D3233" i="7"/>
  <c r="D3240" i="7"/>
  <c r="D3241" i="7" s="1"/>
  <c r="D3242" i="7" s="1"/>
  <c r="D3243" i="7" s="1"/>
  <c r="D3244" i="7" s="1"/>
  <c r="D3245" i="7" s="1"/>
  <c r="D3247" i="7"/>
  <c r="D3248" i="7" s="1"/>
  <c r="D3249" i="7" s="1"/>
  <c r="D3250" i="7" s="1"/>
  <c r="D3251" i="7" s="1"/>
  <c r="D3252" i="7" s="1"/>
  <c r="D3253" i="7" s="1"/>
  <c r="D3254" i="7" s="1"/>
  <c r="D3255" i="7"/>
  <c r="D3256" i="7" s="1"/>
  <c r="D3258" i="7"/>
  <c r="D3259" i="7" s="1"/>
  <c r="D3260" i="7" s="1"/>
  <c r="D3264" i="7"/>
  <c r="D3265" i="7"/>
  <c r="D3266" i="7" s="1"/>
  <c r="D3267" i="7" s="1"/>
  <c r="D3268" i="7" s="1"/>
  <c r="D3269" i="7" s="1"/>
  <c r="D3270" i="7" s="1"/>
  <c r="D3271" i="7" s="1"/>
  <c r="D3272" i="7" s="1"/>
  <c r="D3273" i="7" s="1"/>
  <c r="D3274" i="7" s="1"/>
  <c r="D3275" i="7" s="1"/>
  <c r="D3276" i="7" s="1"/>
  <c r="D3277" i="7" s="1"/>
  <c r="D3278" i="7" s="1"/>
  <c r="D3279" i="7" s="1"/>
  <c r="D3280" i="7" s="1"/>
  <c r="D3284" i="7"/>
  <c r="D3296" i="7"/>
  <c r="D3301" i="7"/>
  <c r="D3303" i="7"/>
  <c r="D3306" i="7"/>
  <c r="D3307" i="7" s="1"/>
  <c r="D3308" i="7" s="1"/>
  <c r="D3309" i="7" s="1"/>
  <c r="D3310" i="7" s="1"/>
  <c r="D3311" i="7" s="1"/>
  <c r="D3312" i="7" s="1"/>
  <c r="D3314" i="7"/>
  <c r="D3315" i="7" s="1"/>
  <c r="D3316" i="7" s="1"/>
  <c r="D3317" i="7" s="1"/>
  <c r="D3318" i="7" s="1"/>
  <c r="D3319" i="7" s="1"/>
  <c r="D3320" i="7" s="1"/>
  <c r="D3321" i="7" s="1"/>
  <c r="D3322" i="7" s="1"/>
  <c r="D3323" i="7" s="1"/>
  <c r="D3324" i="7" s="1"/>
  <c r="D3326" i="7"/>
  <c r="D3327" i="7"/>
  <c r="D3328" i="7" s="1"/>
  <c r="D3329" i="7" s="1"/>
  <c r="D3330" i="7" s="1"/>
  <c r="D3332" i="7"/>
  <c r="D3333" i="7" s="1"/>
  <c r="D3334" i="7"/>
  <c r="D3335" i="7" s="1"/>
  <c r="D3337" i="7"/>
  <c r="D3339" i="7"/>
  <c r="D3340" i="7" s="1"/>
  <c r="D3341" i="7" s="1"/>
  <c r="D3343" i="7"/>
  <c r="D3344" i="7" s="1"/>
  <c r="D3345" i="7" s="1"/>
  <c r="D3349" i="7"/>
  <c r="D3350" i="7"/>
  <c r="D3351" i="7" s="1"/>
  <c r="D3352" i="7" s="1"/>
  <c r="D3354" i="7"/>
  <c r="D3355" i="7"/>
  <c r="D3358" i="7"/>
  <c r="D3360" i="7"/>
  <c r="D3361" i="7" s="1"/>
  <c r="D3363" i="7"/>
  <c r="D3364" i="7" s="1"/>
  <c r="D3365" i="7" s="1"/>
  <c r="D3367" i="7"/>
  <c r="D3368" i="7" s="1"/>
  <c r="D3369" i="7" s="1"/>
  <c r="D3370" i="7" s="1"/>
  <c r="D3374" i="7"/>
  <c r="D3375" i="7" s="1"/>
  <c r="D3377" i="7"/>
  <c r="D3381" i="7"/>
  <c r="D3384" i="7"/>
  <c r="D3385" i="7"/>
  <c r="D3386" i="7" s="1"/>
  <c r="D3387" i="7"/>
  <c r="D3388" i="7" s="1"/>
  <c r="D3390" i="7"/>
  <c r="D3391" i="7" s="1"/>
  <c r="D3392" i="7" s="1"/>
  <c r="D3394" i="7"/>
  <c r="D3396" i="7"/>
  <c r="D3397" i="7" s="1"/>
  <c r="D3398" i="7" s="1"/>
  <c r="D3399" i="7" s="1"/>
  <c r="D3401" i="7"/>
  <c r="D3402" i="7" s="1"/>
  <c r="D3403" i="7" s="1"/>
  <c r="D3404" i="7" s="1"/>
  <c r="D3405" i="7" s="1"/>
  <c r="D3406" i="7" s="1"/>
  <c r="D3407" i="7" s="1"/>
  <c r="D3408" i="7" s="1"/>
  <c r="D3410" i="7"/>
  <c r="D3412" i="7"/>
  <c r="D3413" i="7" s="1"/>
  <c r="D3414" i="7" s="1"/>
  <c r="D3415" i="7" s="1"/>
  <c r="D3416" i="7" s="1"/>
  <c r="D3418" i="7"/>
  <c r="D3419" i="7" s="1"/>
  <c r="D3420" i="7" s="1"/>
  <c r="D3422" i="7"/>
  <c r="D3424" i="7"/>
  <c r="D3425" i="7" s="1"/>
  <c r="D3426" i="7" s="1"/>
  <c r="D3427" i="7" s="1"/>
  <c r="D3429" i="7"/>
  <c r="D3431" i="7"/>
  <c r="D3432" i="7" s="1"/>
  <c r="D3433" i="7" s="1"/>
  <c r="D3434" i="7" s="1"/>
  <c r="D3435" i="7" s="1"/>
  <c r="D3436" i="7" s="1"/>
  <c r="D3437" i="7" s="1"/>
  <c r="D3438" i="7" s="1"/>
  <c r="D3442" i="7"/>
  <c r="D3443" i="7" s="1"/>
  <c r="D3444" i="7" s="1"/>
  <c r="D3445" i="7" s="1"/>
  <c r="D3446" i="7" s="1"/>
  <c r="D3447" i="7" s="1"/>
  <c r="D3448" i="7" s="1"/>
  <c r="D3451" i="7"/>
  <c r="D3452" i="7" s="1"/>
  <c r="D3453" i="7" s="1"/>
  <c r="D3454" i="7" s="1"/>
  <c r="D3455" i="7" s="1"/>
  <c r="D3456" i="7" s="1"/>
  <c r="D3457" i="7" s="1"/>
  <c r="D3458" i="7" s="1"/>
  <c r="D3459" i="7" s="1"/>
  <c r="D3460" i="7" s="1"/>
  <c r="D3461" i="7" s="1"/>
  <c r="D3462" i="7" s="1"/>
  <c r="D3464" i="7"/>
  <c r="D3465" i="7" s="1"/>
  <c r="D3472" i="7"/>
  <c r="D3473" i="7" s="1"/>
  <c r="D3474" i="7"/>
  <c r="D3475" i="7" s="1"/>
  <c r="D3476" i="7" s="1"/>
  <c r="D3477" i="7"/>
  <c r="D3478" i="7"/>
  <c r="D3479" i="7"/>
  <c r="D3480" i="7"/>
  <c r="D3481" i="7"/>
  <c r="D3482" i="7"/>
  <c r="D3483" i="7"/>
  <c r="D3484" i="7"/>
  <c r="D3485" i="7"/>
  <c r="D3486" i="7"/>
  <c r="D3487" i="7"/>
  <c r="D3488" i="7"/>
  <c r="D3489" i="7"/>
  <c r="D3490" i="7"/>
  <c r="D3491" i="7"/>
  <c r="D3492" i="7"/>
  <c r="D3493" i="7"/>
  <c r="D3494" i="7"/>
  <c r="D3495" i="7"/>
  <c r="D3496" i="7"/>
  <c r="D3497" i="7"/>
  <c r="D3498" i="7"/>
  <c r="D3499" i="7"/>
  <c r="D3500" i="7"/>
  <c r="D3501" i="7"/>
  <c r="D3502" i="7"/>
  <c r="D3503" i="7"/>
  <c r="D3504" i="7"/>
  <c r="D3505" i="7"/>
  <c r="D3506" i="7"/>
  <c r="D3507" i="7"/>
  <c r="D3508" i="7"/>
  <c r="D3509" i="7"/>
  <c r="D3510" i="7"/>
  <c r="D3511" i="7"/>
  <c r="D3512" i="7"/>
  <c r="D3513" i="7"/>
  <c r="D3514" i="7"/>
  <c r="D3515" i="7"/>
  <c r="D3516" i="7"/>
  <c r="D3517" i="7"/>
  <c r="D3518" i="7"/>
  <c r="D3519" i="7"/>
  <c r="D3520" i="7"/>
  <c r="D3521" i="7"/>
  <c r="D3522" i="7"/>
  <c r="D3523" i="7"/>
  <c r="D3524" i="7"/>
  <c r="D3525" i="7"/>
  <c r="D3526" i="7"/>
  <c r="D3527" i="7"/>
  <c r="D3528" i="7"/>
  <c r="D3529" i="7"/>
  <c r="D3530" i="7"/>
  <c r="D3531" i="7"/>
  <c r="D3532" i="7"/>
  <c r="D3533" i="7"/>
  <c r="D3534" i="7"/>
  <c r="D3535" i="7"/>
  <c r="D3536" i="7"/>
  <c r="D3537" i="7"/>
  <c r="D3538" i="7"/>
  <c r="D3539" i="7"/>
  <c r="D3540" i="7"/>
  <c r="D3541" i="7"/>
  <c r="D3542" i="7"/>
  <c r="D3543" i="7"/>
  <c r="D3544" i="7"/>
  <c r="D3545" i="7"/>
  <c r="D3546" i="7"/>
  <c r="D3547" i="7"/>
  <c r="D3548" i="7"/>
  <c r="D3549" i="7"/>
  <c r="D3550" i="7"/>
  <c r="D3551" i="7"/>
  <c r="D3552" i="7"/>
  <c r="D3553" i="7"/>
  <c r="D3554" i="7"/>
  <c r="D3555" i="7"/>
  <c r="D3556" i="7"/>
  <c r="D3557" i="7"/>
  <c r="D3558" i="7"/>
  <c r="D3559" i="7"/>
  <c r="D3560" i="7"/>
  <c r="D3561" i="7"/>
  <c r="D3562" i="7"/>
  <c r="D3563" i="7"/>
  <c r="D3564" i="7"/>
  <c r="D3565" i="7"/>
  <c r="D3566" i="7"/>
  <c r="D3567" i="7"/>
  <c r="D3568" i="7"/>
  <c r="D3569" i="7"/>
  <c r="D3570" i="7"/>
  <c r="D3571" i="7"/>
  <c r="D3572" i="7"/>
  <c r="D3573" i="7"/>
  <c r="D3574" i="7"/>
  <c r="D3575" i="7"/>
  <c r="D3576" i="7"/>
  <c r="D3577" i="7"/>
  <c r="D3578" i="7"/>
  <c r="D3579" i="7"/>
  <c r="D3580" i="7"/>
  <c r="D3581" i="7"/>
  <c r="D3582" i="7"/>
  <c r="D3583" i="7"/>
  <c r="D3584" i="7"/>
  <c r="D3585" i="7"/>
  <c r="D3586" i="7"/>
  <c r="D3587" i="7"/>
  <c r="D3588" i="7"/>
  <c r="D3589" i="7"/>
  <c r="D3590" i="7"/>
  <c r="D3591" i="7"/>
  <c r="D3592" i="7"/>
  <c r="D3593" i="7"/>
  <c r="D3594" i="7"/>
  <c r="D3595" i="7"/>
  <c r="D3596" i="7"/>
  <c r="D3597" i="7"/>
  <c r="D3598" i="7"/>
  <c r="D3599" i="7"/>
  <c r="D3600" i="7"/>
  <c r="D3601" i="7"/>
  <c r="D3602" i="7"/>
  <c r="D3603" i="7"/>
  <c r="D3604" i="7"/>
  <c r="D3605" i="7"/>
  <c r="D3606" i="7"/>
  <c r="D3607" i="7"/>
  <c r="D3608" i="7"/>
  <c r="D3609" i="7"/>
  <c r="D3610" i="7"/>
  <c r="D3611" i="7"/>
  <c r="D3612" i="7"/>
  <c r="D3613" i="7"/>
  <c r="D3614" i="7"/>
  <c r="D3615" i="7"/>
  <c r="D3616" i="7"/>
  <c r="D3617" i="7"/>
  <c r="D3618" i="7"/>
  <c r="D3619" i="7"/>
  <c r="D3620" i="7"/>
  <c r="D3621" i="7"/>
  <c r="D3622" i="7"/>
  <c r="D3623" i="7"/>
  <c r="D3624" i="7"/>
  <c r="D3625" i="7"/>
  <c r="D3626" i="7"/>
  <c r="D3627" i="7"/>
  <c r="D3628" i="7"/>
  <c r="D3629" i="7"/>
  <c r="D3630" i="7"/>
  <c r="D3631" i="7"/>
  <c r="D3632" i="7"/>
  <c r="D3633" i="7"/>
  <c r="D3634" i="7"/>
  <c r="D3635" i="7"/>
  <c r="D3636" i="7"/>
  <c r="D3637" i="7"/>
  <c r="D3638" i="7"/>
  <c r="D3639" i="7"/>
  <c r="D3640" i="7"/>
  <c r="D3641" i="7"/>
  <c r="D3642" i="7"/>
  <c r="D3643" i="7"/>
  <c r="D3644" i="7"/>
  <c r="D3645" i="7"/>
  <c r="D3646" i="7"/>
  <c r="D3647" i="7"/>
  <c r="D3648" i="7"/>
  <c r="D3649" i="7"/>
  <c r="D3650" i="7"/>
  <c r="D3651" i="7"/>
  <c r="D3652" i="7"/>
  <c r="D3653" i="7"/>
  <c r="D3654" i="7"/>
  <c r="D3655" i="7"/>
  <c r="D3656" i="7"/>
  <c r="D3657" i="7"/>
  <c r="D3658" i="7"/>
  <c r="D3659" i="7"/>
  <c r="D3660" i="7"/>
  <c r="D3661" i="7"/>
  <c r="D3662" i="7"/>
  <c r="D3663" i="7"/>
  <c r="D3664" i="7"/>
  <c r="D3665" i="7"/>
  <c r="D3666" i="7"/>
  <c r="D3667" i="7"/>
  <c r="D3668" i="7"/>
  <c r="D3669" i="7"/>
  <c r="D3670" i="7"/>
  <c r="D3671" i="7"/>
  <c r="D3672" i="7"/>
  <c r="D3673" i="7"/>
  <c r="D3674" i="7"/>
  <c r="D3675" i="7"/>
  <c r="D3676" i="7"/>
  <c r="D3677" i="7"/>
  <c r="D3678" i="7"/>
  <c r="D3679" i="7"/>
  <c r="D3680" i="7"/>
  <c r="D3681" i="7"/>
  <c r="D3682" i="7"/>
  <c r="D3683" i="7"/>
  <c r="D3684" i="7"/>
  <c r="D3685" i="7"/>
  <c r="D3686" i="7"/>
  <c r="D3687" i="7"/>
  <c r="D3688" i="7"/>
  <c r="D3689" i="7"/>
  <c r="D3690" i="7"/>
  <c r="D3691" i="7"/>
  <c r="D3692" i="7"/>
  <c r="D3693" i="7"/>
  <c r="D3694" i="7"/>
  <c r="D3695" i="7"/>
  <c r="D3696" i="7"/>
  <c r="D3697" i="7"/>
  <c r="D3698" i="7"/>
  <c r="D3699" i="7"/>
  <c r="D3700" i="7"/>
  <c r="D3701" i="7"/>
  <c r="D3702" i="7"/>
  <c r="D3703" i="7"/>
  <c r="D3704" i="7"/>
  <c r="D3705" i="7"/>
  <c r="D3706" i="7"/>
  <c r="D3707" i="7"/>
  <c r="D3708" i="7"/>
  <c r="D3709" i="7"/>
  <c r="D3710" i="7"/>
  <c r="D3711" i="7"/>
  <c r="D3712" i="7"/>
  <c r="D3713" i="7"/>
  <c r="D3714" i="7"/>
  <c r="D3715" i="7"/>
  <c r="D3716" i="7"/>
  <c r="D3717" i="7"/>
  <c r="D3718" i="7"/>
  <c r="D3719" i="7"/>
  <c r="D3720" i="7"/>
  <c r="D3721" i="7"/>
  <c r="D3722" i="7"/>
  <c r="D3723" i="7"/>
  <c r="D3724" i="7"/>
  <c r="D3725" i="7"/>
  <c r="D3726" i="7"/>
  <c r="D3727" i="7"/>
  <c r="D3728" i="7"/>
  <c r="D3729" i="7"/>
  <c r="D3730" i="7"/>
  <c r="D3731" i="7"/>
  <c r="D3732" i="7"/>
  <c r="D3733" i="7"/>
  <c r="D3734" i="7"/>
  <c r="D3735" i="7"/>
  <c r="D3736" i="7"/>
  <c r="D3737" i="7"/>
  <c r="D3738" i="7"/>
  <c r="D3739" i="7"/>
  <c r="D3740" i="7"/>
  <c r="D3741" i="7"/>
  <c r="D3742" i="7"/>
  <c r="D3743" i="7"/>
  <c r="D3744" i="7"/>
  <c r="D3745" i="7"/>
  <c r="D3746" i="7"/>
  <c r="D3747" i="7"/>
  <c r="D3748" i="7"/>
  <c r="D3749" i="7"/>
  <c r="D3750" i="7"/>
  <c r="D3751" i="7"/>
  <c r="D3752" i="7"/>
  <c r="D3753" i="7"/>
  <c r="D3754" i="7"/>
  <c r="D3755" i="7"/>
  <c r="D3756" i="7"/>
  <c r="D3757" i="7"/>
  <c r="D3758" i="7"/>
  <c r="D3759" i="7"/>
  <c r="D3760" i="7"/>
  <c r="D3761" i="7"/>
  <c r="D3762" i="7"/>
  <c r="D3763" i="7"/>
  <c r="D3764" i="7"/>
  <c r="D3765" i="7"/>
  <c r="D3766" i="7"/>
  <c r="D3767" i="7"/>
  <c r="D3768" i="7"/>
  <c r="D3769" i="7"/>
  <c r="D3770" i="7"/>
  <c r="D3771" i="7"/>
  <c r="D3772" i="7"/>
  <c r="D3773" i="7"/>
  <c r="D3774" i="7"/>
  <c r="D3775" i="7"/>
  <c r="D3776" i="7"/>
  <c r="D3777" i="7"/>
  <c r="D3778" i="7"/>
  <c r="D3779" i="7"/>
  <c r="D3780" i="7"/>
  <c r="D3781" i="7"/>
  <c r="D3782" i="7"/>
  <c r="D3783" i="7"/>
  <c r="D3784" i="7"/>
  <c r="D3785" i="7"/>
  <c r="D3786" i="7"/>
  <c r="D3787" i="7"/>
  <c r="D3788" i="7"/>
  <c r="D3789" i="7"/>
  <c r="D3790" i="7"/>
  <c r="D3791" i="7"/>
  <c r="D3792" i="7"/>
  <c r="D3793" i="7"/>
  <c r="D3794" i="7"/>
  <c r="D3795" i="7"/>
  <c r="D3796" i="7"/>
  <c r="D3797" i="7"/>
  <c r="D3798" i="7"/>
  <c r="D3799" i="7"/>
  <c r="D3800" i="7"/>
  <c r="D3801" i="7"/>
  <c r="D3802" i="7"/>
  <c r="D3803" i="7"/>
  <c r="D3804" i="7"/>
  <c r="D3805" i="7"/>
  <c r="D3806" i="7"/>
  <c r="D3807" i="7"/>
  <c r="D3808" i="7"/>
  <c r="D3809" i="7"/>
  <c r="D3810" i="7"/>
  <c r="D3811" i="7"/>
  <c r="D3812" i="7"/>
  <c r="D3813" i="7"/>
  <c r="D3814" i="7"/>
  <c r="D3815" i="7"/>
  <c r="D3816" i="7"/>
  <c r="D3817" i="7"/>
  <c r="D3818" i="7"/>
  <c r="D3819" i="7"/>
  <c r="D3820" i="7"/>
  <c r="D3821" i="7"/>
  <c r="D3822" i="7"/>
  <c r="D3823" i="7"/>
  <c r="D3824" i="7"/>
  <c r="D3825" i="7"/>
  <c r="D3826" i="7"/>
  <c r="D3827" i="7"/>
  <c r="D3828" i="7"/>
  <c r="D3829" i="7"/>
  <c r="D3830" i="7"/>
  <c r="D3831" i="7"/>
  <c r="D3832" i="7"/>
  <c r="D3833" i="7"/>
  <c r="D3834" i="7"/>
  <c r="D3835" i="7"/>
  <c r="D3836" i="7"/>
  <c r="D3837" i="7"/>
  <c r="D3838" i="7"/>
  <c r="D3839" i="7"/>
  <c r="D3840" i="7"/>
  <c r="D3841" i="7"/>
  <c r="D3842" i="7"/>
  <c r="D3843" i="7"/>
  <c r="D3844" i="7"/>
  <c r="D3845" i="7"/>
  <c r="D3846" i="7"/>
  <c r="D3847" i="7"/>
  <c r="D3848" i="7"/>
  <c r="D3849" i="7"/>
  <c r="D3850" i="7"/>
  <c r="D3851" i="7"/>
  <c r="D3852" i="7"/>
  <c r="D3853" i="7"/>
  <c r="D3854" i="7"/>
  <c r="D3855" i="7"/>
  <c r="D3856" i="7"/>
  <c r="D3857" i="7"/>
  <c r="D3858" i="7"/>
  <c r="D3859" i="7"/>
  <c r="D3860" i="7"/>
  <c r="D3861" i="7"/>
  <c r="D3862" i="7"/>
  <c r="D3863" i="7"/>
  <c r="D3864" i="7"/>
  <c r="D3865" i="7"/>
  <c r="D3866" i="7"/>
  <c r="D3867" i="7"/>
  <c r="D3868" i="7"/>
  <c r="D3869" i="7"/>
  <c r="D3870" i="7"/>
  <c r="D3871" i="7"/>
  <c r="D3872" i="7"/>
  <c r="D3873" i="7"/>
  <c r="D3874" i="7"/>
  <c r="D3875" i="7"/>
  <c r="D3876" i="7"/>
  <c r="D3877" i="7"/>
  <c r="D3878" i="7"/>
  <c r="D3879" i="7"/>
  <c r="D3880" i="7"/>
  <c r="D3881" i="7"/>
  <c r="D3882" i="7"/>
  <c r="D3883" i="7"/>
  <c r="D3884" i="7"/>
  <c r="D3885" i="7"/>
  <c r="D3886" i="7"/>
  <c r="D3887" i="7"/>
  <c r="D3888" i="7"/>
  <c r="D3889" i="7"/>
  <c r="D3890" i="7"/>
  <c r="D3891" i="7"/>
  <c r="D3892" i="7"/>
  <c r="D3893" i="7"/>
  <c r="D3894" i="7"/>
  <c r="D3895" i="7"/>
  <c r="D3896" i="7"/>
  <c r="D3897" i="7"/>
  <c r="D3898" i="7"/>
  <c r="D3899" i="7"/>
  <c r="D3900" i="7"/>
  <c r="D3901" i="7"/>
  <c r="D3902" i="7"/>
  <c r="D3903" i="7"/>
  <c r="D3904" i="7"/>
  <c r="D3905" i="7"/>
  <c r="D3906" i="7"/>
  <c r="D3907" i="7"/>
  <c r="D3908" i="7"/>
  <c r="D3909" i="7"/>
  <c r="D3910" i="7"/>
  <c r="D3911" i="7"/>
  <c r="D3912" i="7"/>
  <c r="D3913" i="7"/>
  <c r="D3914" i="7"/>
  <c r="D3915" i="7"/>
  <c r="D3916" i="7"/>
  <c r="D3917" i="7"/>
  <c r="D3918" i="7"/>
  <c r="D3919" i="7"/>
  <c r="D3920" i="7"/>
  <c r="D3921" i="7"/>
  <c r="D3922" i="7"/>
  <c r="D3923" i="7"/>
  <c r="D3924" i="7"/>
  <c r="D3925" i="7"/>
  <c r="D3926" i="7"/>
  <c r="D3927" i="7"/>
  <c r="D3928" i="7"/>
  <c r="D3929" i="7"/>
  <c r="D3930" i="7"/>
  <c r="D3931" i="7"/>
  <c r="D3932" i="7"/>
  <c r="D3933" i="7"/>
  <c r="D3934" i="7"/>
  <c r="D3935" i="7"/>
  <c r="D3936" i="7"/>
  <c r="D3937" i="7"/>
  <c r="D3938" i="7"/>
  <c r="D3939" i="7"/>
  <c r="D3940" i="7"/>
  <c r="D3941" i="7"/>
  <c r="D3942" i="7"/>
  <c r="D3943" i="7"/>
  <c r="D3944" i="7"/>
  <c r="D3945" i="7"/>
  <c r="D3946" i="7"/>
  <c r="D3947" i="7"/>
  <c r="D3948" i="7"/>
  <c r="D3949" i="7"/>
  <c r="D3950" i="7"/>
  <c r="D3951" i="7"/>
  <c r="D3952" i="7"/>
  <c r="D3953" i="7"/>
  <c r="D3954" i="7"/>
  <c r="D3955" i="7"/>
  <c r="D3956" i="7"/>
  <c r="D3957" i="7"/>
  <c r="D3958" i="7"/>
  <c r="D3959" i="7"/>
  <c r="D3960" i="7"/>
  <c r="D3961" i="7"/>
  <c r="D3962" i="7"/>
  <c r="D3963" i="7"/>
  <c r="D3964" i="7"/>
  <c r="D3965" i="7"/>
  <c r="D3966" i="7"/>
  <c r="D3967" i="7"/>
  <c r="D3968" i="7"/>
  <c r="D3969" i="7"/>
  <c r="D3970" i="7"/>
  <c r="D3971" i="7"/>
  <c r="D3972" i="7"/>
  <c r="D3973" i="7"/>
  <c r="D3974" i="7"/>
  <c r="D3975" i="7"/>
  <c r="D3976" i="7"/>
  <c r="D3977" i="7"/>
  <c r="D3978" i="7"/>
  <c r="D3979" i="7"/>
  <c r="D3980" i="7"/>
  <c r="D3981" i="7"/>
  <c r="D3982" i="7"/>
  <c r="D3983" i="7"/>
  <c r="D3984" i="7"/>
  <c r="D3985" i="7"/>
  <c r="D3986" i="7"/>
  <c r="D3987" i="7"/>
  <c r="D3988" i="7"/>
  <c r="D3989" i="7"/>
  <c r="D3990" i="7"/>
  <c r="D3991" i="7"/>
  <c r="D3992" i="7"/>
  <c r="D3993" i="7"/>
  <c r="D3994" i="7"/>
  <c r="D3995" i="7"/>
  <c r="D3996" i="7"/>
  <c r="D3997" i="7"/>
  <c r="D3998" i="7"/>
  <c r="D3999" i="7"/>
  <c r="D4000" i="7"/>
  <c r="D4001" i="7"/>
  <c r="D4002" i="7"/>
  <c r="D4003" i="7"/>
  <c r="D4004" i="7"/>
  <c r="D4005" i="7"/>
  <c r="D4006" i="7"/>
  <c r="D4007" i="7"/>
  <c r="D4008" i="7"/>
  <c r="D4009" i="7"/>
  <c r="D4010" i="7"/>
  <c r="D4011" i="7"/>
  <c r="D4012" i="7"/>
  <c r="D4013" i="7"/>
  <c r="D4014" i="7"/>
  <c r="D4015" i="7"/>
  <c r="D4016" i="7"/>
  <c r="D4017" i="7"/>
  <c r="D4018" i="7"/>
  <c r="D4019" i="7"/>
  <c r="D4020" i="7"/>
  <c r="D4021" i="7"/>
  <c r="D4022" i="7"/>
  <c r="D4023" i="7"/>
  <c r="D4024" i="7"/>
  <c r="D4025" i="7"/>
  <c r="D4026" i="7"/>
  <c r="D4027" i="7"/>
  <c r="D4028" i="7"/>
  <c r="D4029" i="7"/>
  <c r="D4030" i="7"/>
  <c r="D4031" i="7"/>
  <c r="D4032" i="7"/>
  <c r="D4033" i="7"/>
  <c r="D4034" i="7"/>
  <c r="D4035" i="7"/>
  <c r="D4036" i="7"/>
  <c r="D4037" i="7"/>
  <c r="D4038" i="7"/>
  <c r="D4039" i="7"/>
  <c r="D4040" i="7"/>
  <c r="D4041" i="7"/>
  <c r="D4042" i="7"/>
  <c r="D4043" i="7"/>
  <c r="D4044" i="7"/>
  <c r="D4045" i="7"/>
  <c r="D4046" i="7"/>
  <c r="D4047" i="7"/>
  <c r="D4048" i="7"/>
  <c r="D4049" i="7"/>
  <c r="D4050" i="7"/>
  <c r="D4051" i="7"/>
  <c r="D4052" i="7"/>
  <c r="D4053" i="7"/>
  <c r="D4054" i="7"/>
  <c r="D4055" i="7"/>
  <c r="D4056" i="7"/>
  <c r="D4057" i="7"/>
  <c r="D4058" i="7"/>
  <c r="D4059" i="7"/>
  <c r="D4060" i="7"/>
  <c r="D4061" i="7"/>
  <c r="D4062" i="7"/>
  <c r="D4063" i="7"/>
  <c r="D4064" i="7"/>
  <c r="D4065" i="7"/>
  <c r="D4066" i="7"/>
  <c r="D4067" i="7"/>
  <c r="D4068" i="7"/>
  <c r="D4069" i="7"/>
  <c r="D4070" i="7"/>
  <c r="D4071" i="7"/>
  <c r="D4072" i="7"/>
  <c r="D4073" i="7"/>
  <c r="D4074" i="7"/>
  <c r="D4075" i="7"/>
  <c r="D4076" i="7"/>
  <c r="D4077" i="7"/>
  <c r="D4078" i="7"/>
  <c r="D4079" i="7"/>
  <c r="D4080" i="7"/>
  <c r="D4081" i="7"/>
  <c r="D4082" i="7"/>
  <c r="D4083" i="7"/>
  <c r="D4084" i="7"/>
  <c r="D4085" i="7"/>
  <c r="D4086" i="7"/>
  <c r="D4087" i="7"/>
  <c r="D4088" i="7"/>
  <c r="D4089" i="7"/>
  <c r="D4090" i="7"/>
  <c r="D4091" i="7"/>
  <c r="D4092" i="7"/>
  <c r="D4093" i="7"/>
  <c r="D4094" i="7"/>
  <c r="D4095" i="7"/>
  <c r="D4096" i="7"/>
  <c r="D4097" i="7"/>
  <c r="D4098" i="7"/>
  <c r="D4099" i="7"/>
  <c r="D4100" i="7"/>
  <c r="D4101" i="7"/>
  <c r="D4102" i="7"/>
  <c r="D4103" i="7"/>
  <c r="D4104" i="7"/>
  <c r="D4105" i="7"/>
  <c r="D4106" i="7"/>
  <c r="D4107" i="7"/>
  <c r="D4108" i="7"/>
  <c r="D4109" i="7"/>
  <c r="D4110" i="7"/>
  <c r="D4111" i="7"/>
  <c r="D4112" i="7"/>
  <c r="D4113" i="7"/>
  <c r="D4114" i="7"/>
  <c r="D4115" i="7"/>
  <c r="D4116" i="7"/>
  <c r="D4117" i="7"/>
  <c r="D4118" i="7"/>
  <c r="D4119" i="7"/>
  <c r="D4120" i="7"/>
  <c r="D4121" i="7"/>
  <c r="D4122" i="7"/>
  <c r="D4123" i="7"/>
  <c r="D4124" i="7"/>
  <c r="D4125" i="7"/>
  <c r="D4126" i="7"/>
  <c r="D4127" i="7"/>
  <c r="D4128" i="7"/>
  <c r="D4129" i="7"/>
  <c r="D4130" i="7"/>
  <c r="D4131" i="7"/>
  <c r="D4132" i="7"/>
  <c r="D4133" i="7"/>
  <c r="D4134" i="7"/>
  <c r="D4135" i="7"/>
  <c r="D4136" i="7"/>
  <c r="D4137" i="7"/>
  <c r="D4138" i="7"/>
  <c r="D4139" i="7"/>
  <c r="D4140" i="7"/>
  <c r="D4141" i="7"/>
  <c r="D4142" i="7"/>
  <c r="D4143" i="7"/>
  <c r="D4144" i="7"/>
  <c r="D4145" i="7"/>
  <c r="D4146" i="7"/>
  <c r="D4147" i="7"/>
  <c r="D4148" i="7"/>
  <c r="D4149" i="7"/>
  <c r="D4150" i="7"/>
  <c r="D4151" i="7"/>
  <c r="D4152" i="7"/>
  <c r="D4153" i="7"/>
  <c r="D4154" i="7"/>
  <c r="D4155" i="7"/>
  <c r="D4156" i="7"/>
  <c r="D4157" i="7"/>
  <c r="D4158" i="7"/>
  <c r="D4159" i="7"/>
  <c r="D4160" i="7"/>
  <c r="D4161" i="7"/>
  <c r="D4162" i="7"/>
  <c r="D4163" i="7"/>
  <c r="D4164" i="7"/>
  <c r="D4165" i="7"/>
  <c r="D4166" i="7"/>
  <c r="D4167" i="7"/>
  <c r="D4168" i="7"/>
  <c r="D4169" i="7"/>
  <c r="D4170" i="7"/>
  <c r="D4171" i="7"/>
  <c r="D4172" i="7"/>
  <c r="D4173" i="7"/>
  <c r="D4174" i="7"/>
  <c r="D4175" i="7"/>
  <c r="D4176" i="7"/>
  <c r="D4177" i="7"/>
  <c r="D4178" i="7"/>
  <c r="D4179" i="7"/>
  <c r="D4180" i="7"/>
  <c r="D4181" i="7"/>
  <c r="D4182" i="7"/>
  <c r="D4183" i="7"/>
  <c r="D4184" i="7"/>
  <c r="D4185" i="7"/>
  <c r="D4186" i="7"/>
  <c r="D4187" i="7"/>
  <c r="D4188" i="7"/>
  <c r="D4189" i="7"/>
  <c r="D4190" i="7"/>
  <c r="D4191" i="7"/>
  <c r="D4192" i="7"/>
  <c r="D4193" i="7"/>
  <c r="D4194" i="7"/>
  <c r="D4195" i="7"/>
  <c r="D4196" i="7"/>
  <c r="D4197" i="7"/>
  <c r="D4198" i="7"/>
  <c r="D4199" i="7"/>
  <c r="D4200" i="7"/>
  <c r="D4201" i="7"/>
  <c r="D4202" i="7"/>
  <c r="D4203" i="7"/>
  <c r="D4204" i="7"/>
  <c r="D4205" i="7"/>
  <c r="D4206" i="7"/>
  <c r="D4207" i="7"/>
  <c r="D4208" i="7"/>
  <c r="D4209" i="7"/>
  <c r="D4210" i="7"/>
  <c r="D4211" i="7"/>
  <c r="D4212" i="7"/>
  <c r="D4213" i="7"/>
  <c r="D4214" i="7"/>
  <c r="D4215" i="7"/>
  <c r="D4216" i="7"/>
  <c r="D4217" i="7"/>
  <c r="D4218" i="7"/>
  <c r="D4219" i="7"/>
  <c r="D4220" i="7"/>
  <c r="D4221" i="7"/>
  <c r="D4222" i="7"/>
  <c r="D4223" i="7"/>
  <c r="D4224" i="7"/>
  <c r="D4225" i="7"/>
  <c r="D4226" i="7"/>
  <c r="D4227" i="7"/>
  <c r="D4228" i="7"/>
  <c r="D4229" i="7"/>
  <c r="D4230" i="7"/>
  <c r="D4231" i="7"/>
  <c r="D4232" i="7"/>
  <c r="D4233" i="7"/>
  <c r="D4234" i="7"/>
  <c r="D4235" i="7"/>
  <c r="D4236" i="7"/>
  <c r="D4237" i="7"/>
  <c r="D4238" i="7"/>
  <c r="D4239" i="7"/>
  <c r="D4240" i="7"/>
  <c r="D4241" i="7"/>
  <c r="D4242" i="7"/>
  <c r="D4243" i="7"/>
  <c r="D4244" i="7"/>
  <c r="D4245" i="7"/>
  <c r="D4246" i="7"/>
  <c r="D4247" i="7"/>
  <c r="D4248" i="7"/>
  <c r="D4249" i="7"/>
  <c r="D4250" i="7"/>
  <c r="D4251" i="7"/>
  <c r="D4252" i="7"/>
  <c r="D4253" i="7"/>
  <c r="D4254" i="7"/>
  <c r="D4255" i="7"/>
  <c r="D4256" i="7"/>
  <c r="D4257" i="7"/>
  <c r="D4258" i="7"/>
  <c r="D4259" i="7"/>
  <c r="D4260" i="7"/>
  <c r="D4261" i="7"/>
  <c r="D4262" i="7"/>
  <c r="D4263" i="7"/>
  <c r="D4264" i="7"/>
  <c r="D4265" i="7"/>
  <c r="D4266" i="7"/>
  <c r="D4267" i="7"/>
  <c r="D4268" i="7"/>
  <c r="D4269" i="7"/>
  <c r="D4270" i="7"/>
  <c r="D4271" i="7"/>
  <c r="D4272" i="7"/>
  <c r="D4273" i="7"/>
  <c r="D4274" i="7"/>
  <c r="D4275" i="7"/>
  <c r="D4276" i="7"/>
  <c r="D4277" i="7"/>
  <c r="D4278" i="7"/>
  <c r="D4279" i="7"/>
  <c r="D4280" i="7"/>
  <c r="D4281" i="7"/>
  <c r="D4282" i="7"/>
  <c r="D4283" i="7"/>
  <c r="D4284" i="7"/>
  <c r="D4285" i="7"/>
  <c r="D4286" i="7"/>
  <c r="E4287" i="7"/>
  <c r="D4287" i="7"/>
  <c r="E4288" i="7"/>
  <c r="D4288" i="7"/>
  <c r="E4289" i="7"/>
  <c r="D4289" i="7"/>
  <c r="E4290" i="7"/>
  <c r="C4290" i="7" s="1"/>
  <c r="D4290" i="7"/>
  <c r="E4291" i="7"/>
  <c r="D4291" i="7"/>
  <c r="E4292" i="7"/>
  <c r="D4292" i="7"/>
  <c r="E4293" i="7"/>
  <c r="D4293" i="7"/>
  <c r="E4294" i="7"/>
  <c r="C4294" i="7" s="1"/>
  <c r="D4294" i="7"/>
  <c r="E4295" i="7"/>
  <c r="D4295" i="7"/>
  <c r="E4296" i="7"/>
  <c r="D4296" i="7"/>
  <c r="E4297" i="7"/>
  <c r="D4297" i="7"/>
  <c r="E4298" i="7"/>
  <c r="D4298" i="7"/>
  <c r="E4299" i="7"/>
  <c r="D4299" i="7"/>
  <c r="E4300" i="7"/>
  <c r="D4300" i="7"/>
  <c r="E4301" i="7"/>
  <c r="D4301" i="7"/>
  <c r="E4302" i="7"/>
  <c r="D4302" i="7"/>
  <c r="E4303" i="7"/>
  <c r="D4303" i="7"/>
  <c r="E4304" i="7"/>
  <c r="D4304" i="7"/>
  <c r="E4305" i="7"/>
  <c r="D4305" i="7"/>
  <c r="E4306" i="7"/>
  <c r="D4306" i="7"/>
  <c r="E4307" i="7"/>
  <c r="D4307" i="7"/>
  <c r="E4308" i="7"/>
  <c r="D4308" i="7"/>
  <c r="E4309" i="7"/>
  <c r="D4309" i="7"/>
  <c r="E4310" i="7"/>
  <c r="D4310" i="7"/>
  <c r="E4311" i="7"/>
  <c r="D4311" i="7"/>
  <c r="E4312" i="7"/>
  <c r="D4312" i="7"/>
  <c r="E4313" i="7"/>
  <c r="D4313" i="7"/>
  <c r="E4314" i="7"/>
  <c r="D4314" i="7"/>
  <c r="E4315" i="7"/>
  <c r="D4315" i="7"/>
  <c r="E4316" i="7"/>
  <c r="D4316" i="7"/>
  <c r="E4317" i="7"/>
  <c r="D4317" i="7"/>
  <c r="E4318" i="7"/>
  <c r="D4318" i="7"/>
  <c r="E4319" i="7"/>
  <c r="D4319" i="7"/>
  <c r="E4320" i="7"/>
  <c r="D4320" i="7"/>
  <c r="E4321" i="7"/>
  <c r="D4321" i="7"/>
  <c r="E4322" i="7"/>
  <c r="D4322" i="7"/>
  <c r="E4323" i="7"/>
  <c r="D4323" i="7"/>
  <c r="E4324" i="7"/>
  <c r="D4324" i="7"/>
  <c r="E4325" i="7"/>
  <c r="D4325" i="7"/>
  <c r="E4326" i="7"/>
  <c r="D4326" i="7"/>
  <c r="E4327" i="7"/>
  <c r="D4327" i="7"/>
  <c r="E4328" i="7"/>
  <c r="D4328" i="7"/>
  <c r="E4329" i="7"/>
  <c r="D4329" i="7"/>
  <c r="E4330" i="7"/>
  <c r="D4330" i="7"/>
  <c r="E4331" i="7"/>
  <c r="D4331" i="7"/>
  <c r="E4332" i="7"/>
  <c r="D4332" i="7"/>
  <c r="E4333" i="7"/>
  <c r="D4333" i="7"/>
  <c r="E4334" i="7"/>
  <c r="D4334" i="7"/>
  <c r="E4335" i="7"/>
  <c r="D4335" i="7"/>
  <c r="E4336" i="7"/>
  <c r="D4336" i="7"/>
  <c r="E4337" i="7"/>
  <c r="D4337" i="7"/>
  <c r="E4338" i="7"/>
  <c r="D4338" i="7"/>
  <c r="E4339" i="7"/>
  <c r="D4339" i="7"/>
  <c r="E4340" i="7"/>
  <c r="D4340" i="7"/>
  <c r="E4341" i="7"/>
  <c r="D4341" i="7"/>
  <c r="E4342" i="7"/>
  <c r="D4342" i="7"/>
  <c r="E4343" i="7"/>
  <c r="D4343" i="7"/>
  <c r="E4344" i="7"/>
  <c r="D4344" i="7"/>
  <c r="E4345" i="7"/>
  <c r="D4345" i="7"/>
  <c r="E4346" i="7"/>
  <c r="D4346" i="7"/>
  <c r="E4347" i="7"/>
  <c r="D4347" i="7"/>
  <c r="E4348" i="7"/>
  <c r="D4348" i="7"/>
  <c r="E4349" i="7"/>
  <c r="D4349" i="7"/>
  <c r="E4350" i="7"/>
  <c r="D4350" i="7"/>
  <c r="E4351" i="7"/>
  <c r="D4351" i="7"/>
  <c r="E4352" i="7"/>
  <c r="D4352" i="7"/>
  <c r="E4353" i="7"/>
  <c r="D4353" i="7"/>
  <c r="E4354" i="7"/>
  <c r="D4354" i="7"/>
  <c r="E4355" i="7"/>
  <c r="D4355" i="7"/>
  <c r="E4356" i="7"/>
  <c r="D4356" i="7"/>
  <c r="E4357" i="7"/>
  <c r="D4357" i="7"/>
  <c r="E4358" i="7"/>
  <c r="D4358" i="7"/>
  <c r="E4359" i="7"/>
  <c r="D4359" i="7"/>
  <c r="E4360" i="7"/>
  <c r="D4360" i="7"/>
  <c r="E4361" i="7"/>
  <c r="D4361" i="7"/>
  <c r="E4362" i="7"/>
  <c r="D4362" i="7"/>
  <c r="E4363" i="7"/>
  <c r="D4363" i="7"/>
  <c r="E4364" i="7"/>
  <c r="D4364" i="7"/>
  <c r="E4365" i="7"/>
  <c r="D4365" i="7"/>
  <c r="E4366" i="7"/>
  <c r="D4366" i="7"/>
  <c r="E4367" i="7"/>
  <c r="D4367" i="7"/>
  <c r="E4368" i="7"/>
  <c r="D4368" i="7"/>
  <c r="E4369" i="7"/>
  <c r="D4369" i="7"/>
  <c r="E4370" i="7"/>
  <c r="D4370" i="7"/>
  <c r="E4371" i="7"/>
  <c r="D4371" i="7"/>
  <c r="E4372" i="7"/>
  <c r="D4372" i="7"/>
  <c r="E4373" i="7"/>
  <c r="D4373" i="7"/>
  <c r="E4374" i="7"/>
  <c r="D4374" i="7"/>
  <c r="E4375" i="7"/>
  <c r="D4375" i="7"/>
  <c r="E4376" i="7"/>
  <c r="D4376" i="7"/>
  <c r="E4377" i="7"/>
  <c r="D4377" i="7"/>
  <c r="E4378" i="7"/>
  <c r="D4378" i="7"/>
  <c r="E4379" i="7"/>
  <c r="D4379" i="7"/>
  <c r="E4380" i="7"/>
  <c r="D4380" i="7"/>
  <c r="E4381" i="7"/>
  <c r="D4381" i="7"/>
  <c r="E4382" i="7"/>
  <c r="D4382" i="7"/>
  <c r="E4383" i="7"/>
  <c r="D4383" i="7"/>
  <c r="E4384" i="7"/>
  <c r="D4384" i="7"/>
  <c r="E4385" i="7"/>
  <c r="D4385" i="7"/>
  <c r="E4386" i="7"/>
  <c r="D4386" i="7"/>
  <c r="E4387" i="7"/>
  <c r="D4387" i="7"/>
  <c r="E4388" i="7"/>
  <c r="D4388" i="7"/>
  <c r="E4389" i="7"/>
  <c r="D4389" i="7"/>
  <c r="E4390" i="7"/>
  <c r="D4390" i="7"/>
  <c r="E4391" i="7"/>
  <c r="D4391" i="7"/>
  <c r="E4392" i="7"/>
  <c r="D4392" i="7"/>
  <c r="E4393" i="7"/>
  <c r="D4393" i="7"/>
  <c r="E4394" i="7"/>
  <c r="D4394" i="7"/>
  <c r="E4395" i="7"/>
  <c r="D4395" i="7"/>
  <c r="E4396" i="7"/>
  <c r="D4396" i="7"/>
  <c r="E4397" i="7"/>
  <c r="D4397" i="7"/>
  <c r="E4398" i="7"/>
  <c r="D4398" i="7"/>
  <c r="E4399" i="7"/>
  <c r="D4399" i="7"/>
  <c r="E4400" i="7"/>
  <c r="D4400" i="7"/>
  <c r="E4401" i="7"/>
  <c r="D4401" i="7"/>
  <c r="E4402" i="7"/>
  <c r="D4402" i="7"/>
  <c r="E4403" i="7"/>
  <c r="D4403" i="7"/>
  <c r="E4404" i="7"/>
  <c r="D4404" i="7"/>
  <c r="E4405" i="7"/>
  <c r="D4405" i="7"/>
  <c r="E4406" i="7"/>
  <c r="D4406" i="7"/>
  <c r="E4407" i="7"/>
  <c r="D4407" i="7"/>
  <c r="E4408" i="7"/>
  <c r="D4408" i="7"/>
  <c r="E4409" i="7"/>
  <c r="D4409" i="7"/>
  <c r="E4410" i="7"/>
  <c r="D4410" i="7"/>
  <c r="E4411" i="7"/>
  <c r="D4411" i="7"/>
  <c r="E4412" i="7"/>
  <c r="D4412" i="7"/>
  <c r="E4413" i="7"/>
  <c r="D4413" i="7"/>
  <c r="E4414" i="7"/>
  <c r="D4414" i="7"/>
  <c r="E4415" i="7"/>
  <c r="D4415" i="7"/>
  <c r="E4416" i="7"/>
  <c r="D4416" i="7"/>
  <c r="E4417" i="7"/>
  <c r="D4417" i="7"/>
  <c r="E4418" i="7"/>
  <c r="D4418" i="7"/>
  <c r="E4419" i="7"/>
  <c r="D4419" i="7"/>
  <c r="E4420" i="7"/>
  <c r="D4420" i="7"/>
  <c r="E4421" i="7"/>
  <c r="D4421" i="7"/>
  <c r="E4422" i="7"/>
  <c r="D4422" i="7"/>
  <c r="E4423" i="7"/>
  <c r="D4423" i="7"/>
  <c r="E4424" i="7"/>
  <c r="D4424" i="7"/>
  <c r="E4425" i="7"/>
  <c r="D4425" i="7"/>
  <c r="E4426" i="7"/>
  <c r="D4426" i="7"/>
  <c r="E4427" i="7"/>
  <c r="D4427" i="7"/>
  <c r="E4428" i="7"/>
  <c r="D4428" i="7"/>
  <c r="E4429" i="7"/>
  <c r="D4429" i="7"/>
  <c r="E4430" i="7"/>
  <c r="D4430" i="7"/>
  <c r="E4431" i="7"/>
  <c r="D4431" i="7"/>
  <c r="E4432" i="7"/>
  <c r="D4432" i="7"/>
  <c r="E4433" i="7"/>
  <c r="D4433" i="7"/>
  <c r="E4434" i="7"/>
  <c r="D4434" i="7"/>
  <c r="E4435" i="7"/>
  <c r="D4435" i="7"/>
  <c r="E4436" i="7"/>
  <c r="D4436" i="7"/>
  <c r="E4437" i="7"/>
  <c r="D4437" i="7"/>
  <c r="E4438" i="7"/>
  <c r="D4438" i="7"/>
  <c r="E4439" i="7"/>
  <c r="D4439" i="7"/>
  <c r="E4440" i="7"/>
  <c r="D4440" i="7"/>
  <c r="E4441" i="7"/>
  <c r="D4441" i="7"/>
  <c r="E4442" i="7"/>
  <c r="D4442" i="7"/>
  <c r="E4443" i="7"/>
  <c r="D4443" i="7"/>
  <c r="E4444" i="7"/>
  <c r="D4444" i="7"/>
  <c r="E4445" i="7"/>
  <c r="D4445" i="7"/>
  <c r="E4446" i="7"/>
  <c r="D4446" i="7"/>
  <c r="E4447" i="7"/>
  <c r="D4447" i="7"/>
  <c r="E4448" i="7"/>
  <c r="D4448" i="7"/>
  <c r="E4449" i="7"/>
  <c r="D4449" i="7"/>
  <c r="E4450" i="7"/>
  <c r="D4450" i="7"/>
  <c r="E4451" i="7"/>
  <c r="D4451" i="7"/>
  <c r="E4452" i="7"/>
  <c r="D4452" i="7"/>
  <c r="E4453" i="7"/>
  <c r="D4453" i="7"/>
  <c r="E4454" i="7"/>
  <c r="D4454" i="7"/>
  <c r="E4455" i="7"/>
  <c r="D4455" i="7"/>
  <c r="E4456" i="7"/>
  <c r="D4456" i="7"/>
  <c r="E4457" i="7"/>
  <c r="D4457" i="7"/>
  <c r="E4458" i="7"/>
  <c r="D4458" i="7"/>
  <c r="E4459" i="7"/>
  <c r="D4459" i="7"/>
  <c r="E4460" i="7"/>
  <c r="D4460" i="7"/>
  <c r="E4461" i="7"/>
  <c r="D4461" i="7"/>
  <c r="E4462" i="7"/>
  <c r="D4462" i="7"/>
  <c r="E4463" i="7"/>
  <c r="D4463" i="7"/>
  <c r="E4464" i="7"/>
  <c r="D4464" i="7"/>
  <c r="E4465" i="7"/>
  <c r="D4465" i="7"/>
  <c r="E4466" i="7"/>
  <c r="D4466" i="7"/>
  <c r="E4467" i="7"/>
  <c r="D4467" i="7"/>
  <c r="E4468" i="7"/>
  <c r="D4468" i="7"/>
  <c r="E4469" i="7"/>
  <c r="D4469" i="7"/>
  <c r="E4470" i="7"/>
  <c r="D4470" i="7"/>
  <c r="E4471" i="7"/>
  <c r="D4471" i="7"/>
  <c r="E4472" i="7"/>
  <c r="D4472" i="7"/>
  <c r="E4473" i="7"/>
  <c r="D4473" i="7"/>
  <c r="E4474" i="7"/>
  <c r="D4474" i="7"/>
  <c r="E4475" i="7"/>
  <c r="D4475" i="7"/>
  <c r="E4476" i="7"/>
  <c r="D4476" i="7"/>
  <c r="E4477" i="7"/>
  <c r="D4477" i="7"/>
  <c r="E4478" i="7"/>
  <c r="D4478" i="7"/>
  <c r="E4479" i="7"/>
  <c r="D4479" i="7"/>
  <c r="E4480" i="7"/>
  <c r="D4480" i="7"/>
  <c r="E4481" i="7"/>
  <c r="D4481" i="7"/>
  <c r="E4482" i="7"/>
  <c r="D4482" i="7"/>
  <c r="E4483" i="7"/>
  <c r="D4483" i="7"/>
  <c r="E4484" i="7"/>
  <c r="D4484" i="7"/>
  <c r="E4485" i="7"/>
  <c r="D4485" i="7"/>
  <c r="E4486" i="7"/>
  <c r="D4486" i="7"/>
  <c r="E4487" i="7"/>
  <c r="D4487" i="7"/>
  <c r="E4488" i="7"/>
  <c r="D4488" i="7"/>
  <c r="E4489" i="7"/>
  <c r="D4489" i="7"/>
  <c r="E4490" i="7"/>
  <c r="D4490" i="7"/>
  <c r="E4491" i="7"/>
  <c r="D4491" i="7"/>
  <c r="E4492" i="7"/>
  <c r="D4492" i="7"/>
  <c r="E4493" i="7"/>
  <c r="D4493" i="7"/>
  <c r="E4494" i="7"/>
  <c r="D4494" i="7"/>
  <c r="E4495" i="7"/>
  <c r="D4495" i="7"/>
  <c r="E4496" i="7"/>
  <c r="D4496" i="7"/>
  <c r="E4497" i="7"/>
  <c r="D4497" i="7"/>
  <c r="E4498" i="7"/>
  <c r="D4498" i="7"/>
  <c r="E4499" i="7"/>
  <c r="D4499" i="7"/>
  <c r="E4500" i="7"/>
  <c r="D4500" i="7"/>
  <c r="E4501" i="7"/>
  <c r="D4501" i="7"/>
  <c r="E4502" i="7"/>
  <c r="D4502" i="7"/>
  <c r="E4503" i="7"/>
  <c r="D4503" i="7"/>
  <c r="E4504" i="7"/>
  <c r="D4504" i="7"/>
  <c r="E4505" i="7"/>
  <c r="D4505" i="7"/>
  <c r="E4506" i="7"/>
  <c r="D4506" i="7"/>
  <c r="E4507" i="7"/>
  <c r="D4507" i="7"/>
  <c r="E4508" i="7"/>
  <c r="D4508" i="7"/>
  <c r="E4509" i="7"/>
  <c r="D4509" i="7"/>
  <c r="E4510" i="7"/>
  <c r="D4510" i="7"/>
  <c r="E4511" i="7"/>
  <c r="D4511" i="7"/>
  <c r="E4512" i="7"/>
  <c r="D4512" i="7"/>
  <c r="E4513" i="7"/>
  <c r="D4513" i="7"/>
  <c r="E4514" i="7"/>
  <c r="D4514" i="7"/>
  <c r="E4515" i="7"/>
  <c r="D4515" i="7"/>
  <c r="E4516" i="7"/>
  <c r="D4516" i="7"/>
  <c r="E4517" i="7"/>
  <c r="D4517" i="7"/>
  <c r="E4518" i="7"/>
  <c r="D4518" i="7"/>
  <c r="E4519" i="7"/>
  <c r="D4519" i="7"/>
  <c r="E4520" i="7"/>
  <c r="D4520" i="7"/>
  <c r="E4521" i="7"/>
  <c r="D4521" i="7"/>
  <c r="E4522" i="7"/>
  <c r="D4522" i="7"/>
  <c r="E4523" i="7"/>
  <c r="D4523" i="7"/>
  <c r="E4524" i="7"/>
  <c r="D4524" i="7"/>
  <c r="E4525" i="7"/>
  <c r="D4525" i="7"/>
  <c r="E4526" i="7"/>
  <c r="D4526" i="7"/>
  <c r="E4527" i="7"/>
  <c r="D4527" i="7"/>
  <c r="E4528" i="7"/>
  <c r="D4528" i="7"/>
  <c r="E4529" i="7"/>
  <c r="D4529" i="7"/>
  <c r="E4530" i="7"/>
  <c r="D4530" i="7"/>
  <c r="E4531" i="7"/>
  <c r="D4531" i="7"/>
  <c r="E4532" i="7"/>
  <c r="D4532" i="7"/>
  <c r="E4533" i="7"/>
  <c r="D4533" i="7"/>
  <c r="E4534" i="7"/>
  <c r="D4534" i="7"/>
  <c r="E4535" i="7"/>
  <c r="D4535" i="7"/>
  <c r="E4536" i="7"/>
  <c r="D4536" i="7"/>
  <c r="E4537" i="7"/>
  <c r="D4537" i="7"/>
  <c r="E4538" i="7"/>
  <c r="D4538" i="7"/>
  <c r="E4539" i="7"/>
  <c r="D4539" i="7"/>
  <c r="E4540" i="7"/>
  <c r="D4540" i="7"/>
  <c r="E4541" i="7"/>
  <c r="D4541" i="7"/>
  <c r="E4542" i="7"/>
  <c r="D4542" i="7"/>
  <c r="E4543" i="7"/>
  <c r="D4543" i="7"/>
  <c r="E4544" i="7"/>
  <c r="D4544" i="7"/>
  <c r="E4545" i="7"/>
  <c r="D4545" i="7"/>
  <c r="E4546" i="7"/>
  <c r="D4546" i="7"/>
  <c r="E4547" i="7"/>
  <c r="D4547" i="7"/>
  <c r="E4548" i="7"/>
  <c r="D4548" i="7"/>
  <c r="E4549" i="7"/>
  <c r="D4549" i="7"/>
  <c r="E4550" i="7"/>
  <c r="D4550" i="7"/>
  <c r="E4551" i="7"/>
  <c r="D4551" i="7"/>
  <c r="E4552" i="7"/>
  <c r="D4552" i="7"/>
  <c r="E4553" i="7"/>
  <c r="D4553" i="7"/>
  <c r="E4554" i="7"/>
  <c r="D4554" i="7"/>
  <c r="E4555" i="7"/>
  <c r="D4555" i="7"/>
  <c r="E4556" i="7"/>
  <c r="D4556" i="7"/>
  <c r="E4557" i="7"/>
  <c r="D4557" i="7"/>
  <c r="E4558" i="7"/>
  <c r="D4558" i="7"/>
  <c r="E4559" i="7"/>
  <c r="D4559" i="7"/>
  <c r="E4560" i="7"/>
  <c r="D4560" i="7"/>
  <c r="E4561" i="7"/>
  <c r="D4561" i="7"/>
  <c r="E4562" i="7"/>
  <c r="D4562" i="7"/>
  <c r="E4563" i="7"/>
  <c r="D4563" i="7"/>
  <c r="E4564" i="7"/>
  <c r="D4564" i="7"/>
  <c r="E4565" i="7"/>
  <c r="D4565" i="7"/>
  <c r="E4566" i="7"/>
  <c r="D4566" i="7"/>
  <c r="E4567" i="7"/>
  <c r="D4567" i="7"/>
  <c r="E4568" i="7"/>
  <c r="D4568" i="7"/>
  <c r="E4569" i="7"/>
  <c r="D4569" i="7"/>
  <c r="E4570" i="7"/>
  <c r="D4570" i="7"/>
  <c r="E4571" i="7"/>
  <c r="D4571" i="7"/>
  <c r="E4572" i="7"/>
  <c r="D4572" i="7"/>
  <c r="E4573" i="7"/>
  <c r="D4573" i="7"/>
  <c r="E4574" i="7"/>
  <c r="D4574" i="7"/>
  <c r="E4575" i="7"/>
  <c r="D4575" i="7"/>
  <c r="E4576" i="7"/>
  <c r="D4576" i="7"/>
  <c r="E4577" i="7"/>
  <c r="D4577" i="7"/>
  <c r="E4578" i="7"/>
  <c r="D4578" i="7"/>
  <c r="E4579" i="7"/>
  <c r="D4579" i="7"/>
  <c r="E4580" i="7"/>
  <c r="D4580" i="7"/>
  <c r="E4581" i="7"/>
  <c r="D4581" i="7"/>
  <c r="E4582" i="7"/>
  <c r="D4582" i="7"/>
  <c r="E4583" i="7"/>
  <c r="D4583" i="7"/>
  <c r="E4584" i="7"/>
  <c r="D4584" i="7"/>
  <c r="E4585" i="7"/>
  <c r="D4585" i="7"/>
  <c r="E4586" i="7"/>
  <c r="D4586" i="7"/>
  <c r="E4587" i="7"/>
  <c r="D4587" i="7"/>
  <c r="E4588" i="7"/>
  <c r="D4588" i="7"/>
  <c r="E4589" i="7"/>
  <c r="D4589" i="7"/>
  <c r="E4590" i="7"/>
  <c r="D4590" i="7"/>
  <c r="E4591" i="7"/>
  <c r="D4591" i="7"/>
  <c r="E4592" i="7"/>
  <c r="D4592" i="7"/>
  <c r="E4593" i="7"/>
  <c r="D4593" i="7"/>
  <c r="E4594" i="7"/>
  <c r="D4594" i="7"/>
  <c r="E4595" i="7"/>
  <c r="D4595" i="7"/>
  <c r="E4596" i="7"/>
  <c r="D4596" i="7"/>
  <c r="E4597" i="7"/>
  <c r="D4597" i="7"/>
  <c r="E4598" i="7"/>
  <c r="D4598" i="7"/>
  <c r="E4599" i="7"/>
  <c r="D4599" i="7"/>
  <c r="E4600" i="7"/>
  <c r="D4600" i="7"/>
  <c r="E4601" i="7"/>
  <c r="D4601" i="7"/>
  <c r="E4602" i="7"/>
  <c r="D4602" i="7"/>
  <c r="E4603" i="7"/>
  <c r="D4603" i="7"/>
  <c r="E4604" i="7"/>
  <c r="D4604" i="7"/>
  <c r="E4605" i="7"/>
  <c r="D4605" i="7"/>
  <c r="E4606" i="7"/>
  <c r="D4606" i="7"/>
  <c r="E4607" i="7"/>
  <c r="D4607" i="7"/>
  <c r="E4608" i="7"/>
  <c r="D4608" i="7"/>
  <c r="E4609" i="7"/>
  <c r="D4609" i="7"/>
  <c r="E4610" i="7"/>
  <c r="D4610" i="7"/>
  <c r="E4611" i="7"/>
  <c r="D4611" i="7"/>
  <c r="E4612" i="7"/>
  <c r="D4612" i="7"/>
  <c r="E4613" i="7"/>
  <c r="D4613" i="7"/>
  <c r="E4614" i="7"/>
  <c r="D4614" i="7"/>
  <c r="E4615" i="7"/>
  <c r="D4615" i="7"/>
  <c r="E4616" i="7"/>
  <c r="D4616" i="7"/>
  <c r="E4617" i="7"/>
  <c r="D4617" i="7"/>
  <c r="E4618" i="7"/>
  <c r="D4618" i="7"/>
  <c r="E4619" i="7"/>
  <c r="D4619" i="7"/>
  <c r="E4620" i="7"/>
  <c r="D4620" i="7"/>
  <c r="E4621" i="7"/>
  <c r="D4621" i="7"/>
  <c r="E4622" i="7"/>
  <c r="D4622" i="7"/>
  <c r="E4623" i="7"/>
  <c r="D4623" i="7"/>
  <c r="E4624" i="7"/>
  <c r="D4624" i="7"/>
  <c r="E4625" i="7"/>
  <c r="D4625" i="7"/>
  <c r="E4626" i="7"/>
  <c r="D4626" i="7"/>
  <c r="E4627" i="7"/>
  <c r="D4627" i="7"/>
  <c r="E4628" i="7"/>
  <c r="D4628" i="7"/>
  <c r="E4629" i="7"/>
  <c r="D4629" i="7"/>
  <c r="E4630" i="7"/>
  <c r="D4630" i="7"/>
  <c r="E4631" i="7"/>
  <c r="D4631" i="7"/>
  <c r="E4632" i="7"/>
  <c r="D4632" i="7"/>
  <c r="E4633" i="7"/>
  <c r="D4633" i="7"/>
  <c r="E4634" i="7"/>
  <c r="D4634" i="7"/>
  <c r="E4635" i="7"/>
  <c r="D4635" i="7"/>
  <c r="E4636" i="7"/>
  <c r="D4636" i="7"/>
  <c r="E4637" i="7"/>
  <c r="D4637" i="7"/>
  <c r="E4638" i="7"/>
  <c r="D4638" i="7"/>
  <c r="E4639" i="7"/>
  <c r="D4639" i="7"/>
  <c r="E4640" i="7"/>
  <c r="D4640" i="7"/>
  <c r="E4641" i="7"/>
  <c r="D4641" i="7"/>
  <c r="E4642" i="7"/>
  <c r="D4642" i="7"/>
  <c r="E4643" i="7"/>
  <c r="D4643" i="7"/>
  <c r="E4644" i="7"/>
  <c r="D4644" i="7"/>
  <c r="E4645" i="7"/>
  <c r="D4645" i="7"/>
  <c r="E4646" i="7"/>
  <c r="D4646" i="7"/>
  <c r="E4647" i="7"/>
  <c r="D4647" i="7"/>
  <c r="E4648" i="7"/>
  <c r="D4648" i="7"/>
  <c r="E4649" i="7"/>
  <c r="D4649" i="7"/>
  <c r="E4650" i="7"/>
  <c r="D4650" i="7"/>
  <c r="E4651" i="7"/>
  <c r="D4651" i="7"/>
  <c r="E4652" i="7"/>
  <c r="D4652" i="7"/>
  <c r="E4653" i="7"/>
  <c r="D4653" i="7"/>
  <c r="E4654" i="7"/>
  <c r="D4654" i="7"/>
  <c r="E4655" i="7"/>
  <c r="D4655" i="7"/>
  <c r="E4656" i="7"/>
  <c r="D4656" i="7"/>
  <c r="E4657" i="7"/>
  <c r="D4657" i="7"/>
  <c r="E4658" i="7"/>
  <c r="D4658" i="7"/>
  <c r="E4659" i="7"/>
  <c r="D4659" i="7"/>
  <c r="E4660" i="7"/>
  <c r="D4660" i="7"/>
  <c r="E4661" i="7"/>
  <c r="D4661" i="7"/>
  <c r="E4662" i="7"/>
  <c r="D4662" i="7"/>
  <c r="E4663" i="7"/>
  <c r="D4663" i="7"/>
  <c r="E4664" i="7"/>
  <c r="D4664" i="7"/>
  <c r="E4665" i="7"/>
  <c r="D4665" i="7"/>
  <c r="E4666" i="7"/>
  <c r="D4666" i="7"/>
  <c r="E4667" i="7"/>
  <c r="D4667" i="7"/>
  <c r="E4668" i="7"/>
  <c r="D4668" i="7"/>
  <c r="E4669" i="7"/>
  <c r="D4669" i="7"/>
  <c r="E4670" i="7"/>
  <c r="D4670" i="7"/>
  <c r="E4671" i="7"/>
  <c r="D4671" i="7"/>
  <c r="E4672" i="7"/>
  <c r="D4672" i="7"/>
  <c r="E4673" i="7"/>
  <c r="D4673" i="7"/>
  <c r="E4674" i="7"/>
  <c r="D4674" i="7"/>
  <c r="E4675" i="7"/>
  <c r="D4675" i="7"/>
  <c r="E4676" i="7"/>
  <c r="D4676" i="7"/>
  <c r="E4677" i="7"/>
  <c r="D4677" i="7"/>
  <c r="E4678" i="7"/>
  <c r="D4678" i="7"/>
  <c r="E4679" i="7"/>
  <c r="D4679" i="7"/>
  <c r="E4680" i="7"/>
  <c r="D4680" i="7"/>
  <c r="E4681" i="7"/>
  <c r="D4681" i="7"/>
  <c r="E4682" i="7"/>
  <c r="D4682" i="7"/>
  <c r="E4683" i="7"/>
  <c r="D4683" i="7"/>
  <c r="E4684" i="7"/>
  <c r="D4684" i="7"/>
  <c r="E4685" i="7"/>
  <c r="D4685" i="7"/>
  <c r="E4686" i="7"/>
  <c r="D4686" i="7"/>
  <c r="E4687" i="7"/>
  <c r="D4687" i="7"/>
  <c r="E4688" i="7"/>
  <c r="D4688" i="7"/>
  <c r="E4689" i="7"/>
  <c r="D4689" i="7"/>
  <c r="E4690" i="7"/>
  <c r="D4690" i="7"/>
  <c r="E4691" i="7"/>
  <c r="D4691" i="7"/>
  <c r="E4692" i="7"/>
  <c r="D4692" i="7"/>
  <c r="E4693" i="7"/>
  <c r="D4693" i="7"/>
  <c r="E4694" i="7"/>
  <c r="D4694" i="7"/>
  <c r="E4695" i="7"/>
  <c r="D4695" i="7"/>
  <c r="E4696" i="7"/>
  <c r="D4696" i="7"/>
  <c r="E4697" i="7"/>
  <c r="D4697" i="7"/>
  <c r="E4698" i="7"/>
  <c r="D4698" i="7"/>
  <c r="E4699" i="7"/>
  <c r="D4699" i="7"/>
  <c r="E4700" i="7"/>
  <c r="D4700" i="7"/>
  <c r="E4701" i="7"/>
  <c r="D4701" i="7"/>
  <c r="E4702" i="7"/>
  <c r="D4702" i="7"/>
  <c r="E4703" i="7"/>
  <c r="D4703" i="7"/>
  <c r="E4704" i="7"/>
  <c r="D4704" i="7"/>
  <c r="E4705" i="7"/>
  <c r="D4705" i="7"/>
  <c r="E4706" i="7"/>
  <c r="D4706" i="7"/>
  <c r="E4707" i="7"/>
  <c r="D4707" i="7"/>
  <c r="E4708" i="7"/>
  <c r="D4708" i="7"/>
  <c r="E4709" i="7"/>
  <c r="D4709" i="7"/>
  <c r="E4710" i="7"/>
  <c r="D4710" i="7"/>
  <c r="E4711" i="7"/>
  <c r="D4711" i="7"/>
  <c r="E4712" i="7"/>
  <c r="D4712" i="7"/>
  <c r="E4713" i="7"/>
  <c r="D4713" i="7"/>
  <c r="E4714" i="7"/>
  <c r="D4714" i="7"/>
  <c r="E4715" i="7"/>
  <c r="D4715" i="7"/>
  <c r="E4716" i="7"/>
  <c r="D4716" i="7"/>
  <c r="E4717" i="7"/>
  <c r="D4717" i="7"/>
  <c r="E4718" i="7"/>
  <c r="D4718" i="7"/>
  <c r="E4719" i="7"/>
  <c r="D4719" i="7"/>
  <c r="E4720" i="7"/>
  <c r="D4720" i="7"/>
  <c r="E4721" i="7"/>
  <c r="D4721" i="7"/>
  <c r="E4722" i="7"/>
  <c r="D4722" i="7"/>
  <c r="E4723" i="7"/>
  <c r="D4723" i="7"/>
  <c r="E4724" i="7"/>
  <c r="D4724" i="7"/>
  <c r="E4725" i="7"/>
  <c r="D4725" i="7"/>
  <c r="E4726" i="7"/>
  <c r="D4726" i="7"/>
  <c r="E4727" i="7"/>
  <c r="D4727" i="7"/>
  <c r="E4728" i="7"/>
  <c r="D4728" i="7"/>
  <c r="E4729" i="7"/>
  <c r="D4729" i="7"/>
  <c r="E4730" i="7"/>
  <c r="D4730" i="7"/>
  <c r="E4731" i="7"/>
  <c r="D4731" i="7"/>
  <c r="E4732" i="7"/>
  <c r="D4732" i="7"/>
  <c r="E4733" i="7"/>
  <c r="D4733" i="7"/>
  <c r="E4734" i="7"/>
  <c r="D4734" i="7"/>
  <c r="E4735" i="7"/>
  <c r="D4735" i="7"/>
  <c r="E4736" i="7"/>
  <c r="D4736" i="7"/>
  <c r="E4737" i="7"/>
  <c r="D4737" i="7"/>
  <c r="E4738" i="7"/>
  <c r="D4738" i="7"/>
  <c r="E4739" i="7"/>
  <c r="D4739" i="7"/>
  <c r="E4740" i="7"/>
  <c r="D4740" i="7"/>
  <c r="E4741" i="7"/>
  <c r="D4741" i="7"/>
  <c r="E4742" i="7"/>
  <c r="D4742" i="7"/>
  <c r="E4743" i="7"/>
  <c r="D4743" i="7"/>
  <c r="E4744" i="7"/>
  <c r="D4744" i="7"/>
  <c r="E4745" i="7"/>
  <c r="D4745" i="7"/>
  <c r="E4746" i="7"/>
  <c r="D4746" i="7"/>
  <c r="E4747" i="7"/>
  <c r="D4747" i="7"/>
  <c r="E4748" i="7"/>
  <c r="D4748" i="7"/>
  <c r="E4749" i="7"/>
  <c r="D4749" i="7"/>
  <c r="E4750" i="7"/>
  <c r="D4750" i="7"/>
  <c r="E4751" i="7"/>
  <c r="D4751" i="7"/>
  <c r="E4752" i="7"/>
  <c r="D4752" i="7"/>
  <c r="E4753" i="7"/>
  <c r="D4753" i="7"/>
  <c r="E4754" i="7"/>
  <c r="D4754" i="7"/>
  <c r="E4755" i="7"/>
  <c r="D4755" i="7"/>
  <c r="E4756" i="7"/>
  <c r="D4756" i="7"/>
  <c r="E4757" i="7"/>
  <c r="D4757" i="7"/>
  <c r="E4758" i="7"/>
  <c r="D4758" i="7"/>
  <c r="E4759" i="7"/>
  <c r="D4759" i="7"/>
  <c r="E4760" i="7"/>
  <c r="D4760" i="7"/>
  <c r="E4761" i="7"/>
  <c r="D4761" i="7"/>
  <c r="E4762" i="7"/>
  <c r="D4762" i="7"/>
  <c r="E4763" i="7"/>
  <c r="D4763" i="7"/>
  <c r="E4764" i="7"/>
  <c r="D4764" i="7"/>
  <c r="E4765" i="7"/>
  <c r="D4765" i="7"/>
  <c r="E4766" i="7"/>
  <c r="D4766" i="7"/>
  <c r="E4767" i="7"/>
  <c r="D4767" i="7"/>
  <c r="E4768" i="7"/>
  <c r="D4768" i="7"/>
  <c r="E4769" i="7"/>
  <c r="D4769" i="7"/>
  <c r="E4770" i="7"/>
  <c r="D4770" i="7"/>
  <c r="E4771" i="7"/>
  <c r="D4771" i="7"/>
  <c r="E4772" i="7"/>
  <c r="D4772" i="7"/>
  <c r="E4773" i="7"/>
  <c r="D4773" i="7"/>
  <c r="E4774" i="7"/>
  <c r="D4774" i="7"/>
  <c r="E4775" i="7"/>
  <c r="D4775" i="7"/>
  <c r="E4776" i="7"/>
  <c r="D4776" i="7"/>
  <c r="E4777" i="7"/>
  <c r="D4777" i="7"/>
  <c r="E4778" i="7"/>
  <c r="D4778" i="7"/>
  <c r="E4779" i="7"/>
  <c r="D4779" i="7"/>
  <c r="E4780" i="7"/>
  <c r="D4780" i="7"/>
  <c r="E4781" i="7"/>
  <c r="D4781" i="7"/>
  <c r="E4782" i="7"/>
  <c r="D4782" i="7"/>
  <c r="E4783" i="7"/>
  <c r="D4783" i="7"/>
  <c r="E4784" i="7"/>
  <c r="D4784" i="7"/>
  <c r="E4785" i="7"/>
  <c r="D4785" i="7"/>
  <c r="E4786" i="7"/>
  <c r="D4786" i="7"/>
  <c r="E4787" i="7"/>
  <c r="D4787" i="7"/>
  <c r="E4788" i="7"/>
  <c r="D4788" i="7"/>
  <c r="E4789" i="7"/>
  <c r="D4789" i="7"/>
  <c r="E4790" i="7"/>
  <c r="D4790" i="7"/>
  <c r="E4791" i="7"/>
  <c r="D4791" i="7"/>
  <c r="E4792" i="7"/>
  <c r="D4792" i="7"/>
  <c r="E4793" i="7"/>
  <c r="D4793" i="7"/>
  <c r="E4794" i="7"/>
  <c r="D4794" i="7"/>
  <c r="E4795" i="7"/>
  <c r="D4795" i="7"/>
  <c r="E4796" i="7"/>
  <c r="D4796" i="7"/>
  <c r="E4797" i="7"/>
  <c r="D4797" i="7"/>
  <c r="E4798" i="7"/>
  <c r="D4798" i="7"/>
  <c r="E4799" i="7"/>
  <c r="D4799" i="7"/>
  <c r="E4800" i="7"/>
  <c r="D4800" i="7"/>
  <c r="E4801" i="7"/>
  <c r="D4801" i="7"/>
  <c r="E4802" i="7"/>
  <c r="D4802" i="7"/>
  <c r="E4803" i="7"/>
  <c r="D4803" i="7"/>
  <c r="E4804" i="7"/>
  <c r="D4804" i="7"/>
  <c r="E4805" i="7"/>
  <c r="D4805" i="7"/>
  <c r="E4806" i="7"/>
  <c r="D4806" i="7"/>
  <c r="E4807" i="7"/>
  <c r="D4807" i="7"/>
  <c r="E4808" i="7"/>
  <c r="D4808" i="7"/>
  <c r="E4809" i="7"/>
  <c r="D4809" i="7"/>
  <c r="E4810" i="7"/>
  <c r="D4810" i="7"/>
  <c r="E4811" i="7"/>
  <c r="D4811" i="7"/>
  <c r="E4812" i="7"/>
  <c r="D4812" i="7"/>
  <c r="E4813" i="7"/>
  <c r="D4813" i="7"/>
  <c r="E4814" i="7"/>
  <c r="D4814" i="7"/>
  <c r="E4815" i="7"/>
  <c r="D4815" i="7"/>
  <c r="E4816" i="7"/>
  <c r="D4816" i="7"/>
  <c r="E4817" i="7"/>
  <c r="D4817" i="7"/>
  <c r="E4818" i="7"/>
  <c r="D4818" i="7"/>
  <c r="E4819" i="7"/>
  <c r="D4819" i="7"/>
  <c r="E4820" i="7"/>
  <c r="D4820" i="7"/>
  <c r="E4821" i="7"/>
  <c r="D4821" i="7"/>
  <c r="E4822" i="7"/>
  <c r="D4822" i="7"/>
  <c r="E4823" i="7"/>
  <c r="D4823" i="7"/>
  <c r="E4824" i="7"/>
  <c r="D4824" i="7"/>
  <c r="E4825" i="7"/>
  <c r="D4825" i="7"/>
  <c r="E4826" i="7"/>
  <c r="D4826" i="7"/>
  <c r="E4827" i="7"/>
  <c r="D4827" i="7"/>
  <c r="E4828" i="7"/>
  <c r="D4828" i="7"/>
  <c r="E4829" i="7"/>
  <c r="D4829" i="7"/>
  <c r="E4830" i="7"/>
  <c r="D4830" i="7"/>
  <c r="E4831" i="7"/>
  <c r="D4831" i="7"/>
  <c r="E4832" i="7"/>
  <c r="D4832" i="7"/>
  <c r="E4833" i="7"/>
  <c r="D4833" i="7"/>
  <c r="E4834" i="7"/>
  <c r="D4834" i="7"/>
  <c r="E4835" i="7"/>
  <c r="D4835" i="7"/>
  <c r="E4836" i="7"/>
  <c r="D4836" i="7"/>
  <c r="E4837" i="7"/>
  <c r="D4837" i="7"/>
  <c r="E4838" i="7"/>
  <c r="D4838" i="7"/>
  <c r="E4839" i="7"/>
  <c r="D4839" i="7"/>
  <c r="E4840" i="7"/>
  <c r="D4840" i="7"/>
  <c r="E4841" i="7"/>
  <c r="D4841" i="7"/>
  <c r="E4842" i="7"/>
  <c r="D4842" i="7"/>
  <c r="E4843" i="7"/>
  <c r="D4843" i="7"/>
  <c r="E4844" i="7"/>
  <c r="D4844" i="7"/>
  <c r="E4845" i="7"/>
  <c r="D4845" i="7"/>
  <c r="E4846" i="7"/>
  <c r="D4846" i="7"/>
  <c r="E4847" i="7"/>
  <c r="D4847" i="7"/>
  <c r="E4848" i="7"/>
  <c r="D4848" i="7"/>
  <c r="E4849" i="7"/>
  <c r="D4849" i="7"/>
  <c r="E4850" i="7"/>
  <c r="D4850" i="7"/>
  <c r="E4851" i="7"/>
  <c r="D4851" i="7"/>
  <c r="E4852" i="7"/>
  <c r="D4852" i="7"/>
  <c r="E4853" i="7"/>
  <c r="D4853" i="7"/>
  <c r="E4854" i="7"/>
  <c r="D4854" i="7"/>
  <c r="E4855" i="7"/>
  <c r="D4855" i="7"/>
  <c r="E4856" i="7"/>
  <c r="D4856" i="7"/>
  <c r="E4857" i="7"/>
  <c r="D4857" i="7"/>
  <c r="E4858" i="7"/>
  <c r="D4858" i="7"/>
  <c r="E4859" i="7"/>
  <c r="D4859" i="7"/>
  <c r="E4860" i="7"/>
  <c r="D4860" i="7"/>
  <c r="E4861" i="7"/>
  <c r="D4861" i="7"/>
  <c r="E4862" i="7"/>
  <c r="D4862" i="7"/>
  <c r="E4863" i="7"/>
  <c r="D4863" i="7"/>
  <c r="E4864" i="7"/>
  <c r="D4864" i="7"/>
  <c r="E4865" i="7"/>
  <c r="D4865" i="7"/>
  <c r="E4866" i="7"/>
  <c r="D4866" i="7"/>
  <c r="E4867" i="7"/>
  <c r="D4867" i="7"/>
  <c r="E4868" i="7"/>
  <c r="D4868" i="7"/>
  <c r="E4869" i="7"/>
  <c r="D4869" i="7"/>
  <c r="E4870" i="7"/>
  <c r="D4870" i="7"/>
  <c r="E4871" i="7"/>
  <c r="D4871" i="7"/>
  <c r="E4872" i="7"/>
  <c r="D4872" i="7"/>
  <c r="E4873" i="7"/>
  <c r="D4873" i="7"/>
  <c r="E4874" i="7"/>
  <c r="D4874" i="7"/>
  <c r="E4875" i="7"/>
  <c r="D4875" i="7"/>
  <c r="E4876" i="7"/>
  <c r="D4876" i="7"/>
  <c r="E4877" i="7"/>
  <c r="D4877" i="7"/>
  <c r="E4878" i="7"/>
  <c r="D4878" i="7"/>
  <c r="E4879" i="7"/>
  <c r="D4879" i="7"/>
  <c r="E4880" i="7"/>
  <c r="D4880" i="7"/>
  <c r="E4881" i="7"/>
  <c r="D4881" i="7"/>
  <c r="E4882" i="7"/>
  <c r="D4882" i="7"/>
  <c r="E4883" i="7"/>
  <c r="D4883" i="7"/>
  <c r="E4884" i="7"/>
  <c r="D4884" i="7"/>
  <c r="E4885" i="7"/>
  <c r="D4885" i="7"/>
  <c r="E4886" i="7"/>
  <c r="D4886" i="7"/>
  <c r="E4887" i="7"/>
  <c r="D4887" i="7"/>
  <c r="E4888" i="7"/>
  <c r="D4888" i="7"/>
  <c r="E4889" i="7"/>
  <c r="D4889" i="7"/>
  <c r="E4890" i="7"/>
  <c r="D4890" i="7"/>
  <c r="E4891" i="7"/>
  <c r="D4891" i="7"/>
  <c r="E4892" i="7"/>
  <c r="D4892" i="7"/>
  <c r="E4893" i="7"/>
  <c r="D4893" i="7"/>
  <c r="E4894" i="7"/>
  <c r="D4894" i="7"/>
  <c r="E4895" i="7"/>
  <c r="D4895" i="7"/>
  <c r="E4896" i="7"/>
  <c r="D4896" i="7"/>
  <c r="E4897" i="7"/>
  <c r="D4897" i="7"/>
  <c r="E4898" i="7"/>
  <c r="D4898" i="7"/>
  <c r="E4899" i="7"/>
  <c r="D4899" i="7"/>
  <c r="E4900" i="7"/>
  <c r="D4900" i="7"/>
  <c r="E4901" i="7"/>
  <c r="D4901" i="7"/>
  <c r="E4902" i="7"/>
  <c r="D4902" i="7"/>
  <c r="E4903" i="7"/>
  <c r="D4903" i="7"/>
  <c r="E4904" i="7"/>
  <c r="D4904" i="7"/>
  <c r="E4905" i="7"/>
  <c r="D4905" i="7"/>
  <c r="E4906" i="7"/>
  <c r="D4906" i="7"/>
  <c r="E4907" i="7"/>
  <c r="D4907" i="7"/>
  <c r="E4908" i="7"/>
  <c r="D4908" i="7"/>
  <c r="E4909" i="7"/>
  <c r="D4909" i="7"/>
  <c r="E4910" i="7"/>
  <c r="D4910" i="7"/>
  <c r="E4911" i="7"/>
  <c r="D4911" i="7"/>
  <c r="E4912" i="7"/>
  <c r="D4912" i="7"/>
  <c r="E4913" i="7"/>
  <c r="D4913" i="7"/>
  <c r="E4914" i="7"/>
  <c r="D4914" i="7"/>
  <c r="E4915" i="7"/>
  <c r="D4915" i="7"/>
  <c r="E4916" i="7"/>
  <c r="D4916" i="7"/>
  <c r="E4917" i="7"/>
  <c r="D4917" i="7"/>
  <c r="E4918" i="7"/>
  <c r="D4918" i="7"/>
  <c r="E4919" i="7"/>
  <c r="D4919" i="7"/>
  <c r="E4920" i="7"/>
  <c r="D4920" i="7"/>
  <c r="E4921" i="7"/>
  <c r="D4921" i="7"/>
  <c r="E4922" i="7"/>
  <c r="D4922" i="7"/>
  <c r="E4923" i="7"/>
  <c r="D4923" i="7"/>
  <c r="E4924" i="7"/>
  <c r="D4924" i="7"/>
  <c r="E4925" i="7"/>
  <c r="D4925" i="7"/>
  <c r="E4926" i="7"/>
  <c r="D4926" i="7"/>
  <c r="E4927" i="7"/>
  <c r="D4927" i="7"/>
  <c r="E4928" i="7"/>
  <c r="D4928" i="7"/>
  <c r="E4929" i="7"/>
  <c r="D4929" i="7"/>
  <c r="E4930" i="7"/>
  <c r="D4930" i="7"/>
  <c r="E4931" i="7"/>
  <c r="D4931" i="7"/>
  <c r="E4932" i="7"/>
  <c r="D4932" i="7"/>
  <c r="E4933" i="7"/>
  <c r="D4933" i="7"/>
  <c r="E4934" i="7"/>
  <c r="D4934" i="7"/>
  <c r="E4935" i="7"/>
  <c r="D4935" i="7"/>
  <c r="E4936" i="7"/>
  <c r="D4936" i="7"/>
  <c r="E4937" i="7"/>
  <c r="D4937" i="7"/>
  <c r="E4938" i="7"/>
  <c r="D4938" i="7"/>
  <c r="E4939" i="7"/>
  <c r="D4939" i="7"/>
  <c r="E4940" i="7"/>
  <c r="D4940" i="7"/>
  <c r="E4941" i="7"/>
  <c r="D4941" i="7"/>
  <c r="E4942" i="7"/>
  <c r="D4942" i="7"/>
  <c r="E4943" i="7"/>
  <c r="D4943" i="7"/>
  <c r="E4944" i="7"/>
  <c r="D4944" i="7"/>
  <c r="E4945" i="7"/>
  <c r="D4945" i="7"/>
  <c r="E4946" i="7"/>
  <c r="D4946" i="7"/>
  <c r="E4947" i="7"/>
  <c r="D4947" i="7"/>
  <c r="E4948" i="7"/>
  <c r="D4948" i="7"/>
  <c r="E4949" i="7"/>
  <c r="D4949" i="7"/>
  <c r="E4950" i="7"/>
  <c r="D4950" i="7"/>
  <c r="E4951" i="7"/>
  <c r="D4951" i="7"/>
  <c r="E4952" i="7"/>
  <c r="D4952" i="7"/>
  <c r="E4953" i="7"/>
  <c r="D4953" i="7"/>
  <c r="E4954" i="7"/>
  <c r="D4954" i="7"/>
  <c r="E4955" i="7"/>
  <c r="D4955" i="7"/>
  <c r="E4956" i="7"/>
  <c r="D4956" i="7"/>
  <c r="E4957" i="7"/>
  <c r="D4957" i="7"/>
  <c r="E4958" i="7"/>
  <c r="D4958" i="7"/>
  <c r="E4959" i="7"/>
  <c r="D4959" i="7"/>
  <c r="E4960" i="7"/>
  <c r="D4960" i="7"/>
  <c r="E4961" i="7"/>
  <c r="D4961" i="7"/>
  <c r="E4962" i="7"/>
  <c r="D4962" i="7"/>
  <c r="E4963" i="7"/>
  <c r="D4963" i="7"/>
  <c r="E4964" i="7"/>
  <c r="D4964" i="7"/>
  <c r="E4965" i="7"/>
  <c r="D4965" i="7"/>
  <c r="E4966" i="7"/>
  <c r="D4966" i="7"/>
  <c r="E4967" i="7"/>
  <c r="D4967" i="7"/>
  <c r="E4968" i="7"/>
  <c r="D4968" i="7"/>
  <c r="E4969" i="7"/>
  <c r="D4969" i="7"/>
  <c r="E4970" i="7"/>
  <c r="D4970" i="7"/>
  <c r="E4971" i="7"/>
  <c r="D4971" i="7"/>
  <c r="E4972" i="7"/>
  <c r="D4972" i="7"/>
  <c r="E4973" i="7"/>
  <c r="D4973" i="7"/>
  <c r="E4974" i="7"/>
  <c r="D4974" i="7"/>
  <c r="E4975" i="7"/>
  <c r="D4975" i="7"/>
  <c r="E4976" i="7"/>
  <c r="D4976" i="7"/>
  <c r="E4977" i="7"/>
  <c r="D4977" i="7"/>
  <c r="E4978" i="7"/>
  <c r="D4978" i="7"/>
  <c r="E4979" i="7"/>
  <c r="D4979" i="7"/>
  <c r="E4980" i="7"/>
  <c r="D4980" i="7"/>
  <c r="E4981" i="7"/>
  <c r="D4981" i="7"/>
  <c r="E4982" i="7"/>
  <c r="D4982" i="7"/>
  <c r="E4983" i="7"/>
  <c r="D4983" i="7"/>
  <c r="E4984" i="7"/>
  <c r="D4984" i="7"/>
  <c r="E4985" i="7"/>
  <c r="D4985" i="7"/>
  <c r="E4986" i="7"/>
  <c r="D4986" i="7"/>
  <c r="E4987" i="7"/>
  <c r="D4987" i="7"/>
  <c r="E4988" i="7"/>
  <c r="D4988" i="7"/>
  <c r="E4989" i="7"/>
  <c r="D4989" i="7"/>
  <c r="E4990" i="7"/>
  <c r="D4990" i="7"/>
  <c r="E4991" i="7"/>
  <c r="D4991" i="7"/>
  <c r="E4992" i="7"/>
  <c r="D4992" i="7"/>
  <c r="E4993" i="7"/>
  <c r="D4993" i="7"/>
  <c r="E4994" i="7"/>
  <c r="D4994" i="7"/>
  <c r="E4995" i="7"/>
  <c r="D4995" i="7"/>
  <c r="E4996" i="7"/>
  <c r="D4996" i="7"/>
  <c r="E4997" i="7"/>
  <c r="D4997" i="7"/>
  <c r="E4998" i="7"/>
  <c r="D4998" i="7"/>
  <c r="E4999" i="7"/>
  <c r="D4999" i="7"/>
  <c r="E5000" i="7"/>
  <c r="D5000" i="7"/>
  <c r="E5001" i="7"/>
  <c r="D5001" i="7"/>
  <c r="E5002" i="7"/>
  <c r="D5002" i="7"/>
  <c r="E5003" i="7"/>
  <c r="D5003" i="7"/>
  <c r="E5004" i="7"/>
  <c r="D5004" i="7"/>
  <c r="E5005" i="7"/>
  <c r="D5005" i="7"/>
  <c r="E5006" i="7"/>
  <c r="D5006" i="7"/>
  <c r="E5007" i="7"/>
  <c r="D5007" i="7"/>
  <c r="E5008" i="7"/>
  <c r="D5008" i="7"/>
  <c r="E5009" i="7"/>
  <c r="D5009" i="7"/>
  <c r="E5010" i="7"/>
  <c r="D5010" i="7"/>
  <c r="E5011" i="7"/>
  <c r="D5011" i="7"/>
  <c r="E5012" i="7"/>
  <c r="D5012" i="7"/>
  <c r="E5013" i="7"/>
  <c r="D5013" i="7"/>
  <c r="E5014" i="7"/>
  <c r="D5014" i="7"/>
  <c r="E5015" i="7"/>
  <c r="D5015" i="7"/>
  <c r="E5016" i="7"/>
  <c r="D5016" i="7"/>
  <c r="E5017" i="7"/>
  <c r="D5017" i="7"/>
  <c r="E5018" i="7"/>
  <c r="D5018" i="7"/>
  <c r="E5019" i="7"/>
  <c r="D5019" i="7"/>
  <c r="E5020" i="7"/>
  <c r="D5020" i="7"/>
  <c r="E5021" i="7"/>
  <c r="D5021" i="7"/>
  <c r="E5022" i="7"/>
  <c r="D5022" i="7"/>
  <c r="E5023" i="7"/>
  <c r="D5023" i="7"/>
  <c r="E5024" i="7"/>
  <c r="D5024" i="7"/>
  <c r="E5025" i="7"/>
  <c r="D5025" i="7"/>
  <c r="E5026" i="7"/>
  <c r="D5026" i="7"/>
  <c r="E5027" i="7"/>
  <c r="D5027" i="7"/>
  <c r="E5028" i="7"/>
  <c r="D5028" i="7"/>
  <c r="E5029" i="7"/>
  <c r="D5029" i="7"/>
  <c r="E5030" i="7"/>
  <c r="D5030" i="7"/>
  <c r="E5031" i="7"/>
  <c r="D5031" i="7"/>
  <c r="E5032" i="7"/>
  <c r="D5032" i="7"/>
  <c r="E5033" i="7"/>
  <c r="D5033" i="7"/>
  <c r="E5034" i="7"/>
  <c r="D5034" i="7"/>
  <c r="E5035" i="7"/>
  <c r="D5035" i="7"/>
  <c r="E5036" i="7"/>
  <c r="D5036" i="7"/>
  <c r="E5037" i="7"/>
  <c r="D5037" i="7"/>
  <c r="E5038" i="7"/>
  <c r="D5038" i="7"/>
  <c r="E5039" i="7"/>
  <c r="D5039" i="7"/>
  <c r="E5040" i="7"/>
  <c r="D5040" i="7"/>
  <c r="E5041" i="7"/>
  <c r="D5041" i="7"/>
  <c r="E5042" i="7"/>
  <c r="D5042" i="7"/>
  <c r="E5043" i="7"/>
  <c r="D5043" i="7"/>
  <c r="E5044" i="7"/>
  <c r="D5044" i="7"/>
  <c r="E5045" i="7"/>
  <c r="D5045" i="7"/>
  <c r="E5046" i="7"/>
  <c r="D5046" i="7"/>
  <c r="E5047" i="7"/>
  <c r="D5047" i="7"/>
  <c r="E5048" i="7"/>
  <c r="D5048" i="7"/>
  <c r="E5049" i="7"/>
  <c r="D5049" i="7"/>
  <c r="E5050" i="7"/>
  <c r="D5050" i="7"/>
  <c r="E5051" i="7"/>
  <c r="D5051" i="7"/>
  <c r="E5052" i="7"/>
  <c r="D5052" i="7"/>
  <c r="E5053" i="7"/>
  <c r="D5053" i="7"/>
  <c r="E5054" i="7"/>
  <c r="D5054" i="7"/>
  <c r="E5055" i="7"/>
  <c r="D5055" i="7"/>
  <c r="E5056" i="7"/>
  <c r="D5056" i="7"/>
  <c r="E5057" i="7"/>
  <c r="D5057" i="7"/>
  <c r="E5058" i="7"/>
  <c r="D5058" i="7"/>
  <c r="E5059" i="7"/>
  <c r="D5059" i="7"/>
  <c r="E5060" i="7"/>
  <c r="D5060" i="7"/>
  <c r="E5061" i="7"/>
  <c r="D5061" i="7"/>
  <c r="E5062" i="7"/>
  <c r="D5062" i="7"/>
  <c r="E5063" i="7"/>
  <c r="D5063" i="7"/>
  <c r="E5064" i="7"/>
  <c r="D5064" i="7"/>
  <c r="E5065" i="7"/>
  <c r="D5065" i="7"/>
  <c r="E5066" i="7"/>
  <c r="D5066" i="7"/>
  <c r="E5067" i="7"/>
  <c r="D5067" i="7"/>
  <c r="E5068" i="7"/>
  <c r="D5068" i="7"/>
  <c r="E5069" i="7"/>
  <c r="D5069" i="7"/>
  <c r="E5070" i="7"/>
  <c r="D5070" i="7"/>
  <c r="E5071" i="7"/>
  <c r="D5071" i="7"/>
  <c r="E5072" i="7"/>
  <c r="D5072" i="7"/>
  <c r="E5073" i="7"/>
  <c r="D5073" i="7"/>
  <c r="E5074" i="7"/>
  <c r="D5074" i="7"/>
  <c r="E5075" i="7"/>
  <c r="D5075" i="7"/>
  <c r="E5076" i="7"/>
  <c r="D5076" i="7"/>
  <c r="E5077" i="7"/>
  <c r="D5077" i="7"/>
  <c r="E5078" i="7"/>
  <c r="D5078" i="7"/>
  <c r="E5079" i="7"/>
  <c r="D5079" i="7"/>
  <c r="E5080" i="7"/>
  <c r="D5080" i="7"/>
  <c r="E5081" i="7"/>
  <c r="D5081" i="7"/>
  <c r="E5082" i="7"/>
  <c r="D5082" i="7"/>
  <c r="E5083" i="7"/>
  <c r="D5083" i="7"/>
  <c r="E5084" i="7"/>
  <c r="D5084" i="7"/>
  <c r="E5085" i="7"/>
  <c r="D5085" i="7"/>
  <c r="E5086" i="7"/>
  <c r="D5086" i="7"/>
  <c r="E5087" i="7"/>
  <c r="D5087" i="7"/>
  <c r="E5088" i="7"/>
  <c r="D5088" i="7"/>
  <c r="E5089" i="7"/>
  <c r="D5089" i="7"/>
  <c r="E5090" i="7"/>
  <c r="D5090" i="7"/>
  <c r="E5091" i="7"/>
  <c r="D5091" i="7"/>
  <c r="E5092" i="7"/>
  <c r="D5092" i="7"/>
  <c r="E5093" i="7"/>
  <c r="D5093" i="7"/>
  <c r="E5094" i="7"/>
  <c r="D5094" i="7"/>
  <c r="E5095" i="7"/>
  <c r="D5095" i="7"/>
  <c r="E5096" i="7"/>
  <c r="D5096" i="7"/>
  <c r="E5097" i="7"/>
  <c r="D5097" i="7"/>
  <c r="E5098" i="7"/>
  <c r="D5098" i="7"/>
  <c r="E5099" i="7"/>
  <c r="D5099" i="7"/>
  <c r="E5100" i="7"/>
  <c r="D5100" i="7"/>
  <c r="E5101" i="7"/>
  <c r="D5101" i="7"/>
  <c r="E5102" i="7"/>
  <c r="D5102" i="7"/>
  <c r="E5103" i="7"/>
  <c r="D5103" i="7"/>
  <c r="E5104" i="7"/>
  <c r="D5104" i="7"/>
  <c r="E5105" i="7"/>
  <c r="D5105" i="7"/>
  <c r="E5106" i="7"/>
  <c r="D5106" i="7"/>
  <c r="E5107" i="7"/>
  <c r="D5107" i="7"/>
  <c r="E5108" i="7"/>
  <c r="D5108" i="7"/>
  <c r="E5109" i="7"/>
  <c r="D5109" i="7"/>
  <c r="E5110" i="7"/>
  <c r="D5110" i="7"/>
  <c r="E5111" i="7"/>
  <c r="D5111" i="7"/>
  <c r="E5112" i="7"/>
  <c r="D5112" i="7"/>
  <c r="E5113" i="7"/>
  <c r="D5113" i="7"/>
  <c r="E5114" i="7"/>
  <c r="D5114" i="7"/>
  <c r="E5115" i="7"/>
  <c r="D5115" i="7"/>
  <c r="E5116" i="7"/>
  <c r="D5116" i="7"/>
  <c r="E5117" i="7"/>
  <c r="D5117" i="7"/>
  <c r="E5118" i="7"/>
  <c r="D5118" i="7"/>
  <c r="E5119" i="7"/>
  <c r="D5119" i="7"/>
  <c r="E5120" i="7"/>
  <c r="D5120" i="7"/>
  <c r="E5121" i="7"/>
  <c r="D5121" i="7"/>
  <c r="E5122" i="7"/>
  <c r="D5122" i="7"/>
  <c r="E5123" i="7"/>
  <c r="D5123" i="7"/>
  <c r="E5124" i="7"/>
  <c r="D5124" i="7"/>
  <c r="E5125" i="7"/>
  <c r="D5125" i="7"/>
  <c r="E5126" i="7"/>
  <c r="D5126" i="7"/>
  <c r="E5127" i="7"/>
  <c r="D5127" i="7"/>
  <c r="E5128" i="7"/>
  <c r="D5128" i="7"/>
  <c r="E5129" i="7"/>
  <c r="D5129" i="7"/>
  <c r="E5130" i="7"/>
  <c r="D5130" i="7"/>
  <c r="E5131" i="7"/>
  <c r="D5131" i="7"/>
  <c r="E5132" i="7"/>
  <c r="D5132" i="7"/>
  <c r="E5133" i="7"/>
  <c r="D5133" i="7"/>
  <c r="E5134" i="7"/>
  <c r="D5134" i="7"/>
  <c r="E5135" i="7"/>
  <c r="D5135" i="7"/>
  <c r="E5136" i="7"/>
  <c r="D5136" i="7"/>
  <c r="E5137" i="7"/>
  <c r="D5137" i="7"/>
  <c r="E5138" i="7"/>
  <c r="D5138" i="7"/>
  <c r="E5139" i="7"/>
  <c r="D5139" i="7"/>
  <c r="E5140" i="7"/>
  <c r="D5140" i="7"/>
  <c r="E5141" i="7"/>
  <c r="D5141" i="7"/>
  <c r="E5142" i="7"/>
  <c r="D5142" i="7"/>
  <c r="E5143" i="7"/>
  <c r="D5143" i="7"/>
  <c r="E5144" i="7"/>
  <c r="D5144" i="7"/>
  <c r="E5145" i="7"/>
  <c r="D5145" i="7"/>
  <c r="E5146" i="7"/>
  <c r="D5146" i="7"/>
  <c r="E5147" i="7"/>
  <c r="D5147" i="7"/>
  <c r="E5148" i="7"/>
  <c r="D5148" i="7"/>
  <c r="E5149" i="7"/>
  <c r="D5149" i="7"/>
  <c r="E5150" i="7"/>
  <c r="D5150" i="7"/>
  <c r="E5151" i="7"/>
  <c r="D5151" i="7"/>
  <c r="E5152" i="7"/>
  <c r="D5152" i="7"/>
  <c r="E5153" i="7"/>
  <c r="D5153" i="7"/>
  <c r="E5154" i="7"/>
  <c r="D5154" i="7"/>
  <c r="E5155" i="7"/>
  <c r="D5155" i="7"/>
  <c r="E5156" i="7"/>
  <c r="D5156" i="7"/>
  <c r="E5157" i="7"/>
  <c r="D5157" i="7"/>
  <c r="E5158" i="7"/>
  <c r="D5158" i="7"/>
  <c r="E5159" i="7"/>
  <c r="D5159" i="7"/>
  <c r="E5160" i="7"/>
  <c r="D5160" i="7"/>
  <c r="E5161" i="7"/>
  <c r="D5161" i="7"/>
  <c r="E5162" i="7"/>
  <c r="D5162" i="7"/>
  <c r="E5163" i="7"/>
  <c r="D5163" i="7"/>
  <c r="E5164" i="7"/>
  <c r="D5164" i="7"/>
  <c r="E5165" i="7"/>
  <c r="D5165" i="7"/>
  <c r="E5166" i="7"/>
  <c r="D5166" i="7"/>
  <c r="E5167" i="7"/>
  <c r="D5167" i="7"/>
  <c r="E5168" i="7"/>
  <c r="D5168" i="7"/>
  <c r="E5169" i="7"/>
  <c r="D5169" i="7"/>
  <c r="E5170" i="7"/>
  <c r="D5170" i="7"/>
  <c r="E5171" i="7"/>
  <c r="D5171" i="7"/>
  <c r="E5172" i="7"/>
  <c r="D5172" i="7"/>
  <c r="E5173" i="7"/>
  <c r="D5173" i="7"/>
  <c r="E5174" i="7"/>
  <c r="D5174" i="7"/>
  <c r="E5175" i="7"/>
  <c r="D5175" i="7"/>
  <c r="E5176" i="7"/>
  <c r="D5176" i="7"/>
  <c r="E5177" i="7"/>
  <c r="D5177" i="7"/>
  <c r="E5178" i="7"/>
  <c r="D5178" i="7"/>
  <c r="E5179" i="7"/>
  <c r="D5179" i="7"/>
  <c r="E5180" i="7"/>
  <c r="D5180" i="7"/>
  <c r="E5181" i="7"/>
  <c r="D5181" i="7"/>
  <c r="E5182" i="7"/>
  <c r="D5182" i="7"/>
  <c r="E5183" i="7"/>
  <c r="D5183" i="7"/>
  <c r="E5184" i="7"/>
  <c r="D5184" i="7"/>
  <c r="E5185" i="7"/>
  <c r="D5185" i="7"/>
  <c r="E5186" i="7"/>
  <c r="D5186" i="7"/>
  <c r="E5187" i="7"/>
  <c r="D5187" i="7"/>
  <c r="E5188" i="7"/>
  <c r="D5188" i="7"/>
  <c r="E5189" i="7"/>
  <c r="D5189" i="7"/>
  <c r="E5190" i="7"/>
  <c r="D5190" i="7"/>
  <c r="E5191" i="7"/>
  <c r="D5191" i="7"/>
  <c r="E5192" i="7"/>
  <c r="D5192" i="7"/>
  <c r="E5193" i="7"/>
  <c r="D5193" i="7"/>
  <c r="E5194" i="7"/>
  <c r="D5194" i="7"/>
  <c r="E5195" i="7"/>
  <c r="D5195" i="7"/>
  <c r="E5196" i="7"/>
  <c r="D5196" i="7"/>
  <c r="E5197" i="7"/>
  <c r="D5197" i="7"/>
  <c r="E5198" i="7"/>
  <c r="D5198" i="7"/>
  <c r="E5199" i="7"/>
  <c r="D5199" i="7"/>
  <c r="E5200" i="7"/>
  <c r="D5200" i="7"/>
  <c r="E5201" i="7"/>
  <c r="D5201" i="7"/>
  <c r="E5202" i="7"/>
  <c r="D5202" i="7"/>
  <c r="E5203" i="7"/>
  <c r="D5203" i="7"/>
  <c r="E5204" i="7"/>
  <c r="D5204" i="7"/>
  <c r="E5205" i="7"/>
  <c r="D5205" i="7"/>
  <c r="E5206" i="7"/>
  <c r="D5206" i="7"/>
  <c r="E5207" i="7"/>
  <c r="D5207" i="7"/>
  <c r="E5208" i="7"/>
  <c r="D5208" i="7"/>
  <c r="E5209" i="7"/>
  <c r="D5209" i="7"/>
  <c r="E5210" i="7"/>
  <c r="D5210" i="7"/>
  <c r="E5211" i="7"/>
  <c r="D5211" i="7"/>
  <c r="E5212" i="7"/>
  <c r="D5212" i="7"/>
  <c r="E5213" i="7"/>
  <c r="D5213" i="7"/>
  <c r="E5214" i="7"/>
  <c r="D5214" i="7"/>
  <c r="E5215" i="7"/>
  <c r="D5215" i="7"/>
  <c r="E5216" i="7"/>
  <c r="D5216" i="7"/>
  <c r="E5217" i="7"/>
  <c r="D5217" i="7"/>
  <c r="E5218" i="7"/>
  <c r="D5218" i="7"/>
  <c r="E5219" i="7"/>
  <c r="D5219" i="7"/>
  <c r="E5220" i="7"/>
  <c r="D5220" i="7"/>
  <c r="E5221" i="7"/>
  <c r="D5221" i="7"/>
  <c r="E5222" i="7"/>
  <c r="D5222" i="7"/>
  <c r="E5223" i="7"/>
  <c r="D5223" i="7"/>
  <c r="E5224" i="7"/>
  <c r="D5224" i="7"/>
  <c r="E5225" i="7"/>
  <c r="D5225" i="7"/>
  <c r="E5226" i="7"/>
  <c r="D5226" i="7"/>
  <c r="E5227" i="7"/>
  <c r="D5227" i="7"/>
  <c r="E5228" i="7"/>
  <c r="D5228" i="7"/>
  <c r="E5229" i="7"/>
  <c r="D5229" i="7"/>
  <c r="E5230" i="7"/>
  <c r="D5230" i="7"/>
  <c r="E5231" i="7"/>
  <c r="D5231" i="7"/>
  <c r="E5232" i="7"/>
  <c r="D5232" i="7"/>
  <c r="E5233" i="7"/>
  <c r="D5233" i="7"/>
  <c r="E5234" i="7"/>
  <c r="D5234" i="7"/>
  <c r="E5235" i="7"/>
  <c r="D5235" i="7"/>
  <c r="E5236" i="7"/>
  <c r="D5236" i="7"/>
  <c r="E5237" i="7"/>
  <c r="D5237" i="7"/>
  <c r="E5238" i="7"/>
  <c r="D5238" i="7"/>
  <c r="E5239" i="7"/>
  <c r="D5239" i="7"/>
  <c r="E5240" i="7"/>
  <c r="D5240" i="7"/>
  <c r="E5241" i="7"/>
  <c r="D5241" i="7"/>
  <c r="E5242" i="7"/>
  <c r="D5242" i="7"/>
  <c r="E5243" i="7"/>
  <c r="D5243" i="7"/>
  <c r="E5244" i="7"/>
  <c r="D5244" i="7"/>
  <c r="E5245" i="7"/>
  <c r="D5245" i="7"/>
  <c r="E5246" i="7"/>
  <c r="D5246" i="7"/>
  <c r="E5247" i="7"/>
  <c r="D5247" i="7"/>
  <c r="E5248" i="7"/>
  <c r="D5248" i="7"/>
  <c r="E5249" i="7"/>
  <c r="D5249" i="7"/>
  <c r="E5250" i="7"/>
  <c r="D5250" i="7"/>
  <c r="E5251" i="7"/>
  <c r="D5251" i="7"/>
  <c r="E5252" i="7"/>
  <c r="D5252" i="7"/>
  <c r="E5253" i="7"/>
  <c r="D5253" i="7"/>
  <c r="E5254" i="7"/>
  <c r="D5254" i="7"/>
  <c r="E5255" i="7"/>
  <c r="D5255" i="7"/>
  <c r="E5256" i="7"/>
  <c r="D5256" i="7"/>
  <c r="E5257" i="7"/>
  <c r="D5257" i="7"/>
  <c r="E5258" i="7"/>
  <c r="D5258" i="7"/>
  <c r="E5259" i="7"/>
  <c r="D5259" i="7"/>
  <c r="E5260" i="7"/>
  <c r="D5260" i="7"/>
  <c r="E5261" i="7"/>
  <c r="D5261" i="7"/>
  <c r="E5262" i="7"/>
  <c r="D5262" i="7"/>
  <c r="E5263" i="7"/>
  <c r="D5263" i="7"/>
  <c r="E5264" i="7"/>
  <c r="D5264" i="7"/>
  <c r="E5265" i="7"/>
  <c r="D5265" i="7"/>
  <c r="E5266" i="7"/>
  <c r="D5266" i="7"/>
  <c r="E5267" i="7"/>
  <c r="D5267" i="7"/>
  <c r="E5268" i="7"/>
  <c r="D5268" i="7"/>
  <c r="E5269" i="7"/>
  <c r="D5269" i="7"/>
  <c r="E5270" i="7"/>
  <c r="D5270" i="7"/>
  <c r="E5271" i="7"/>
  <c r="D5271" i="7"/>
  <c r="E5272" i="7"/>
  <c r="D5272" i="7"/>
  <c r="E5273" i="7"/>
  <c r="D5273" i="7"/>
  <c r="E5274" i="7"/>
  <c r="D5274" i="7"/>
  <c r="E5275" i="7"/>
  <c r="D5275" i="7"/>
  <c r="E5276" i="7"/>
  <c r="D5276" i="7"/>
  <c r="E5277" i="7"/>
  <c r="D5277" i="7"/>
  <c r="E5278" i="7"/>
  <c r="D5278" i="7"/>
  <c r="E5279" i="7"/>
  <c r="D5279" i="7"/>
  <c r="E5280" i="7"/>
  <c r="D5280" i="7"/>
  <c r="E5281" i="7"/>
  <c r="D5281" i="7"/>
  <c r="E5282" i="7"/>
  <c r="D5282" i="7"/>
  <c r="E5283" i="7"/>
  <c r="D5283" i="7"/>
  <c r="E5284" i="7"/>
  <c r="D5284" i="7"/>
  <c r="E5285" i="7"/>
  <c r="D5285" i="7"/>
  <c r="E5286" i="7"/>
  <c r="D5286" i="7"/>
  <c r="E5287" i="7"/>
  <c r="D5287" i="7"/>
  <c r="E5288" i="7"/>
  <c r="D5288" i="7"/>
  <c r="E5289" i="7"/>
  <c r="D5289" i="7"/>
  <c r="E5290" i="7"/>
  <c r="D5290" i="7"/>
  <c r="E5291" i="7"/>
  <c r="D5291" i="7"/>
  <c r="E5292" i="7"/>
  <c r="D5292" i="7"/>
  <c r="E5293" i="7"/>
  <c r="D5293" i="7"/>
  <c r="E5294" i="7"/>
  <c r="D5294" i="7"/>
  <c r="E5295" i="7"/>
  <c r="D5295" i="7"/>
  <c r="E5296" i="7"/>
  <c r="D5296" i="7"/>
  <c r="E5297" i="7"/>
  <c r="D5297" i="7"/>
  <c r="E5298" i="7"/>
  <c r="D5298" i="7"/>
  <c r="E5299" i="7"/>
  <c r="D5299" i="7"/>
  <c r="E5300" i="7"/>
  <c r="D5300" i="7"/>
  <c r="E5301" i="7"/>
  <c r="D5301" i="7"/>
  <c r="E5302" i="7"/>
  <c r="D5302" i="7"/>
  <c r="E5303" i="7"/>
  <c r="D5303" i="7"/>
  <c r="E5304" i="7"/>
  <c r="D5304" i="7"/>
  <c r="E5305" i="7"/>
  <c r="D5305" i="7"/>
  <c r="E5306" i="7"/>
  <c r="D5306" i="7"/>
  <c r="E5307" i="7"/>
  <c r="D5307" i="7"/>
  <c r="E5308" i="7"/>
  <c r="D5308" i="7"/>
  <c r="E5309" i="7"/>
  <c r="D5309" i="7"/>
  <c r="E5310" i="7"/>
  <c r="D5310" i="7"/>
  <c r="E5311" i="7"/>
  <c r="D5311" i="7"/>
  <c r="E5312" i="7"/>
  <c r="D5312" i="7"/>
  <c r="E5313" i="7"/>
  <c r="D5313" i="7"/>
  <c r="E5314" i="7"/>
  <c r="D5314" i="7"/>
  <c r="E5315" i="7"/>
  <c r="D5315" i="7"/>
  <c r="E5316" i="7"/>
  <c r="D5316" i="7"/>
  <c r="E5317" i="7"/>
  <c r="D5317" i="7"/>
  <c r="E5318" i="7"/>
  <c r="D5318" i="7"/>
  <c r="E5319" i="7"/>
  <c r="D5319" i="7"/>
  <c r="E5320" i="7"/>
  <c r="D5320" i="7"/>
  <c r="E5321" i="7"/>
  <c r="D5321" i="7"/>
  <c r="E5322" i="7"/>
  <c r="D5322" i="7"/>
  <c r="E5323" i="7"/>
  <c r="D5323" i="7"/>
  <c r="E5324" i="7"/>
  <c r="D5324" i="7"/>
  <c r="E5325" i="7"/>
  <c r="D5325" i="7"/>
  <c r="E5326" i="7"/>
  <c r="D5326" i="7"/>
  <c r="E5327" i="7"/>
  <c r="D5327" i="7"/>
  <c r="E5328" i="7"/>
  <c r="D5328" i="7"/>
  <c r="E5329" i="7"/>
  <c r="D5329" i="7"/>
  <c r="E5330" i="7"/>
  <c r="D5330" i="7"/>
  <c r="E5331" i="7"/>
  <c r="D5331" i="7"/>
  <c r="E5332" i="7"/>
  <c r="D5332" i="7"/>
  <c r="E5333" i="7"/>
  <c r="D5333" i="7"/>
  <c r="E5334" i="7"/>
  <c r="D5334" i="7"/>
  <c r="E5335" i="7"/>
  <c r="D5335" i="7"/>
  <c r="E5336" i="7"/>
  <c r="D5336" i="7"/>
  <c r="E5337" i="7"/>
  <c r="D5337" i="7"/>
  <c r="E5338" i="7"/>
  <c r="D5338" i="7"/>
  <c r="E5339" i="7"/>
  <c r="D5339" i="7"/>
  <c r="E5340" i="7"/>
  <c r="D5340" i="7"/>
  <c r="E5341" i="7"/>
  <c r="D5341" i="7"/>
  <c r="E5342" i="7"/>
  <c r="D5342" i="7"/>
  <c r="E5343" i="7"/>
  <c r="D5343" i="7"/>
  <c r="E5344" i="7"/>
  <c r="D5344" i="7"/>
  <c r="E5345" i="7"/>
  <c r="D5345" i="7"/>
  <c r="E5346" i="7"/>
  <c r="D5346" i="7"/>
  <c r="E5347" i="7"/>
  <c r="D5347" i="7"/>
  <c r="E5348" i="7"/>
  <c r="D5348" i="7"/>
  <c r="E5349" i="7"/>
  <c r="D5349" i="7"/>
  <c r="E5350" i="7"/>
  <c r="D5350" i="7"/>
  <c r="E5351" i="7"/>
  <c r="D5351" i="7"/>
  <c r="E5352" i="7"/>
  <c r="D5352" i="7"/>
  <c r="E5353" i="7"/>
  <c r="D5353" i="7"/>
  <c r="E5354" i="7"/>
  <c r="D5354" i="7"/>
  <c r="E5355" i="7"/>
  <c r="D5355" i="7"/>
  <c r="E5356" i="7"/>
  <c r="D5356" i="7"/>
  <c r="E5357" i="7"/>
  <c r="D5357" i="7"/>
  <c r="E5358" i="7"/>
  <c r="D5358" i="7"/>
  <c r="E5359" i="7"/>
  <c r="D5359" i="7"/>
  <c r="E5360" i="7"/>
  <c r="D5360" i="7"/>
  <c r="E5361" i="7"/>
  <c r="D5361" i="7"/>
  <c r="E5362" i="7"/>
  <c r="D5362" i="7"/>
  <c r="E5363" i="7"/>
  <c r="D5363" i="7"/>
  <c r="E5364" i="7"/>
  <c r="D5364" i="7"/>
  <c r="E5365" i="7"/>
  <c r="D5365" i="7"/>
  <c r="E5366" i="7"/>
  <c r="D5366" i="7"/>
  <c r="E5367" i="7"/>
  <c r="D5367" i="7"/>
  <c r="E5368" i="7"/>
  <c r="D5368" i="7"/>
  <c r="E5369" i="7"/>
  <c r="D5369" i="7"/>
  <c r="E5370" i="7"/>
  <c r="D5370" i="7"/>
  <c r="E5371" i="7"/>
  <c r="D5371" i="7"/>
  <c r="E5372" i="7"/>
  <c r="D5372" i="7"/>
  <c r="E5373" i="7"/>
  <c r="D5373" i="7"/>
  <c r="E5374" i="7"/>
  <c r="D5374" i="7"/>
  <c r="E5375" i="7"/>
  <c r="D5375" i="7"/>
  <c r="E5376" i="7"/>
  <c r="D5376" i="7"/>
  <c r="E5377" i="7"/>
  <c r="D5377" i="7"/>
  <c r="E5378" i="7"/>
  <c r="D5378" i="7"/>
  <c r="E5379" i="7"/>
  <c r="D5379" i="7"/>
  <c r="E5380" i="7"/>
  <c r="D5380" i="7"/>
  <c r="E5381" i="7"/>
  <c r="D5381" i="7"/>
  <c r="E5382" i="7"/>
  <c r="D5382" i="7"/>
  <c r="E5383" i="7"/>
  <c r="D5383" i="7"/>
  <c r="E5384" i="7"/>
  <c r="D5384" i="7"/>
  <c r="E5385" i="7"/>
  <c r="D5385" i="7"/>
  <c r="E5386" i="7"/>
  <c r="D5386" i="7"/>
  <c r="E5387" i="7"/>
  <c r="D5387" i="7"/>
  <c r="E5388" i="7"/>
  <c r="D5388" i="7"/>
  <c r="E5389" i="7"/>
  <c r="D5389" i="7"/>
  <c r="E5390" i="7"/>
  <c r="D5390" i="7"/>
  <c r="E5391" i="7"/>
  <c r="D5391" i="7"/>
  <c r="E5392" i="7"/>
  <c r="D5392" i="7"/>
  <c r="E5393" i="7"/>
  <c r="D5393" i="7"/>
  <c r="E5394" i="7"/>
  <c r="D5394" i="7"/>
  <c r="E5395" i="7"/>
  <c r="D5395" i="7"/>
  <c r="E5396" i="7"/>
  <c r="D5396" i="7"/>
  <c r="E5397" i="7"/>
  <c r="D5397" i="7"/>
  <c r="E5398" i="7"/>
  <c r="D5398" i="7"/>
  <c r="E5399" i="7"/>
  <c r="D5399" i="7"/>
  <c r="E5400" i="7"/>
  <c r="D5400" i="7"/>
  <c r="E5401" i="7"/>
  <c r="D5401" i="7"/>
  <c r="E5402" i="7"/>
  <c r="D5402" i="7"/>
  <c r="E5403" i="7"/>
  <c r="D5403" i="7"/>
  <c r="E5404" i="7"/>
  <c r="D5404" i="7"/>
  <c r="E5405" i="7"/>
  <c r="D5405" i="7"/>
  <c r="E5406" i="7"/>
  <c r="D5406" i="7"/>
  <c r="E5407" i="7"/>
  <c r="D5407" i="7"/>
  <c r="E5408" i="7"/>
  <c r="D5408" i="7"/>
  <c r="E5409" i="7"/>
  <c r="D5409" i="7"/>
  <c r="E5410" i="7"/>
  <c r="D5410" i="7"/>
  <c r="E5411" i="7"/>
  <c r="D5411" i="7"/>
  <c r="E5412" i="7"/>
  <c r="D5412" i="7"/>
  <c r="E5413" i="7"/>
  <c r="D5413" i="7"/>
  <c r="E5414" i="7"/>
  <c r="D5414" i="7"/>
  <c r="E5415" i="7"/>
  <c r="D5415" i="7"/>
  <c r="E5416" i="7"/>
  <c r="D5416" i="7"/>
  <c r="E5417" i="7"/>
  <c r="D5417" i="7"/>
  <c r="E5418" i="7"/>
  <c r="D5418" i="7"/>
  <c r="E5419" i="7"/>
  <c r="D5419" i="7"/>
  <c r="E5420" i="7"/>
  <c r="D5420" i="7"/>
  <c r="E5421" i="7"/>
  <c r="D5421" i="7"/>
  <c r="E5422" i="7"/>
  <c r="D5422" i="7"/>
  <c r="E5423" i="7"/>
  <c r="D5423" i="7"/>
  <c r="E5424" i="7"/>
  <c r="D5424" i="7"/>
  <c r="E5425" i="7"/>
  <c r="D5425" i="7"/>
  <c r="E5426" i="7"/>
  <c r="D5426" i="7"/>
  <c r="E5427" i="7"/>
  <c r="D5427" i="7"/>
  <c r="E5428" i="7"/>
  <c r="D5428" i="7"/>
  <c r="E5429" i="7"/>
  <c r="D5429" i="7"/>
  <c r="E5430" i="7"/>
  <c r="D5430" i="7"/>
  <c r="E5431" i="7"/>
  <c r="D5431" i="7"/>
  <c r="E5432" i="7"/>
  <c r="D5432" i="7"/>
  <c r="E5433" i="7"/>
  <c r="D5433" i="7"/>
  <c r="E5434" i="7"/>
  <c r="D5434" i="7"/>
  <c r="E5435" i="7"/>
  <c r="D5435" i="7"/>
  <c r="E5436" i="7"/>
  <c r="D5436" i="7"/>
  <c r="E5437" i="7"/>
  <c r="D5437" i="7"/>
  <c r="E5438" i="7"/>
  <c r="D5438" i="7"/>
  <c r="E5439" i="7"/>
  <c r="D5439" i="7"/>
  <c r="E5440" i="7"/>
  <c r="D5440" i="7"/>
  <c r="E5441" i="7"/>
  <c r="D5441" i="7"/>
  <c r="E5442" i="7"/>
  <c r="D5442" i="7"/>
  <c r="E5443" i="7"/>
  <c r="D5443" i="7"/>
  <c r="E5444" i="7"/>
  <c r="D5444" i="7"/>
  <c r="E5445" i="7"/>
  <c r="D5445" i="7"/>
  <c r="E5446" i="7"/>
  <c r="D5446" i="7"/>
  <c r="E5447" i="7"/>
  <c r="D5447" i="7"/>
  <c r="E5448" i="7"/>
  <c r="D5448" i="7"/>
  <c r="E5449" i="7"/>
  <c r="D5449" i="7"/>
  <c r="E5450" i="7"/>
  <c r="D5450" i="7"/>
  <c r="E5451" i="7"/>
  <c r="D5451" i="7"/>
  <c r="E5452" i="7"/>
  <c r="D5452" i="7"/>
  <c r="E5453" i="7"/>
  <c r="D5453" i="7"/>
  <c r="E5454" i="7"/>
  <c r="D5454" i="7"/>
  <c r="E5455" i="7"/>
  <c r="D5455" i="7"/>
  <c r="E5456" i="7"/>
  <c r="D5456" i="7"/>
  <c r="E5457" i="7"/>
  <c r="D5457" i="7"/>
  <c r="E5458" i="7"/>
  <c r="D5458" i="7"/>
  <c r="E5459" i="7"/>
  <c r="D5459" i="7"/>
  <c r="E5460" i="7"/>
  <c r="D5460" i="7"/>
  <c r="E5461" i="7"/>
  <c r="D5461" i="7"/>
  <c r="E5462" i="7"/>
  <c r="D5462" i="7"/>
  <c r="E5463" i="7"/>
  <c r="D5463" i="7"/>
  <c r="E5464" i="7"/>
  <c r="D5464" i="7"/>
  <c r="E5465" i="7"/>
  <c r="D5465" i="7"/>
  <c r="E5466" i="7"/>
  <c r="D5466" i="7"/>
  <c r="E5467" i="7"/>
  <c r="D5467" i="7"/>
  <c r="E5468" i="7"/>
  <c r="D5468" i="7"/>
  <c r="E5469" i="7"/>
  <c r="D5469" i="7"/>
  <c r="E5470" i="7"/>
  <c r="D5470" i="7"/>
  <c r="E5471" i="7"/>
  <c r="D5471" i="7"/>
  <c r="E5472" i="7"/>
  <c r="D5472" i="7"/>
  <c r="E5473" i="7"/>
  <c r="D5473" i="7"/>
  <c r="E5474" i="7"/>
  <c r="D5474" i="7"/>
  <c r="E5475" i="7"/>
  <c r="D5475" i="7"/>
  <c r="E5476" i="7"/>
  <c r="D5476" i="7"/>
  <c r="E5477" i="7"/>
  <c r="D5477" i="7"/>
  <c r="E5478" i="7"/>
  <c r="D5478" i="7"/>
  <c r="E5479" i="7"/>
  <c r="D5479" i="7"/>
  <c r="E5480" i="7"/>
  <c r="D5480" i="7"/>
  <c r="E5481" i="7"/>
  <c r="D5481" i="7"/>
  <c r="E5482" i="7"/>
  <c r="D5482" i="7"/>
  <c r="E5483" i="7"/>
  <c r="D5483" i="7"/>
  <c r="E5484" i="7"/>
  <c r="D5484" i="7"/>
  <c r="E5485" i="7"/>
  <c r="D5485" i="7"/>
  <c r="E5486" i="7"/>
  <c r="D5486" i="7"/>
  <c r="E5487" i="7"/>
  <c r="D5487" i="7"/>
  <c r="E5488" i="7"/>
  <c r="D5488" i="7"/>
  <c r="E5489" i="7"/>
  <c r="D5489" i="7"/>
  <c r="E5490" i="7"/>
  <c r="D5490" i="7"/>
  <c r="E5491" i="7"/>
  <c r="D5491" i="7"/>
  <c r="E5492" i="7"/>
  <c r="D5492" i="7"/>
  <c r="E5493" i="7"/>
  <c r="D5493" i="7"/>
  <c r="E5494" i="7"/>
  <c r="D5494" i="7"/>
  <c r="E5495" i="7"/>
  <c r="D5495" i="7"/>
  <c r="E5496" i="7"/>
  <c r="D5496" i="7"/>
  <c r="E5497" i="7"/>
  <c r="D5497" i="7"/>
  <c r="E5498" i="7"/>
  <c r="D5498" i="7"/>
  <c r="E5499" i="7"/>
  <c r="D5499" i="7"/>
  <c r="E5500" i="7"/>
  <c r="D5500" i="7"/>
  <c r="E5501" i="7"/>
  <c r="D5501" i="7"/>
  <c r="E5502" i="7"/>
  <c r="D5502" i="7"/>
  <c r="E5503" i="7"/>
  <c r="D5503" i="7"/>
  <c r="E5504" i="7"/>
  <c r="D5504" i="7"/>
  <c r="E5505" i="7"/>
  <c r="D5505" i="7"/>
  <c r="E5506" i="7"/>
  <c r="D5506" i="7"/>
  <c r="E5507" i="7"/>
  <c r="D5507" i="7"/>
  <c r="E5508" i="7"/>
  <c r="D5508" i="7"/>
  <c r="E5509" i="7"/>
  <c r="D5509" i="7"/>
  <c r="E5510" i="7"/>
  <c r="D5510" i="7"/>
  <c r="E5511" i="7"/>
  <c r="D5511" i="7"/>
  <c r="E5512" i="7"/>
  <c r="D5512" i="7"/>
  <c r="E5513" i="7"/>
  <c r="D5513" i="7"/>
  <c r="E5514" i="7"/>
  <c r="D5514" i="7"/>
  <c r="E5515" i="7"/>
  <c r="D5515" i="7"/>
  <c r="E5516" i="7"/>
  <c r="D5516" i="7"/>
  <c r="E5517" i="7"/>
  <c r="D5517" i="7"/>
  <c r="E5518" i="7"/>
  <c r="D5518" i="7"/>
  <c r="E5519" i="7"/>
  <c r="D5519" i="7"/>
  <c r="E5520" i="7"/>
  <c r="D5520" i="7"/>
  <c r="E5521" i="7"/>
  <c r="D5521" i="7"/>
  <c r="E5522" i="7"/>
  <c r="D5522" i="7"/>
  <c r="E5523" i="7"/>
  <c r="D5523" i="7"/>
  <c r="E5524" i="7"/>
  <c r="D5524" i="7"/>
  <c r="E5525" i="7"/>
  <c r="D5525" i="7"/>
  <c r="E5526" i="7"/>
  <c r="D5526" i="7"/>
  <c r="E5527" i="7"/>
  <c r="D5527" i="7"/>
  <c r="E5528" i="7"/>
  <c r="D5528" i="7"/>
  <c r="E5529" i="7"/>
  <c r="D5529" i="7"/>
  <c r="E5530" i="7"/>
  <c r="D5530" i="7"/>
  <c r="E5531" i="7"/>
  <c r="D5531" i="7"/>
  <c r="E5532" i="7"/>
  <c r="D5532" i="7"/>
  <c r="E5533" i="7"/>
  <c r="D5533" i="7"/>
  <c r="E5534" i="7"/>
  <c r="D5534" i="7"/>
  <c r="E5535" i="7"/>
  <c r="D5535" i="7"/>
  <c r="E5536" i="7"/>
  <c r="D5536" i="7"/>
  <c r="E5537" i="7"/>
  <c r="D5537" i="7"/>
  <c r="E5538" i="7"/>
  <c r="D5538" i="7"/>
  <c r="E5539" i="7"/>
  <c r="D5539" i="7"/>
  <c r="E5540" i="7"/>
  <c r="D5540" i="7"/>
  <c r="E5541" i="7"/>
  <c r="D5541" i="7"/>
  <c r="E5542" i="7"/>
  <c r="D5542" i="7"/>
  <c r="E5543" i="7"/>
  <c r="D5543" i="7"/>
  <c r="E5544" i="7"/>
  <c r="D5544" i="7"/>
  <c r="E5545" i="7"/>
  <c r="D5545" i="7"/>
  <c r="E5546" i="7"/>
  <c r="D5546" i="7"/>
  <c r="E5547" i="7"/>
  <c r="D5547" i="7"/>
  <c r="E5548" i="7"/>
  <c r="D5548" i="7"/>
  <c r="E5549" i="7"/>
  <c r="D5549" i="7"/>
  <c r="E5550" i="7"/>
  <c r="D5550" i="7"/>
  <c r="E5551" i="7"/>
  <c r="D5551" i="7"/>
  <c r="E5552" i="7"/>
  <c r="D5552" i="7"/>
  <c r="E5553" i="7"/>
  <c r="D5553" i="7"/>
  <c r="E5554" i="7"/>
  <c r="D5554" i="7"/>
  <c r="E5555" i="7"/>
  <c r="D5555" i="7"/>
  <c r="E5556" i="7"/>
  <c r="D5556" i="7"/>
  <c r="E5557" i="7"/>
  <c r="D5557" i="7"/>
  <c r="E5558" i="7"/>
  <c r="D5558" i="7"/>
  <c r="E5559" i="7"/>
  <c r="D5559" i="7"/>
  <c r="E5560" i="7"/>
  <c r="D5560" i="7"/>
  <c r="E5561" i="7"/>
  <c r="D5561" i="7"/>
  <c r="E5562" i="7"/>
  <c r="D5562" i="7"/>
  <c r="E5563" i="7"/>
  <c r="D5563" i="7"/>
  <c r="E5564" i="7"/>
  <c r="D5564" i="7"/>
  <c r="E5565" i="7"/>
  <c r="D5565" i="7"/>
  <c r="E5566" i="7"/>
  <c r="D5566" i="7"/>
  <c r="E5567" i="7"/>
  <c r="D5567" i="7"/>
  <c r="E5568" i="7"/>
  <c r="D5568" i="7"/>
  <c r="E5569" i="7"/>
  <c r="D5569" i="7"/>
  <c r="E5570" i="7"/>
  <c r="D5570" i="7"/>
  <c r="E5571" i="7"/>
  <c r="D5571" i="7"/>
  <c r="E5572" i="7"/>
  <c r="D5572" i="7"/>
  <c r="E5573" i="7"/>
  <c r="D5573" i="7"/>
  <c r="E5574" i="7"/>
  <c r="D5574" i="7"/>
  <c r="E5575" i="7"/>
  <c r="D5575" i="7"/>
  <c r="E5576" i="7"/>
  <c r="D5576" i="7"/>
  <c r="E5577" i="7"/>
  <c r="D5577" i="7"/>
  <c r="E5578" i="7"/>
  <c r="D5578" i="7"/>
  <c r="E5579" i="7"/>
  <c r="D5579" i="7"/>
  <c r="E5580" i="7"/>
  <c r="D5580" i="7"/>
  <c r="E5581" i="7"/>
  <c r="D5581" i="7"/>
  <c r="E5582" i="7"/>
  <c r="D5582" i="7"/>
  <c r="E5583" i="7"/>
  <c r="D5583" i="7"/>
  <c r="E5584" i="7"/>
  <c r="D5584" i="7"/>
  <c r="E5585" i="7"/>
  <c r="D5585" i="7"/>
  <c r="E5586" i="7"/>
  <c r="D5586" i="7"/>
  <c r="E5587" i="7"/>
  <c r="D5587" i="7"/>
  <c r="E5588" i="7"/>
  <c r="D5588" i="7"/>
  <c r="E5589" i="7"/>
  <c r="D5589" i="7"/>
  <c r="E5590" i="7"/>
  <c r="D5590" i="7"/>
  <c r="E5591" i="7"/>
  <c r="D5591" i="7"/>
  <c r="E5592" i="7"/>
  <c r="D5592" i="7"/>
  <c r="E5593" i="7"/>
  <c r="D5593" i="7"/>
  <c r="E5594" i="7"/>
  <c r="D5594" i="7"/>
  <c r="E5595" i="7"/>
  <c r="D5595" i="7"/>
  <c r="E5596" i="7"/>
  <c r="D5596" i="7"/>
  <c r="E5597" i="7"/>
  <c r="D5597" i="7"/>
  <c r="E5598" i="7"/>
  <c r="D5598" i="7"/>
  <c r="E5599" i="7"/>
  <c r="D5599" i="7"/>
  <c r="E5600" i="7"/>
  <c r="D5600" i="7"/>
  <c r="E5601" i="7"/>
  <c r="D5601" i="7"/>
  <c r="E5602" i="7"/>
  <c r="D5602" i="7"/>
  <c r="E5603" i="7"/>
  <c r="D5603" i="7"/>
  <c r="E5604" i="7"/>
  <c r="D5604" i="7"/>
  <c r="E5605" i="7"/>
  <c r="D5605" i="7"/>
  <c r="E5606" i="7"/>
  <c r="D5606" i="7"/>
  <c r="E5607" i="7"/>
  <c r="D5607" i="7"/>
  <c r="E5608" i="7"/>
  <c r="D5608" i="7"/>
  <c r="E5609" i="7"/>
  <c r="D5609" i="7"/>
  <c r="E5610" i="7"/>
  <c r="D5610" i="7"/>
  <c r="E5611" i="7"/>
  <c r="D5611" i="7"/>
  <c r="E5612" i="7"/>
  <c r="D5612" i="7"/>
  <c r="E5613" i="7"/>
  <c r="D5613" i="7"/>
  <c r="E5614" i="7"/>
  <c r="D5614" i="7"/>
  <c r="E5615" i="7"/>
  <c r="D5615" i="7"/>
  <c r="E5616" i="7"/>
  <c r="D5616" i="7"/>
  <c r="E5617" i="7"/>
  <c r="D5617" i="7"/>
  <c r="E5618" i="7"/>
  <c r="D5618" i="7"/>
  <c r="E5619" i="7"/>
  <c r="D5619" i="7"/>
  <c r="E5620" i="7"/>
  <c r="D5620" i="7"/>
  <c r="E5621" i="7"/>
  <c r="D5621" i="7"/>
  <c r="E5622" i="7"/>
  <c r="D5622" i="7"/>
  <c r="E5623" i="7"/>
  <c r="D5623" i="7"/>
  <c r="E5624" i="7"/>
  <c r="D5624" i="7"/>
  <c r="E5625" i="7"/>
  <c r="D5625" i="7"/>
  <c r="E5626" i="7"/>
  <c r="D5626" i="7"/>
  <c r="E5627" i="7"/>
  <c r="D5627" i="7"/>
  <c r="E5628" i="7"/>
  <c r="D5628" i="7"/>
  <c r="E5629" i="7"/>
  <c r="D5629" i="7"/>
  <c r="E5630" i="7"/>
  <c r="D5630" i="7"/>
  <c r="E5631" i="7"/>
  <c r="D5631" i="7"/>
  <c r="E5632" i="7"/>
  <c r="D5632" i="7"/>
  <c r="E5633" i="7"/>
  <c r="D5633" i="7"/>
  <c r="E5634" i="7"/>
  <c r="D5634" i="7"/>
  <c r="E5635" i="7"/>
  <c r="D5635" i="7"/>
  <c r="E5636" i="7"/>
  <c r="D5636" i="7"/>
  <c r="E5637" i="7"/>
  <c r="D5637" i="7"/>
  <c r="E5638" i="7"/>
  <c r="D5638" i="7"/>
  <c r="E5639" i="7"/>
  <c r="D5639" i="7"/>
  <c r="E5640" i="7"/>
  <c r="D5640" i="7"/>
  <c r="E5641" i="7"/>
  <c r="D5641" i="7"/>
  <c r="E5642" i="7"/>
  <c r="D5642" i="7"/>
  <c r="E5643" i="7"/>
  <c r="D5643" i="7"/>
  <c r="E5644" i="7"/>
  <c r="D5644" i="7"/>
  <c r="E5645" i="7"/>
  <c r="D5645" i="7"/>
  <c r="E5646" i="7"/>
  <c r="D5646" i="7"/>
  <c r="E5647" i="7"/>
  <c r="D5647" i="7"/>
  <c r="E5648" i="7"/>
  <c r="D5648" i="7"/>
  <c r="E5649" i="7"/>
  <c r="D5649" i="7"/>
  <c r="E5650" i="7"/>
  <c r="D5650" i="7"/>
  <c r="E5651" i="7"/>
  <c r="D5651" i="7"/>
  <c r="E5652" i="7"/>
  <c r="D5652" i="7"/>
  <c r="E5653" i="7"/>
  <c r="D5653" i="7"/>
  <c r="E5654" i="7"/>
  <c r="D5654" i="7"/>
  <c r="E5655" i="7"/>
  <c r="D5655" i="7"/>
  <c r="E5656" i="7"/>
  <c r="D5656" i="7"/>
  <c r="E5657" i="7"/>
  <c r="D5657" i="7"/>
  <c r="E5658" i="7"/>
  <c r="D5658" i="7"/>
  <c r="E5659" i="7"/>
  <c r="D5659" i="7"/>
  <c r="E5660" i="7"/>
  <c r="D5660" i="7"/>
  <c r="E5661" i="7"/>
  <c r="D5661" i="7"/>
  <c r="E5662" i="7"/>
  <c r="D5662" i="7"/>
  <c r="E5663" i="7"/>
  <c r="D5663" i="7"/>
  <c r="E5664" i="7"/>
  <c r="D5664" i="7"/>
  <c r="E5665" i="7"/>
  <c r="D5665" i="7"/>
  <c r="E5666" i="7"/>
  <c r="D5666" i="7"/>
  <c r="E5667" i="7"/>
  <c r="D5667" i="7"/>
  <c r="E5668" i="7"/>
  <c r="D5668" i="7"/>
  <c r="E5669" i="7"/>
  <c r="D5669" i="7"/>
  <c r="E5670" i="7"/>
  <c r="D5670" i="7"/>
  <c r="E5671" i="7"/>
  <c r="D5671" i="7"/>
  <c r="E5672" i="7"/>
  <c r="D5672" i="7"/>
  <c r="E5673" i="7"/>
  <c r="D5673" i="7"/>
  <c r="E5674" i="7"/>
  <c r="D5674" i="7"/>
  <c r="E5675" i="7"/>
  <c r="D5675" i="7"/>
  <c r="E5676" i="7"/>
  <c r="D5676" i="7"/>
  <c r="E5677" i="7"/>
  <c r="D5677" i="7"/>
  <c r="E5678" i="7"/>
  <c r="D5678" i="7"/>
  <c r="E5679" i="7"/>
  <c r="D5679" i="7"/>
  <c r="E5680" i="7"/>
  <c r="D5680" i="7"/>
  <c r="E5681" i="7"/>
  <c r="D5681" i="7"/>
  <c r="E5682" i="7"/>
  <c r="D5682" i="7"/>
  <c r="E5683" i="7"/>
  <c r="D5683" i="7"/>
  <c r="E5684" i="7"/>
  <c r="D5684" i="7"/>
  <c r="E5685" i="7"/>
  <c r="D5685" i="7"/>
  <c r="E5686" i="7"/>
  <c r="D5686" i="7"/>
  <c r="E5687" i="7"/>
  <c r="D5687" i="7"/>
  <c r="E5688" i="7"/>
  <c r="D5688" i="7"/>
  <c r="E5689" i="7"/>
  <c r="D5689" i="7"/>
  <c r="E5690" i="7"/>
  <c r="D5690" i="7"/>
  <c r="E5691" i="7"/>
  <c r="D5691" i="7"/>
  <c r="E5692" i="7"/>
  <c r="D5692" i="7"/>
  <c r="E5693" i="7"/>
  <c r="D5693" i="7"/>
  <c r="E5694" i="7"/>
  <c r="D5694" i="7"/>
  <c r="E5695" i="7"/>
  <c r="D5695" i="7"/>
  <c r="E5696" i="7"/>
  <c r="D5696" i="7"/>
  <c r="E5697" i="7"/>
  <c r="D5697" i="7"/>
  <c r="E5698" i="7"/>
  <c r="D5698" i="7"/>
  <c r="E5699" i="7"/>
  <c r="D5699" i="7"/>
  <c r="E5700" i="7"/>
  <c r="D5700" i="7"/>
  <c r="E5701" i="7"/>
  <c r="D5701" i="7"/>
  <c r="E5702" i="7"/>
  <c r="D5702" i="7"/>
  <c r="E5703" i="7"/>
  <c r="D5703" i="7"/>
  <c r="E5704" i="7"/>
  <c r="D5704" i="7"/>
  <c r="E5705" i="7"/>
  <c r="D5705" i="7"/>
  <c r="E5706" i="7"/>
  <c r="D5706" i="7"/>
  <c r="E5707" i="7"/>
  <c r="D5707" i="7"/>
  <c r="E5708" i="7"/>
  <c r="D5708" i="7"/>
  <c r="E5709" i="7"/>
  <c r="D5709" i="7"/>
  <c r="E5710" i="7"/>
  <c r="D5710" i="7"/>
  <c r="E5711" i="7"/>
  <c r="D5711" i="7"/>
  <c r="E5712" i="7"/>
  <c r="D5712" i="7"/>
  <c r="E5713" i="7"/>
  <c r="D5713" i="7"/>
  <c r="E5714" i="7"/>
  <c r="D5714" i="7"/>
  <c r="E5715" i="7"/>
  <c r="D5715" i="7"/>
  <c r="E5716" i="7"/>
  <c r="D5716" i="7"/>
  <c r="E5717" i="7"/>
  <c r="D5717" i="7"/>
  <c r="E5718" i="7"/>
  <c r="D5718" i="7"/>
  <c r="E5719" i="7"/>
  <c r="D5719" i="7"/>
  <c r="E5720" i="7"/>
  <c r="D5720" i="7"/>
  <c r="E5721" i="7"/>
  <c r="D5721" i="7"/>
  <c r="E5722" i="7"/>
  <c r="D5722" i="7"/>
  <c r="E5723" i="7"/>
  <c r="D5723" i="7"/>
  <c r="E5724" i="7"/>
  <c r="D5724" i="7"/>
  <c r="E5725" i="7"/>
  <c r="D5725" i="7"/>
  <c r="E5726" i="7"/>
  <c r="D5726" i="7"/>
  <c r="E5727" i="7"/>
  <c r="D5727" i="7"/>
  <c r="E5728" i="7"/>
  <c r="D5728" i="7"/>
  <c r="E5729" i="7"/>
  <c r="D5729" i="7"/>
  <c r="E5730" i="7"/>
  <c r="D5730" i="7"/>
  <c r="E5731" i="7"/>
  <c r="D5731" i="7"/>
  <c r="E5732" i="7"/>
  <c r="D5732" i="7"/>
  <c r="E5733" i="7"/>
  <c r="D5733" i="7"/>
  <c r="E5734" i="7"/>
  <c r="D5734" i="7"/>
  <c r="E5735" i="7"/>
  <c r="D5735" i="7"/>
  <c r="E5736" i="7"/>
  <c r="D5736" i="7"/>
  <c r="E5737" i="7"/>
  <c r="D5737" i="7"/>
  <c r="E5738" i="7"/>
  <c r="D5738" i="7"/>
  <c r="E5739" i="7"/>
  <c r="D5739" i="7"/>
  <c r="E5740" i="7"/>
  <c r="D5740" i="7"/>
  <c r="E5741" i="7"/>
  <c r="D5741" i="7"/>
  <c r="E5742" i="7"/>
  <c r="D5742" i="7"/>
  <c r="E5743" i="7"/>
  <c r="D5743" i="7"/>
  <c r="E5744" i="7"/>
  <c r="D5744" i="7"/>
  <c r="E5745" i="7"/>
  <c r="D5745" i="7"/>
  <c r="E5746" i="7"/>
  <c r="D5746" i="7"/>
  <c r="E5747" i="7"/>
  <c r="D5747" i="7"/>
  <c r="E5748" i="7"/>
  <c r="D5748" i="7"/>
  <c r="E5749" i="7"/>
  <c r="D5749" i="7"/>
  <c r="E5750" i="7"/>
  <c r="D5750" i="7"/>
  <c r="E5751" i="7"/>
  <c r="D5751" i="7"/>
  <c r="E5752" i="7"/>
  <c r="D5752" i="7"/>
  <c r="E5753" i="7"/>
  <c r="D5753" i="7"/>
  <c r="E5754" i="7"/>
  <c r="D5754" i="7"/>
  <c r="E5755" i="7"/>
  <c r="D5755" i="7"/>
  <c r="E5756" i="7"/>
  <c r="D5756" i="7"/>
  <c r="E5757" i="7"/>
  <c r="D5757" i="7"/>
  <c r="E5758" i="7"/>
  <c r="D5758" i="7"/>
  <c r="E5759" i="7"/>
  <c r="D5759" i="7"/>
  <c r="E5760" i="7"/>
  <c r="D5760" i="7"/>
  <c r="E5761" i="7"/>
  <c r="D5761" i="7"/>
  <c r="E5762" i="7"/>
  <c r="D5762" i="7"/>
  <c r="E5763" i="7"/>
  <c r="D5763" i="7"/>
  <c r="E5764" i="7"/>
  <c r="D5764" i="7"/>
  <c r="E5765" i="7"/>
  <c r="D5765" i="7"/>
  <c r="E5766" i="7"/>
  <c r="D5766" i="7"/>
  <c r="E5767" i="7"/>
  <c r="D5767" i="7"/>
  <c r="E5768" i="7"/>
  <c r="D5768" i="7"/>
  <c r="E5769" i="7"/>
  <c r="D5769" i="7"/>
  <c r="E5770" i="7"/>
  <c r="D5770" i="7"/>
  <c r="E5771" i="7"/>
  <c r="D5771" i="7"/>
  <c r="E5772" i="7"/>
  <c r="D5772" i="7"/>
  <c r="E5773" i="7"/>
  <c r="D5773" i="7"/>
  <c r="E5774" i="7"/>
  <c r="D5774" i="7"/>
  <c r="E5775" i="7"/>
  <c r="D5775" i="7"/>
  <c r="E5776" i="7"/>
  <c r="D5776" i="7"/>
  <c r="E5777" i="7"/>
  <c r="D5777" i="7"/>
  <c r="E5778" i="7"/>
  <c r="D5778" i="7"/>
  <c r="E5779" i="7"/>
  <c r="D5779" i="7"/>
  <c r="E5780" i="7"/>
  <c r="D5780" i="7"/>
  <c r="E5781" i="7"/>
  <c r="D5781" i="7"/>
  <c r="E5782" i="7"/>
  <c r="D5782" i="7"/>
  <c r="E5783" i="7"/>
  <c r="D5783" i="7"/>
  <c r="E5784" i="7"/>
  <c r="D5784" i="7"/>
  <c r="E5785" i="7"/>
  <c r="D5785" i="7"/>
  <c r="E5786" i="7"/>
  <c r="D5786" i="7"/>
  <c r="E5787" i="7"/>
  <c r="D5787" i="7"/>
  <c r="E5788" i="7"/>
  <c r="D5788" i="7"/>
  <c r="E5789" i="7"/>
  <c r="D5789" i="7"/>
  <c r="E5790" i="7"/>
  <c r="D5790" i="7"/>
  <c r="E5791" i="7"/>
  <c r="D5791" i="7"/>
  <c r="E5792" i="7"/>
  <c r="D5792" i="7"/>
  <c r="E5793" i="7"/>
  <c r="D5793" i="7"/>
  <c r="E5794" i="7"/>
  <c r="D5794" i="7"/>
  <c r="E5795" i="7"/>
  <c r="D5795" i="7"/>
  <c r="E5796" i="7"/>
  <c r="D5796" i="7"/>
  <c r="E5797" i="7"/>
  <c r="D5797" i="7"/>
  <c r="E5798" i="7"/>
  <c r="D5798" i="7"/>
  <c r="E5799" i="7"/>
  <c r="D5799" i="7"/>
  <c r="E5800" i="7"/>
  <c r="D5800" i="7"/>
  <c r="E5801" i="7"/>
  <c r="D5801" i="7"/>
  <c r="E5802" i="7"/>
  <c r="D5802" i="7"/>
  <c r="E5803" i="7"/>
  <c r="D5803" i="7"/>
  <c r="E5804" i="7"/>
  <c r="D5804" i="7"/>
  <c r="E5805" i="7"/>
  <c r="D5805" i="7"/>
  <c r="E5806" i="7"/>
  <c r="D5806" i="7"/>
  <c r="E5807" i="7"/>
  <c r="D5807" i="7"/>
  <c r="E5808" i="7"/>
  <c r="D5808" i="7"/>
  <c r="E5809" i="7"/>
  <c r="D5809" i="7"/>
  <c r="E5810" i="7"/>
  <c r="D5810" i="7"/>
  <c r="E5811" i="7"/>
  <c r="D5811" i="7"/>
  <c r="E5812" i="7"/>
  <c r="D5812" i="7"/>
  <c r="E5813" i="7"/>
  <c r="D5813" i="7"/>
  <c r="E5814" i="7"/>
  <c r="D5814" i="7"/>
  <c r="E5815" i="7"/>
  <c r="D5815" i="7"/>
  <c r="E5816" i="7"/>
  <c r="D5816" i="7"/>
  <c r="E5817" i="7"/>
  <c r="D5817" i="7"/>
  <c r="E5818" i="7"/>
  <c r="D5818" i="7"/>
  <c r="E5819" i="7"/>
  <c r="D5819" i="7"/>
  <c r="E5820" i="7"/>
  <c r="D5820" i="7"/>
  <c r="E5821" i="7"/>
  <c r="D5821" i="7"/>
  <c r="E5822" i="7"/>
  <c r="D5822" i="7"/>
  <c r="E5823" i="7"/>
  <c r="D5823" i="7"/>
  <c r="E5824" i="7"/>
  <c r="D5824" i="7"/>
  <c r="E5825" i="7"/>
  <c r="D5825" i="7"/>
  <c r="E5826" i="7"/>
  <c r="D5826" i="7"/>
  <c r="E5827" i="7"/>
  <c r="D5827" i="7"/>
  <c r="E5828" i="7"/>
  <c r="D5828" i="7"/>
  <c r="E5829" i="7"/>
  <c r="D5829" i="7"/>
  <c r="E5830" i="7"/>
  <c r="D5830" i="7"/>
  <c r="E5831" i="7"/>
  <c r="D5831" i="7"/>
  <c r="E5832" i="7"/>
  <c r="D5832" i="7"/>
  <c r="E5833" i="7"/>
  <c r="D5833" i="7"/>
  <c r="E5834" i="7"/>
  <c r="D5834" i="7"/>
  <c r="E5835" i="7"/>
  <c r="D5835" i="7"/>
  <c r="E5836" i="7"/>
  <c r="D5836" i="7"/>
  <c r="E5837" i="7"/>
  <c r="D5837" i="7"/>
  <c r="E5838" i="7"/>
  <c r="D5838" i="7"/>
  <c r="E5839" i="7"/>
  <c r="D5839" i="7"/>
  <c r="E5840" i="7"/>
  <c r="D5840" i="7"/>
  <c r="E5841" i="7"/>
  <c r="D5841" i="7"/>
  <c r="E5842" i="7"/>
  <c r="D5842" i="7"/>
  <c r="E5843" i="7"/>
  <c r="D5843" i="7"/>
  <c r="E5844" i="7"/>
  <c r="D5844" i="7"/>
  <c r="E5845" i="7"/>
  <c r="D5845" i="7"/>
  <c r="E5846" i="7"/>
  <c r="D5846" i="7"/>
  <c r="E5847" i="7"/>
  <c r="D5847" i="7"/>
  <c r="E5848" i="7"/>
  <c r="D5848" i="7"/>
  <c r="E5849" i="7"/>
  <c r="D5849" i="7"/>
  <c r="E5850" i="7"/>
  <c r="D5850" i="7"/>
  <c r="E5851" i="7"/>
  <c r="D5851" i="7"/>
  <c r="E5852" i="7"/>
  <c r="D5852" i="7"/>
  <c r="E5853" i="7"/>
  <c r="D5853" i="7"/>
  <c r="E5854" i="7"/>
  <c r="D5854" i="7"/>
  <c r="E5855" i="7"/>
  <c r="D5855" i="7"/>
  <c r="E5856" i="7"/>
  <c r="D5856" i="7"/>
  <c r="E5857" i="7"/>
  <c r="D5857" i="7"/>
  <c r="E5858" i="7"/>
  <c r="D5858" i="7"/>
  <c r="E5859" i="7"/>
  <c r="D5859" i="7"/>
  <c r="E5860" i="7"/>
  <c r="D5860" i="7"/>
  <c r="E5861" i="7"/>
  <c r="D5861" i="7"/>
  <c r="E5862" i="7"/>
  <c r="D5862" i="7"/>
  <c r="E5863" i="7"/>
  <c r="D5863" i="7"/>
  <c r="E5864" i="7"/>
  <c r="D5864" i="7"/>
  <c r="E5865" i="7"/>
  <c r="D5865" i="7"/>
  <c r="E5866" i="7"/>
  <c r="D5866" i="7"/>
  <c r="E5867" i="7"/>
  <c r="D5867" i="7"/>
  <c r="E5868" i="7"/>
  <c r="D5868" i="7"/>
  <c r="E5869" i="7"/>
  <c r="D5869" i="7"/>
  <c r="E5870" i="7"/>
  <c r="D5870" i="7"/>
  <c r="E5871" i="7"/>
  <c r="D5871" i="7"/>
  <c r="E5872" i="7"/>
  <c r="D5872" i="7"/>
  <c r="E5873" i="7"/>
  <c r="D5873" i="7"/>
  <c r="E5874" i="7"/>
  <c r="D5874" i="7"/>
  <c r="E5875" i="7"/>
  <c r="D5875" i="7"/>
  <c r="E5876" i="7"/>
  <c r="D5876" i="7"/>
  <c r="E5877" i="7"/>
  <c r="D5877" i="7"/>
  <c r="E5878" i="7"/>
  <c r="D5878" i="7"/>
  <c r="E5879" i="7"/>
  <c r="D5879" i="7"/>
  <c r="E5880" i="7"/>
  <c r="D5880" i="7"/>
  <c r="E5881" i="7"/>
  <c r="D5881" i="7"/>
  <c r="E5882" i="7"/>
  <c r="D5882" i="7"/>
  <c r="E5883" i="7"/>
  <c r="D5883" i="7"/>
  <c r="E5884" i="7"/>
  <c r="D5884" i="7"/>
  <c r="E5885" i="7"/>
  <c r="D5885" i="7"/>
  <c r="E5886" i="7"/>
  <c r="D5886" i="7"/>
  <c r="E5887" i="7"/>
  <c r="D5887" i="7"/>
  <c r="E5888" i="7"/>
  <c r="D5888" i="7"/>
  <c r="E5889" i="7"/>
  <c r="D5889" i="7"/>
  <c r="E5890" i="7"/>
  <c r="D5890" i="7"/>
  <c r="E5891" i="7"/>
  <c r="D5891" i="7"/>
  <c r="E5892" i="7"/>
  <c r="D5892" i="7"/>
  <c r="E5893" i="7"/>
  <c r="D5893" i="7"/>
  <c r="E5894" i="7"/>
  <c r="D5894" i="7"/>
  <c r="E5895" i="7"/>
  <c r="D5895" i="7"/>
  <c r="E5896" i="7"/>
  <c r="D5896" i="7"/>
  <c r="E5897" i="7"/>
  <c r="D5897" i="7"/>
  <c r="E5898" i="7"/>
  <c r="D5898" i="7"/>
  <c r="E5899" i="7"/>
  <c r="D5899" i="7"/>
  <c r="E5900" i="7"/>
  <c r="D5900" i="7"/>
  <c r="E5901" i="7"/>
  <c r="D5901" i="7"/>
  <c r="E5902" i="7"/>
  <c r="D5902" i="7"/>
  <c r="E5903" i="7"/>
  <c r="D5903" i="7"/>
  <c r="E5904" i="7"/>
  <c r="D5904" i="7"/>
  <c r="E5905" i="7"/>
  <c r="D5905" i="7"/>
  <c r="E5906" i="7"/>
  <c r="D5906" i="7"/>
  <c r="E5907" i="7"/>
  <c r="D5907" i="7"/>
  <c r="E5908" i="7"/>
  <c r="D5908" i="7"/>
  <c r="E5909" i="7"/>
  <c r="D5909" i="7"/>
  <c r="E5910" i="7"/>
  <c r="D5910" i="7"/>
  <c r="E5911" i="7"/>
  <c r="D5911" i="7"/>
  <c r="E5912" i="7"/>
  <c r="D5912" i="7"/>
  <c r="E5913" i="7"/>
  <c r="D5913" i="7"/>
  <c r="E5914" i="7"/>
  <c r="D5914" i="7"/>
  <c r="E5915" i="7"/>
  <c r="D5915" i="7"/>
  <c r="E5916" i="7"/>
  <c r="D5916" i="7"/>
  <c r="E5917" i="7"/>
  <c r="D5917" i="7"/>
  <c r="E5918" i="7"/>
  <c r="D5918" i="7"/>
  <c r="E5919" i="7"/>
  <c r="D5919" i="7"/>
  <c r="E5920" i="7"/>
  <c r="D5920" i="7"/>
  <c r="E5921" i="7"/>
  <c r="D5921" i="7"/>
  <c r="E5922" i="7"/>
  <c r="D5922" i="7"/>
  <c r="E5923" i="7"/>
  <c r="D5923" i="7"/>
  <c r="E5924" i="7"/>
  <c r="D5924" i="7"/>
  <c r="E5925" i="7"/>
  <c r="D5925" i="7"/>
  <c r="E5926" i="7"/>
  <c r="D5926" i="7"/>
  <c r="E5927" i="7"/>
  <c r="D5927" i="7"/>
  <c r="E5928" i="7"/>
  <c r="D5928" i="7"/>
  <c r="E5929" i="7"/>
  <c r="D5929" i="7"/>
  <c r="E5930" i="7"/>
  <c r="D5930" i="7"/>
  <c r="E5931" i="7"/>
  <c r="D5931" i="7"/>
  <c r="E5932" i="7"/>
  <c r="D5932" i="7"/>
  <c r="E5933" i="7"/>
  <c r="D5933" i="7"/>
  <c r="E5934" i="7"/>
  <c r="D5934" i="7"/>
  <c r="E5935" i="7"/>
  <c r="D5935" i="7"/>
  <c r="E5936" i="7"/>
  <c r="D5936" i="7"/>
  <c r="E5937" i="7"/>
  <c r="D5937" i="7"/>
  <c r="E5938" i="7"/>
  <c r="D5938" i="7"/>
  <c r="E5939" i="7"/>
  <c r="D5939" i="7"/>
  <c r="E5940" i="7"/>
  <c r="D5940" i="7"/>
  <c r="E5941" i="7"/>
  <c r="D5941" i="7"/>
  <c r="E5942" i="7"/>
  <c r="D5942" i="7"/>
  <c r="E5943" i="7"/>
  <c r="D5943" i="7"/>
  <c r="E5944" i="7"/>
  <c r="D5944" i="7"/>
  <c r="E5945" i="7"/>
  <c r="D5945" i="7"/>
  <c r="E5946" i="7"/>
  <c r="D5946" i="7"/>
  <c r="E5947" i="7"/>
  <c r="D5947" i="7"/>
  <c r="E5948" i="7"/>
  <c r="D5948" i="7"/>
  <c r="E5949" i="7"/>
  <c r="D5949" i="7"/>
  <c r="E5950" i="7"/>
  <c r="D5950" i="7"/>
  <c r="E5951" i="7"/>
  <c r="D5951" i="7"/>
  <c r="E5952" i="7"/>
  <c r="D5952" i="7"/>
  <c r="E5953" i="7"/>
  <c r="D5953" i="7"/>
  <c r="E5954" i="7"/>
  <c r="D5954" i="7"/>
  <c r="E5955" i="7"/>
  <c r="D5955" i="7"/>
  <c r="E5956" i="7"/>
  <c r="D5956" i="7"/>
  <c r="E5957" i="7"/>
  <c r="D5957" i="7"/>
  <c r="E5958" i="7"/>
  <c r="D5958" i="7"/>
  <c r="E5959" i="7"/>
  <c r="D5959" i="7"/>
  <c r="E5960" i="7"/>
  <c r="D5960" i="7"/>
  <c r="E5961" i="7"/>
  <c r="D5961" i="7"/>
  <c r="E5962" i="7"/>
  <c r="D5962" i="7"/>
  <c r="E5963" i="7"/>
  <c r="D5963" i="7"/>
  <c r="E5964" i="7"/>
  <c r="D5964" i="7"/>
  <c r="E5965" i="7"/>
  <c r="D5965" i="7"/>
  <c r="E5966" i="7"/>
  <c r="D5966" i="7"/>
  <c r="E5967" i="7"/>
  <c r="D5967" i="7"/>
  <c r="E5968" i="7"/>
  <c r="D5968" i="7"/>
  <c r="E5969" i="7"/>
  <c r="D5969" i="7"/>
  <c r="E5970" i="7"/>
  <c r="D5970" i="7"/>
  <c r="E5971" i="7"/>
  <c r="D5971" i="7"/>
  <c r="E5972" i="7"/>
  <c r="D5972" i="7"/>
  <c r="E5973" i="7"/>
  <c r="D5973" i="7"/>
  <c r="E5974" i="7"/>
  <c r="D5974" i="7"/>
  <c r="E5975" i="7"/>
  <c r="D5975" i="7"/>
  <c r="E5976" i="7"/>
  <c r="D5976" i="7"/>
  <c r="E5977" i="7"/>
  <c r="D5977" i="7"/>
  <c r="E5978" i="7"/>
  <c r="D5978" i="7"/>
  <c r="E5979" i="7"/>
  <c r="D5979" i="7"/>
  <c r="E5980" i="7"/>
  <c r="D5980" i="7"/>
  <c r="E5981" i="7"/>
  <c r="D5981" i="7"/>
  <c r="E5982" i="7"/>
  <c r="D5982" i="7"/>
  <c r="E5983" i="7"/>
  <c r="D5983" i="7"/>
  <c r="E5984" i="7"/>
  <c r="D5984" i="7"/>
  <c r="E5985" i="7"/>
  <c r="D5985" i="7"/>
  <c r="E5986" i="7"/>
  <c r="D5986" i="7"/>
  <c r="E5987" i="7"/>
  <c r="D5987" i="7"/>
  <c r="E5988" i="7"/>
  <c r="D5988" i="7"/>
  <c r="E5989" i="7"/>
  <c r="D5989" i="7"/>
  <c r="E5990" i="7"/>
  <c r="D5990" i="7"/>
  <c r="E5991" i="7"/>
  <c r="D5991" i="7"/>
  <c r="E5992" i="7"/>
  <c r="D5992" i="7"/>
  <c r="E5993" i="7"/>
  <c r="D5993" i="7"/>
  <c r="E5994" i="7"/>
  <c r="D5994" i="7"/>
  <c r="E5995" i="7"/>
  <c r="D5995" i="7"/>
  <c r="E5996" i="7"/>
  <c r="D5996" i="7"/>
  <c r="E5997" i="7"/>
  <c r="D5997" i="7"/>
  <c r="E5998" i="7"/>
  <c r="D5998" i="7"/>
  <c r="E5999" i="7"/>
  <c r="D5999" i="7"/>
  <c r="E6000" i="7"/>
  <c r="D6000" i="7"/>
  <c r="E6001" i="7"/>
  <c r="D6001" i="7"/>
  <c r="E6002" i="7"/>
  <c r="D6002" i="7"/>
  <c r="E6003" i="7"/>
  <c r="D6003" i="7"/>
  <c r="E6004" i="7"/>
  <c r="D6004" i="7"/>
  <c r="E6005" i="7"/>
  <c r="D6005" i="7"/>
  <c r="E6006" i="7"/>
  <c r="D6006" i="7"/>
  <c r="E6007" i="7"/>
  <c r="D6007" i="7"/>
  <c r="E6008" i="7"/>
  <c r="D6008" i="7"/>
  <c r="E6009" i="7"/>
  <c r="D6009" i="7"/>
  <c r="E6010" i="7"/>
  <c r="D6010" i="7"/>
  <c r="E6011" i="7"/>
  <c r="D6011" i="7"/>
  <c r="E6012" i="7"/>
  <c r="D6012" i="7"/>
  <c r="E6013" i="7"/>
  <c r="D6013" i="7"/>
  <c r="E6014" i="7"/>
  <c r="D6014" i="7"/>
  <c r="E6015" i="7"/>
  <c r="D6015" i="7"/>
  <c r="E6016" i="7"/>
  <c r="D6016" i="7"/>
  <c r="E6017" i="7"/>
  <c r="D6017" i="7"/>
  <c r="E6018" i="7"/>
  <c r="D6018" i="7"/>
  <c r="E6019" i="7"/>
  <c r="D6019" i="7"/>
  <c r="E6020" i="7"/>
  <c r="D6020" i="7"/>
  <c r="E6021" i="7"/>
  <c r="D6021" i="7"/>
  <c r="E6022" i="7"/>
  <c r="D6022" i="7"/>
  <c r="E6023" i="7"/>
  <c r="D6023" i="7"/>
  <c r="E6024" i="7"/>
  <c r="D6024" i="7"/>
  <c r="E6025" i="7"/>
  <c r="D6025" i="7"/>
  <c r="E6026" i="7"/>
  <c r="D6026" i="7"/>
  <c r="E6027" i="7"/>
  <c r="D6027" i="7"/>
  <c r="E6028" i="7"/>
  <c r="D6028" i="7"/>
  <c r="E6029" i="7"/>
  <c r="D6029" i="7"/>
  <c r="E6030" i="7"/>
  <c r="D6030" i="7"/>
  <c r="E6031" i="7"/>
  <c r="D6031" i="7"/>
  <c r="E6032" i="7"/>
  <c r="D6032" i="7"/>
  <c r="E6033" i="7"/>
  <c r="D6033" i="7"/>
  <c r="E6034" i="7"/>
  <c r="D6034" i="7"/>
  <c r="E6035" i="7"/>
  <c r="D6035" i="7"/>
  <c r="E6036" i="7"/>
  <c r="D6036" i="7"/>
  <c r="E6037" i="7"/>
  <c r="D6037" i="7"/>
  <c r="E6038" i="7"/>
  <c r="D6038" i="7"/>
  <c r="E6039" i="7"/>
  <c r="D6039" i="7"/>
  <c r="E6040" i="7"/>
  <c r="D6040" i="7"/>
  <c r="E6041" i="7"/>
  <c r="D6041" i="7"/>
  <c r="E6042" i="7"/>
  <c r="D6042" i="7"/>
  <c r="E6043" i="7"/>
  <c r="D6043" i="7"/>
  <c r="E6044" i="7"/>
  <c r="D6044" i="7"/>
  <c r="E6045" i="7"/>
  <c r="D6045" i="7"/>
  <c r="E6046" i="7"/>
  <c r="D6046" i="7"/>
  <c r="E6047" i="7"/>
  <c r="D6047" i="7"/>
  <c r="E6048" i="7"/>
  <c r="D6048" i="7"/>
  <c r="E6049" i="7"/>
  <c r="D6049" i="7"/>
  <c r="E6050" i="7"/>
  <c r="D6050" i="7"/>
  <c r="E6051" i="7"/>
  <c r="D6051" i="7"/>
  <c r="E6052" i="7"/>
  <c r="D6052" i="7"/>
  <c r="E6053" i="7"/>
  <c r="D6053" i="7"/>
  <c r="E6054" i="7"/>
  <c r="D6054" i="7"/>
  <c r="E6055" i="7"/>
  <c r="D6055" i="7"/>
  <c r="E6056" i="7"/>
  <c r="D6056" i="7"/>
  <c r="E6057" i="7"/>
  <c r="D6057" i="7"/>
  <c r="E6058" i="7"/>
  <c r="D6058" i="7"/>
  <c r="E6059" i="7"/>
  <c r="D6059" i="7"/>
  <c r="E6060" i="7"/>
  <c r="D6060" i="7"/>
  <c r="E6061" i="7"/>
  <c r="D6061" i="7"/>
  <c r="E6062" i="7"/>
  <c r="D6062" i="7"/>
  <c r="E6063" i="7"/>
  <c r="D6063" i="7"/>
  <c r="E6064" i="7"/>
  <c r="D6064" i="7"/>
  <c r="E6065" i="7"/>
  <c r="D6065" i="7"/>
  <c r="E6066" i="7"/>
  <c r="D6066" i="7"/>
  <c r="E6067" i="7"/>
  <c r="D6067" i="7"/>
  <c r="E6068" i="7"/>
  <c r="D6068" i="7"/>
  <c r="E6069" i="7"/>
  <c r="D6069" i="7"/>
  <c r="E6070" i="7"/>
  <c r="D6070" i="7"/>
  <c r="E6071" i="7"/>
  <c r="D6071" i="7"/>
  <c r="E6072" i="7"/>
  <c r="D6072" i="7"/>
  <c r="E6073" i="7"/>
  <c r="D6073" i="7"/>
  <c r="E6074" i="7"/>
  <c r="D6074" i="7"/>
  <c r="E6075" i="7"/>
  <c r="D6075" i="7"/>
  <c r="E6076" i="7"/>
  <c r="D6076" i="7"/>
  <c r="E6077" i="7"/>
  <c r="D6077" i="7"/>
  <c r="E6078" i="7"/>
  <c r="D6078" i="7"/>
  <c r="E6079" i="7"/>
  <c r="D6079" i="7"/>
  <c r="E6080" i="7"/>
  <c r="D6080" i="7"/>
  <c r="E6081" i="7"/>
  <c r="D6081" i="7"/>
  <c r="E6082" i="7"/>
  <c r="D6082" i="7"/>
  <c r="E6083" i="7"/>
  <c r="D6083" i="7"/>
  <c r="E6084" i="7"/>
  <c r="D6084" i="7"/>
  <c r="E6085" i="7"/>
  <c r="D6085" i="7"/>
  <c r="E6086" i="7"/>
  <c r="D6086" i="7"/>
  <c r="E6087" i="7"/>
  <c r="D6087" i="7"/>
  <c r="E6088" i="7"/>
  <c r="D6088" i="7"/>
  <c r="E6089" i="7"/>
  <c r="D6089" i="7"/>
  <c r="E6090" i="7"/>
  <c r="D6090" i="7"/>
  <c r="E6091" i="7"/>
  <c r="D6091" i="7"/>
  <c r="E6092" i="7"/>
  <c r="D6092" i="7"/>
  <c r="E6093" i="7"/>
  <c r="D6093" i="7"/>
  <c r="E6094" i="7"/>
  <c r="D6094" i="7"/>
  <c r="E6095" i="7"/>
  <c r="D6095" i="7"/>
  <c r="E6096" i="7"/>
  <c r="D6096" i="7"/>
  <c r="E6097" i="7"/>
  <c r="D6097" i="7"/>
  <c r="E6098" i="7"/>
  <c r="D6098" i="7"/>
  <c r="E6099" i="7"/>
  <c r="D6099" i="7"/>
  <c r="E6100" i="7"/>
  <c r="D6100" i="7"/>
  <c r="E6101" i="7"/>
  <c r="D6101" i="7"/>
  <c r="E6102" i="7"/>
  <c r="D6102" i="7"/>
  <c r="E6103" i="7"/>
  <c r="D6103" i="7"/>
  <c r="E6104" i="7"/>
  <c r="D6104" i="7"/>
  <c r="E6105" i="7"/>
  <c r="D6105" i="7"/>
  <c r="E6106" i="7"/>
  <c r="D6106" i="7"/>
  <c r="E6107" i="7"/>
  <c r="D6107" i="7"/>
  <c r="E6108" i="7"/>
  <c r="D6108" i="7"/>
  <c r="E6109" i="7"/>
  <c r="D6109" i="7"/>
  <c r="E6110" i="7"/>
  <c r="D6110" i="7"/>
  <c r="E6111" i="7"/>
  <c r="D6111" i="7"/>
  <c r="E6112" i="7"/>
  <c r="D6112" i="7"/>
  <c r="E6113" i="7"/>
  <c r="D6113" i="7"/>
  <c r="E6114" i="7"/>
  <c r="D6114" i="7"/>
  <c r="E6115" i="7"/>
  <c r="D6115" i="7"/>
  <c r="E6116" i="7"/>
  <c r="D6116" i="7"/>
  <c r="E6117" i="7"/>
  <c r="D6117" i="7"/>
  <c r="E6118" i="7"/>
  <c r="D6118" i="7"/>
  <c r="E6119" i="7"/>
  <c r="D6119" i="7"/>
  <c r="E6120" i="7"/>
  <c r="D6120" i="7"/>
  <c r="E6121" i="7"/>
  <c r="D6121" i="7"/>
  <c r="E6122" i="7"/>
  <c r="D6122" i="7"/>
  <c r="E6123" i="7"/>
  <c r="D6123" i="7"/>
  <c r="E6124" i="7"/>
  <c r="D6124" i="7"/>
  <c r="E6125" i="7"/>
  <c r="D6125" i="7"/>
  <c r="E6126" i="7"/>
  <c r="D6126" i="7"/>
  <c r="E6127" i="7"/>
  <c r="D6127" i="7"/>
  <c r="E6128" i="7"/>
  <c r="D6128" i="7"/>
  <c r="E6129" i="7"/>
  <c r="D6129" i="7"/>
  <c r="E6130" i="7"/>
  <c r="D6130" i="7"/>
  <c r="E6131" i="7"/>
  <c r="D6131" i="7"/>
  <c r="E6132" i="7"/>
  <c r="D6132" i="7"/>
  <c r="E6133" i="7"/>
  <c r="D6133" i="7"/>
  <c r="E6134" i="7"/>
  <c r="D6134" i="7"/>
  <c r="E6135" i="7"/>
  <c r="D6135" i="7"/>
  <c r="E6136" i="7"/>
  <c r="D6136" i="7"/>
  <c r="E6137" i="7"/>
  <c r="D6137" i="7"/>
  <c r="E6138" i="7"/>
  <c r="D6138" i="7"/>
  <c r="E6139" i="7"/>
  <c r="D6139" i="7"/>
  <c r="E6140" i="7"/>
  <c r="D6140" i="7"/>
  <c r="E6141" i="7"/>
  <c r="D6141" i="7"/>
  <c r="E6142" i="7"/>
  <c r="D6142" i="7"/>
  <c r="E6143" i="7"/>
  <c r="D6143" i="7"/>
  <c r="E6144" i="7"/>
  <c r="D6144" i="7"/>
  <c r="E6145" i="7"/>
  <c r="D6145" i="7"/>
  <c r="E6146" i="7"/>
  <c r="D6146" i="7"/>
  <c r="E6147" i="7"/>
  <c r="D6147" i="7"/>
  <c r="E6148" i="7"/>
  <c r="D6148" i="7"/>
  <c r="E6149" i="7"/>
  <c r="D6149" i="7"/>
  <c r="E6150" i="7"/>
  <c r="D6150" i="7"/>
  <c r="E6151" i="7"/>
  <c r="D6151" i="7"/>
  <c r="E6152" i="7"/>
  <c r="D6152" i="7"/>
  <c r="E6153" i="7"/>
  <c r="D6153" i="7"/>
  <c r="E6154" i="7"/>
  <c r="D6154" i="7"/>
  <c r="E6155" i="7"/>
  <c r="D6155" i="7"/>
  <c r="E6156" i="7"/>
  <c r="D6156" i="7"/>
  <c r="E6157" i="7"/>
  <c r="D6157" i="7"/>
  <c r="E6158" i="7"/>
  <c r="D6158" i="7"/>
  <c r="E6159" i="7"/>
  <c r="D6159" i="7"/>
  <c r="E6160" i="7"/>
  <c r="D6160" i="7"/>
  <c r="E6161" i="7"/>
  <c r="D6161" i="7"/>
  <c r="E6162" i="7"/>
  <c r="D6162" i="7"/>
  <c r="E6163" i="7"/>
  <c r="D6163" i="7"/>
  <c r="E6164" i="7"/>
  <c r="D6164" i="7"/>
  <c r="E6165" i="7"/>
  <c r="D6165" i="7"/>
  <c r="E6166" i="7"/>
  <c r="D6166" i="7"/>
  <c r="E6167" i="7"/>
  <c r="D6167" i="7"/>
  <c r="E6168" i="7"/>
  <c r="D6168" i="7"/>
  <c r="E6169" i="7"/>
  <c r="D6169" i="7"/>
  <c r="E6170" i="7"/>
  <c r="D6170" i="7"/>
  <c r="E6171" i="7"/>
  <c r="D6171" i="7"/>
  <c r="E6172" i="7"/>
  <c r="D6172" i="7"/>
  <c r="E6173" i="7"/>
  <c r="D6173" i="7"/>
  <c r="E6174" i="7"/>
  <c r="D6174" i="7"/>
  <c r="E6175" i="7"/>
  <c r="D6175" i="7"/>
  <c r="E6176" i="7"/>
  <c r="D6176" i="7"/>
  <c r="E6177" i="7"/>
  <c r="D6177" i="7"/>
  <c r="E6178" i="7"/>
  <c r="D6178" i="7"/>
  <c r="E6179" i="7"/>
  <c r="D6179" i="7"/>
  <c r="E6180" i="7"/>
  <c r="D6180" i="7"/>
  <c r="E6181" i="7"/>
  <c r="D6181" i="7"/>
  <c r="E6182" i="7"/>
  <c r="D6182" i="7"/>
  <c r="E6183" i="7"/>
  <c r="D6183" i="7"/>
  <c r="E6184" i="7"/>
  <c r="D6184" i="7"/>
  <c r="E6185" i="7"/>
  <c r="D6185" i="7"/>
  <c r="E6186" i="7"/>
  <c r="D6186" i="7"/>
  <c r="E6187" i="7"/>
  <c r="D6187" i="7"/>
  <c r="E6188" i="7"/>
  <c r="D6188" i="7"/>
  <c r="E6189" i="7"/>
  <c r="D6189" i="7"/>
  <c r="E6190" i="7"/>
  <c r="D6190" i="7"/>
  <c r="E6191" i="7"/>
  <c r="D6191" i="7"/>
  <c r="E6192" i="7"/>
  <c r="D6192" i="7"/>
  <c r="E6193" i="7"/>
  <c r="D6193" i="7"/>
  <c r="E6194" i="7"/>
  <c r="D6194" i="7"/>
  <c r="E6195" i="7"/>
  <c r="D6195" i="7"/>
  <c r="E6196" i="7"/>
  <c r="D6196" i="7"/>
  <c r="E6197" i="7"/>
  <c r="D6197" i="7"/>
  <c r="E6198" i="7"/>
  <c r="D6198" i="7"/>
  <c r="E6199" i="7"/>
  <c r="D6199" i="7"/>
  <c r="E6200" i="7"/>
  <c r="D6200" i="7"/>
  <c r="E6201" i="7"/>
  <c r="D6201" i="7"/>
  <c r="E6202" i="7"/>
  <c r="D6202" i="7"/>
  <c r="E6203" i="7"/>
  <c r="D6203" i="7"/>
  <c r="E6204" i="7"/>
  <c r="D6204" i="7"/>
  <c r="E6205" i="7"/>
  <c r="D6205" i="7"/>
  <c r="E6206" i="7"/>
  <c r="D6206" i="7"/>
  <c r="E6207" i="7"/>
  <c r="D6207" i="7"/>
  <c r="E6208" i="7"/>
  <c r="D6208" i="7"/>
  <c r="E6209" i="7"/>
  <c r="D6209" i="7"/>
  <c r="E6210" i="7"/>
  <c r="D6210" i="7"/>
  <c r="E6211" i="7"/>
  <c r="D6211" i="7"/>
  <c r="E6212" i="7"/>
  <c r="D6212" i="7"/>
  <c r="E6213" i="7"/>
  <c r="D6213" i="7"/>
  <c r="E6214" i="7"/>
  <c r="D6214" i="7"/>
  <c r="E6215" i="7"/>
  <c r="D6215" i="7"/>
  <c r="E6216" i="7"/>
  <c r="D6216" i="7"/>
  <c r="E6217" i="7"/>
  <c r="D6217" i="7"/>
  <c r="E6218" i="7"/>
  <c r="D6218" i="7"/>
  <c r="E6219" i="7"/>
  <c r="D6219" i="7"/>
  <c r="E6220" i="7"/>
  <c r="D6220" i="7"/>
  <c r="E6221" i="7"/>
  <c r="D6221" i="7"/>
  <c r="E6222" i="7"/>
  <c r="D6222" i="7"/>
  <c r="E6223" i="7"/>
  <c r="D6223" i="7"/>
  <c r="E6224" i="7"/>
  <c r="D6224" i="7"/>
  <c r="E6225" i="7"/>
  <c r="D6225" i="7"/>
  <c r="E6226" i="7"/>
  <c r="D6226" i="7"/>
  <c r="E6227" i="7"/>
  <c r="D6227" i="7"/>
  <c r="E6228" i="7"/>
  <c r="D6228" i="7"/>
  <c r="E6229" i="7"/>
  <c r="D6229" i="7"/>
  <c r="E6230" i="7"/>
  <c r="D6230" i="7"/>
  <c r="E6231" i="7"/>
  <c r="D6231" i="7"/>
  <c r="E6232" i="7"/>
  <c r="D6232" i="7"/>
  <c r="E6233" i="7"/>
  <c r="D6233" i="7"/>
  <c r="E6234" i="7"/>
  <c r="D6234" i="7"/>
  <c r="E6235" i="7"/>
  <c r="D6235" i="7"/>
  <c r="E6236" i="7"/>
  <c r="D6236" i="7"/>
  <c r="E6237" i="7"/>
  <c r="D6237" i="7"/>
  <c r="E6238" i="7"/>
  <c r="D6238" i="7"/>
  <c r="E6239" i="7"/>
  <c r="D6239" i="7"/>
  <c r="E6240" i="7"/>
  <c r="D6240" i="7"/>
  <c r="E6241" i="7"/>
  <c r="D6241" i="7"/>
  <c r="E6242" i="7"/>
  <c r="D6242" i="7"/>
  <c r="E6243" i="7"/>
  <c r="D6243" i="7"/>
  <c r="E6244" i="7"/>
  <c r="D6244" i="7"/>
  <c r="E6245" i="7"/>
  <c r="D6245" i="7"/>
  <c r="E6246" i="7"/>
  <c r="D6246" i="7"/>
  <c r="E6247" i="7"/>
  <c r="D6247" i="7"/>
  <c r="E6248" i="7"/>
  <c r="D6248" i="7"/>
  <c r="E6249" i="7"/>
  <c r="D6249" i="7"/>
  <c r="E6250" i="7"/>
  <c r="D6250" i="7"/>
  <c r="E6251" i="7"/>
  <c r="D6251" i="7"/>
  <c r="E6252" i="7"/>
  <c r="D6252" i="7"/>
  <c r="E6253" i="7"/>
  <c r="D6253" i="7"/>
  <c r="E6254" i="7"/>
  <c r="D6254" i="7"/>
  <c r="E6255" i="7"/>
  <c r="D6255" i="7"/>
  <c r="E6256" i="7"/>
  <c r="D6256" i="7"/>
  <c r="E6257" i="7"/>
  <c r="D6257" i="7"/>
  <c r="E6258" i="7"/>
  <c r="D6258" i="7"/>
  <c r="E6259" i="7"/>
  <c r="D6259" i="7"/>
  <c r="E6260" i="7"/>
  <c r="D6260" i="7"/>
  <c r="E6261" i="7"/>
  <c r="D6261" i="7"/>
  <c r="E6262" i="7"/>
  <c r="D6262" i="7"/>
  <c r="E6263" i="7"/>
  <c r="D6263" i="7"/>
  <c r="E6264" i="7"/>
  <c r="D6264" i="7"/>
  <c r="E6265" i="7"/>
  <c r="D6265" i="7"/>
  <c r="E6266" i="7"/>
  <c r="D6266" i="7"/>
  <c r="E6267" i="7"/>
  <c r="D6267" i="7"/>
  <c r="E6268" i="7"/>
  <c r="D6268" i="7"/>
  <c r="E6269" i="7"/>
  <c r="D6269" i="7"/>
  <c r="E6270" i="7"/>
  <c r="D6270" i="7"/>
  <c r="E6271" i="7"/>
  <c r="D6271" i="7"/>
  <c r="E6272" i="7"/>
  <c r="D6272" i="7"/>
  <c r="E6273" i="7"/>
  <c r="D6273" i="7"/>
  <c r="E6274" i="7"/>
  <c r="D6274" i="7"/>
  <c r="E6275" i="7"/>
  <c r="D6275" i="7"/>
  <c r="E6276" i="7"/>
  <c r="D6276" i="7"/>
  <c r="E6277" i="7"/>
  <c r="D6277" i="7"/>
  <c r="E6278" i="7"/>
  <c r="D6278" i="7"/>
  <c r="E6279" i="7"/>
  <c r="D6279" i="7"/>
  <c r="E6280" i="7"/>
  <c r="D6280" i="7"/>
  <c r="E6281" i="7"/>
  <c r="D6281" i="7"/>
  <c r="E6282" i="7"/>
  <c r="D6282" i="7"/>
  <c r="E6283" i="7"/>
  <c r="D6283" i="7"/>
  <c r="E6284" i="7"/>
  <c r="D6284" i="7"/>
  <c r="E6285" i="7"/>
  <c r="D6285" i="7"/>
  <c r="E6286" i="7"/>
  <c r="D6286" i="7"/>
  <c r="E6287" i="7"/>
  <c r="D6287" i="7"/>
  <c r="E6288" i="7"/>
  <c r="D6288" i="7"/>
  <c r="E6289" i="7"/>
  <c r="D6289" i="7"/>
  <c r="E6290" i="7"/>
  <c r="D6290" i="7"/>
  <c r="E6291" i="7"/>
  <c r="D6291" i="7"/>
  <c r="E6292" i="7"/>
  <c r="D6292" i="7"/>
  <c r="E6293" i="7"/>
  <c r="D6293" i="7"/>
  <c r="E6294" i="7"/>
  <c r="D6294" i="7"/>
  <c r="E6295" i="7"/>
  <c r="D6295" i="7"/>
  <c r="E6296" i="7"/>
  <c r="D6296" i="7"/>
  <c r="E6297" i="7"/>
  <c r="D6297" i="7"/>
  <c r="E6298" i="7"/>
  <c r="D6298" i="7"/>
  <c r="E6299" i="7"/>
  <c r="D6299" i="7"/>
  <c r="E6300" i="7"/>
  <c r="D6300" i="7"/>
  <c r="E6301" i="7"/>
  <c r="D6301" i="7"/>
  <c r="E6302" i="7"/>
  <c r="D6302" i="7"/>
  <c r="E6303" i="7"/>
  <c r="D6303" i="7"/>
  <c r="E6304" i="7"/>
  <c r="D6304" i="7"/>
  <c r="E6305" i="7"/>
  <c r="D6305" i="7"/>
  <c r="E6306" i="7"/>
  <c r="D6306" i="7"/>
  <c r="E6307" i="7"/>
  <c r="D6307" i="7"/>
  <c r="E6308" i="7"/>
  <c r="D6308" i="7"/>
  <c r="E6309" i="7"/>
  <c r="D6309" i="7"/>
  <c r="E6310" i="7"/>
  <c r="D6310" i="7"/>
  <c r="E6311" i="7"/>
  <c r="D6311" i="7"/>
  <c r="E6312" i="7"/>
  <c r="D6312" i="7"/>
  <c r="E6313" i="7"/>
  <c r="D6313" i="7"/>
  <c r="E6314" i="7"/>
  <c r="D6314" i="7"/>
  <c r="E6315" i="7"/>
  <c r="D6315" i="7"/>
  <c r="E6316" i="7"/>
  <c r="D6316" i="7"/>
  <c r="E6317" i="7"/>
  <c r="D6317" i="7"/>
  <c r="E6318" i="7"/>
  <c r="D6318" i="7"/>
  <c r="E6319" i="7"/>
  <c r="D6319" i="7"/>
  <c r="E6320" i="7"/>
  <c r="D6320" i="7"/>
  <c r="E6321" i="7"/>
  <c r="D6321" i="7"/>
  <c r="E6322" i="7"/>
  <c r="D6322" i="7"/>
  <c r="E6323" i="7"/>
  <c r="D6323" i="7"/>
  <c r="E6324" i="7"/>
  <c r="D6324" i="7"/>
  <c r="E6325" i="7"/>
  <c r="D6325" i="7"/>
  <c r="E6326" i="7"/>
  <c r="D6326" i="7"/>
  <c r="E6327" i="7"/>
  <c r="D6327" i="7"/>
  <c r="E6328" i="7"/>
  <c r="D6328" i="7"/>
  <c r="E6329" i="7"/>
  <c r="D6329" i="7"/>
  <c r="E6330" i="7"/>
  <c r="D6330" i="7"/>
  <c r="E6331" i="7"/>
  <c r="D6331" i="7"/>
  <c r="E6332" i="7"/>
  <c r="D6332" i="7"/>
  <c r="E6333" i="7"/>
  <c r="D6333" i="7"/>
  <c r="E6334" i="7"/>
  <c r="D6334" i="7"/>
  <c r="E6335" i="7"/>
  <c r="D6335" i="7"/>
  <c r="E6336" i="7"/>
  <c r="D6336" i="7"/>
  <c r="E6337" i="7"/>
  <c r="D6337" i="7"/>
  <c r="E6338" i="7"/>
  <c r="D6338" i="7"/>
  <c r="E6339" i="7"/>
  <c r="D6339" i="7"/>
  <c r="E6340" i="7"/>
  <c r="D6340" i="7"/>
  <c r="E6341" i="7"/>
  <c r="D6341" i="7"/>
  <c r="E6342" i="7"/>
  <c r="D6342" i="7"/>
  <c r="E6343" i="7"/>
  <c r="D6343" i="7"/>
  <c r="E6344" i="7"/>
  <c r="D6344" i="7"/>
  <c r="E6345" i="7"/>
  <c r="D6345" i="7"/>
  <c r="E6346" i="7"/>
  <c r="D6346" i="7"/>
  <c r="E6347" i="7"/>
  <c r="D6347" i="7"/>
  <c r="E6348" i="7"/>
  <c r="D6348" i="7"/>
  <c r="E6349" i="7"/>
  <c r="D6349" i="7"/>
  <c r="E6350" i="7"/>
  <c r="D6350" i="7"/>
  <c r="E6351" i="7"/>
  <c r="D6351" i="7"/>
  <c r="E6352" i="7"/>
  <c r="D6352" i="7"/>
  <c r="E6353" i="7"/>
  <c r="D6353" i="7"/>
  <c r="E6354" i="7"/>
  <c r="D6354" i="7"/>
  <c r="E6355" i="7"/>
  <c r="D6355" i="7"/>
  <c r="E6356" i="7"/>
  <c r="D6356" i="7"/>
  <c r="E6357" i="7"/>
  <c r="D6357" i="7"/>
  <c r="E6358" i="7"/>
  <c r="D6358" i="7"/>
  <c r="E6359" i="7"/>
  <c r="D6359" i="7"/>
  <c r="E6360" i="7"/>
  <c r="D6360" i="7"/>
  <c r="E6361" i="7"/>
  <c r="D6361" i="7"/>
  <c r="E6362" i="7"/>
  <c r="D6362" i="7"/>
  <c r="E6363" i="7"/>
  <c r="D6363" i="7"/>
  <c r="E6364" i="7"/>
  <c r="D6364" i="7"/>
  <c r="E6365" i="7"/>
  <c r="D6365" i="7"/>
  <c r="E6366" i="7"/>
  <c r="D6366" i="7"/>
  <c r="E6367" i="7"/>
  <c r="D6367" i="7"/>
  <c r="E6368" i="7"/>
  <c r="D6368" i="7"/>
  <c r="E6369" i="7"/>
  <c r="D6369" i="7"/>
  <c r="E6370" i="7"/>
  <c r="D6370" i="7"/>
  <c r="E6371" i="7"/>
  <c r="D6371" i="7"/>
  <c r="E6372" i="7"/>
  <c r="D6372" i="7"/>
  <c r="E6373" i="7"/>
  <c r="D6373" i="7"/>
  <c r="E6374" i="7"/>
  <c r="D6374" i="7"/>
  <c r="E6375" i="7"/>
  <c r="D6375" i="7"/>
  <c r="E6376" i="7"/>
  <c r="D6376" i="7"/>
  <c r="E6377" i="7"/>
  <c r="D6377" i="7"/>
  <c r="E6378" i="7"/>
  <c r="D6378" i="7"/>
  <c r="E6379" i="7"/>
  <c r="D6379" i="7"/>
  <c r="E6380" i="7"/>
  <c r="D6380" i="7"/>
  <c r="E6381" i="7"/>
  <c r="D6381" i="7"/>
  <c r="E6382" i="7"/>
  <c r="D6382" i="7"/>
  <c r="E6383" i="7"/>
  <c r="D6383" i="7"/>
  <c r="E6384" i="7"/>
  <c r="D6384" i="7"/>
  <c r="E6385" i="7"/>
  <c r="D6385" i="7"/>
  <c r="E6386" i="7"/>
  <c r="D6386" i="7"/>
  <c r="E6387" i="7"/>
  <c r="D6387" i="7"/>
  <c r="E6388" i="7"/>
  <c r="D6388" i="7"/>
  <c r="E6389" i="7"/>
  <c r="D6389" i="7"/>
  <c r="E6390" i="7"/>
  <c r="D6390" i="7"/>
  <c r="E6391" i="7"/>
  <c r="D6391" i="7"/>
  <c r="E6392" i="7"/>
  <c r="D6392" i="7"/>
  <c r="E6393" i="7"/>
  <c r="D6393" i="7"/>
  <c r="E6394" i="7"/>
  <c r="D6394" i="7"/>
  <c r="E6395" i="7"/>
  <c r="D6395" i="7"/>
  <c r="E6396" i="7"/>
  <c r="D6396" i="7"/>
  <c r="E6397" i="7"/>
  <c r="D6397" i="7"/>
  <c r="E6398" i="7"/>
  <c r="D6398" i="7"/>
  <c r="E6399" i="7"/>
  <c r="D6399" i="7"/>
  <c r="E6400" i="7"/>
  <c r="D6400" i="7"/>
  <c r="E6401" i="7"/>
  <c r="D6401" i="7"/>
  <c r="E6402" i="7"/>
  <c r="D6402" i="7"/>
  <c r="E6403" i="7"/>
  <c r="D6403" i="7"/>
  <c r="E6404" i="7"/>
  <c r="D6404" i="7"/>
  <c r="E6405" i="7"/>
  <c r="D6405" i="7"/>
  <c r="E6406" i="7"/>
  <c r="D6406" i="7"/>
  <c r="E6407" i="7"/>
  <c r="D6407" i="7"/>
  <c r="E6408" i="7"/>
  <c r="D6408" i="7"/>
  <c r="E6409" i="7"/>
  <c r="D6409" i="7"/>
  <c r="E6410" i="7"/>
  <c r="D6410" i="7"/>
  <c r="E6411" i="7"/>
  <c r="D6411" i="7"/>
  <c r="E6412" i="7"/>
  <c r="D6412" i="7"/>
  <c r="E6413" i="7"/>
  <c r="D6413" i="7"/>
  <c r="E6414" i="7"/>
  <c r="D6414" i="7"/>
  <c r="E6415" i="7"/>
  <c r="D6415" i="7"/>
  <c r="E6416" i="7"/>
  <c r="D6416" i="7"/>
  <c r="E6417" i="7"/>
  <c r="D6417" i="7"/>
  <c r="E6418" i="7"/>
  <c r="D6418" i="7"/>
  <c r="C5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8" i="7"/>
  <c r="C19" i="7"/>
  <c r="C20" i="7" s="1"/>
  <c r="C21" i="7" s="1"/>
  <c r="C22" i="7" s="1"/>
  <c r="C23" i="7" s="1"/>
  <c r="C24" i="7" s="1"/>
  <c r="C25" i="7" s="1"/>
  <c r="C30" i="7"/>
  <c r="C31" i="7" s="1"/>
  <c r="C32" i="7" s="1"/>
  <c r="C33" i="7" s="1"/>
  <c r="C34" i="7" s="1"/>
  <c r="C35" i="7" s="1"/>
  <c r="C36" i="7" s="1"/>
  <c r="C39" i="7"/>
  <c r="C42" i="7"/>
  <c r="C43" i="7" s="1"/>
  <c r="C44" i="7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4" i="7"/>
  <c r="C65" i="7" s="1"/>
  <c r="C66" i="7" s="1"/>
  <c r="C67" i="7" s="1"/>
  <c r="C68" i="7" s="1"/>
  <c r="C69" i="7" s="1"/>
  <c r="C70" i="7" s="1"/>
  <c r="C75" i="7"/>
  <c r="C76" i="7" s="1"/>
  <c r="C78" i="7"/>
  <c r="C79" i="7" s="1"/>
  <c r="C80" i="7" s="1"/>
  <c r="C81" i="7" s="1"/>
  <c r="C84" i="7"/>
  <c r="C85" i="7" s="1"/>
  <c r="C86" i="7" s="1"/>
  <c r="C87" i="7" s="1"/>
  <c r="C88" i="7" s="1"/>
  <c r="C89" i="7" s="1"/>
  <c r="C90" i="7" s="1"/>
  <c r="C91" i="7" s="1"/>
  <c r="C92" i="7" s="1"/>
  <c r="C94" i="7"/>
  <c r="C95" i="7" s="1"/>
  <c r="C96" i="7" s="1"/>
  <c r="C97" i="7" s="1"/>
  <c r="C98" i="7" s="1"/>
  <c r="C99" i="7" s="1"/>
  <c r="C100" i="7" s="1"/>
  <c r="C101" i="7" s="1"/>
  <c r="C102" i="7" s="1"/>
  <c r="C106" i="7"/>
  <c r="C107" i="7" s="1"/>
  <c r="C108" i="7"/>
  <c r="C109" i="7" s="1"/>
  <c r="C111" i="7"/>
  <c r="C112" i="7" s="1"/>
  <c r="C113" i="7" s="1"/>
  <c r="C114" i="7" s="1"/>
  <c r="C115" i="7" s="1"/>
  <c r="C116" i="7" s="1"/>
  <c r="C117" i="7" s="1"/>
  <c r="C118" i="7" s="1"/>
  <c r="C120" i="7"/>
  <c r="C121" i="7" s="1"/>
  <c r="C122" i="7" s="1"/>
  <c r="C123" i="7" s="1"/>
  <c r="C124" i="7" s="1"/>
  <c r="C125" i="7" s="1"/>
  <c r="C126" i="7"/>
  <c r="C127" i="7" s="1"/>
  <c r="C128" i="7" s="1"/>
  <c r="C129" i="7" s="1"/>
  <c r="C130" i="7" s="1"/>
  <c r="C131" i="7" s="1"/>
  <c r="C132" i="7" s="1"/>
  <c r="C133" i="7" s="1"/>
  <c r="C134" i="7" s="1"/>
  <c r="C135" i="7" s="1"/>
  <c r="C136" i="7" s="1"/>
  <c r="C137" i="7" s="1"/>
  <c r="C138" i="7" s="1"/>
  <c r="C139" i="7" s="1"/>
  <c r="C140" i="7" s="1"/>
  <c r="C141" i="7" s="1"/>
  <c r="C142" i="7" s="1"/>
  <c r="C144" i="7"/>
  <c r="C145" i="7" s="1"/>
  <c r="C147" i="7"/>
  <c r="C148" i="7"/>
  <c r="C150" i="7"/>
  <c r="C154" i="7"/>
  <c r="C155" i="7" s="1"/>
  <c r="C156" i="7" s="1"/>
  <c r="C157" i="7" s="1"/>
  <c r="C158" i="7" s="1"/>
  <c r="C159" i="7" s="1"/>
  <c r="C160" i="7" s="1"/>
  <c r="C161" i="7" s="1"/>
  <c r="C162" i="7" s="1"/>
  <c r="C163" i="7" s="1"/>
  <c r="C164" i="7" s="1"/>
  <c r="C167" i="7"/>
  <c r="C168" i="7" s="1"/>
  <c r="C169" i="7" s="1"/>
  <c r="C170" i="7" s="1"/>
  <c r="C171" i="7" s="1"/>
  <c r="C172" i="7" s="1"/>
  <c r="C177" i="7"/>
  <c r="C178" i="7" s="1"/>
  <c r="C179" i="7" s="1"/>
  <c r="C180" i="7" s="1"/>
  <c r="C181" i="7" s="1"/>
  <c r="C182" i="7" s="1"/>
  <c r="C183" i="7" s="1"/>
  <c r="C184" i="7" s="1"/>
  <c r="C186" i="7"/>
  <c r="C204" i="7"/>
  <c r="C206" i="7"/>
  <c r="C208" i="7"/>
  <c r="C210" i="7"/>
  <c r="C211" i="7" s="1"/>
  <c r="C213" i="7"/>
  <c r="C215" i="7"/>
  <c r="C216" i="7"/>
  <c r="C217" i="7" s="1"/>
  <c r="C218" i="7" s="1"/>
  <c r="C230" i="7"/>
  <c r="C231" i="7"/>
  <c r="C232" i="7" s="1"/>
  <c r="C255" i="7"/>
  <c r="C257" i="7"/>
  <c r="C258" i="7"/>
  <c r="C259" i="7"/>
  <c r="C261" i="7"/>
  <c r="C262" i="7" s="1"/>
  <c r="C263" i="7" s="1"/>
  <c r="C264" i="7" s="1"/>
  <c r="C265" i="7" s="1"/>
  <c r="C266" i="7" s="1"/>
  <c r="C267" i="7" s="1"/>
  <c r="C269" i="7"/>
  <c r="C270" i="7" s="1"/>
  <c r="C271" i="7" s="1"/>
  <c r="C273" i="7"/>
  <c r="C274" i="7" s="1"/>
  <c r="C276" i="7"/>
  <c r="C278" i="7"/>
  <c r="C279" i="7"/>
  <c r="C282" i="7"/>
  <c r="C283" i="7"/>
  <c r="C284" i="7" s="1"/>
  <c r="C285" i="7" s="1"/>
  <c r="C286" i="7" s="1"/>
  <c r="C287" i="7" s="1"/>
  <c r="C288" i="7" s="1"/>
  <c r="C289" i="7" s="1"/>
  <c r="C290" i="7" s="1"/>
  <c r="C291" i="7" s="1"/>
  <c r="C294" i="7"/>
  <c r="C295" i="7"/>
  <c r="C296" i="7" s="1"/>
  <c r="C297" i="7" s="1"/>
  <c r="C298" i="7" s="1"/>
  <c r="C299" i="7" s="1"/>
  <c r="C300" i="7" s="1"/>
  <c r="C302" i="7"/>
  <c r="C305" i="7"/>
  <c r="C306" i="7" s="1"/>
  <c r="C307" i="7" s="1"/>
  <c r="C308" i="7" s="1"/>
  <c r="C309" i="7" s="1"/>
  <c r="C310" i="7" s="1"/>
  <c r="C312" i="7"/>
  <c r="C313" i="7" s="1"/>
  <c r="C314" i="7"/>
  <c r="C315" i="7" s="1"/>
  <c r="C316" i="7" s="1"/>
  <c r="C317" i="7" s="1"/>
  <c r="C319" i="7"/>
  <c r="C320" i="7" s="1"/>
  <c r="C321" i="7" s="1"/>
  <c r="C322" i="7" s="1"/>
  <c r="C323" i="7" s="1"/>
  <c r="C324" i="7" s="1"/>
  <c r="C325" i="7" s="1"/>
  <c r="C326" i="7" s="1"/>
  <c r="C327" i="7" s="1"/>
  <c r="C328" i="7" s="1"/>
  <c r="C329" i="7" s="1"/>
  <c r="C331" i="7"/>
  <c r="C332" i="7" s="1"/>
  <c r="C333" i="7" s="1"/>
  <c r="C334" i="7" s="1"/>
  <c r="C335" i="7" s="1"/>
  <c r="C336" i="7"/>
  <c r="C337" i="7" s="1"/>
  <c r="C338" i="7" s="1"/>
  <c r="C344" i="7"/>
  <c r="C345" i="7"/>
  <c r="C346" i="7" s="1"/>
  <c r="C347" i="7" s="1"/>
  <c r="C349" i="7"/>
  <c r="C350" i="7" s="1"/>
  <c r="C351" i="7" s="1"/>
  <c r="C352" i="7"/>
  <c r="C356" i="7"/>
  <c r="C357" i="7"/>
  <c r="C368" i="7"/>
  <c r="C369" i="7"/>
  <c r="C370" i="7" s="1"/>
  <c r="C371" i="7" s="1"/>
  <c r="C372" i="7" s="1"/>
  <c r="C373" i="7" s="1"/>
  <c r="C374" i="7" s="1"/>
  <c r="C375" i="7" s="1"/>
  <c r="C376" i="7" s="1"/>
  <c r="C377" i="7" s="1"/>
  <c r="C378" i="7" s="1"/>
  <c r="C379" i="7" s="1"/>
  <c r="C380" i="7" s="1"/>
  <c r="C381" i="7" s="1"/>
  <c r="C382" i="7" s="1"/>
  <c r="C383" i="7" s="1"/>
  <c r="C384" i="7" s="1"/>
  <c r="C385" i="7" s="1"/>
  <c r="C386" i="7" s="1"/>
  <c r="C387" i="7" s="1"/>
  <c r="C389" i="7"/>
  <c r="C392" i="7"/>
  <c r="C393" i="7" s="1"/>
  <c r="C395" i="7"/>
  <c r="C396" i="7" s="1"/>
  <c r="C397" i="7"/>
  <c r="C398" i="7" s="1"/>
  <c r="C399" i="7" s="1"/>
  <c r="C400" i="7" s="1"/>
  <c r="C401" i="7" s="1"/>
  <c r="C402" i="7" s="1"/>
  <c r="C403" i="7" s="1"/>
  <c r="C404" i="7" s="1"/>
  <c r="C406" i="7"/>
  <c r="C407" i="7" s="1"/>
  <c r="C408" i="7" s="1"/>
  <c r="C409" i="7" s="1"/>
  <c r="C410" i="7" s="1"/>
  <c r="C411" i="7" s="1"/>
  <c r="C412" i="7" s="1"/>
  <c r="C413" i="7" s="1"/>
  <c r="C414" i="7" s="1"/>
  <c r="C415" i="7" s="1"/>
  <c r="C416" i="7" s="1"/>
  <c r="C417" i="7" s="1"/>
  <c r="C419" i="7"/>
  <c r="C420" i="7" s="1"/>
  <c r="C421" i="7" s="1"/>
  <c r="C422" i="7" s="1"/>
  <c r="C430" i="7"/>
  <c r="C432" i="7"/>
  <c r="C439" i="7"/>
  <c r="C448" i="7"/>
  <c r="C463" i="7"/>
  <c r="C465" i="7"/>
  <c r="C466" i="7" s="1"/>
  <c r="C467" i="7" s="1"/>
  <c r="C468" i="7" s="1"/>
  <c r="C469" i="7" s="1"/>
  <c r="C470" i="7" s="1"/>
  <c r="C471" i="7" s="1"/>
  <c r="C472" i="7" s="1"/>
  <c r="C474" i="7"/>
  <c r="C477" i="7"/>
  <c r="C478" i="7" s="1"/>
  <c r="C480" i="7"/>
  <c r="C483" i="7"/>
  <c r="C484" i="7"/>
  <c r="C485" i="7" s="1"/>
  <c r="C486" i="7" s="1"/>
  <c r="C487" i="7" s="1"/>
  <c r="C488" i="7" s="1"/>
  <c r="C489" i="7" s="1"/>
  <c r="C490" i="7" s="1"/>
  <c r="C491" i="7" s="1"/>
  <c r="C492" i="7" s="1"/>
  <c r="C494" i="7"/>
  <c r="C495" i="7" s="1"/>
  <c r="C498" i="7"/>
  <c r="C499" i="7"/>
  <c r="C500" i="7" s="1"/>
  <c r="C512" i="7"/>
  <c r="C513" i="7" s="1"/>
  <c r="C524" i="7"/>
  <c r="C525" i="7" s="1"/>
  <c r="C526" i="7" s="1"/>
  <c r="C527" i="7" s="1"/>
  <c r="C529" i="7"/>
  <c r="C533" i="7"/>
  <c r="C534" i="7"/>
  <c r="C536" i="7"/>
  <c r="C537" i="7"/>
  <c r="C538" i="7" s="1"/>
  <c r="C539" i="7" s="1"/>
  <c r="C541" i="7"/>
  <c r="C543" i="7"/>
  <c r="C544" i="7" s="1"/>
  <c r="C546" i="7"/>
  <c r="C554" i="7"/>
  <c r="C557" i="7"/>
  <c r="C558" i="7"/>
  <c r="C563" i="7"/>
  <c r="C564" i="7" s="1"/>
  <c r="C565" i="7" s="1"/>
  <c r="C566" i="7" s="1"/>
  <c r="C567" i="7" s="1"/>
  <c r="C569" i="7"/>
  <c r="C570" i="7" s="1"/>
  <c r="C571" i="7" s="1"/>
  <c r="C572" i="7" s="1"/>
  <c r="C573" i="7" s="1"/>
  <c r="C574" i="7" s="1"/>
  <c r="C575" i="7" s="1"/>
  <c r="C576" i="7" s="1"/>
  <c r="C577" i="7" s="1"/>
  <c r="C578" i="7" s="1"/>
  <c r="C580" i="7"/>
  <c r="C581" i="7" s="1"/>
  <c r="C582" i="7" s="1"/>
  <c r="C583" i="7" s="1"/>
  <c r="C584" i="7" s="1"/>
  <c r="C585" i="7" s="1"/>
  <c r="C586" i="7" s="1"/>
  <c r="C587" i="7" s="1"/>
  <c r="C590" i="7"/>
  <c r="C591" i="7" s="1"/>
  <c r="C592" i="7" s="1"/>
  <c r="C593" i="7" s="1"/>
  <c r="C594" i="7" s="1"/>
  <c r="C595" i="7" s="1"/>
  <c r="C596" i="7" s="1"/>
  <c r="C598" i="7"/>
  <c r="C599" i="7" s="1"/>
  <c r="C600" i="7" s="1"/>
  <c r="C601" i="7" s="1"/>
  <c r="C602" i="7" s="1"/>
  <c r="C603" i="7" s="1"/>
  <c r="C604" i="7" s="1"/>
  <c r="C605" i="7" s="1"/>
  <c r="C606" i="7" s="1"/>
  <c r="C607" i="7" s="1"/>
  <c r="C608" i="7" s="1"/>
  <c r="C609" i="7" s="1"/>
  <c r="C610" i="7" s="1"/>
  <c r="C611" i="7" s="1"/>
  <c r="C612" i="7" s="1"/>
  <c r="C613" i="7" s="1"/>
  <c r="C614" i="7" s="1"/>
  <c r="C616" i="7"/>
  <c r="C617" i="7" s="1"/>
  <c r="C618" i="7" s="1"/>
  <c r="C619" i="7" s="1"/>
  <c r="C620" i="7" s="1"/>
  <c r="C621" i="7" s="1"/>
  <c r="C622" i="7" s="1"/>
  <c r="C623" i="7" s="1"/>
  <c r="C624" i="7" s="1"/>
  <c r="C626" i="7"/>
  <c r="C627" i="7" s="1"/>
  <c r="C628" i="7" s="1"/>
  <c r="C629" i="7" s="1"/>
  <c r="C630" i="7" s="1"/>
  <c r="C631" i="7" s="1"/>
  <c r="C632" i="7" s="1"/>
  <c r="C633" i="7" s="1"/>
  <c r="C634" i="7" s="1"/>
  <c r="C635" i="7" s="1"/>
  <c r="C636" i="7" s="1"/>
  <c r="C637" i="7" s="1"/>
  <c r="C638" i="7" s="1"/>
  <c r="C642" i="7"/>
  <c r="C643" i="7" s="1"/>
  <c r="C644" i="7" s="1"/>
  <c r="C645" i="7" s="1"/>
  <c r="C646" i="7" s="1"/>
  <c r="C647" i="7" s="1"/>
  <c r="C648" i="7" s="1"/>
  <c r="C649" i="7" s="1"/>
  <c r="C650" i="7" s="1"/>
  <c r="C651" i="7" s="1"/>
  <c r="C652" i="7" s="1"/>
  <c r="C653" i="7" s="1"/>
  <c r="C654" i="7" s="1"/>
  <c r="C655" i="7" s="1"/>
  <c r="C656" i="7" s="1"/>
  <c r="C657" i="7" s="1"/>
  <c r="C658" i="7" s="1"/>
  <c r="C659" i="7" s="1"/>
  <c r="C660" i="7" s="1"/>
  <c r="C661" i="7" s="1"/>
  <c r="C662" i="7" s="1"/>
  <c r="C664" i="7"/>
  <c r="C665" i="7"/>
  <c r="C666" i="7" s="1"/>
  <c r="C667" i="7" s="1"/>
  <c r="C668" i="7" s="1"/>
  <c r="C669" i="7" s="1"/>
  <c r="C670" i="7" s="1"/>
  <c r="C671" i="7" s="1"/>
  <c r="C672" i="7" s="1"/>
  <c r="C673" i="7" s="1"/>
  <c r="C674" i="7" s="1"/>
  <c r="C675" i="7" s="1"/>
  <c r="C676" i="7" s="1"/>
  <c r="C1049" i="7"/>
  <c r="C1050" i="7" s="1"/>
  <c r="C1051" i="7" s="1"/>
  <c r="C1052" i="7" s="1"/>
  <c r="C1053" i="7" s="1"/>
  <c r="C1054" i="7" s="1"/>
  <c r="C1055" i="7" s="1"/>
  <c r="C1057" i="7"/>
  <c r="C1058" i="7"/>
  <c r="C1059" i="7" s="1"/>
  <c r="C1061" i="7"/>
  <c r="C1063" i="7"/>
  <c r="C1064" i="7" s="1"/>
  <c r="C1065" i="7" s="1"/>
  <c r="C1067" i="7"/>
  <c r="C1069" i="7"/>
  <c r="C1070" i="7"/>
  <c r="C1072" i="7"/>
  <c r="C1073" i="7"/>
  <c r="C1074" i="7" s="1"/>
  <c r="C1075" i="7" s="1"/>
  <c r="C1078" i="7"/>
  <c r="C1079" i="7"/>
  <c r="C1080" i="7" s="1"/>
  <c r="C1082" i="7"/>
  <c r="C1083" i="7" s="1"/>
  <c r="C1084" i="7" s="1"/>
  <c r="C1086" i="7"/>
  <c r="C1087" i="7" s="1"/>
  <c r="C1093" i="7"/>
  <c r="C1098" i="7"/>
  <c r="C1104" i="7"/>
  <c r="C1106" i="7"/>
  <c r="C1107" i="7" s="1"/>
  <c r="C1108" i="7" s="1"/>
  <c r="C1116" i="7"/>
  <c r="C1117" i="7" s="1"/>
  <c r="C1118" i="7" s="1"/>
  <c r="C1119" i="7" s="1"/>
  <c r="C1122" i="7"/>
  <c r="C1123" i="7" s="1"/>
  <c r="C1126" i="7"/>
  <c r="C1127" i="7"/>
  <c r="C1135" i="7"/>
  <c r="C1136" i="7" s="1"/>
  <c r="C1137" i="7" s="1"/>
  <c r="C1138" i="7" s="1"/>
  <c r="C1139" i="7" s="1"/>
  <c r="C1140" i="7" s="1"/>
  <c r="C1141" i="7" s="1"/>
  <c r="C1142" i="7" s="1"/>
  <c r="C1202" i="7"/>
  <c r="C1203" i="7" s="1"/>
  <c r="C1205" i="7"/>
  <c r="C1213" i="7"/>
  <c r="C1216" i="7"/>
  <c r="C1221" i="7"/>
  <c r="C1222" i="7" s="1"/>
  <c r="C1223" i="7" s="1"/>
  <c r="C1224" i="7" s="1"/>
  <c r="C1226" i="7"/>
  <c r="C1227" i="7" s="1"/>
  <c r="C1228" i="7" s="1"/>
  <c r="C1230" i="7"/>
  <c r="C1232" i="7"/>
  <c r="C1233" i="7" s="1"/>
  <c r="C1234" i="7" s="1"/>
  <c r="C1235" i="7" s="1"/>
  <c r="C1236" i="7" s="1"/>
  <c r="C1237" i="7" s="1"/>
  <c r="C1238" i="7" s="1"/>
  <c r="C1239" i="7" s="1"/>
  <c r="C1240" i="7" s="1"/>
  <c r="C1241" i="7" s="1"/>
  <c r="C1242" i="7" s="1"/>
  <c r="C1244" i="7"/>
  <c r="C1245" i="7" s="1"/>
  <c r="C1246" i="7" s="1"/>
  <c r="C1247" i="7" s="1"/>
  <c r="C1248" i="7" s="1"/>
  <c r="C1249" i="7" s="1"/>
  <c r="C1250" i="7" s="1"/>
  <c r="C1251" i="7" s="1"/>
  <c r="C1252" i="7" s="1"/>
  <c r="C1254" i="7"/>
  <c r="C1255" i="7" s="1"/>
  <c r="C1256" i="7" s="1"/>
  <c r="C1257" i="7" s="1"/>
  <c r="C1258" i="7" s="1"/>
  <c r="C1259" i="7" s="1"/>
  <c r="C1260" i="7" s="1"/>
  <c r="C1261" i="7" s="1"/>
  <c r="C1262" i="7" s="1"/>
  <c r="C1264" i="7"/>
  <c r="C1265" i="7" s="1"/>
  <c r="C1266" i="7" s="1"/>
  <c r="C1267" i="7" s="1"/>
  <c r="C1268" i="7" s="1"/>
  <c r="C1269" i="7" s="1"/>
  <c r="C1270" i="7" s="1"/>
  <c r="C1271" i="7" s="1"/>
  <c r="C1273" i="7"/>
  <c r="C1276" i="7"/>
  <c r="C1277" i="7"/>
  <c r="C1278" i="7" s="1"/>
  <c r="C1279" i="7" s="1"/>
  <c r="C1280" i="7" s="1"/>
  <c r="C1281" i="7" s="1"/>
  <c r="C1282" i="7" s="1"/>
  <c r="C1283" i="7" s="1"/>
  <c r="C1284" i="7" s="1"/>
  <c r="C1285" i="7" s="1"/>
  <c r="C1287" i="7"/>
  <c r="C1288" i="7"/>
  <c r="C1289" i="7" s="1"/>
  <c r="C1291" i="7"/>
  <c r="C1292" i="7" s="1"/>
  <c r="C1293" i="7" s="1"/>
  <c r="C1294" i="7" s="1"/>
  <c r="C1295" i="7" s="1"/>
  <c r="C1296" i="7" s="1"/>
  <c r="C1297" i="7" s="1"/>
  <c r="C1298" i="7" s="1"/>
  <c r="C1299" i="7" s="1"/>
  <c r="C1300" i="7" s="1"/>
  <c r="C1301" i="7" s="1"/>
  <c r="C1302" i="7" s="1"/>
  <c r="C1304" i="7"/>
  <c r="C1305" i="7" s="1"/>
  <c r="C1307" i="7"/>
  <c r="C1308" i="7" s="1"/>
  <c r="C1309" i="7" s="1"/>
  <c r="C1310" i="7" s="1"/>
  <c r="C1311" i="7"/>
  <c r="C1312" i="7" s="1"/>
  <c r="C1313" i="7" s="1"/>
  <c r="C1314" i="7" s="1"/>
  <c r="C1315" i="7" s="1"/>
  <c r="C1316" i="7" s="1"/>
  <c r="C1317" i="7" s="1"/>
  <c r="C1318" i="7" s="1"/>
  <c r="C1319" i="7" s="1"/>
  <c r="C1320" i="7" s="1"/>
  <c r="C1321" i="7" s="1"/>
  <c r="C1322" i="7" s="1"/>
  <c r="C1323" i="7" s="1"/>
  <c r="C1324" i="7" s="1"/>
  <c r="C1332" i="7"/>
  <c r="C1333" i="7" s="1"/>
  <c r="C1334" i="7" s="1"/>
  <c r="C1335" i="7" s="1"/>
  <c r="C1337" i="7"/>
  <c r="C1339" i="7"/>
  <c r="C1340" i="7"/>
  <c r="C1359" i="7"/>
  <c r="C1360" i="7" s="1"/>
  <c r="C1361" i="7" s="1"/>
  <c r="C1362" i="7" s="1"/>
  <c r="C1363" i="7" s="1"/>
  <c r="C1364" i="7" s="1"/>
  <c r="C1366" i="7"/>
  <c r="C1367" i="7"/>
  <c r="C1368" i="7" s="1"/>
  <c r="C1372" i="7"/>
  <c r="C1373" i="7" s="1"/>
  <c r="C1379" i="7"/>
  <c r="C1388" i="7"/>
  <c r="C1389" i="7" s="1"/>
  <c r="C1391" i="7"/>
  <c r="C1393" i="7"/>
  <c r="C1394" i="7"/>
  <c r="C1395" i="7" s="1"/>
  <c r="C1404" i="7"/>
  <c r="C1405" i="7" s="1"/>
  <c r="C1406" i="7"/>
  <c r="C1420" i="7"/>
  <c r="C1421" i="7"/>
  <c r="C1422" i="7" s="1"/>
  <c r="C1423" i="7" s="1"/>
  <c r="C1424" i="7" s="1"/>
  <c r="C1425" i="7" s="1"/>
  <c r="C1427" i="7"/>
  <c r="C1428" i="7"/>
  <c r="C1429" i="7" s="1"/>
  <c r="C1430" i="7" s="1"/>
  <c r="C1431" i="7" s="1"/>
  <c r="C1434" i="7"/>
  <c r="C1435" i="7" s="1"/>
  <c r="C1436" i="7" s="1"/>
  <c r="C1437" i="7" s="1"/>
  <c r="C1438" i="7" s="1"/>
  <c r="C1439" i="7" s="1"/>
  <c r="C1440" i="7" s="1"/>
  <c r="C1455" i="7"/>
  <c r="C1470" i="7"/>
  <c r="C1472" i="7"/>
  <c r="C1473" i="7" s="1"/>
  <c r="C1474" i="7" s="1"/>
  <c r="C1475" i="7" s="1"/>
  <c r="C1478" i="7"/>
  <c r="C1479" i="7" s="1"/>
  <c r="C1480" i="7" s="1"/>
  <c r="C1483" i="7"/>
  <c r="C1484" i="7" s="1"/>
  <c r="C1485" i="7" s="1"/>
  <c r="C1492" i="7"/>
  <c r="C1493" i="7" s="1"/>
  <c r="C1495" i="7"/>
  <c r="C1496" i="7" s="1"/>
  <c r="C1497" i="7" s="1"/>
  <c r="C1498" i="7" s="1"/>
  <c r="C1499" i="7" s="1"/>
  <c r="C1501" i="7"/>
  <c r="C1502" i="7"/>
  <c r="C1503" i="7" s="1"/>
  <c r="C1511" i="7"/>
  <c r="C1512" i="7" s="1"/>
  <c r="C1514" i="7"/>
  <c r="C1522" i="7"/>
  <c r="C1523" i="7"/>
  <c r="C1524" i="7" s="1"/>
  <c r="C1525" i="7" s="1"/>
  <c r="C1526" i="7" s="1"/>
  <c r="C1527" i="7" s="1"/>
  <c r="C1528" i="7" s="1"/>
  <c r="C1529" i="7" s="1"/>
  <c r="C1530" i="7" s="1"/>
  <c r="C1531" i="7" s="1"/>
  <c r="C1532" i="7" s="1"/>
  <c r="C1533" i="7" s="1"/>
  <c r="C1534" i="7" s="1"/>
  <c r="C1535" i="7" s="1"/>
  <c r="C1539" i="7"/>
  <c r="C1548" i="7"/>
  <c r="C1549" i="7" s="1"/>
  <c r="C1550" i="7" s="1"/>
  <c r="C1552" i="7"/>
  <c r="C1553" i="7"/>
  <c r="C1555" i="7"/>
  <c r="C1556" i="7"/>
  <c r="C1557" i="7" s="1"/>
  <c r="C1558" i="7" s="1"/>
  <c r="C1559" i="7" s="1"/>
  <c r="C1560" i="7" s="1"/>
  <c r="C1561" i="7" s="1"/>
  <c r="C1562" i="7" s="1"/>
  <c r="C1563" i="7" s="1"/>
  <c r="C1564" i="7" s="1"/>
  <c r="C1565" i="7" s="1"/>
  <c r="C1566" i="7" s="1"/>
  <c r="C1589" i="7"/>
  <c r="C1590" i="7"/>
  <c r="C1605" i="7"/>
  <c r="C1606" i="7" s="1"/>
  <c r="C1607" i="7" s="1"/>
  <c r="C1608" i="7" s="1"/>
  <c r="C1610" i="7"/>
  <c r="C1611" i="7" s="1"/>
  <c r="C1612" i="7" s="1"/>
  <c r="C1613" i="7" s="1"/>
  <c r="C1615" i="7"/>
  <c r="C1616" i="7" s="1"/>
  <c r="C1617" i="7" s="1"/>
  <c r="C1620" i="7"/>
  <c r="C1621" i="7"/>
  <c r="C1622" i="7" s="1"/>
  <c r="C1623" i="7" s="1"/>
  <c r="C1624" i="7" s="1"/>
  <c r="C1625" i="7" s="1"/>
  <c r="C1626" i="7" s="1"/>
  <c r="C1630" i="7"/>
  <c r="C1632" i="7"/>
  <c r="C1633" i="7"/>
  <c r="C1634" i="7" s="1"/>
  <c r="C1635" i="7" s="1"/>
  <c r="C1636" i="7" s="1"/>
  <c r="C1638" i="7"/>
  <c r="C1639" i="7" s="1"/>
  <c r="C1640" i="7" s="1"/>
  <c r="C1641" i="7" s="1"/>
  <c r="C1642" i="7" s="1"/>
  <c r="C1643" i="7" s="1"/>
  <c r="C1644" i="7" s="1"/>
  <c r="C1645" i="7" s="1"/>
  <c r="C1646" i="7" s="1"/>
  <c r="C1649" i="7"/>
  <c r="C1650" i="7" s="1"/>
  <c r="C1651" i="7" s="1"/>
  <c r="C1652" i="7" s="1"/>
  <c r="C1653" i="7" s="1"/>
  <c r="C1654" i="7" s="1"/>
  <c r="C1655" i="7" s="1"/>
  <c r="C1656" i="7" s="1"/>
  <c r="C1657" i="7" s="1"/>
  <c r="C1658" i="7" s="1"/>
  <c r="C1662" i="7"/>
  <c r="C1663" i="7" s="1"/>
  <c r="C1664" i="7" s="1"/>
  <c r="C1665" i="7" s="1"/>
  <c r="C1666" i="7" s="1"/>
  <c r="C1667" i="7" s="1"/>
  <c r="C1668" i="7" s="1"/>
  <c r="C1669" i="7" s="1"/>
  <c r="C1670" i="7" s="1"/>
  <c r="C1672" i="7"/>
  <c r="C1675" i="7"/>
  <c r="C1676" i="7" s="1"/>
  <c r="C1677" i="7" s="1"/>
  <c r="C1678" i="7" s="1"/>
  <c r="C1679" i="7" s="1"/>
  <c r="C1934" i="7"/>
  <c r="C1689" i="7"/>
  <c r="C1690" i="7" s="1"/>
  <c r="C1691" i="7" s="1"/>
  <c r="C1692" i="7" s="1"/>
  <c r="C1693" i="7" s="1"/>
  <c r="C1694" i="7" s="1"/>
  <c r="C1695" i="7" s="1"/>
  <c r="C1696" i="7" s="1"/>
  <c r="C1697" i="7" s="1"/>
  <c r="C1698" i="7" s="1"/>
  <c r="C1700" i="7"/>
  <c r="C1703" i="7"/>
  <c r="C1730" i="7"/>
  <c r="C1732" i="7"/>
  <c r="C1733" i="7"/>
  <c r="C1752" i="7"/>
  <c r="C1753" i="7" s="1"/>
  <c r="C1754" i="7" s="1"/>
  <c r="C1755" i="7" s="1"/>
  <c r="C1756" i="7" s="1"/>
  <c r="C1757" i="7" s="1"/>
  <c r="C1758" i="7" s="1"/>
  <c r="C1759" i="7" s="1"/>
  <c r="C1767" i="7"/>
  <c r="C1768" i="7" s="1"/>
  <c r="C1771" i="7"/>
  <c r="C1773" i="7"/>
  <c r="C1774" i="7" s="1"/>
  <c r="C1775" i="7" s="1"/>
  <c r="C1781" i="7"/>
  <c r="C1786" i="7"/>
  <c r="C1807" i="7"/>
  <c r="C1808" i="7" s="1"/>
  <c r="C1809" i="7" s="1"/>
  <c r="C1811" i="7"/>
  <c r="C1812" i="7" s="1"/>
  <c r="C1813" i="7" s="1"/>
  <c r="C1814" i="7" s="1"/>
  <c r="C1815" i="7" s="1"/>
  <c r="C1821" i="7"/>
  <c r="C1822" i="7" s="1"/>
  <c r="C1823" i="7" s="1"/>
  <c r="C1824" i="7" s="1"/>
  <c r="C1825" i="7" s="1"/>
  <c r="C1826" i="7" s="1"/>
  <c r="C1827" i="7" s="1"/>
  <c r="C1828" i="7" s="1"/>
  <c r="C1829" i="7" s="1"/>
  <c r="C1830" i="7" s="1"/>
  <c r="C1831" i="7" s="1"/>
  <c r="C1833" i="7"/>
  <c r="C1834" i="7" s="1"/>
  <c r="C1835" i="7" s="1"/>
  <c r="C1836" i="7" s="1"/>
  <c r="C1837" i="7" s="1"/>
  <c r="C1838" i="7" s="1"/>
  <c r="C1839" i="7" s="1"/>
  <c r="C1840" i="7" s="1"/>
  <c r="C1841" i="7" s="1"/>
  <c r="C1842" i="7" s="1"/>
  <c r="C1843" i="7" s="1"/>
  <c r="C1844" i="7" s="1"/>
  <c r="C1845" i="7" s="1"/>
  <c r="C1846" i="7" s="1"/>
  <c r="C1847" i="7" s="1"/>
  <c r="C1848" i="7" s="1"/>
  <c r="C1849" i="7" s="1"/>
  <c r="C1854" i="7"/>
  <c r="C1856" i="7"/>
  <c r="C1857" i="7" s="1"/>
  <c r="C1859" i="7"/>
  <c r="C1860" i="7" s="1"/>
  <c r="C1861" i="7" s="1"/>
  <c r="C1862" i="7" s="1"/>
  <c r="C1863" i="7" s="1"/>
  <c r="C1864" i="7" s="1"/>
  <c r="C1866" i="7"/>
  <c r="C1867" i="7" s="1"/>
  <c r="C1869" i="7"/>
  <c r="C1870" i="7" s="1"/>
  <c r="C1871" i="7" s="1"/>
  <c r="C1872" i="7" s="1"/>
  <c r="C1873" i="7"/>
  <c r="C1874" i="7" s="1"/>
  <c r="C1875" i="7" s="1"/>
  <c r="C1876" i="7" s="1"/>
  <c r="C1880" i="7"/>
  <c r="C1881" i="7" s="1"/>
  <c r="C1882" i="7" s="1"/>
  <c r="C1883" i="7" s="1"/>
  <c r="C1884" i="7"/>
  <c r="C1885" i="7" s="1"/>
  <c r="C1886" i="7" s="1"/>
  <c r="C1889" i="7"/>
  <c r="C1890" i="7"/>
  <c r="C1895" i="7"/>
  <c r="C1896" i="7"/>
  <c r="C1897" i="7" s="1"/>
  <c r="C1898" i="7" s="1"/>
  <c r="C1899" i="7" s="1"/>
  <c r="C1901" i="7"/>
  <c r="C1902" i="7" s="1"/>
  <c r="C1903" i="7" s="1"/>
  <c r="C1904" i="7" s="1"/>
  <c r="C1905" i="7"/>
  <c r="C1906" i="7" s="1"/>
  <c r="C1907" i="7" s="1"/>
  <c r="C1908" i="7" s="1"/>
  <c r="C1909" i="7" s="1"/>
  <c r="C1910" i="7" s="1"/>
  <c r="C1911" i="7" s="1"/>
  <c r="C1912" i="7" s="1"/>
  <c r="C1914" i="7"/>
  <c r="C1915" i="7" s="1"/>
  <c r="C1916" i="7" s="1"/>
  <c r="C1917" i="7" s="1"/>
  <c r="C1918" i="7" s="1"/>
  <c r="C1919" i="7" s="1"/>
  <c r="C1920" i="7" s="1"/>
  <c r="C1921" i="7" s="1"/>
  <c r="C1923" i="7"/>
  <c r="C1924" i="7" s="1"/>
  <c r="C1925" i="7" s="1"/>
  <c r="C1926" i="7" s="1"/>
  <c r="C1927" i="7" s="1"/>
  <c r="C1928" i="7" s="1"/>
  <c r="C1929" i="7" s="1"/>
  <c r="C1930" i="7" s="1"/>
  <c r="C1931" i="7" s="1"/>
  <c r="C1932" i="7" s="1"/>
  <c r="C1938" i="7"/>
  <c r="C1939" i="7" s="1"/>
  <c r="C1940" i="7"/>
  <c r="C1941" i="7" s="1"/>
  <c r="C1942" i="7" s="1"/>
  <c r="C1943" i="7" s="1"/>
  <c r="C1944" i="7" s="1"/>
  <c r="C1945" i="7" s="1"/>
  <c r="C1946" i="7" s="1"/>
  <c r="C1947" i="7" s="1"/>
  <c r="C1948" i="7" s="1"/>
  <c r="C1949" i="7" s="1"/>
  <c r="C1950" i="7" s="1"/>
  <c r="C1951" i="7" s="1"/>
  <c r="C1952" i="7" s="1"/>
  <c r="C1959" i="7"/>
  <c r="C1960" i="7"/>
  <c r="C1961" i="7" s="1"/>
  <c r="C1962" i="7" s="1"/>
  <c r="C1963" i="7" s="1"/>
  <c r="C1965" i="7"/>
  <c r="C1970" i="7"/>
  <c r="C1972" i="7"/>
  <c r="C1973" i="7" s="1"/>
  <c r="C1974" i="7" s="1"/>
  <c r="C1980" i="7"/>
  <c r="C1981" i="7" s="1"/>
  <c r="C1982" i="7" s="1"/>
  <c r="C1983" i="7" s="1"/>
  <c r="C1984" i="7" s="1"/>
  <c r="C1985" i="7" s="1"/>
  <c r="C1986" i="7" s="1"/>
  <c r="C1988" i="7"/>
  <c r="C1989" i="7" s="1"/>
  <c r="C1990" i="7" s="1"/>
  <c r="C1991" i="7" s="1"/>
  <c r="C1992" i="7" s="1"/>
  <c r="C1993" i="7" s="1"/>
  <c r="C1994" i="7" s="1"/>
  <c r="C1995" i="7" s="1"/>
  <c r="C1996" i="7" s="1"/>
  <c r="C1998" i="7"/>
  <c r="C1999" i="7" s="1"/>
  <c r="C2000" i="7" s="1"/>
  <c r="C2001" i="7" s="1"/>
  <c r="C2002" i="7" s="1"/>
  <c r="C2003" i="7" s="1"/>
  <c r="C2005" i="7"/>
  <c r="C2006" i="7" s="1"/>
  <c r="C2007" i="7" s="1"/>
  <c r="C2016" i="7"/>
  <c r="C2017" i="7" s="1"/>
  <c r="C2018" i="7"/>
  <c r="C2019" i="7" s="1"/>
  <c r="C2020" i="7" s="1"/>
  <c r="C2021" i="7" s="1"/>
  <c r="C2022" i="7" s="1"/>
  <c r="C2023" i="7" s="1"/>
  <c r="C2025" i="7"/>
  <c r="C2027" i="7"/>
  <c r="C2028" i="7" s="1"/>
  <c r="C2029" i="7" s="1"/>
  <c r="C2030" i="7" s="1"/>
  <c r="C2031" i="7" s="1"/>
  <c r="C2032" i="7" s="1"/>
  <c r="C2033" i="7" s="1"/>
  <c r="C2034" i="7" s="1"/>
  <c r="C2035" i="7" s="1"/>
  <c r="C2036" i="7" s="1"/>
  <c r="C2037" i="7" s="1"/>
  <c r="C2038" i="7" s="1"/>
  <c r="C2039" i="7" s="1"/>
  <c r="C2040" i="7" s="1"/>
  <c r="C2042" i="7"/>
  <c r="C2045" i="7"/>
  <c r="C2046" i="7"/>
  <c r="C2048" i="7"/>
  <c r="C2049" i="7"/>
  <c r="C2050" i="7" s="1"/>
  <c r="C2052" i="7"/>
  <c r="C2053" i="7" s="1"/>
  <c r="C2054" i="7" s="1"/>
  <c r="C2055" i="7" s="1"/>
  <c r="C2056" i="7"/>
  <c r="C2057" i="7" s="1"/>
  <c r="C2058" i="7" s="1"/>
  <c r="C2069" i="7"/>
  <c r="C2070" i="7" s="1"/>
  <c r="C2071" i="7" s="1"/>
  <c r="C2072" i="7" s="1"/>
  <c r="C2073" i="7" s="1"/>
  <c r="C2074" i="7" s="1"/>
  <c r="C2075" i="7" s="1"/>
  <c r="C2076" i="7" s="1"/>
  <c r="C2077" i="7" s="1"/>
  <c r="C2079" i="7"/>
  <c r="C2080" i="7" s="1"/>
  <c r="C2082" i="7"/>
  <c r="C2084" i="7"/>
  <c r="C2085" i="7" s="1"/>
  <c r="C2087" i="7"/>
  <c r="C2088" i="7" s="1"/>
  <c r="C2089" i="7" s="1"/>
  <c r="C2090" i="7" s="1"/>
  <c r="C2091" i="7" s="1"/>
  <c r="C2092" i="7" s="1"/>
  <c r="C2093" i="7" s="1"/>
  <c r="C2094" i="7" s="1"/>
  <c r="C2095" i="7" s="1"/>
  <c r="C2096" i="7" s="1"/>
  <c r="C2097" i="7" s="1"/>
  <c r="C2098" i="7" s="1"/>
  <c r="C2100" i="7"/>
  <c r="C2104" i="7"/>
  <c r="C2105" i="7" s="1"/>
  <c r="C2106" i="7" s="1"/>
  <c r="C2107" i="7" s="1"/>
  <c r="C2108" i="7" s="1"/>
  <c r="C2109" i="7" s="1"/>
  <c r="C2110" i="7" s="1"/>
  <c r="C2111" i="7" s="1"/>
  <c r="C2112" i="7" s="1"/>
  <c r="C2113" i="7" s="1"/>
  <c r="C2114" i="7" s="1"/>
  <c r="C2115" i="7" s="1"/>
  <c r="C2116" i="7" s="1"/>
  <c r="C2117" i="7" s="1"/>
  <c r="C2120" i="7"/>
  <c r="C2121" i="7" s="1"/>
  <c r="C2124" i="7"/>
  <c r="C2125" i="7"/>
  <c r="C2126" i="7" s="1"/>
  <c r="C2127" i="7" s="1"/>
  <c r="C2131" i="7"/>
  <c r="C2132" i="7" s="1"/>
  <c r="C2133" i="7" s="1"/>
  <c r="C2134" i="7" s="1"/>
  <c r="C2135" i="7" s="1"/>
  <c r="C2136" i="7" s="1"/>
  <c r="C2137" i="7" s="1"/>
  <c r="C2138" i="7" s="1"/>
  <c r="C2139" i="7" s="1"/>
  <c r="C2140" i="7" s="1"/>
  <c r="C2141" i="7" s="1"/>
  <c r="C2142" i="7" s="1"/>
  <c r="C2143" i="7" s="1"/>
  <c r="C2144" i="7" s="1"/>
  <c r="C2145" i="7" s="1"/>
  <c r="C2146" i="7" s="1"/>
  <c r="C2147" i="7" s="1"/>
  <c r="C2148" i="7" s="1"/>
  <c r="C2149" i="7" s="1"/>
  <c r="C2150" i="7" s="1"/>
  <c r="C2151" i="7" s="1"/>
  <c r="C2153" i="7"/>
  <c r="C2154" i="7" s="1"/>
  <c r="C2155" i="7" s="1"/>
  <c r="C2156" i="7" s="1"/>
  <c r="C2157" i="7" s="1"/>
  <c r="C2158" i="7" s="1"/>
  <c r="C2159" i="7" s="1"/>
  <c r="C2160" i="7" s="1"/>
  <c r="C2161" i="7" s="1"/>
  <c r="C2162" i="7" s="1"/>
  <c r="C2163" i="7" s="1"/>
  <c r="C2164" i="7" s="1"/>
  <c r="C2165" i="7" s="1"/>
  <c r="C2167" i="7"/>
  <c r="C2168" i="7" s="1"/>
  <c r="C2169" i="7" s="1"/>
  <c r="C2170" i="7" s="1"/>
  <c r="C2171" i="7" s="1"/>
  <c r="C2172" i="7" s="1"/>
  <c r="C2173" i="7" s="1"/>
  <c r="C2174" i="7" s="1"/>
  <c r="C2176" i="7"/>
  <c r="C2177" i="7"/>
  <c r="C2178" i="7" s="1"/>
  <c r="C2179" i="7" s="1"/>
  <c r="C2180" i="7" s="1"/>
  <c r="C2181" i="7" s="1"/>
  <c r="C2183" i="7"/>
  <c r="C2184" i="7"/>
  <c r="C2185" i="7" s="1"/>
  <c r="C2186" i="7" s="1"/>
  <c r="C2187" i="7" s="1"/>
  <c r="C2188" i="7" s="1"/>
  <c r="C2189" i="7" s="1"/>
  <c r="C2190" i="7" s="1"/>
  <c r="C2191" i="7" s="1"/>
  <c r="C2192" i="7" s="1"/>
  <c r="C2193" i="7" s="1"/>
  <c r="C2194" i="7" s="1"/>
  <c r="C2197" i="7"/>
  <c r="C2198" i="7" s="1"/>
  <c r="C2199" i="7" s="1"/>
  <c r="C2208" i="7"/>
  <c r="C2213" i="7"/>
  <c r="C2214" i="7"/>
  <c r="C2215" i="7" s="1"/>
  <c r="C2219" i="7"/>
  <c r="C2220" i="7" s="1"/>
  <c r="C2221" i="7" s="1"/>
  <c r="C2222" i="7" s="1"/>
  <c r="C2223" i="7" s="1"/>
  <c r="C2226" i="7"/>
  <c r="C2227" i="7" s="1"/>
  <c r="C2228" i="7" s="1"/>
  <c r="C2230" i="7"/>
  <c r="C2232" i="7"/>
  <c r="C2233" i="7"/>
  <c r="C2234" i="7" s="1"/>
  <c r="C2236" i="7"/>
  <c r="C2238" i="7"/>
  <c r="C2239" i="7" s="1"/>
  <c r="C2240" i="7" s="1"/>
  <c r="C2241" i="7" s="1"/>
  <c r="C2242" i="7" s="1"/>
  <c r="C2243" i="7" s="1"/>
  <c r="C2244" i="7" s="1"/>
  <c r="C2245" i="7" s="1"/>
  <c r="C2246" i="7" s="1"/>
  <c r="C2247" i="7" s="1"/>
  <c r="C2248" i="7" s="1"/>
  <c r="C2249" i="7" s="1"/>
  <c r="C2250" i="7" s="1"/>
  <c r="C2252" i="7"/>
  <c r="C2253" i="7" s="1"/>
  <c r="C2254" i="7" s="1"/>
  <c r="C2255" i="7" s="1"/>
  <c r="C2256" i="7" s="1"/>
  <c r="C2257" i="7" s="1"/>
  <c r="C2260" i="7"/>
  <c r="C2261" i="7" s="1"/>
  <c r="C2262" i="7" s="1"/>
  <c r="C2263" i="7" s="1"/>
  <c r="C2265" i="7"/>
  <c r="C2267" i="7"/>
  <c r="C2268" i="7" s="1"/>
  <c r="C2269" i="7" s="1"/>
  <c r="C2270" i="7" s="1"/>
  <c r="C2271" i="7" s="1"/>
  <c r="C2272" i="7" s="1"/>
  <c r="C2278" i="7"/>
  <c r="C2279" i="7"/>
  <c r="C2280" i="7" s="1"/>
  <c r="C2286" i="7"/>
  <c r="C2288" i="7"/>
  <c r="C2290" i="7"/>
  <c r="C2291" i="7" s="1"/>
  <c r="C2292" i="7" s="1"/>
  <c r="C2293" i="7" s="1"/>
  <c r="C2294" i="7" s="1"/>
  <c r="C2295" i="7" s="1"/>
  <c r="C2296" i="7" s="1"/>
  <c r="C2297" i="7" s="1"/>
  <c r="C2298" i="7" s="1"/>
  <c r="C2299" i="7" s="1"/>
  <c r="C2300" i="7" s="1"/>
  <c r="C2303" i="7"/>
  <c r="C2304" i="7"/>
  <c r="C2306" i="7"/>
  <c r="C2307" i="7" s="1"/>
  <c r="C2308" i="7" s="1"/>
  <c r="C2319" i="7"/>
  <c r="C2323" i="7"/>
  <c r="C2324" i="7" s="1"/>
  <c r="C2325" i="7"/>
  <c r="C2326" i="7" s="1"/>
  <c r="C2328" i="7"/>
  <c r="C2329" i="7" s="1"/>
  <c r="C2330" i="7"/>
  <c r="C2331" i="7" s="1"/>
  <c r="C2332" i="7" s="1"/>
  <c r="C2333" i="7" s="1"/>
  <c r="C2334" i="7" s="1"/>
  <c r="C2336" i="7"/>
  <c r="C2338" i="7"/>
  <c r="C2340" i="7"/>
  <c r="C2347" i="7"/>
  <c r="C2348" i="7" s="1"/>
  <c r="C2349" i="7" s="1"/>
  <c r="C2350" i="7" s="1"/>
  <c r="C2351" i="7" s="1"/>
  <c r="C2352" i="7" s="1"/>
  <c r="C2353" i="7" s="1"/>
  <c r="C2354" i="7" s="1"/>
  <c r="C2355" i="7" s="1"/>
  <c r="C2356" i="7" s="1"/>
  <c r="C2388" i="7"/>
  <c r="C2389" i="7" s="1"/>
  <c r="C2391" i="7"/>
  <c r="C2394" i="7"/>
  <c r="C2396" i="7"/>
  <c r="C2397" i="7" s="1"/>
  <c r="C2398" i="7" s="1"/>
  <c r="C2400" i="7"/>
  <c r="C2401" i="7" s="1"/>
  <c r="C2403" i="7"/>
  <c r="C2406" i="7"/>
  <c r="C2408" i="7"/>
  <c r="C2409" i="7" s="1"/>
  <c r="C2410" i="7"/>
  <c r="C2411" i="7" s="1"/>
  <c r="C2412" i="7" s="1"/>
  <c r="C2413" i="7" s="1"/>
  <c r="C2414" i="7" s="1"/>
  <c r="C2415" i="7" s="1"/>
  <c r="C2416" i="7" s="1"/>
  <c r="C2418" i="7"/>
  <c r="C2419" i="7"/>
  <c r="C2420" i="7" s="1"/>
  <c r="C2429" i="7"/>
  <c r="C2435" i="7"/>
  <c r="C2436" i="7" s="1"/>
  <c r="C2437" i="7" s="1"/>
  <c r="C2438" i="7" s="1"/>
  <c r="C2439" i="7" s="1"/>
  <c r="C2440" i="7" s="1"/>
  <c r="C2441" i="7" s="1"/>
  <c r="C2442" i="7" s="1"/>
  <c r="C2444" i="7"/>
  <c r="C2445" i="7"/>
  <c r="C2446" i="7" s="1"/>
  <c r="C2447" i="7" s="1"/>
  <c r="C2448" i="7" s="1"/>
  <c r="C2449" i="7" s="1"/>
  <c r="C2450" i="7" s="1"/>
  <c r="C2451" i="7" s="1"/>
  <c r="C2452" i="7" s="1"/>
  <c r="C2453" i="7" s="1"/>
  <c r="C2455" i="7"/>
  <c r="C2458" i="7"/>
  <c r="C2459" i="7" s="1"/>
  <c r="C2460" i="7" s="1"/>
  <c r="C2461" i="7" s="1"/>
  <c r="C2463" i="7"/>
  <c r="C2465" i="7"/>
  <c r="C2466" i="7"/>
  <c r="C2467" i="7" s="1"/>
  <c r="C2468" i="7" s="1"/>
  <c r="C2469" i="7" s="1"/>
  <c r="C2470" i="7" s="1"/>
  <c r="C2471" i="7" s="1"/>
  <c r="C2472" i="7" s="1"/>
  <c r="C2473" i="7" s="1"/>
  <c r="C2474" i="7" s="1"/>
  <c r="C2475" i="7" s="1"/>
  <c r="C2476" i="7" s="1"/>
  <c r="C2477" i="7" s="1"/>
  <c r="C2478" i="7" s="1"/>
  <c r="C2479" i="7" s="1"/>
  <c r="C2480" i="7" s="1"/>
  <c r="C2481" i="7" s="1"/>
  <c r="C2482" i="7" s="1"/>
  <c r="C2484" i="7"/>
  <c r="C2485" i="7"/>
  <c r="C2486" i="7" s="1"/>
  <c r="C2487" i="7" s="1"/>
  <c r="C2488" i="7" s="1"/>
  <c r="C2493" i="7"/>
  <c r="C2494" i="7" s="1"/>
  <c r="C2495" i="7" s="1"/>
  <c r="C2496" i="7" s="1"/>
  <c r="C2497" i="7"/>
  <c r="C2498" i="7" s="1"/>
  <c r="C2499" i="7" s="1"/>
  <c r="C2500" i="7" s="1"/>
  <c r="C2501" i="7" s="1"/>
  <c r="C2503" i="7"/>
  <c r="C2504" i="7"/>
  <c r="C2507" i="7"/>
  <c r="C2509" i="7"/>
  <c r="C2510" i="7" s="1"/>
  <c r="C2511" i="7" s="1"/>
  <c r="C2514" i="7"/>
  <c r="C2515" i="7"/>
  <c r="C2516" i="7" s="1"/>
  <c r="C2517" i="7" s="1"/>
  <c r="C2518" i="7" s="1"/>
  <c r="C2519" i="7" s="1"/>
  <c r="C2520" i="7" s="1"/>
  <c r="C2521" i="7" s="1"/>
  <c r="C2522" i="7" s="1"/>
  <c r="C2523" i="7" s="1"/>
  <c r="C2525" i="7"/>
  <c r="C2526" i="7" s="1"/>
  <c r="C2527" i="7" s="1"/>
  <c r="C2528" i="7"/>
  <c r="C2529" i="7" s="1"/>
  <c r="C2531" i="7"/>
  <c r="C2532" i="7" s="1"/>
  <c r="C2533" i="7" s="1"/>
  <c r="C2535" i="7"/>
  <c r="C2536" i="7"/>
  <c r="C2537" i="7" s="1"/>
  <c r="C2538" i="7" s="1"/>
  <c r="C2539" i="7" s="1"/>
  <c r="C2540" i="7" s="1"/>
  <c r="C2541" i="7" s="1"/>
  <c r="C2542" i="7" s="1"/>
  <c r="C2543" i="7" s="1"/>
  <c r="C2544" i="7" s="1"/>
  <c r="C2545" i="7" s="1"/>
  <c r="C2547" i="7"/>
  <c r="C2550" i="7"/>
  <c r="C2560" i="7"/>
  <c r="C2561" i="7"/>
  <c r="C2562" i="7" s="1"/>
  <c r="C2563" i="7" s="1"/>
  <c r="C2565" i="7"/>
  <c r="C2566" i="7" s="1"/>
  <c r="C2567" i="7" s="1"/>
  <c r="C2568" i="7" s="1"/>
  <c r="C2569" i="7" s="1"/>
  <c r="C2570" i="7" s="1"/>
  <c r="C2571" i="7" s="1"/>
  <c r="C2573" i="7"/>
  <c r="C2574" i="7" s="1"/>
  <c r="C2575" i="7" s="1"/>
  <c r="C2577" i="7"/>
  <c r="C2578" i="7"/>
  <c r="C2579" i="7" s="1"/>
  <c r="C2581" i="7"/>
  <c r="C2582" i="7" s="1"/>
  <c r="C2583" i="7" s="1"/>
  <c r="C2584" i="7" s="1"/>
  <c r="C2585" i="7" s="1"/>
  <c r="C2586" i="7" s="1"/>
  <c r="C2587" i="7" s="1"/>
  <c r="C2588" i="7" s="1"/>
  <c r="C2589" i="7" s="1"/>
  <c r="C2590" i="7" s="1"/>
  <c r="C2591" i="7" s="1"/>
  <c r="C2592" i="7" s="1"/>
  <c r="C2593" i="7" s="1"/>
  <c r="C2594" i="7" s="1"/>
  <c r="C2595" i="7" s="1"/>
  <c r="C2596" i="7" s="1"/>
  <c r="C2597" i="7" s="1"/>
  <c r="C2598" i="7" s="1"/>
  <c r="C2599" i="7" s="1"/>
  <c r="C2601" i="7"/>
  <c r="C2602" i="7"/>
  <c r="C2603" i="7" s="1"/>
  <c r="C2604" i="7" s="1"/>
  <c r="C2605" i="7" s="1"/>
  <c r="C2606" i="7" s="1"/>
  <c r="C2607" i="7" s="1"/>
  <c r="C2608" i="7" s="1"/>
  <c r="C2609" i="7" s="1"/>
  <c r="C2610" i="7" s="1"/>
  <c r="C2611" i="7" s="1"/>
  <c r="C2612" i="7" s="1"/>
  <c r="C2613" i="7" s="1"/>
  <c r="C2614" i="7" s="1"/>
  <c r="C2615" i="7" s="1"/>
  <c r="C2616" i="7" s="1"/>
  <c r="C2617" i="7" s="1"/>
  <c r="C2618" i="7" s="1"/>
  <c r="C2619" i="7" s="1"/>
  <c r="C2621" i="7"/>
  <c r="C2622" i="7" s="1"/>
  <c r="C2632" i="7"/>
  <c r="C2633" i="7" s="1"/>
  <c r="C2634" i="7" s="1"/>
  <c r="C2635" i="7" s="1"/>
  <c r="C2636" i="7" s="1"/>
  <c r="C2637" i="7" s="1"/>
  <c r="C2638" i="7" s="1"/>
  <c r="C2639" i="7" s="1"/>
  <c r="C2640" i="7" s="1"/>
  <c r="C2641" i="7" s="1"/>
  <c r="C2642" i="7" s="1"/>
  <c r="C2643" i="7" s="1"/>
  <c r="C2644" i="7" s="1"/>
  <c r="C2645" i="7" s="1"/>
  <c r="C2646" i="7" s="1"/>
  <c r="C2647" i="7" s="1"/>
  <c r="C2648" i="7" s="1"/>
  <c r="C2650" i="7"/>
  <c r="C2652" i="7"/>
  <c r="C2653" i="7" s="1"/>
  <c r="C2654" i="7" s="1"/>
  <c r="C2655" i="7" s="1"/>
  <c r="C2656" i="7" s="1"/>
  <c r="C2657" i="7" s="1"/>
  <c r="C2658" i="7" s="1"/>
  <c r="C2659" i="7" s="1"/>
  <c r="C2660" i="7" s="1"/>
  <c r="C2662" i="7"/>
  <c r="C2663" i="7" s="1"/>
  <c r="C2665" i="7"/>
  <c r="C2670" i="7"/>
  <c r="C2671" i="7" s="1"/>
  <c r="C2672" i="7" s="1"/>
  <c r="C2674" i="7"/>
  <c r="C2681" i="7"/>
  <c r="C2683" i="7"/>
  <c r="C2684" i="7" s="1"/>
  <c r="C2685" i="7" s="1"/>
  <c r="C2686" i="7"/>
  <c r="C2687" i="7" s="1"/>
  <c r="C2688" i="7" s="1"/>
  <c r="C2689" i="7" s="1"/>
  <c r="C2690" i="7" s="1"/>
  <c r="C2691" i="7" s="1"/>
  <c r="C2692" i="7" s="1"/>
  <c r="C2693" i="7" s="1"/>
  <c r="C2695" i="7"/>
  <c r="C2696" i="7" s="1"/>
  <c r="C2699" i="7"/>
  <c r="C2700" i="7" s="1"/>
  <c r="C2701" i="7" s="1"/>
  <c r="C2702" i="7" s="1"/>
  <c r="C2703" i="7" s="1"/>
  <c r="C2704" i="7" s="1"/>
  <c r="C2705" i="7" s="1"/>
  <c r="C2706" i="7" s="1"/>
  <c r="C2707" i="7" s="1"/>
  <c r="C2708" i="7" s="1"/>
  <c r="C2709" i="7" s="1"/>
  <c r="C2710" i="7" s="1"/>
  <c r="C2712" i="7"/>
  <c r="C2714" i="7"/>
  <c r="C2715" i="7"/>
  <c r="C2716" i="7" s="1"/>
  <c r="C2717" i="7" s="1"/>
  <c r="C2718" i="7" s="1"/>
  <c r="C2719" i="7" s="1"/>
  <c r="C2720" i="7" s="1"/>
  <c r="C2721" i="7" s="1"/>
  <c r="C2722" i="7" s="1"/>
  <c r="C2723" i="7" s="1"/>
  <c r="C2724" i="7" s="1"/>
  <c r="C2725" i="7" s="1"/>
  <c r="C2726" i="7" s="1"/>
  <c r="C2732" i="7"/>
  <c r="C2733" i="7" s="1"/>
  <c r="C2734" i="7" s="1"/>
  <c r="C2735" i="7" s="1"/>
  <c r="C2736" i="7" s="1"/>
  <c r="C2737" i="7" s="1"/>
  <c r="C2738" i="7" s="1"/>
  <c r="C2739" i="7" s="1"/>
  <c r="C2747" i="7"/>
  <c r="C2748" i="7" s="1"/>
  <c r="C2749" i="7" s="1"/>
  <c r="C2750" i="7" s="1"/>
  <c r="C2751" i="7" s="1"/>
  <c r="C2752" i="7" s="1"/>
  <c r="C2753" i="7" s="1"/>
  <c r="C2757" i="7"/>
  <c r="C2759" i="7"/>
  <c r="C2760" i="7" s="1"/>
  <c r="C2761" i="7" s="1"/>
  <c r="C2763" i="7"/>
  <c r="C2769" i="7"/>
  <c r="C2770" i="7" s="1"/>
  <c r="C2772" i="7"/>
  <c r="C2785" i="7"/>
  <c r="C2787" i="7"/>
  <c r="C2790" i="7"/>
  <c r="C2791" i="7" s="1"/>
  <c r="C2793" i="7"/>
  <c r="C2796" i="7"/>
  <c r="C2797" i="7" s="1"/>
  <c r="C2798" i="7" s="1"/>
  <c r="C2799" i="7" s="1"/>
  <c r="C2800" i="7" s="1"/>
  <c r="C2801" i="7" s="1"/>
  <c r="C2802" i="7" s="1"/>
  <c r="C2803" i="7" s="1"/>
  <c r="C2804" i="7" s="1"/>
  <c r="C2805" i="7" s="1"/>
  <c r="C2806" i="7" s="1"/>
  <c r="C2807" i="7" s="1"/>
  <c r="C2812" i="7"/>
  <c r="C2813" i="7" s="1"/>
  <c r="C2816" i="7"/>
  <c r="C2817" i="7" s="1"/>
  <c r="C2818" i="7" s="1"/>
  <c r="C2819" i="7" s="1"/>
  <c r="C2821" i="7"/>
  <c r="C2822" i="7" s="1"/>
  <c r="C2824" i="7"/>
  <c r="C2825" i="7" s="1"/>
  <c r="C2826" i="7" s="1"/>
  <c r="C2827" i="7" s="1"/>
  <c r="C2830" i="7"/>
  <c r="C2831" i="7" s="1"/>
  <c r="C2834" i="7"/>
  <c r="C2835" i="7" s="1"/>
  <c r="C2837" i="7"/>
  <c r="C2838" i="7" s="1"/>
  <c r="C2839" i="7" s="1"/>
  <c r="C2840" i="7" s="1"/>
  <c r="C2842" i="7"/>
  <c r="C2844" i="7"/>
  <c r="C2845" i="7" s="1"/>
  <c r="C2846" i="7" s="1"/>
  <c r="C2847" i="7" s="1"/>
  <c r="C2848" i="7" s="1"/>
  <c r="C2849" i="7" s="1"/>
  <c r="C2851" i="7"/>
  <c r="C2852" i="7" s="1"/>
  <c r="C2853" i="7" s="1"/>
  <c r="C2863" i="7"/>
  <c r="C2865" i="7"/>
  <c r="C2868" i="7"/>
  <c r="C2869" i="7" s="1"/>
  <c r="C2870" i="7" s="1"/>
  <c r="C2873" i="7"/>
  <c r="C2874" i="7" s="1"/>
  <c r="C2875" i="7" s="1"/>
  <c r="C2876" i="7" s="1"/>
  <c r="C2877" i="7" s="1"/>
  <c r="C2880" i="7"/>
  <c r="C2881" i="7"/>
  <c r="C2884" i="7"/>
  <c r="C2885" i="7" s="1"/>
  <c r="C2886" i="7" s="1"/>
  <c r="C2887" i="7" s="1"/>
  <c r="C2888" i="7" s="1"/>
  <c r="C2889" i="7" s="1"/>
  <c r="C2890" i="7" s="1"/>
  <c r="C2891" i="7" s="1"/>
  <c r="C2893" i="7"/>
  <c r="C2894" i="7"/>
  <c r="C2896" i="7"/>
  <c r="C2897" i="7" s="1"/>
  <c r="C2898" i="7" s="1"/>
  <c r="C2899" i="7" s="1"/>
  <c r="C2900" i="7" s="1"/>
  <c r="C2901" i="7" s="1"/>
  <c r="C2902" i="7" s="1"/>
  <c r="C2904" i="7"/>
  <c r="C2905" i="7" s="1"/>
  <c r="C2906" i="7"/>
  <c r="C2907" i="7" s="1"/>
  <c r="C2908" i="7" s="1"/>
  <c r="C2909" i="7" s="1"/>
  <c r="C2910" i="7" s="1"/>
  <c r="C2911" i="7" s="1"/>
  <c r="C2916" i="7"/>
  <c r="C2918" i="7"/>
  <c r="C2919" i="7" s="1"/>
  <c r="C2921" i="7"/>
  <c r="C2922" i="7" s="1"/>
  <c r="C2923" i="7" s="1"/>
  <c r="C2924" i="7" s="1"/>
  <c r="C2926" i="7"/>
  <c r="C2927" i="7" s="1"/>
  <c r="C2928" i="7" s="1"/>
  <c r="C2932" i="7"/>
  <c r="C2933" i="7" s="1"/>
  <c r="C2934" i="7" s="1"/>
  <c r="C2935" i="7" s="1"/>
  <c r="C2936" i="7" s="1"/>
  <c r="C2937" i="7" s="1"/>
  <c r="C2938" i="7" s="1"/>
  <c r="C2939" i="7" s="1"/>
  <c r="C2941" i="7"/>
  <c r="C2942" i="7" s="1"/>
  <c r="C2944" i="7"/>
  <c r="C2945" i="7" s="1"/>
  <c r="C2946" i="7" s="1"/>
  <c r="C2947" i="7" s="1"/>
  <c r="C2948" i="7" s="1"/>
  <c r="C2949" i="7" s="1"/>
  <c r="C2950" i="7" s="1"/>
  <c r="C2952" i="7"/>
  <c r="C2953" i="7"/>
  <c r="C2954" i="7" s="1"/>
  <c r="C2955" i="7" s="1"/>
  <c r="C2956" i="7" s="1"/>
  <c r="C2957" i="7" s="1"/>
  <c r="C2958" i="7" s="1"/>
  <c r="C2959" i="7" s="1"/>
  <c r="C2960" i="7" s="1"/>
  <c r="C2963" i="7"/>
  <c r="C2964" i="7" s="1"/>
  <c r="C2965" i="7" s="1"/>
  <c r="C2966" i="7" s="1"/>
  <c r="C2968" i="7"/>
  <c r="C2969" i="7" s="1"/>
  <c r="C2970" i="7" s="1"/>
  <c r="C2971" i="7" s="1"/>
  <c r="C2972" i="7" s="1"/>
  <c r="C2973" i="7" s="1"/>
  <c r="C2974" i="7" s="1"/>
  <c r="C2975" i="7" s="1"/>
  <c r="C2976" i="7" s="1"/>
  <c r="C2978" i="7"/>
  <c r="C2979" i="7"/>
  <c r="C2980" i="7" s="1"/>
  <c r="C2981" i="7"/>
  <c r="C2982" i="7" s="1"/>
  <c r="C2983" i="7" s="1"/>
  <c r="C2984" i="7" s="1"/>
  <c r="C2986" i="7"/>
  <c r="C2987" i="7" s="1"/>
  <c r="C2989" i="7"/>
  <c r="C2990" i="7" s="1"/>
  <c r="C2991" i="7" s="1"/>
  <c r="C2992" i="7" s="1"/>
  <c r="C2993" i="7" s="1"/>
  <c r="C2994" i="7" s="1"/>
  <c r="C2995" i="7" s="1"/>
  <c r="C2996" i="7" s="1"/>
  <c r="C2997" i="7" s="1"/>
  <c r="C2999" i="7"/>
  <c r="C3003" i="7"/>
  <c r="C3004" i="7"/>
  <c r="C3006" i="7"/>
  <c r="C3007" i="7"/>
  <c r="C3008" i="7" s="1"/>
  <c r="C3009" i="7" s="1"/>
  <c r="C3010" i="7" s="1"/>
  <c r="C3011" i="7" s="1"/>
  <c r="C3013" i="7"/>
  <c r="C3014" i="7"/>
  <c r="C3015" i="7" s="1"/>
  <c r="C3016" i="7"/>
  <c r="C3017" i="7" s="1"/>
  <c r="C3018" i="7" s="1"/>
  <c r="C3019" i="7" s="1"/>
  <c r="C3020" i="7" s="1"/>
  <c r="C3021" i="7" s="1"/>
  <c r="C3023" i="7"/>
  <c r="C3024" i="7" s="1"/>
  <c r="C3025" i="7" s="1"/>
  <c r="C3028" i="7"/>
  <c r="C3031" i="7"/>
  <c r="C3035" i="7"/>
  <c r="C3037" i="7"/>
  <c r="C3038" i="7" s="1"/>
  <c r="C3039" i="7" s="1"/>
  <c r="C3042" i="7"/>
  <c r="C3043" i="7" s="1"/>
  <c r="C3045" i="7"/>
  <c r="C3047" i="7"/>
  <c r="C3050" i="7"/>
  <c r="C3052" i="7"/>
  <c r="C3054" i="7"/>
  <c r="C3055" i="7"/>
  <c r="C3060" i="7"/>
  <c r="C3061" i="7"/>
  <c r="C3062" i="7" s="1"/>
  <c r="C3063" i="7" s="1"/>
  <c r="C3064" i="7" s="1"/>
  <c r="C3065" i="7" s="1"/>
  <c r="C3066" i="7" s="1"/>
  <c r="C3067" i="7" s="1"/>
  <c r="C3068" i="7" s="1"/>
  <c r="C3069" i="7" s="1"/>
  <c r="C3071" i="7"/>
  <c r="C3072" i="7"/>
  <c r="C3073" i="7" s="1"/>
  <c r="C3075" i="7"/>
  <c r="C3076" i="7" s="1"/>
  <c r="C3077" i="7" s="1"/>
  <c r="C3078" i="7" s="1"/>
  <c r="C3079" i="7"/>
  <c r="C3080" i="7" s="1"/>
  <c r="C3081" i="7" s="1"/>
  <c r="C3082" i="7" s="1"/>
  <c r="C3084" i="7"/>
  <c r="C3086" i="7"/>
  <c r="C3087" i="7" s="1"/>
  <c r="C3088" i="7" s="1"/>
  <c r="C3090" i="7"/>
  <c r="C3091" i="7" s="1"/>
  <c r="C3092" i="7" s="1"/>
  <c r="C3093" i="7" s="1"/>
  <c r="C3094" i="7" s="1"/>
  <c r="C3097" i="7"/>
  <c r="C3098" i="7" s="1"/>
  <c r="C3111" i="7"/>
  <c r="C3112" i="7" s="1"/>
  <c r="C3113" i="7"/>
  <c r="C3115" i="7"/>
  <c r="C3117" i="7"/>
  <c r="C3118" i="7" s="1"/>
  <c r="C3119" i="7" s="1"/>
  <c r="C3120" i="7" s="1"/>
  <c r="C3121" i="7" s="1"/>
  <c r="C3122" i="7" s="1"/>
  <c r="C3123" i="7" s="1"/>
  <c r="C3124" i="7" s="1"/>
  <c r="C3125" i="7" s="1"/>
  <c r="C3126" i="7" s="1"/>
  <c r="C3127" i="7" s="1"/>
  <c r="C3129" i="7"/>
  <c r="C3130" i="7"/>
  <c r="C3131" i="7" s="1"/>
  <c r="C3132" i="7"/>
  <c r="C3135" i="7"/>
  <c r="C3136" i="7"/>
  <c r="C3137" i="7" s="1"/>
  <c r="C3138" i="7" s="1"/>
  <c r="C3139" i="7" s="1"/>
  <c r="C3140" i="7" s="1"/>
  <c r="C3141" i="7" s="1"/>
  <c r="C3142" i="7" s="1"/>
  <c r="C3143" i="7" s="1"/>
  <c r="C3144" i="7" s="1"/>
  <c r="C3146" i="7"/>
  <c r="C3147" i="7"/>
  <c r="C3148" i="7" s="1"/>
  <c r="C3149" i="7" s="1"/>
  <c r="C3150" i="7" s="1"/>
  <c r="C3152" i="7"/>
  <c r="C3153" i="7" s="1"/>
  <c r="C3154" i="7" s="1"/>
  <c r="C3155" i="7" s="1"/>
  <c r="C3156" i="7"/>
  <c r="C3165" i="7"/>
  <c r="C3167" i="7"/>
  <c r="C3168" i="7" s="1"/>
  <c r="C3169" i="7" s="1"/>
  <c r="C3171" i="7"/>
  <c r="C3176" i="7"/>
  <c r="C3178" i="7"/>
  <c r="C3179" i="7" s="1"/>
  <c r="C3182" i="7"/>
  <c r="C3183" i="7" s="1"/>
  <c r="C3184" i="7" s="1"/>
  <c r="C3185" i="7" s="1"/>
  <c r="C3186" i="7" s="1"/>
  <c r="C3187" i="7" s="1"/>
  <c r="C3188" i="7" s="1"/>
  <c r="C3189" i="7" s="1"/>
  <c r="C3191" i="7"/>
  <c r="C3192" i="7" s="1"/>
  <c r="C3193" i="7" s="1"/>
  <c r="C3194" i="7" s="1"/>
  <c r="C3195" i="7" s="1"/>
  <c r="C3196" i="7" s="1"/>
  <c r="C3197" i="7" s="1"/>
  <c r="C3198" i="7" s="1"/>
  <c r="C3199" i="7" s="1"/>
  <c r="C3201" i="7"/>
  <c r="C3203" i="7"/>
  <c r="C3204" i="7" s="1"/>
  <c r="C3205" i="7" s="1"/>
  <c r="C3206" i="7" s="1"/>
  <c r="C3207" i="7" s="1"/>
  <c r="C3208" i="7" s="1"/>
  <c r="C3210" i="7"/>
  <c r="C3211" i="7" s="1"/>
  <c r="C3212" i="7" s="1"/>
  <c r="C3213" i="7" s="1"/>
  <c r="C3214" i="7" s="1"/>
  <c r="C3215" i="7" s="1"/>
  <c r="C3216" i="7" s="1"/>
  <c r="C3217" i="7" s="1"/>
  <c r="C3218" i="7" s="1"/>
  <c r="C3219" i="7" s="1"/>
  <c r="C3220" i="7" s="1"/>
  <c r="C3223" i="7"/>
  <c r="C3224" i="7"/>
  <c r="C3225" i="7" s="1"/>
  <c r="C3226" i="7" s="1"/>
  <c r="C3227" i="7" s="1"/>
  <c r="C3228" i="7" s="1"/>
  <c r="C3229" i="7" s="1"/>
  <c r="C3231" i="7"/>
  <c r="C3233" i="7"/>
  <c r="C3240" i="7"/>
  <c r="C3241" i="7" s="1"/>
  <c r="C3242" i="7" s="1"/>
  <c r="C3243" i="7" s="1"/>
  <c r="C3244" i="7" s="1"/>
  <c r="C3245" i="7" s="1"/>
  <c r="C3247" i="7"/>
  <c r="C3248" i="7" s="1"/>
  <c r="C3249" i="7"/>
  <c r="C3250" i="7" s="1"/>
  <c r="C3251" i="7" s="1"/>
  <c r="C3252" i="7" s="1"/>
  <c r="C3253" i="7" s="1"/>
  <c r="C3254" i="7" s="1"/>
  <c r="C3255" i="7" s="1"/>
  <c r="C3256" i="7" s="1"/>
  <c r="C3258" i="7"/>
  <c r="C3259" i="7" s="1"/>
  <c r="C3260" i="7" s="1"/>
  <c r="C3264" i="7"/>
  <c r="C3265" i="7"/>
  <c r="C3266" i="7" s="1"/>
  <c r="C3267" i="7"/>
  <c r="C3268" i="7" s="1"/>
  <c r="C3269" i="7" s="1"/>
  <c r="C3270" i="7" s="1"/>
  <c r="C3271" i="7" s="1"/>
  <c r="C3272" i="7" s="1"/>
  <c r="C3273" i="7" s="1"/>
  <c r="C3274" i="7" s="1"/>
  <c r="C3275" i="7" s="1"/>
  <c r="C3276" i="7" s="1"/>
  <c r="C3277" i="7" s="1"/>
  <c r="C3278" i="7" s="1"/>
  <c r="C3279" i="7" s="1"/>
  <c r="C3280" i="7" s="1"/>
  <c r="C3284" i="7"/>
  <c r="C3296" i="7"/>
  <c r="C3301" i="7"/>
  <c r="C3303" i="7"/>
  <c r="C3306" i="7"/>
  <c r="C3307" i="7" s="1"/>
  <c r="C3308" i="7" s="1"/>
  <c r="C3309" i="7"/>
  <c r="C3310" i="7" s="1"/>
  <c r="C3311" i="7" s="1"/>
  <c r="C3312" i="7" s="1"/>
  <c r="C3314" i="7"/>
  <c r="C3315" i="7" s="1"/>
  <c r="C3316" i="7" s="1"/>
  <c r="C3317" i="7" s="1"/>
  <c r="C3318" i="7" s="1"/>
  <c r="C3319" i="7" s="1"/>
  <c r="C3320" i="7" s="1"/>
  <c r="C3321" i="7" s="1"/>
  <c r="C3322" i="7" s="1"/>
  <c r="C3323" i="7" s="1"/>
  <c r="C3324" i="7" s="1"/>
  <c r="C3326" i="7"/>
  <c r="C3327" i="7" s="1"/>
  <c r="C3328" i="7" s="1"/>
  <c r="C3329" i="7" s="1"/>
  <c r="C3330" i="7" s="1"/>
  <c r="C3332" i="7"/>
  <c r="C3333" i="7" s="1"/>
  <c r="C3334" i="7" s="1"/>
  <c r="C3335" i="7" s="1"/>
  <c r="C3337" i="7"/>
  <c r="C3339" i="7"/>
  <c r="C3340" i="7" s="1"/>
  <c r="C3341" i="7" s="1"/>
  <c r="C3343" i="7"/>
  <c r="C3344" i="7" s="1"/>
  <c r="C3345" i="7" s="1"/>
  <c r="C3349" i="7"/>
  <c r="C3350" i="7"/>
  <c r="C3351" i="7" s="1"/>
  <c r="C3352" i="7" s="1"/>
  <c r="C3354" i="7"/>
  <c r="C3355" i="7" s="1"/>
  <c r="C3358" i="7"/>
  <c r="C3360" i="7"/>
  <c r="C3361" i="7" s="1"/>
  <c r="C3363" i="7"/>
  <c r="C3364" i="7" s="1"/>
  <c r="C3365" i="7" s="1"/>
  <c r="C3367" i="7"/>
  <c r="C3368" i="7" s="1"/>
  <c r="C3369" i="7" s="1"/>
  <c r="C3370" i="7"/>
  <c r="C3374" i="7"/>
  <c r="C3375" i="7" s="1"/>
  <c r="C3377" i="7"/>
  <c r="C3381" i="7"/>
  <c r="C3384" i="7"/>
  <c r="C3385" i="7" s="1"/>
  <c r="C3386" i="7" s="1"/>
  <c r="C3387" i="7" s="1"/>
  <c r="C3388" i="7" s="1"/>
  <c r="C3390" i="7"/>
  <c r="C3391" i="7" s="1"/>
  <c r="C3392" i="7" s="1"/>
  <c r="C3394" i="7"/>
  <c r="C3396" i="7"/>
  <c r="C3397" i="7" s="1"/>
  <c r="C3398" i="7" s="1"/>
  <c r="C3399" i="7" s="1"/>
  <c r="C3401" i="7"/>
  <c r="C3402" i="7" s="1"/>
  <c r="C3403" i="7" s="1"/>
  <c r="C3404" i="7" s="1"/>
  <c r="C3405" i="7" s="1"/>
  <c r="C3406" i="7" s="1"/>
  <c r="C3407" i="7" s="1"/>
  <c r="C3408" i="7" s="1"/>
  <c r="C3410" i="7"/>
  <c r="C3412" i="7"/>
  <c r="C3413" i="7"/>
  <c r="C3414" i="7" s="1"/>
  <c r="C3415" i="7" s="1"/>
  <c r="C3416" i="7" s="1"/>
  <c r="C3418" i="7"/>
  <c r="C3419" i="7" s="1"/>
  <c r="C3420" i="7" s="1"/>
  <c r="C3422" i="7"/>
  <c r="C3424" i="7"/>
  <c r="C3425" i="7" s="1"/>
  <c r="C3426" i="7" s="1"/>
  <c r="C3427" i="7" s="1"/>
  <c r="C3429" i="7"/>
  <c r="C3431" i="7"/>
  <c r="C3432" i="7"/>
  <c r="C3433" i="7" s="1"/>
  <c r="C3434" i="7" s="1"/>
  <c r="C3435" i="7" s="1"/>
  <c r="C3436" i="7" s="1"/>
  <c r="C3437" i="7" s="1"/>
  <c r="C3438" i="7" s="1"/>
  <c r="C3442" i="7"/>
  <c r="C3443" i="7" s="1"/>
  <c r="C3444" i="7" s="1"/>
  <c r="C3445" i="7" s="1"/>
  <c r="C3446" i="7" s="1"/>
  <c r="C3447" i="7" s="1"/>
  <c r="C3448" i="7" s="1"/>
  <c r="C3451" i="7"/>
  <c r="C3452" i="7" s="1"/>
  <c r="C3453" i="7" s="1"/>
  <c r="C3454" i="7" s="1"/>
  <c r="C3455" i="7" s="1"/>
  <c r="C3456" i="7" s="1"/>
  <c r="C3457" i="7" s="1"/>
  <c r="C3458" i="7" s="1"/>
  <c r="C3459" i="7" s="1"/>
  <c r="C3460" i="7" s="1"/>
  <c r="C3461" i="7" s="1"/>
  <c r="C3462" i="7" s="1"/>
  <c r="C3464" i="7"/>
  <c r="C3465" i="7" s="1"/>
  <c r="C3477" i="7"/>
  <c r="C3478" i="7"/>
  <c r="C3479" i="7"/>
  <c r="C3480" i="7"/>
  <c r="C3481" i="7"/>
  <c r="C3482" i="7"/>
  <c r="C3483" i="7"/>
  <c r="C3484" i="7"/>
  <c r="C3485" i="7"/>
  <c r="C3486" i="7"/>
  <c r="C3487" i="7"/>
  <c r="C3488" i="7"/>
  <c r="C3489" i="7"/>
  <c r="C3490" i="7"/>
  <c r="C3491" i="7"/>
  <c r="C3492" i="7"/>
  <c r="C3493" i="7"/>
  <c r="C3494" i="7"/>
  <c r="C3495" i="7"/>
  <c r="C3496" i="7"/>
  <c r="C3497" i="7"/>
  <c r="C3498" i="7"/>
  <c r="C3499" i="7"/>
  <c r="C3500" i="7"/>
  <c r="C3501" i="7"/>
  <c r="C3502" i="7"/>
  <c r="C3503" i="7"/>
  <c r="C3504" i="7"/>
  <c r="C3505" i="7"/>
  <c r="C3506" i="7"/>
  <c r="C3507" i="7"/>
  <c r="C3508" i="7"/>
  <c r="C3509" i="7"/>
  <c r="C3510" i="7"/>
  <c r="C3511" i="7"/>
  <c r="C3512" i="7"/>
  <c r="C3513" i="7"/>
  <c r="C3514" i="7"/>
  <c r="C3515" i="7"/>
  <c r="C3516" i="7"/>
  <c r="C3517" i="7"/>
  <c r="C3518" i="7"/>
  <c r="C3519" i="7"/>
  <c r="C3520" i="7"/>
  <c r="C3521" i="7"/>
  <c r="C3522" i="7"/>
  <c r="C3523" i="7"/>
  <c r="C3524" i="7"/>
  <c r="C3525" i="7"/>
  <c r="C3526" i="7"/>
  <c r="C3527" i="7"/>
  <c r="C3528" i="7"/>
  <c r="C3529" i="7"/>
  <c r="C3530" i="7"/>
  <c r="C3531" i="7"/>
  <c r="C3532" i="7"/>
  <c r="C3533" i="7"/>
  <c r="C3534" i="7"/>
  <c r="C3535" i="7"/>
  <c r="C3536" i="7"/>
  <c r="C3537" i="7"/>
  <c r="C3538" i="7"/>
  <c r="C3539" i="7"/>
  <c r="C3540" i="7"/>
  <c r="C3541" i="7"/>
  <c r="C3542" i="7"/>
  <c r="C3543" i="7"/>
  <c r="C3544" i="7"/>
  <c r="C3545" i="7"/>
  <c r="C3546" i="7"/>
  <c r="C3547" i="7"/>
  <c r="C3548" i="7"/>
  <c r="C3549" i="7"/>
  <c r="C3550" i="7"/>
  <c r="C3551" i="7"/>
  <c r="C3552" i="7"/>
  <c r="C3553" i="7"/>
  <c r="C3554" i="7"/>
  <c r="C3555" i="7"/>
  <c r="C3556" i="7"/>
  <c r="C3557" i="7"/>
  <c r="C3558" i="7"/>
  <c r="C3559" i="7"/>
  <c r="C3560" i="7"/>
  <c r="C3561" i="7"/>
  <c r="C3562" i="7"/>
  <c r="C3563" i="7"/>
  <c r="C3564" i="7"/>
  <c r="C3565" i="7"/>
  <c r="C3566" i="7"/>
  <c r="C3567" i="7"/>
  <c r="C3568" i="7"/>
  <c r="C3569" i="7"/>
  <c r="C3570" i="7"/>
  <c r="C3571" i="7"/>
  <c r="C3572" i="7"/>
  <c r="C3573" i="7"/>
  <c r="C3574" i="7"/>
  <c r="C3575" i="7"/>
  <c r="C3576" i="7"/>
  <c r="C3577" i="7"/>
  <c r="C3578" i="7"/>
  <c r="C3579" i="7"/>
  <c r="C3580" i="7"/>
  <c r="C3581" i="7"/>
  <c r="C3582" i="7"/>
  <c r="C3583" i="7"/>
  <c r="C3584" i="7"/>
  <c r="C3585" i="7"/>
  <c r="C3586" i="7"/>
  <c r="C3587" i="7"/>
  <c r="C3588" i="7"/>
  <c r="C3589" i="7"/>
  <c r="C3590" i="7"/>
  <c r="C3591" i="7"/>
  <c r="C3592" i="7"/>
  <c r="C3593" i="7"/>
  <c r="C3594" i="7"/>
  <c r="C3595" i="7"/>
  <c r="C3596" i="7"/>
  <c r="C3597" i="7"/>
  <c r="C3598" i="7"/>
  <c r="C3599" i="7"/>
  <c r="C3600" i="7"/>
  <c r="C3601" i="7"/>
  <c r="C3602" i="7"/>
  <c r="C3603" i="7"/>
  <c r="C3604" i="7"/>
  <c r="C3605" i="7"/>
  <c r="C3606" i="7"/>
  <c r="C3607" i="7"/>
  <c r="C3608" i="7"/>
  <c r="C3609" i="7"/>
  <c r="C3610" i="7"/>
  <c r="C3611" i="7"/>
  <c r="C3612" i="7"/>
  <c r="C3613" i="7"/>
  <c r="C3614" i="7"/>
  <c r="C3615" i="7"/>
  <c r="C3616" i="7"/>
  <c r="C3617" i="7"/>
  <c r="C3618" i="7"/>
  <c r="C3619" i="7"/>
  <c r="C3620" i="7"/>
  <c r="C3621" i="7"/>
  <c r="C3622" i="7"/>
  <c r="C3623" i="7"/>
  <c r="C3624" i="7"/>
  <c r="C3625" i="7"/>
  <c r="C3626" i="7"/>
  <c r="C3627" i="7"/>
  <c r="C3628" i="7"/>
  <c r="C3629" i="7"/>
  <c r="C3630" i="7"/>
  <c r="C3631" i="7"/>
  <c r="C3632" i="7"/>
  <c r="C3633" i="7"/>
  <c r="C3634" i="7"/>
  <c r="C3635" i="7"/>
  <c r="C3636" i="7"/>
  <c r="C3637" i="7"/>
  <c r="C3638" i="7"/>
  <c r="C3639" i="7"/>
  <c r="C3640" i="7"/>
  <c r="C3641" i="7"/>
  <c r="C3642" i="7"/>
  <c r="C3643" i="7"/>
  <c r="C3644" i="7"/>
  <c r="C3645" i="7"/>
  <c r="C3646" i="7"/>
  <c r="C3647" i="7"/>
  <c r="C3648" i="7"/>
  <c r="C3649" i="7"/>
  <c r="C3650" i="7"/>
  <c r="C3651" i="7"/>
  <c r="C3652" i="7"/>
  <c r="C3653" i="7"/>
  <c r="C3654" i="7"/>
  <c r="C3655" i="7"/>
  <c r="C3656" i="7"/>
  <c r="C3657" i="7"/>
  <c r="C3658" i="7"/>
  <c r="C3659" i="7"/>
  <c r="C3660" i="7"/>
  <c r="C3661" i="7"/>
  <c r="C3662" i="7"/>
  <c r="C3663" i="7"/>
  <c r="C3664" i="7"/>
  <c r="C3665" i="7"/>
  <c r="C3666" i="7"/>
  <c r="C3667" i="7"/>
  <c r="C3668" i="7"/>
  <c r="C3669" i="7"/>
  <c r="C3670" i="7"/>
  <c r="C3671" i="7"/>
  <c r="C3672" i="7"/>
  <c r="C3673" i="7"/>
  <c r="C3674" i="7"/>
  <c r="C3675" i="7"/>
  <c r="C3676" i="7"/>
  <c r="C3677" i="7"/>
  <c r="C3678" i="7"/>
  <c r="C3679" i="7"/>
  <c r="C3680" i="7"/>
  <c r="C3681" i="7"/>
  <c r="C3682" i="7"/>
  <c r="C3683" i="7"/>
  <c r="C3684" i="7"/>
  <c r="C3685" i="7"/>
  <c r="C3686" i="7"/>
  <c r="C3687" i="7"/>
  <c r="C3688" i="7"/>
  <c r="C3689" i="7"/>
  <c r="C3690" i="7"/>
  <c r="C3691" i="7"/>
  <c r="C3692" i="7"/>
  <c r="C3693" i="7"/>
  <c r="C3694" i="7"/>
  <c r="C3695" i="7"/>
  <c r="C3696" i="7"/>
  <c r="C3697" i="7"/>
  <c r="C3698" i="7"/>
  <c r="C3699" i="7"/>
  <c r="C3700" i="7"/>
  <c r="C3701" i="7"/>
  <c r="C3702" i="7"/>
  <c r="C3703" i="7"/>
  <c r="C3704" i="7"/>
  <c r="C3705" i="7"/>
  <c r="C3706" i="7"/>
  <c r="C3707" i="7"/>
  <c r="C3708" i="7"/>
  <c r="C3709" i="7"/>
  <c r="C3710" i="7"/>
  <c r="C3711" i="7"/>
  <c r="C3712" i="7"/>
  <c r="C3713" i="7"/>
  <c r="C3714" i="7"/>
  <c r="C3715" i="7"/>
  <c r="C3716" i="7"/>
  <c r="C3717" i="7"/>
  <c r="C3718" i="7"/>
  <c r="C3719" i="7"/>
  <c r="C3720" i="7"/>
  <c r="C3721" i="7"/>
  <c r="C3722" i="7"/>
  <c r="C3723" i="7"/>
  <c r="C3724" i="7"/>
  <c r="C3725" i="7"/>
  <c r="C3726" i="7"/>
  <c r="C3727" i="7"/>
  <c r="C3728" i="7"/>
  <c r="C3729" i="7"/>
  <c r="C3730" i="7"/>
  <c r="C3731" i="7"/>
  <c r="C3732" i="7"/>
  <c r="C3733" i="7"/>
  <c r="C3734" i="7"/>
  <c r="C3735" i="7"/>
  <c r="C3736" i="7"/>
  <c r="C3737" i="7"/>
  <c r="C3738" i="7"/>
  <c r="C3739" i="7"/>
  <c r="C3740" i="7"/>
  <c r="C3741" i="7"/>
  <c r="C3742" i="7"/>
  <c r="C3743" i="7"/>
  <c r="C3744" i="7"/>
  <c r="C3745" i="7"/>
  <c r="C3746" i="7"/>
  <c r="C3747" i="7"/>
  <c r="C3748" i="7"/>
  <c r="C3749" i="7"/>
  <c r="C3750" i="7"/>
  <c r="C3751" i="7"/>
  <c r="C3752" i="7"/>
  <c r="C3753" i="7"/>
  <c r="C3754" i="7"/>
  <c r="C3755" i="7"/>
  <c r="C3756" i="7"/>
  <c r="C3757" i="7"/>
  <c r="C3758" i="7"/>
  <c r="C3759" i="7"/>
  <c r="C3760" i="7"/>
  <c r="C3761" i="7"/>
  <c r="C3762" i="7"/>
  <c r="C3763" i="7"/>
  <c r="C3764" i="7"/>
  <c r="C3765" i="7"/>
  <c r="C3766" i="7"/>
  <c r="C3767" i="7"/>
  <c r="C3768" i="7"/>
  <c r="C3769" i="7"/>
  <c r="C3770" i="7"/>
  <c r="C3771" i="7"/>
  <c r="C3772" i="7"/>
  <c r="C3773" i="7"/>
  <c r="C3774" i="7"/>
  <c r="C3775" i="7"/>
  <c r="C3776" i="7"/>
  <c r="C3777" i="7"/>
  <c r="C3778" i="7"/>
  <c r="C3779" i="7"/>
  <c r="C3780" i="7"/>
  <c r="C3781" i="7"/>
  <c r="C3782" i="7"/>
  <c r="C3783" i="7"/>
  <c r="C3784" i="7"/>
  <c r="C3785" i="7"/>
  <c r="C3786" i="7"/>
  <c r="C3787" i="7"/>
  <c r="C3788" i="7"/>
  <c r="C3789" i="7"/>
  <c r="C3790" i="7"/>
  <c r="C3791" i="7"/>
  <c r="C3792" i="7"/>
  <c r="C3793" i="7"/>
  <c r="C3794" i="7"/>
  <c r="C3795" i="7"/>
  <c r="C3796" i="7"/>
  <c r="C3797" i="7"/>
  <c r="C3798" i="7"/>
  <c r="C3799" i="7"/>
  <c r="C3800" i="7"/>
  <c r="C3801" i="7"/>
  <c r="C3802" i="7"/>
  <c r="C3803" i="7"/>
  <c r="C3804" i="7"/>
  <c r="C3805" i="7"/>
  <c r="C3806" i="7"/>
  <c r="C3807" i="7"/>
  <c r="C3808" i="7"/>
  <c r="C3809" i="7"/>
  <c r="C3810" i="7"/>
  <c r="C3811" i="7"/>
  <c r="C3812" i="7"/>
  <c r="C3813" i="7"/>
  <c r="C3814" i="7"/>
  <c r="C3815" i="7"/>
  <c r="C3816" i="7"/>
  <c r="C3817" i="7"/>
  <c r="C3818" i="7"/>
  <c r="C3819" i="7"/>
  <c r="C3820" i="7"/>
  <c r="C3821" i="7"/>
  <c r="C3822" i="7"/>
  <c r="C3823" i="7"/>
  <c r="C3824" i="7"/>
  <c r="C3825" i="7"/>
  <c r="C3826" i="7"/>
  <c r="C3827" i="7"/>
  <c r="C3828" i="7"/>
  <c r="C3829" i="7"/>
  <c r="C3830" i="7"/>
  <c r="C3831" i="7"/>
  <c r="C3832" i="7"/>
  <c r="C3833" i="7"/>
  <c r="C3834" i="7"/>
  <c r="C3835" i="7"/>
  <c r="C3836" i="7"/>
  <c r="C3837" i="7"/>
  <c r="C3838" i="7"/>
  <c r="C3839" i="7"/>
  <c r="C3840" i="7"/>
  <c r="C3841" i="7"/>
  <c r="C3842" i="7"/>
  <c r="C3843" i="7"/>
  <c r="C3844" i="7"/>
  <c r="C3845" i="7"/>
  <c r="C3846" i="7"/>
  <c r="C3847" i="7"/>
  <c r="C3848" i="7"/>
  <c r="C3849" i="7"/>
  <c r="C3850" i="7"/>
  <c r="C3851" i="7"/>
  <c r="C3852" i="7"/>
  <c r="C3853" i="7"/>
  <c r="C3854" i="7"/>
  <c r="C3855" i="7"/>
  <c r="C3856" i="7"/>
  <c r="C3857" i="7"/>
  <c r="C3858" i="7"/>
  <c r="C3859" i="7"/>
  <c r="C3860" i="7"/>
  <c r="C3861" i="7"/>
  <c r="C3862" i="7"/>
  <c r="C3863" i="7"/>
  <c r="C3864" i="7"/>
  <c r="C3865" i="7"/>
  <c r="C3866" i="7"/>
  <c r="C3867" i="7"/>
  <c r="C3868" i="7"/>
  <c r="C3869" i="7"/>
  <c r="C3870" i="7"/>
  <c r="C3871" i="7"/>
  <c r="C3872" i="7"/>
  <c r="C3873" i="7"/>
  <c r="C3874" i="7"/>
  <c r="C3875" i="7"/>
  <c r="C3876" i="7"/>
  <c r="C3877" i="7"/>
  <c r="C3878" i="7"/>
  <c r="C3879" i="7"/>
  <c r="C3880" i="7"/>
  <c r="C3881" i="7"/>
  <c r="C3882" i="7"/>
  <c r="C3883" i="7"/>
  <c r="C3884" i="7"/>
  <c r="C3885" i="7"/>
  <c r="C3886" i="7"/>
  <c r="C3887" i="7"/>
  <c r="C3888" i="7"/>
  <c r="C3889" i="7"/>
  <c r="C3890" i="7"/>
  <c r="C3891" i="7"/>
  <c r="C3892" i="7"/>
  <c r="C3893" i="7"/>
  <c r="C3894" i="7"/>
  <c r="C3895" i="7"/>
  <c r="C3896" i="7"/>
  <c r="C3897" i="7"/>
  <c r="C3898" i="7"/>
  <c r="C3899" i="7"/>
  <c r="C3900" i="7"/>
  <c r="C3901" i="7"/>
  <c r="C3902" i="7"/>
  <c r="C3903" i="7"/>
  <c r="C3904" i="7"/>
  <c r="C3905" i="7"/>
  <c r="C3906" i="7"/>
  <c r="C3907" i="7"/>
  <c r="C3908" i="7"/>
  <c r="C3909" i="7"/>
  <c r="C3910" i="7"/>
  <c r="C3911" i="7"/>
  <c r="C3912" i="7"/>
  <c r="C3913" i="7"/>
  <c r="C3914" i="7"/>
  <c r="C3915" i="7"/>
  <c r="C3916" i="7"/>
  <c r="C3917" i="7"/>
  <c r="C3918" i="7"/>
  <c r="C3919" i="7"/>
  <c r="C3920" i="7"/>
  <c r="C3921" i="7"/>
  <c r="C3922" i="7"/>
  <c r="C3923" i="7"/>
  <c r="C3924" i="7"/>
  <c r="C3925" i="7"/>
  <c r="C3926" i="7"/>
  <c r="C3927" i="7"/>
  <c r="C3928" i="7"/>
  <c r="C3929" i="7"/>
  <c r="C3930" i="7"/>
  <c r="C3931" i="7"/>
  <c r="C3932" i="7"/>
  <c r="C3933" i="7"/>
  <c r="C3934" i="7"/>
  <c r="C3935" i="7"/>
  <c r="C3936" i="7"/>
  <c r="C3937" i="7"/>
  <c r="C3938" i="7"/>
  <c r="C3939" i="7"/>
  <c r="C3940" i="7"/>
  <c r="C3941" i="7"/>
  <c r="C3942" i="7"/>
  <c r="C3943" i="7"/>
  <c r="C3944" i="7"/>
  <c r="C3945" i="7"/>
  <c r="C3946" i="7"/>
  <c r="C3947" i="7"/>
  <c r="C3948" i="7"/>
  <c r="C3949" i="7"/>
  <c r="C3950" i="7"/>
  <c r="C3951" i="7"/>
  <c r="C3952" i="7"/>
  <c r="C3953" i="7"/>
  <c r="C3954" i="7"/>
  <c r="C3955" i="7"/>
  <c r="C3956" i="7"/>
  <c r="C3957" i="7"/>
  <c r="C3958" i="7"/>
  <c r="C3959" i="7"/>
  <c r="C3960" i="7"/>
  <c r="C3961" i="7"/>
  <c r="C3962" i="7"/>
  <c r="C3963" i="7"/>
  <c r="C3964" i="7"/>
  <c r="C3965" i="7"/>
  <c r="C3966" i="7"/>
  <c r="C3967" i="7"/>
  <c r="C3968" i="7"/>
  <c r="C3969" i="7"/>
  <c r="C3970" i="7"/>
  <c r="C3971" i="7"/>
  <c r="C3972" i="7"/>
  <c r="C3973" i="7"/>
  <c r="C3974" i="7"/>
  <c r="C3975" i="7"/>
  <c r="C3976" i="7"/>
  <c r="C3977" i="7"/>
  <c r="C3978" i="7"/>
  <c r="C3979" i="7"/>
  <c r="C3980" i="7"/>
  <c r="C3981" i="7"/>
  <c r="C3982" i="7"/>
  <c r="C3983" i="7"/>
  <c r="C3984" i="7"/>
  <c r="C3985" i="7"/>
  <c r="C3986" i="7"/>
  <c r="C3987" i="7"/>
  <c r="C3988" i="7"/>
  <c r="C3989" i="7"/>
  <c r="C3990" i="7"/>
  <c r="C3991" i="7"/>
  <c r="C3992" i="7"/>
  <c r="C3993" i="7"/>
  <c r="C3994" i="7"/>
  <c r="C3995" i="7"/>
  <c r="C3996" i="7"/>
  <c r="C3997" i="7"/>
  <c r="C3998" i="7"/>
  <c r="C3999" i="7"/>
  <c r="C4000" i="7"/>
  <c r="C4001" i="7"/>
  <c r="C4002" i="7"/>
  <c r="C4003" i="7"/>
  <c r="C4004" i="7"/>
  <c r="C4005" i="7"/>
  <c r="C4006" i="7"/>
  <c r="C4007" i="7"/>
  <c r="C4008" i="7"/>
  <c r="C4009" i="7"/>
  <c r="C4010" i="7"/>
  <c r="C4011" i="7"/>
  <c r="C4012" i="7"/>
  <c r="C4013" i="7"/>
  <c r="C4014" i="7"/>
  <c r="C4015" i="7"/>
  <c r="C4016" i="7"/>
  <c r="C4017" i="7"/>
  <c r="C4018" i="7"/>
  <c r="C4019" i="7"/>
  <c r="C4020" i="7"/>
  <c r="C4021" i="7"/>
  <c r="C4022" i="7"/>
  <c r="C4023" i="7"/>
  <c r="C4024" i="7"/>
  <c r="C4025" i="7"/>
  <c r="C4026" i="7"/>
  <c r="C4027" i="7"/>
  <c r="C4028" i="7"/>
  <c r="C4029" i="7"/>
  <c r="C4030" i="7"/>
  <c r="C4031" i="7"/>
  <c r="C4032" i="7"/>
  <c r="C4033" i="7"/>
  <c r="C4034" i="7"/>
  <c r="C4035" i="7"/>
  <c r="C4036" i="7"/>
  <c r="C4037" i="7"/>
  <c r="C4038" i="7"/>
  <c r="C4039" i="7"/>
  <c r="C4040" i="7"/>
  <c r="C4041" i="7"/>
  <c r="C4042" i="7"/>
  <c r="C4043" i="7"/>
  <c r="C4044" i="7"/>
  <c r="C4045" i="7"/>
  <c r="C4046" i="7"/>
  <c r="C4047" i="7"/>
  <c r="C4048" i="7"/>
  <c r="C4049" i="7"/>
  <c r="C4050" i="7"/>
  <c r="C4051" i="7"/>
  <c r="C4052" i="7"/>
  <c r="C4053" i="7"/>
  <c r="C4054" i="7"/>
  <c r="C4055" i="7"/>
  <c r="C4056" i="7"/>
  <c r="C4057" i="7"/>
  <c r="C4058" i="7"/>
  <c r="C4059" i="7"/>
  <c r="C4060" i="7"/>
  <c r="C4061" i="7"/>
  <c r="C4062" i="7"/>
  <c r="C4063" i="7"/>
  <c r="C4064" i="7"/>
  <c r="C4065" i="7"/>
  <c r="C4066" i="7"/>
  <c r="C4067" i="7"/>
  <c r="C4068" i="7"/>
  <c r="C4069" i="7"/>
  <c r="C4070" i="7"/>
  <c r="C4071" i="7"/>
  <c r="C4072" i="7"/>
  <c r="C4073" i="7"/>
  <c r="C4074" i="7"/>
  <c r="C4075" i="7"/>
  <c r="C4076" i="7"/>
  <c r="C4077" i="7"/>
  <c r="C4078" i="7"/>
  <c r="C4079" i="7"/>
  <c r="C4080" i="7"/>
  <c r="C4081" i="7"/>
  <c r="C4082" i="7"/>
  <c r="C4083" i="7"/>
  <c r="C4084" i="7"/>
  <c r="C4085" i="7"/>
  <c r="C4086" i="7"/>
  <c r="C4087" i="7"/>
  <c r="C4088" i="7"/>
  <c r="C4089" i="7"/>
  <c r="C4090" i="7"/>
  <c r="C4091" i="7"/>
  <c r="C4092" i="7"/>
  <c r="C4093" i="7"/>
  <c r="C4094" i="7"/>
  <c r="C4095" i="7"/>
  <c r="C4096" i="7"/>
  <c r="C4097" i="7"/>
  <c r="C4098" i="7"/>
  <c r="C4099" i="7"/>
  <c r="C4100" i="7"/>
  <c r="C4101" i="7"/>
  <c r="C4102" i="7"/>
  <c r="C4103" i="7"/>
  <c r="C4104" i="7"/>
  <c r="C4105" i="7"/>
  <c r="C4106" i="7"/>
  <c r="C4107" i="7"/>
  <c r="C4108" i="7"/>
  <c r="C4109" i="7"/>
  <c r="C4110" i="7"/>
  <c r="C4111" i="7"/>
  <c r="C4112" i="7"/>
  <c r="C4113" i="7"/>
  <c r="C4114" i="7"/>
  <c r="C4115" i="7"/>
  <c r="C4116" i="7"/>
  <c r="C4117" i="7"/>
  <c r="C4118" i="7"/>
  <c r="C4119" i="7"/>
  <c r="C4120" i="7"/>
  <c r="C4121" i="7"/>
  <c r="C4122" i="7"/>
  <c r="C4123" i="7"/>
  <c r="C4124" i="7"/>
  <c r="C4125" i="7"/>
  <c r="C4126" i="7"/>
  <c r="C4127" i="7"/>
  <c r="C4128" i="7"/>
  <c r="C4129" i="7"/>
  <c r="C4130" i="7"/>
  <c r="C4131" i="7"/>
  <c r="C4132" i="7"/>
  <c r="C4133" i="7"/>
  <c r="C4134" i="7"/>
  <c r="C4135" i="7"/>
  <c r="C4136" i="7"/>
  <c r="C4137" i="7"/>
  <c r="C4138" i="7"/>
  <c r="C4139" i="7"/>
  <c r="C4140" i="7"/>
  <c r="C4141" i="7"/>
  <c r="C4142" i="7"/>
  <c r="C4143" i="7"/>
  <c r="C4144" i="7"/>
  <c r="C4145" i="7"/>
  <c r="C4146" i="7"/>
  <c r="C4147" i="7"/>
  <c r="C4148" i="7"/>
  <c r="C4149" i="7"/>
  <c r="C4150" i="7"/>
  <c r="C4151" i="7"/>
  <c r="C4152" i="7"/>
  <c r="C4153" i="7"/>
  <c r="C4154" i="7"/>
  <c r="C4155" i="7"/>
  <c r="C4156" i="7"/>
  <c r="C4157" i="7"/>
  <c r="C4158" i="7"/>
  <c r="C4159" i="7"/>
  <c r="C4160" i="7"/>
  <c r="C4161" i="7"/>
  <c r="C4162" i="7"/>
  <c r="C4163" i="7"/>
  <c r="C4164" i="7"/>
  <c r="C4165" i="7"/>
  <c r="C4166" i="7"/>
  <c r="C4167" i="7"/>
  <c r="C4168" i="7"/>
  <c r="C4169" i="7"/>
  <c r="C4170" i="7"/>
  <c r="C4171" i="7"/>
  <c r="C4172" i="7"/>
  <c r="C4173" i="7"/>
  <c r="C4174" i="7"/>
  <c r="C4175" i="7"/>
  <c r="C4176" i="7"/>
  <c r="C4177" i="7"/>
  <c r="C4178" i="7"/>
  <c r="C4179" i="7"/>
  <c r="C4180" i="7"/>
  <c r="C4181" i="7"/>
  <c r="C4182" i="7"/>
  <c r="C4183" i="7"/>
  <c r="C4184" i="7"/>
  <c r="C4185" i="7"/>
  <c r="C4186" i="7"/>
  <c r="C4187" i="7"/>
  <c r="C4188" i="7"/>
  <c r="C4189" i="7"/>
  <c r="C4190" i="7"/>
  <c r="C4191" i="7"/>
  <c r="C4192" i="7"/>
  <c r="C4193" i="7"/>
  <c r="C4194" i="7"/>
  <c r="C4195" i="7"/>
  <c r="C4196" i="7"/>
  <c r="C4197" i="7"/>
  <c r="C4198" i="7"/>
  <c r="C4199" i="7"/>
  <c r="C4200" i="7"/>
  <c r="C4201" i="7"/>
  <c r="C4202" i="7"/>
  <c r="C4203" i="7"/>
  <c r="C4204" i="7"/>
  <c r="C4205" i="7"/>
  <c r="C4206" i="7"/>
  <c r="C4207" i="7"/>
  <c r="C4208" i="7"/>
  <c r="C4209" i="7"/>
  <c r="C4210" i="7"/>
  <c r="C4211" i="7"/>
  <c r="C4212" i="7"/>
  <c r="C4213" i="7"/>
  <c r="C4214" i="7"/>
  <c r="C4215" i="7"/>
  <c r="C4216" i="7"/>
  <c r="C4217" i="7"/>
  <c r="C4218" i="7"/>
  <c r="C4219" i="7"/>
  <c r="C4220" i="7"/>
  <c r="C4221" i="7"/>
  <c r="C4222" i="7"/>
  <c r="C4223" i="7"/>
  <c r="C4224" i="7"/>
  <c r="C4225" i="7"/>
  <c r="C4226" i="7"/>
  <c r="C4227" i="7"/>
  <c r="C4228" i="7"/>
  <c r="C4229" i="7"/>
  <c r="C4230" i="7"/>
  <c r="C4231" i="7"/>
  <c r="C4232" i="7"/>
  <c r="C4233" i="7"/>
  <c r="C4234" i="7"/>
  <c r="C4235" i="7"/>
  <c r="C4236" i="7"/>
  <c r="C4237" i="7"/>
  <c r="C4238" i="7"/>
  <c r="C4239" i="7"/>
  <c r="C4240" i="7"/>
  <c r="C4241" i="7"/>
  <c r="C4242" i="7"/>
  <c r="C4243" i="7"/>
  <c r="C4244" i="7"/>
  <c r="C4245" i="7"/>
  <c r="C4246" i="7"/>
  <c r="C4247" i="7"/>
  <c r="C4248" i="7"/>
  <c r="C4249" i="7"/>
  <c r="C4250" i="7"/>
  <c r="C4251" i="7"/>
  <c r="C4252" i="7"/>
  <c r="C4253" i="7"/>
  <c r="C4254" i="7"/>
  <c r="C4255" i="7"/>
  <c r="C4256" i="7"/>
  <c r="C4257" i="7"/>
  <c r="C4258" i="7"/>
  <c r="C4259" i="7"/>
  <c r="C4260" i="7"/>
  <c r="C4261" i="7"/>
  <c r="C4262" i="7"/>
  <c r="C4263" i="7"/>
  <c r="C4264" i="7"/>
  <c r="C4265" i="7"/>
  <c r="C4266" i="7"/>
  <c r="C4267" i="7"/>
  <c r="C4268" i="7"/>
  <c r="C4269" i="7"/>
  <c r="C4270" i="7"/>
  <c r="C4271" i="7"/>
  <c r="C4272" i="7"/>
  <c r="C4273" i="7"/>
  <c r="C4274" i="7"/>
  <c r="C4275" i="7"/>
  <c r="C4276" i="7"/>
  <c r="C4277" i="7"/>
  <c r="C4278" i="7"/>
  <c r="C4279" i="7"/>
  <c r="C4280" i="7"/>
  <c r="C4281" i="7"/>
  <c r="C4282" i="7"/>
  <c r="C4283" i="7"/>
  <c r="C4284" i="7"/>
  <c r="C4285" i="7"/>
  <c r="C4286" i="7"/>
  <c r="C4287" i="7"/>
  <c r="C4288" i="7"/>
  <c r="C4289" i="7"/>
  <c r="C4291" i="7"/>
  <c r="C4292" i="7"/>
  <c r="C4293" i="7"/>
  <c r="C4295" i="7"/>
  <c r="C4296" i="7"/>
  <c r="C4297" i="7"/>
  <c r="C4298" i="7"/>
  <c r="C4299" i="7"/>
  <c r="C4300" i="7"/>
  <c r="C4301" i="7"/>
  <c r="C4302" i="7"/>
  <c r="C4303" i="7"/>
  <c r="C4304" i="7"/>
  <c r="C4305" i="7"/>
  <c r="C4306" i="7"/>
  <c r="C4307" i="7"/>
  <c r="C4308" i="7"/>
  <c r="C4309" i="7"/>
  <c r="C4310" i="7"/>
  <c r="C4311" i="7"/>
  <c r="C4312" i="7"/>
  <c r="C4313" i="7"/>
  <c r="C4314" i="7"/>
  <c r="C4315" i="7"/>
  <c r="C4316" i="7"/>
  <c r="C4317" i="7"/>
  <c r="C4318" i="7"/>
  <c r="C4319" i="7"/>
  <c r="C4320" i="7"/>
  <c r="C4321" i="7"/>
  <c r="C4322" i="7"/>
  <c r="C4323" i="7"/>
  <c r="C4324" i="7"/>
  <c r="C4325" i="7"/>
  <c r="C4326" i="7"/>
  <c r="C4327" i="7"/>
  <c r="C4328" i="7"/>
  <c r="C4329" i="7"/>
  <c r="C4330" i="7"/>
  <c r="C4331" i="7"/>
  <c r="C4332" i="7"/>
  <c r="C4333" i="7"/>
  <c r="C4334" i="7"/>
  <c r="C4335" i="7"/>
  <c r="C4336" i="7"/>
  <c r="C4337" i="7"/>
  <c r="C4338" i="7"/>
  <c r="C4339" i="7"/>
  <c r="C4340" i="7"/>
  <c r="C4341" i="7"/>
  <c r="C4342" i="7"/>
  <c r="C4343" i="7"/>
  <c r="C4344" i="7"/>
  <c r="C4345" i="7"/>
  <c r="C4346" i="7"/>
  <c r="C4347" i="7"/>
  <c r="C4348" i="7"/>
  <c r="C4349" i="7"/>
  <c r="C4350" i="7"/>
  <c r="C4351" i="7"/>
  <c r="C4352" i="7"/>
  <c r="C4353" i="7"/>
  <c r="C4354" i="7"/>
  <c r="C4355" i="7"/>
  <c r="C4356" i="7"/>
  <c r="C4357" i="7"/>
  <c r="C4358" i="7"/>
  <c r="C4359" i="7"/>
  <c r="C4360" i="7"/>
  <c r="C4361" i="7"/>
  <c r="C4362" i="7"/>
  <c r="C4363" i="7"/>
  <c r="C4364" i="7"/>
  <c r="C4365" i="7"/>
  <c r="C4366" i="7"/>
  <c r="C4367" i="7"/>
  <c r="C4368" i="7"/>
  <c r="C4369" i="7"/>
  <c r="C4370" i="7"/>
  <c r="C4371" i="7"/>
  <c r="C4372" i="7"/>
  <c r="C4373" i="7"/>
  <c r="C4374" i="7"/>
  <c r="C4375" i="7"/>
  <c r="C4376" i="7"/>
  <c r="C4377" i="7"/>
  <c r="C4378" i="7"/>
  <c r="C4379" i="7"/>
  <c r="C4380" i="7"/>
  <c r="C4381" i="7"/>
  <c r="C4382" i="7"/>
  <c r="C4383" i="7"/>
  <c r="C4384" i="7"/>
  <c r="C4385" i="7"/>
  <c r="C4386" i="7"/>
  <c r="C4387" i="7"/>
  <c r="C4388" i="7"/>
  <c r="C4389" i="7"/>
  <c r="C4390" i="7"/>
  <c r="C4391" i="7"/>
  <c r="C4392" i="7"/>
  <c r="C4393" i="7"/>
  <c r="C4394" i="7"/>
  <c r="C4395" i="7"/>
  <c r="C4396" i="7"/>
  <c r="C4397" i="7"/>
  <c r="C4398" i="7"/>
  <c r="C4399" i="7"/>
  <c r="C4400" i="7"/>
  <c r="C4401" i="7"/>
  <c r="C4402" i="7"/>
  <c r="C4403" i="7"/>
  <c r="C4404" i="7"/>
  <c r="C4405" i="7"/>
  <c r="C4406" i="7"/>
  <c r="C4407" i="7"/>
  <c r="C4408" i="7"/>
  <c r="C4409" i="7"/>
  <c r="C4410" i="7"/>
  <c r="C4411" i="7"/>
  <c r="C4412" i="7"/>
  <c r="C4413" i="7"/>
  <c r="C4414" i="7"/>
  <c r="C4415" i="7"/>
  <c r="C4416" i="7"/>
  <c r="C4417" i="7"/>
  <c r="C4418" i="7"/>
  <c r="C4419" i="7"/>
  <c r="C4420" i="7"/>
  <c r="C4421" i="7"/>
  <c r="C4422" i="7"/>
  <c r="C4423" i="7"/>
  <c r="C4424" i="7"/>
  <c r="C4425" i="7"/>
  <c r="C4426" i="7"/>
  <c r="C4427" i="7"/>
  <c r="C4428" i="7"/>
  <c r="C4429" i="7"/>
  <c r="C4430" i="7"/>
  <c r="C4431" i="7"/>
  <c r="C4432" i="7"/>
  <c r="C4433" i="7"/>
  <c r="C4434" i="7"/>
  <c r="C4435" i="7"/>
  <c r="C4436" i="7"/>
  <c r="C4437" i="7"/>
  <c r="C4438" i="7"/>
  <c r="C4439" i="7"/>
  <c r="C4440" i="7"/>
  <c r="C4441" i="7"/>
  <c r="C4442" i="7"/>
  <c r="C4443" i="7"/>
  <c r="C4444" i="7"/>
  <c r="C4445" i="7"/>
  <c r="C4446" i="7"/>
  <c r="C4447" i="7"/>
  <c r="C4448" i="7"/>
  <c r="C4449" i="7"/>
  <c r="C4450" i="7"/>
  <c r="C4451" i="7"/>
  <c r="C4452" i="7"/>
  <c r="C4453" i="7"/>
  <c r="C4454" i="7"/>
  <c r="C4455" i="7"/>
  <c r="C4456" i="7"/>
  <c r="C4457" i="7"/>
  <c r="C4458" i="7"/>
  <c r="C4459" i="7"/>
  <c r="C4460" i="7"/>
  <c r="C4461" i="7"/>
  <c r="C4462" i="7"/>
  <c r="C4463" i="7"/>
  <c r="C4464" i="7"/>
  <c r="C4465" i="7"/>
  <c r="C4466" i="7"/>
  <c r="C4467" i="7"/>
  <c r="C4468" i="7"/>
  <c r="C4469" i="7"/>
  <c r="C4470" i="7"/>
  <c r="C4471" i="7"/>
  <c r="C4472" i="7"/>
  <c r="C4473" i="7"/>
  <c r="C4474" i="7"/>
  <c r="C4475" i="7"/>
  <c r="C4476" i="7"/>
  <c r="C4477" i="7"/>
  <c r="C4478" i="7"/>
  <c r="C4479" i="7"/>
  <c r="C4480" i="7"/>
  <c r="C4481" i="7"/>
  <c r="C4482" i="7"/>
  <c r="C4483" i="7"/>
  <c r="C4484" i="7"/>
  <c r="C4485" i="7"/>
  <c r="C4486" i="7"/>
  <c r="C4487" i="7"/>
  <c r="C4488" i="7"/>
  <c r="C4489" i="7"/>
  <c r="C4490" i="7"/>
  <c r="C4491" i="7"/>
  <c r="C4492" i="7"/>
  <c r="C4493" i="7"/>
  <c r="C4494" i="7"/>
  <c r="C4495" i="7"/>
  <c r="C4496" i="7"/>
  <c r="C4497" i="7"/>
  <c r="C4498" i="7"/>
  <c r="C4499" i="7"/>
  <c r="C4500" i="7"/>
  <c r="C4501" i="7"/>
  <c r="C4502" i="7"/>
  <c r="C4503" i="7"/>
  <c r="C4504" i="7"/>
  <c r="C4505" i="7"/>
  <c r="C4506" i="7"/>
  <c r="C4507" i="7"/>
  <c r="C4508" i="7"/>
  <c r="C4509" i="7"/>
  <c r="C4510" i="7"/>
  <c r="C4511" i="7"/>
  <c r="C4512" i="7"/>
  <c r="C4513" i="7"/>
  <c r="C4514" i="7"/>
  <c r="C4515" i="7"/>
  <c r="C4516" i="7"/>
  <c r="C4517" i="7"/>
  <c r="C4518" i="7"/>
  <c r="C4519" i="7"/>
  <c r="C4520" i="7"/>
  <c r="C4521" i="7"/>
  <c r="C4522" i="7"/>
  <c r="C4523" i="7"/>
  <c r="C4524" i="7"/>
  <c r="C4525" i="7"/>
  <c r="C4526" i="7"/>
  <c r="C4527" i="7"/>
  <c r="C4528" i="7"/>
  <c r="C4529" i="7"/>
  <c r="C4530" i="7"/>
  <c r="C4531" i="7"/>
  <c r="C4532" i="7"/>
  <c r="C4533" i="7"/>
  <c r="C4534" i="7"/>
  <c r="C4535" i="7"/>
  <c r="C4536" i="7"/>
  <c r="C4537" i="7"/>
  <c r="C4538" i="7"/>
  <c r="C4539" i="7"/>
  <c r="C4540" i="7"/>
  <c r="C4541" i="7"/>
  <c r="C4542" i="7"/>
  <c r="C4543" i="7"/>
  <c r="C4544" i="7"/>
  <c r="C4545" i="7"/>
  <c r="C4546" i="7"/>
  <c r="C4547" i="7"/>
  <c r="C4548" i="7"/>
  <c r="C4549" i="7"/>
  <c r="C4550" i="7"/>
  <c r="C4551" i="7"/>
  <c r="C4552" i="7"/>
  <c r="C4553" i="7"/>
  <c r="C4554" i="7"/>
  <c r="C4555" i="7"/>
  <c r="C4556" i="7"/>
  <c r="C4557" i="7"/>
  <c r="C4558" i="7"/>
  <c r="C4559" i="7"/>
  <c r="C4560" i="7"/>
  <c r="C4561" i="7"/>
  <c r="C4562" i="7"/>
  <c r="C4563" i="7"/>
  <c r="C4564" i="7"/>
  <c r="C4565" i="7"/>
  <c r="C4566" i="7"/>
  <c r="C4567" i="7"/>
  <c r="C4568" i="7"/>
  <c r="C4569" i="7"/>
  <c r="C4570" i="7"/>
  <c r="C4571" i="7"/>
  <c r="C4572" i="7"/>
  <c r="C4573" i="7"/>
  <c r="C4574" i="7"/>
  <c r="C4575" i="7"/>
  <c r="C4576" i="7"/>
  <c r="C4577" i="7"/>
  <c r="C4578" i="7"/>
  <c r="C4579" i="7"/>
  <c r="C4580" i="7"/>
  <c r="C4581" i="7"/>
  <c r="C4582" i="7"/>
  <c r="C4583" i="7"/>
  <c r="C4584" i="7"/>
  <c r="C4585" i="7"/>
  <c r="C4586" i="7"/>
  <c r="C4587" i="7"/>
  <c r="C4588" i="7"/>
  <c r="C4589" i="7"/>
  <c r="C4590" i="7"/>
  <c r="C4591" i="7"/>
  <c r="C4592" i="7"/>
  <c r="C4593" i="7"/>
  <c r="C4594" i="7"/>
  <c r="C4595" i="7"/>
  <c r="C4596" i="7"/>
  <c r="C4597" i="7"/>
  <c r="C4598" i="7"/>
  <c r="C4599" i="7"/>
  <c r="C4600" i="7"/>
  <c r="C4601" i="7"/>
  <c r="C4602" i="7"/>
  <c r="C4603" i="7"/>
  <c r="C4604" i="7"/>
  <c r="C4605" i="7"/>
  <c r="C4606" i="7"/>
  <c r="C4607" i="7"/>
  <c r="C4608" i="7"/>
  <c r="C4609" i="7"/>
  <c r="C4610" i="7"/>
  <c r="C4611" i="7"/>
  <c r="C4612" i="7"/>
  <c r="C4613" i="7"/>
  <c r="C4614" i="7"/>
  <c r="C4615" i="7"/>
  <c r="C4616" i="7"/>
  <c r="C4617" i="7"/>
  <c r="C4618" i="7"/>
  <c r="C4619" i="7"/>
  <c r="C4620" i="7"/>
  <c r="C4621" i="7"/>
  <c r="C4622" i="7"/>
  <c r="C4623" i="7"/>
  <c r="C4624" i="7"/>
  <c r="C4625" i="7"/>
  <c r="C4626" i="7"/>
  <c r="C4627" i="7"/>
  <c r="C4628" i="7"/>
  <c r="C4629" i="7"/>
  <c r="C4630" i="7"/>
  <c r="C4631" i="7"/>
  <c r="C4632" i="7"/>
  <c r="C4633" i="7"/>
  <c r="C4634" i="7"/>
  <c r="C4635" i="7"/>
  <c r="C4636" i="7"/>
  <c r="C4637" i="7"/>
  <c r="C4638" i="7"/>
  <c r="C4639" i="7"/>
  <c r="C4640" i="7"/>
  <c r="C4641" i="7"/>
  <c r="C4642" i="7"/>
  <c r="C4643" i="7"/>
  <c r="C4644" i="7"/>
  <c r="C4645" i="7"/>
  <c r="C4646" i="7"/>
  <c r="C4647" i="7"/>
  <c r="C4648" i="7"/>
  <c r="C4649" i="7"/>
  <c r="C4650" i="7"/>
  <c r="C4651" i="7"/>
  <c r="C4652" i="7"/>
  <c r="C4653" i="7"/>
  <c r="C4654" i="7"/>
  <c r="C4655" i="7"/>
  <c r="C4656" i="7"/>
  <c r="C4657" i="7"/>
  <c r="C4658" i="7"/>
  <c r="C4659" i="7"/>
  <c r="C4660" i="7"/>
  <c r="C4661" i="7"/>
  <c r="C4662" i="7"/>
  <c r="C4663" i="7"/>
  <c r="C4664" i="7"/>
  <c r="C4665" i="7"/>
  <c r="C4666" i="7"/>
  <c r="C4667" i="7"/>
  <c r="C4668" i="7"/>
  <c r="C4669" i="7"/>
  <c r="C4670" i="7"/>
  <c r="C4671" i="7"/>
  <c r="C4672" i="7"/>
  <c r="C4673" i="7"/>
  <c r="C4674" i="7"/>
  <c r="C4675" i="7"/>
  <c r="C4676" i="7"/>
  <c r="C4677" i="7"/>
  <c r="C4678" i="7"/>
  <c r="C4679" i="7"/>
  <c r="C4680" i="7"/>
  <c r="C4681" i="7"/>
  <c r="C4682" i="7"/>
  <c r="C4683" i="7"/>
  <c r="C4684" i="7"/>
  <c r="C4685" i="7"/>
  <c r="C4686" i="7"/>
  <c r="C4687" i="7"/>
  <c r="C4688" i="7"/>
  <c r="C4689" i="7"/>
  <c r="C4690" i="7"/>
  <c r="C4691" i="7"/>
  <c r="C4692" i="7"/>
  <c r="C4693" i="7"/>
  <c r="C4694" i="7"/>
  <c r="C4695" i="7"/>
  <c r="C4696" i="7"/>
  <c r="C4697" i="7"/>
  <c r="C4698" i="7"/>
  <c r="C4699" i="7"/>
  <c r="C4700" i="7"/>
  <c r="C4701" i="7"/>
  <c r="C4702" i="7"/>
  <c r="C4703" i="7"/>
  <c r="C4704" i="7"/>
  <c r="C4705" i="7"/>
  <c r="C4706" i="7"/>
  <c r="C4707" i="7"/>
  <c r="C4708" i="7"/>
  <c r="C4709" i="7"/>
  <c r="C4710" i="7"/>
  <c r="C4711" i="7"/>
  <c r="C4712" i="7"/>
  <c r="C4713" i="7"/>
  <c r="C4714" i="7"/>
  <c r="C4715" i="7"/>
  <c r="C4716" i="7"/>
  <c r="C4717" i="7"/>
  <c r="C4718" i="7"/>
  <c r="C4719" i="7"/>
  <c r="C4720" i="7"/>
  <c r="C4721" i="7"/>
  <c r="C4722" i="7"/>
  <c r="C4723" i="7"/>
  <c r="C4724" i="7"/>
  <c r="C4725" i="7"/>
  <c r="C4726" i="7"/>
  <c r="C4727" i="7"/>
  <c r="C4728" i="7"/>
  <c r="C4729" i="7"/>
  <c r="C4730" i="7"/>
  <c r="C4731" i="7"/>
  <c r="C4732" i="7"/>
  <c r="C4733" i="7"/>
  <c r="C4734" i="7"/>
  <c r="C4735" i="7"/>
  <c r="C4736" i="7"/>
  <c r="C4737" i="7"/>
  <c r="C4738" i="7"/>
  <c r="C4739" i="7"/>
  <c r="C4740" i="7"/>
  <c r="C4741" i="7"/>
  <c r="C4742" i="7"/>
  <c r="C4743" i="7"/>
  <c r="C4744" i="7"/>
  <c r="C4745" i="7"/>
  <c r="C4746" i="7"/>
  <c r="C4747" i="7"/>
  <c r="C4748" i="7"/>
  <c r="C4749" i="7"/>
  <c r="C4750" i="7"/>
  <c r="C4751" i="7"/>
  <c r="C4752" i="7"/>
  <c r="C4753" i="7"/>
  <c r="C4754" i="7"/>
  <c r="C4755" i="7"/>
  <c r="C4756" i="7"/>
  <c r="C4757" i="7"/>
  <c r="C4758" i="7"/>
  <c r="C4759" i="7"/>
  <c r="C4760" i="7"/>
  <c r="C4761" i="7"/>
  <c r="C4762" i="7"/>
  <c r="C4763" i="7"/>
  <c r="C4764" i="7"/>
  <c r="C4765" i="7"/>
  <c r="C4766" i="7"/>
  <c r="C4767" i="7"/>
  <c r="C4768" i="7"/>
  <c r="C4769" i="7"/>
  <c r="C4770" i="7"/>
  <c r="C4771" i="7"/>
  <c r="C4772" i="7"/>
  <c r="C4773" i="7"/>
  <c r="C4774" i="7"/>
  <c r="C4775" i="7"/>
  <c r="C4776" i="7"/>
  <c r="C4777" i="7"/>
  <c r="C4778" i="7"/>
  <c r="C4779" i="7"/>
  <c r="C4780" i="7"/>
  <c r="C4781" i="7"/>
  <c r="C4782" i="7"/>
  <c r="C4783" i="7"/>
  <c r="C4784" i="7"/>
  <c r="C4785" i="7"/>
  <c r="C4786" i="7"/>
  <c r="C4787" i="7"/>
  <c r="C4788" i="7"/>
  <c r="C4789" i="7"/>
  <c r="C4790" i="7"/>
  <c r="C4791" i="7"/>
  <c r="C4792" i="7"/>
  <c r="C4793" i="7"/>
  <c r="C4794" i="7"/>
  <c r="C4795" i="7"/>
  <c r="C4796" i="7"/>
  <c r="C4797" i="7"/>
  <c r="C4798" i="7"/>
  <c r="C4799" i="7"/>
  <c r="C4800" i="7"/>
  <c r="C4801" i="7"/>
  <c r="C4802" i="7"/>
  <c r="C4803" i="7"/>
  <c r="C4804" i="7"/>
  <c r="C4805" i="7"/>
  <c r="C4806" i="7"/>
  <c r="C4807" i="7"/>
  <c r="C4808" i="7"/>
  <c r="C4809" i="7"/>
  <c r="C4810" i="7"/>
  <c r="C4811" i="7"/>
  <c r="C4812" i="7"/>
  <c r="C4813" i="7"/>
  <c r="C4814" i="7"/>
  <c r="C4815" i="7"/>
  <c r="C4816" i="7"/>
  <c r="C4817" i="7"/>
  <c r="C4818" i="7"/>
  <c r="C4819" i="7"/>
  <c r="C4820" i="7"/>
  <c r="C4821" i="7"/>
  <c r="C4822" i="7"/>
  <c r="C4823" i="7"/>
  <c r="C4824" i="7"/>
  <c r="C4825" i="7"/>
  <c r="C4826" i="7"/>
  <c r="C4827" i="7"/>
  <c r="C4828" i="7"/>
  <c r="C4829" i="7"/>
  <c r="C4830" i="7"/>
  <c r="C4831" i="7"/>
  <c r="C4832" i="7"/>
  <c r="C4833" i="7"/>
  <c r="C4834" i="7"/>
  <c r="C4835" i="7"/>
  <c r="C4836" i="7"/>
  <c r="C4837" i="7"/>
  <c r="C4838" i="7"/>
  <c r="C4839" i="7"/>
  <c r="C4840" i="7"/>
  <c r="C4841" i="7"/>
  <c r="C4842" i="7"/>
  <c r="C4843" i="7"/>
  <c r="C4844" i="7"/>
  <c r="C4845" i="7"/>
  <c r="C4846" i="7"/>
  <c r="C4847" i="7"/>
  <c r="C4848" i="7"/>
  <c r="C4849" i="7"/>
  <c r="C4850" i="7"/>
  <c r="C4851" i="7"/>
  <c r="C4852" i="7"/>
  <c r="C4853" i="7"/>
  <c r="C4854" i="7"/>
  <c r="C4855" i="7"/>
  <c r="C4856" i="7"/>
  <c r="C4857" i="7"/>
  <c r="C4858" i="7"/>
  <c r="C4859" i="7"/>
  <c r="C4860" i="7"/>
  <c r="C4861" i="7"/>
  <c r="C4862" i="7"/>
  <c r="C4863" i="7"/>
  <c r="C4864" i="7"/>
  <c r="C4865" i="7"/>
  <c r="C4866" i="7"/>
  <c r="C4867" i="7"/>
  <c r="C4868" i="7"/>
  <c r="C4869" i="7"/>
  <c r="C4870" i="7"/>
  <c r="C4871" i="7"/>
  <c r="C4872" i="7"/>
  <c r="C4873" i="7"/>
  <c r="C4874" i="7"/>
  <c r="C4875" i="7"/>
  <c r="C4876" i="7"/>
  <c r="C4877" i="7"/>
  <c r="C4878" i="7"/>
  <c r="C4879" i="7"/>
  <c r="C4880" i="7"/>
  <c r="C4881" i="7"/>
  <c r="C4882" i="7"/>
  <c r="C4883" i="7"/>
  <c r="C4884" i="7"/>
  <c r="C4885" i="7"/>
  <c r="C4886" i="7"/>
  <c r="C4887" i="7"/>
  <c r="C4888" i="7"/>
  <c r="C4889" i="7"/>
  <c r="C4890" i="7"/>
  <c r="C4891" i="7"/>
  <c r="C4892" i="7"/>
  <c r="C4893" i="7"/>
  <c r="C4894" i="7"/>
  <c r="C4895" i="7"/>
  <c r="C4896" i="7"/>
  <c r="C4897" i="7"/>
  <c r="C4898" i="7"/>
  <c r="C4899" i="7"/>
  <c r="C4900" i="7"/>
  <c r="C4901" i="7"/>
  <c r="C4902" i="7"/>
  <c r="C4903" i="7"/>
  <c r="C4904" i="7"/>
  <c r="C4905" i="7"/>
  <c r="C4906" i="7"/>
  <c r="C4907" i="7"/>
  <c r="C4908" i="7"/>
  <c r="C4909" i="7"/>
  <c r="C4910" i="7"/>
  <c r="C4911" i="7"/>
  <c r="C4912" i="7"/>
  <c r="C4913" i="7"/>
  <c r="C4914" i="7"/>
  <c r="C4915" i="7"/>
  <c r="C4916" i="7"/>
  <c r="C4917" i="7"/>
  <c r="C4918" i="7"/>
  <c r="C4919" i="7"/>
  <c r="C4920" i="7"/>
  <c r="C4921" i="7"/>
  <c r="C4922" i="7"/>
  <c r="C4923" i="7"/>
  <c r="C4924" i="7"/>
  <c r="C4925" i="7"/>
  <c r="C4926" i="7"/>
  <c r="C4927" i="7"/>
  <c r="C4928" i="7"/>
  <c r="C4929" i="7"/>
  <c r="C4930" i="7"/>
  <c r="C4931" i="7"/>
  <c r="C4932" i="7"/>
  <c r="C4933" i="7"/>
  <c r="C4934" i="7"/>
  <c r="C4935" i="7"/>
  <c r="C4936" i="7"/>
  <c r="C4937" i="7"/>
  <c r="C4938" i="7"/>
  <c r="C4939" i="7"/>
  <c r="C4940" i="7"/>
  <c r="C4941" i="7"/>
  <c r="C4942" i="7"/>
  <c r="C4943" i="7"/>
  <c r="C4944" i="7"/>
  <c r="C4945" i="7"/>
  <c r="C4946" i="7"/>
  <c r="C4947" i="7"/>
  <c r="C4948" i="7"/>
  <c r="C4949" i="7"/>
  <c r="C4950" i="7"/>
  <c r="C4951" i="7"/>
  <c r="C4952" i="7"/>
  <c r="C4953" i="7"/>
  <c r="C4954" i="7"/>
  <c r="C4955" i="7"/>
  <c r="C4956" i="7"/>
  <c r="C4957" i="7"/>
  <c r="C4958" i="7"/>
  <c r="C4959" i="7"/>
  <c r="C4960" i="7"/>
  <c r="C4961" i="7"/>
  <c r="C4962" i="7"/>
  <c r="C4963" i="7"/>
  <c r="C4964" i="7"/>
  <c r="C4965" i="7"/>
  <c r="C4966" i="7"/>
  <c r="C4967" i="7"/>
  <c r="C4968" i="7"/>
  <c r="C4969" i="7"/>
  <c r="C4970" i="7"/>
  <c r="C4971" i="7"/>
  <c r="C4972" i="7"/>
  <c r="C4973" i="7"/>
  <c r="C4974" i="7"/>
  <c r="C4975" i="7"/>
  <c r="C4976" i="7"/>
  <c r="C4977" i="7"/>
  <c r="C4978" i="7"/>
  <c r="C4979" i="7"/>
  <c r="C4980" i="7"/>
  <c r="C4981" i="7"/>
  <c r="C4982" i="7"/>
  <c r="C4983" i="7"/>
  <c r="C4984" i="7"/>
  <c r="C4985" i="7"/>
  <c r="C4986" i="7"/>
  <c r="C4987" i="7"/>
  <c r="C4988" i="7"/>
  <c r="C4989" i="7"/>
  <c r="C4990" i="7"/>
  <c r="C4991" i="7"/>
  <c r="C4992" i="7"/>
  <c r="C4993" i="7"/>
  <c r="C4994" i="7"/>
  <c r="C4995" i="7"/>
  <c r="C4996" i="7"/>
  <c r="C4997" i="7"/>
  <c r="C4998" i="7"/>
  <c r="C4999" i="7"/>
  <c r="C5000" i="7"/>
  <c r="C5001" i="7"/>
  <c r="C5002" i="7"/>
  <c r="C5003" i="7"/>
  <c r="C5004" i="7"/>
  <c r="C5005" i="7"/>
  <c r="C5006" i="7"/>
  <c r="C5007" i="7"/>
  <c r="C5008" i="7"/>
  <c r="C5009" i="7"/>
  <c r="C5010" i="7"/>
  <c r="C5011" i="7"/>
  <c r="C5012" i="7"/>
  <c r="C5013" i="7"/>
  <c r="C5014" i="7"/>
  <c r="C5015" i="7"/>
  <c r="C5016" i="7"/>
  <c r="C5017" i="7"/>
  <c r="C5018" i="7"/>
  <c r="C5019" i="7"/>
  <c r="C5020" i="7"/>
  <c r="C5021" i="7"/>
  <c r="C5022" i="7"/>
  <c r="C5023" i="7"/>
  <c r="C5024" i="7"/>
  <c r="C5025" i="7"/>
  <c r="C5026" i="7"/>
  <c r="C5027" i="7"/>
  <c r="C5028" i="7"/>
  <c r="C5029" i="7"/>
  <c r="C5030" i="7"/>
  <c r="C5031" i="7"/>
  <c r="C5032" i="7"/>
  <c r="C5033" i="7"/>
  <c r="C5034" i="7"/>
  <c r="C5035" i="7"/>
  <c r="C5036" i="7"/>
  <c r="C5037" i="7"/>
  <c r="C5038" i="7"/>
  <c r="C5039" i="7"/>
  <c r="C5040" i="7"/>
  <c r="C5041" i="7"/>
  <c r="C5042" i="7"/>
  <c r="C5043" i="7"/>
  <c r="C5044" i="7"/>
  <c r="C5045" i="7"/>
  <c r="C5046" i="7"/>
  <c r="C5047" i="7"/>
  <c r="C5048" i="7"/>
  <c r="C5049" i="7"/>
  <c r="C5050" i="7"/>
  <c r="C5051" i="7"/>
  <c r="C5052" i="7"/>
  <c r="C5053" i="7"/>
  <c r="C5054" i="7"/>
  <c r="C5055" i="7"/>
  <c r="C5056" i="7"/>
  <c r="C5057" i="7"/>
  <c r="C5058" i="7"/>
  <c r="C5059" i="7"/>
  <c r="C5060" i="7"/>
  <c r="C5061" i="7"/>
  <c r="C5062" i="7"/>
  <c r="C5063" i="7"/>
  <c r="C5064" i="7"/>
  <c r="C5065" i="7"/>
  <c r="C5066" i="7"/>
  <c r="C5067" i="7"/>
  <c r="C5068" i="7"/>
  <c r="C5069" i="7"/>
  <c r="C5070" i="7"/>
  <c r="C5071" i="7"/>
  <c r="C5072" i="7"/>
  <c r="C5073" i="7"/>
  <c r="C5074" i="7"/>
  <c r="C5075" i="7"/>
  <c r="C5076" i="7"/>
  <c r="C5077" i="7"/>
  <c r="C5078" i="7"/>
  <c r="C5079" i="7"/>
  <c r="C5080" i="7"/>
  <c r="C5081" i="7"/>
  <c r="C5082" i="7"/>
  <c r="C5083" i="7"/>
  <c r="C5084" i="7"/>
  <c r="C5085" i="7"/>
  <c r="C5086" i="7"/>
  <c r="C5087" i="7"/>
  <c r="C5088" i="7"/>
  <c r="C5089" i="7"/>
  <c r="C5090" i="7"/>
  <c r="C5091" i="7"/>
  <c r="C5092" i="7"/>
  <c r="C5093" i="7"/>
  <c r="C5094" i="7"/>
  <c r="C5095" i="7"/>
  <c r="C5096" i="7"/>
  <c r="C5097" i="7"/>
  <c r="C5098" i="7"/>
  <c r="C5099" i="7"/>
  <c r="C5100" i="7"/>
  <c r="C5101" i="7"/>
  <c r="C5102" i="7"/>
  <c r="C5103" i="7"/>
  <c r="C5104" i="7"/>
  <c r="C5105" i="7"/>
  <c r="C5106" i="7"/>
  <c r="C5107" i="7"/>
  <c r="C5108" i="7"/>
  <c r="C5109" i="7"/>
  <c r="C5110" i="7"/>
  <c r="C5111" i="7"/>
  <c r="C5112" i="7"/>
  <c r="C5113" i="7"/>
  <c r="C5114" i="7"/>
  <c r="C5115" i="7"/>
  <c r="C5116" i="7"/>
  <c r="C5117" i="7"/>
  <c r="C5118" i="7"/>
  <c r="C5119" i="7"/>
  <c r="C5120" i="7"/>
  <c r="C5121" i="7"/>
  <c r="C5122" i="7"/>
  <c r="C5123" i="7"/>
  <c r="C5124" i="7"/>
  <c r="C5125" i="7"/>
  <c r="C5126" i="7"/>
  <c r="C5127" i="7"/>
  <c r="C5128" i="7"/>
  <c r="C5129" i="7"/>
  <c r="C5130" i="7"/>
  <c r="C5131" i="7"/>
  <c r="C5132" i="7"/>
  <c r="C5133" i="7"/>
  <c r="C5134" i="7"/>
  <c r="C5135" i="7"/>
  <c r="C5136" i="7"/>
  <c r="C5137" i="7"/>
  <c r="C5138" i="7"/>
  <c r="C5139" i="7"/>
  <c r="C5140" i="7"/>
  <c r="C5141" i="7"/>
  <c r="C5142" i="7"/>
  <c r="C5143" i="7"/>
  <c r="C5144" i="7"/>
  <c r="C5145" i="7"/>
  <c r="C5146" i="7"/>
  <c r="C5147" i="7"/>
  <c r="C5148" i="7"/>
  <c r="C5149" i="7"/>
  <c r="C5150" i="7"/>
  <c r="C5151" i="7"/>
  <c r="C5152" i="7"/>
  <c r="C5153" i="7"/>
  <c r="C5154" i="7"/>
  <c r="C5155" i="7"/>
  <c r="C5156" i="7"/>
  <c r="C5157" i="7"/>
  <c r="C5158" i="7"/>
  <c r="C5159" i="7"/>
  <c r="C5160" i="7"/>
  <c r="C5161" i="7"/>
  <c r="C5162" i="7"/>
  <c r="C5163" i="7"/>
  <c r="C5164" i="7"/>
  <c r="C5165" i="7"/>
  <c r="C5166" i="7"/>
  <c r="C5167" i="7"/>
  <c r="C5168" i="7"/>
  <c r="C5169" i="7"/>
  <c r="C5170" i="7"/>
  <c r="C5171" i="7"/>
  <c r="C5172" i="7"/>
  <c r="C5173" i="7"/>
  <c r="C5174" i="7"/>
  <c r="C5175" i="7"/>
  <c r="C5176" i="7"/>
  <c r="C5177" i="7"/>
  <c r="C5178" i="7"/>
  <c r="C5179" i="7"/>
  <c r="C5180" i="7"/>
  <c r="C5181" i="7"/>
  <c r="C5182" i="7"/>
  <c r="C5183" i="7"/>
  <c r="C5184" i="7"/>
  <c r="C5185" i="7"/>
  <c r="C5186" i="7"/>
  <c r="C5187" i="7"/>
  <c r="C5188" i="7"/>
  <c r="C5189" i="7"/>
  <c r="C5190" i="7"/>
  <c r="C5191" i="7"/>
  <c r="C5192" i="7"/>
  <c r="C5193" i="7"/>
  <c r="C5194" i="7"/>
  <c r="C5195" i="7"/>
  <c r="C5196" i="7"/>
  <c r="C5197" i="7"/>
  <c r="C5198" i="7"/>
  <c r="C5199" i="7"/>
  <c r="C5200" i="7"/>
  <c r="C5201" i="7"/>
  <c r="C5202" i="7"/>
  <c r="C5203" i="7"/>
  <c r="C5204" i="7"/>
  <c r="C5205" i="7"/>
  <c r="C5206" i="7"/>
  <c r="C5207" i="7"/>
  <c r="C5208" i="7"/>
  <c r="C5209" i="7"/>
  <c r="C5210" i="7"/>
  <c r="C5211" i="7"/>
  <c r="C5212" i="7"/>
  <c r="C5213" i="7"/>
  <c r="C5214" i="7"/>
  <c r="C5215" i="7"/>
  <c r="C5216" i="7"/>
  <c r="C5217" i="7"/>
  <c r="C5218" i="7"/>
  <c r="C5219" i="7"/>
  <c r="C5220" i="7"/>
  <c r="C5221" i="7"/>
  <c r="C5222" i="7"/>
  <c r="C5223" i="7"/>
  <c r="C5224" i="7"/>
  <c r="C5225" i="7"/>
  <c r="C5226" i="7"/>
  <c r="C5227" i="7"/>
  <c r="C5228" i="7"/>
  <c r="C5229" i="7"/>
  <c r="C5230" i="7"/>
  <c r="C5231" i="7"/>
  <c r="C5232" i="7"/>
  <c r="C5233" i="7"/>
  <c r="C5234" i="7"/>
  <c r="C5235" i="7"/>
  <c r="C5236" i="7"/>
  <c r="C5237" i="7"/>
  <c r="C5238" i="7"/>
  <c r="C5239" i="7"/>
  <c r="C5240" i="7"/>
  <c r="C5241" i="7"/>
  <c r="C5242" i="7"/>
  <c r="C5243" i="7"/>
  <c r="C5244" i="7"/>
  <c r="C5245" i="7"/>
  <c r="C5246" i="7"/>
  <c r="C5247" i="7"/>
  <c r="C5248" i="7"/>
  <c r="C5249" i="7"/>
  <c r="C5250" i="7"/>
  <c r="C5251" i="7"/>
  <c r="C5252" i="7"/>
  <c r="C5253" i="7"/>
  <c r="C5254" i="7"/>
  <c r="C5255" i="7"/>
  <c r="C5256" i="7"/>
  <c r="C5257" i="7"/>
  <c r="C5258" i="7"/>
  <c r="C5259" i="7"/>
  <c r="C5260" i="7"/>
  <c r="C5261" i="7"/>
  <c r="C5262" i="7"/>
  <c r="C5263" i="7"/>
  <c r="C5264" i="7"/>
  <c r="C5265" i="7"/>
  <c r="C5266" i="7"/>
  <c r="C5267" i="7"/>
  <c r="C5268" i="7"/>
  <c r="C5269" i="7"/>
  <c r="C5270" i="7"/>
  <c r="C5271" i="7"/>
  <c r="C5272" i="7"/>
  <c r="C5273" i="7"/>
  <c r="C5274" i="7"/>
  <c r="C5275" i="7"/>
  <c r="C5276" i="7"/>
  <c r="C5277" i="7"/>
  <c r="C5278" i="7"/>
  <c r="C5279" i="7"/>
  <c r="C5280" i="7"/>
  <c r="C5281" i="7"/>
  <c r="C5282" i="7"/>
  <c r="C5283" i="7"/>
  <c r="C5284" i="7"/>
  <c r="C5285" i="7"/>
  <c r="C5286" i="7"/>
  <c r="C5287" i="7"/>
  <c r="C5288" i="7"/>
  <c r="C5289" i="7"/>
  <c r="C5290" i="7"/>
  <c r="C5291" i="7"/>
  <c r="C5292" i="7"/>
  <c r="C5293" i="7"/>
  <c r="C5294" i="7"/>
  <c r="C5295" i="7"/>
  <c r="C5296" i="7"/>
  <c r="C5297" i="7"/>
  <c r="C5298" i="7"/>
  <c r="C5299" i="7"/>
  <c r="C5300" i="7"/>
  <c r="C5301" i="7"/>
  <c r="C5302" i="7"/>
  <c r="C5303" i="7"/>
  <c r="C5304" i="7"/>
  <c r="C5305" i="7"/>
  <c r="C5306" i="7"/>
  <c r="C5307" i="7"/>
  <c r="C5308" i="7"/>
  <c r="C5309" i="7"/>
  <c r="C5310" i="7"/>
  <c r="C5311" i="7"/>
  <c r="C5312" i="7"/>
  <c r="C5313" i="7"/>
  <c r="C5314" i="7"/>
  <c r="C5315" i="7"/>
  <c r="C5316" i="7"/>
  <c r="C5317" i="7"/>
  <c r="C5318" i="7"/>
  <c r="C5319" i="7"/>
  <c r="C5320" i="7"/>
  <c r="C5321" i="7"/>
  <c r="C5322" i="7"/>
  <c r="C5323" i="7"/>
  <c r="C5324" i="7"/>
  <c r="C5325" i="7"/>
  <c r="C5326" i="7"/>
  <c r="C5327" i="7"/>
  <c r="C5328" i="7"/>
  <c r="C5329" i="7"/>
  <c r="C5330" i="7"/>
  <c r="C5331" i="7"/>
  <c r="C5332" i="7"/>
  <c r="C5333" i="7"/>
  <c r="C5334" i="7"/>
  <c r="C5335" i="7"/>
  <c r="C5336" i="7"/>
  <c r="C5337" i="7"/>
  <c r="C5338" i="7"/>
  <c r="C5339" i="7"/>
  <c r="C5340" i="7"/>
  <c r="C5341" i="7"/>
  <c r="C5342" i="7"/>
  <c r="C5343" i="7"/>
  <c r="C5344" i="7"/>
  <c r="C5345" i="7"/>
  <c r="C5346" i="7"/>
  <c r="C5347" i="7"/>
  <c r="C5348" i="7"/>
  <c r="C5349" i="7"/>
  <c r="C5350" i="7"/>
  <c r="C5351" i="7"/>
  <c r="C5352" i="7"/>
  <c r="C5353" i="7"/>
  <c r="C5354" i="7"/>
  <c r="C5355" i="7"/>
  <c r="C5356" i="7"/>
  <c r="C5357" i="7"/>
  <c r="C5358" i="7"/>
  <c r="C5359" i="7"/>
  <c r="C5360" i="7"/>
  <c r="C5361" i="7"/>
  <c r="C5362" i="7"/>
  <c r="C5363" i="7"/>
  <c r="C5364" i="7"/>
  <c r="C5365" i="7"/>
  <c r="C5366" i="7"/>
  <c r="C5367" i="7"/>
  <c r="C5368" i="7"/>
  <c r="C5369" i="7"/>
  <c r="C5370" i="7"/>
  <c r="C5371" i="7"/>
  <c r="C5372" i="7"/>
  <c r="C5373" i="7"/>
  <c r="C5374" i="7"/>
  <c r="C5375" i="7"/>
  <c r="C5376" i="7"/>
  <c r="C5377" i="7"/>
  <c r="C5378" i="7"/>
  <c r="C5379" i="7"/>
  <c r="C5380" i="7"/>
  <c r="C5381" i="7"/>
  <c r="C5382" i="7"/>
  <c r="C5383" i="7"/>
  <c r="C5384" i="7"/>
  <c r="C5385" i="7"/>
  <c r="C5386" i="7"/>
  <c r="C5387" i="7"/>
  <c r="C5388" i="7"/>
  <c r="C5389" i="7"/>
  <c r="C5390" i="7"/>
  <c r="C5391" i="7"/>
  <c r="C5392" i="7"/>
  <c r="C5393" i="7"/>
  <c r="C5394" i="7"/>
  <c r="C5395" i="7"/>
  <c r="C5396" i="7"/>
  <c r="C5397" i="7"/>
  <c r="C5398" i="7"/>
  <c r="C5399" i="7"/>
  <c r="C5400" i="7"/>
  <c r="C5401" i="7"/>
  <c r="C5402" i="7"/>
  <c r="C5403" i="7"/>
  <c r="C5404" i="7"/>
  <c r="C5405" i="7"/>
  <c r="C5406" i="7"/>
  <c r="C5407" i="7"/>
  <c r="C5408" i="7"/>
  <c r="C5409" i="7"/>
  <c r="C5410" i="7"/>
  <c r="C5411" i="7"/>
  <c r="C5412" i="7"/>
  <c r="C5413" i="7"/>
  <c r="C5414" i="7"/>
  <c r="C5415" i="7"/>
  <c r="C5416" i="7"/>
  <c r="C5417" i="7"/>
  <c r="C5418" i="7"/>
  <c r="C5419" i="7"/>
  <c r="C5420" i="7"/>
  <c r="C5421" i="7"/>
  <c r="C5422" i="7"/>
  <c r="C5423" i="7"/>
  <c r="C5424" i="7"/>
  <c r="C5425" i="7"/>
  <c r="C5426" i="7"/>
  <c r="C5427" i="7"/>
  <c r="C5428" i="7"/>
  <c r="C5429" i="7"/>
  <c r="C5430" i="7"/>
  <c r="C5431" i="7"/>
  <c r="C5432" i="7"/>
  <c r="C5433" i="7"/>
  <c r="C5434" i="7"/>
  <c r="C5435" i="7"/>
  <c r="C5436" i="7"/>
  <c r="C5437" i="7"/>
  <c r="C5438" i="7"/>
  <c r="C5439" i="7"/>
  <c r="C5440" i="7"/>
  <c r="C5441" i="7"/>
  <c r="C5442" i="7"/>
  <c r="C5443" i="7"/>
  <c r="C5444" i="7"/>
  <c r="C5445" i="7"/>
  <c r="C5446" i="7"/>
  <c r="C5447" i="7"/>
  <c r="C5448" i="7"/>
  <c r="C5449" i="7"/>
  <c r="C5450" i="7"/>
  <c r="C5451" i="7"/>
  <c r="C5452" i="7"/>
  <c r="C5453" i="7"/>
  <c r="C5454" i="7"/>
  <c r="C5455" i="7"/>
  <c r="C5456" i="7"/>
  <c r="C5457" i="7"/>
  <c r="C5458" i="7"/>
  <c r="C5459" i="7"/>
  <c r="C5460" i="7"/>
  <c r="C5461" i="7"/>
  <c r="C5462" i="7"/>
  <c r="C5463" i="7"/>
  <c r="C5464" i="7"/>
  <c r="C5465" i="7"/>
  <c r="C5466" i="7"/>
  <c r="C5467" i="7"/>
  <c r="C5468" i="7"/>
  <c r="C5469" i="7"/>
  <c r="C5470" i="7"/>
  <c r="C5471" i="7"/>
  <c r="C5472" i="7"/>
  <c r="C5473" i="7"/>
  <c r="C5474" i="7"/>
  <c r="C5475" i="7"/>
  <c r="C5476" i="7"/>
  <c r="C5477" i="7"/>
  <c r="C5478" i="7"/>
  <c r="C5479" i="7"/>
  <c r="C5480" i="7"/>
  <c r="C5481" i="7"/>
  <c r="C5482" i="7"/>
  <c r="C5483" i="7"/>
  <c r="C5484" i="7"/>
  <c r="C5485" i="7"/>
  <c r="C5486" i="7"/>
  <c r="C5487" i="7"/>
  <c r="C5488" i="7"/>
  <c r="C5489" i="7"/>
  <c r="C5490" i="7"/>
  <c r="C5491" i="7"/>
  <c r="C5492" i="7"/>
  <c r="C5493" i="7"/>
  <c r="C5494" i="7"/>
  <c r="C5495" i="7"/>
  <c r="C5496" i="7"/>
  <c r="C5497" i="7"/>
  <c r="C5498" i="7"/>
  <c r="C5499" i="7"/>
  <c r="C5500" i="7"/>
  <c r="C5501" i="7"/>
  <c r="C5502" i="7"/>
  <c r="C5503" i="7"/>
  <c r="C5504" i="7"/>
  <c r="C5505" i="7"/>
  <c r="C5506" i="7"/>
  <c r="C5507" i="7"/>
  <c r="C5508" i="7"/>
  <c r="C5509" i="7"/>
  <c r="C5510" i="7"/>
  <c r="C5511" i="7"/>
  <c r="C5512" i="7"/>
  <c r="C5513" i="7"/>
  <c r="C5514" i="7"/>
  <c r="C5515" i="7"/>
  <c r="C5516" i="7"/>
  <c r="C5517" i="7"/>
  <c r="C5518" i="7"/>
  <c r="C5519" i="7"/>
  <c r="C5520" i="7"/>
  <c r="C5521" i="7"/>
  <c r="C5522" i="7"/>
  <c r="C5523" i="7"/>
  <c r="C5524" i="7"/>
  <c r="C5525" i="7"/>
  <c r="C5526" i="7"/>
  <c r="C5527" i="7"/>
  <c r="C5528" i="7"/>
  <c r="C5529" i="7"/>
  <c r="C5530" i="7"/>
  <c r="C5531" i="7"/>
  <c r="C5532" i="7"/>
  <c r="C5533" i="7"/>
  <c r="C5534" i="7"/>
  <c r="C5535" i="7"/>
  <c r="C5536" i="7"/>
  <c r="C5537" i="7"/>
  <c r="C5538" i="7"/>
  <c r="C5539" i="7"/>
  <c r="C5540" i="7"/>
  <c r="C5541" i="7"/>
  <c r="C5542" i="7"/>
  <c r="C5543" i="7"/>
  <c r="C5544" i="7"/>
  <c r="C5545" i="7"/>
  <c r="C5546" i="7"/>
  <c r="C5547" i="7"/>
  <c r="C5548" i="7"/>
  <c r="C5549" i="7"/>
  <c r="C5550" i="7"/>
  <c r="C5551" i="7"/>
  <c r="C5552" i="7"/>
  <c r="C5553" i="7"/>
  <c r="C5554" i="7"/>
  <c r="C5555" i="7"/>
  <c r="C5556" i="7"/>
  <c r="C5557" i="7"/>
  <c r="C5558" i="7"/>
  <c r="C5559" i="7"/>
  <c r="C5560" i="7"/>
  <c r="C5561" i="7"/>
  <c r="C5562" i="7"/>
  <c r="C5563" i="7"/>
  <c r="C5564" i="7"/>
  <c r="C5565" i="7"/>
  <c r="C5566" i="7"/>
  <c r="C5567" i="7"/>
  <c r="C5568" i="7"/>
  <c r="C5569" i="7"/>
  <c r="C5570" i="7"/>
  <c r="C5571" i="7"/>
  <c r="C5572" i="7"/>
  <c r="C5573" i="7"/>
  <c r="C5574" i="7"/>
  <c r="C5575" i="7"/>
  <c r="C5576" i="7"/>
  <c r="C5577" i="7"/>
  <c r="C5578" i="7"/>
  <c r="C5579" i="7"/>
  <c r="C5580" i="7"/>
  <c r="C5581" i="7"/>
  <c r="C5582" i="7"/>
  <c r="C5583" i="7"/>
  <c r="C5584" i="7"/>
  <c r="C5585" i="7"/>
  <c r="C5586" i="7"/>
  <c r="C5587" i="7"/>
  <c r="C5588" i="7"/>
  <c r="C5589" i="7"/>
  <c r="C5590" i="7"/>
  <c r="C5591" i="7"/>
  <c r="C5592" i="7"/>
  <c r="C5593" i="7"/>
  <c r="C5594" i="7"/>
  <c r="C5595" i="7"/>
  <c r="C5596" i="7"/>
  <c r="C5597" i="7"/>
  <c r="C5598" i="7"/>
  <c r="C5599" i="7"/>
  <c r="C5600" i="7"/>
  <c r="C5601" i="7"/>
  <c r="C5602" i="7"/>
  <c r="C5603" i="7"/>
  <c r="C5604" i="7"/>
  <c r="C5605" i="7"/>
  <c r="C5606" i="7"/>
  <c r="C5607" i="7"/>
  <c r="C5608" i="7"/>
  <c r="C5609" i="7"/>
  <c r="C5610" i="7"/>
  <c r="C5611" i="7"/>
  <c r="C5612" i="7"/>
  <c r="C5613" i="7"/>
  <c r="C5614" i="7"/>
  <c r="C5615" i="7"/>
  <c r="C5616" i="7"/>
  <c r="C5617" i="7"/>
  <c r="C5618" i="7"/>
  <c r="C5619" i="7"/>
  <c r="C5620" i="7"/>
  <c r="C5621" i="7"/>
  <c r="C5622" i="7"/>
  <c r="C5623" i="7"/>
  <c r="C5624" i="7"/>
  <c r="C5625" i="7"/>
  <c r="C5626" i="7"/>
  <c r="C5627" i="7"/>
  <c r="C5628" i="7"/>
  <c r="C5629" i="7"/>
  <c r="C5630" i="7"/>
  <c r="C5631" i="7"/>
  <c r="C5632" i="7"/>
  <c r="C5633" i="7"/>
  <c r="C5634" i="7"/>
  <c r="C5635" i="7"/>
  <c r="C5636" i="7"/>
  <c r="C5637" i="7"/>
  <c r="C5638" i="7"/>
  <c r="C5639" i="7"/>
  <c r="C5640" i="7"/>
  <c r="C5641" i="7"/>
  <c r="C5642" i="7"/>
  <c r="C5643" i="7"/>
  <c r="C5644" i="7"/>
  <c r="C5645" i="7"/>
  <c r="C5646" i="7"/>
  <c r="C5647" i="7"/>
  <c r="C5648" i="7"/>
  <c r="C5649" i="7"/>
  <c r="C5650" i="7"/>
  <c r="C5651" i="7"/>
  <c r="C5652" i="7"/>
  <c r="C5653" i="7"/>
  <c r="C5654" i="7"/>
  <c r="C5655" i="7"/>
  <c r="C5656" i="7"/>
  <c r="C5657" i="7"/>
  <c r="C5658" i="7"/>
  <c r="C5659" i="7"/>
  <c r="C5660" i="7"/>
  <c r="C5661" i="7"/>
  <c r="C5662" i="7"/>
  <c r="C5663" i="7"/>
  <c r="C5664" i="7"/>
  <c r="C5665" i="7"/>
  <c r="C5666" i="7"/>
  <c r="C5667" i="7"/>
  <c r="C5668" i="7"/>
  <c r="C5669" i="7"/>
  <c r="C5670" i="7"/>
  <c r="C5671" i="7"/>
  <c r="C5672" i="7"/>
  <c r="C5673" i="7"/>
  <c r="C5674" i="7"/>
  <c r="C5675" i="7"/>
  <c r="C5676" i="7"/>
  <c r="C5677" i="7"/>
  <c r="C5678" i="7"/>
  <c r="C5679" i="7"/>
  <c r="C5680" i="7"/>
  <c r="C5681" i="7"/>
  <c r="C5682" i="7"/>
  <c r="C5683" i="7"/>
  <c r="C5684" i="7"/>
  <c r="C5685" i="7"/>
  <c r="C5686" i="7"/>
  <c r="C5687" i="7"/>
  <c r="C5688" i="7"/>
  <c r="C5689" i="7"/>
  <c r="C5690" i="7"/>
  <c r="C5691" i="7"/>
  <c r="C5692" i="7"/>
  <c r="C5693" i="7"/>
  <c r="C5694" i="7"/>
  <c r="C5695" i="7"/>
  <c r="C5696" i="7"/>
  <c r="C5697" i="7"/>
  <c r="C5698" i="7"/>
  <c r="C5699" i="7"/>
  <c r="C5700" i="7"/>
  <c r="C5701" i="7"/>
  <c r="C5702" i="7"/>
  <c r="C5703" i="7"/>
  <c r="C5704" i="7"/>
  <c r="C5705" i="7"/>
  <c r="C5706" i="7"/>
  <c r="C5707" i="7"/>
  <c r="C5708" i="7"/>
  <c r="C5709" i="7"/>
  <c r="C5710" i="7"/>
  <c r="C5711" i="7"/>
  <c r="C5712" i="7"/>
  <c r="C5713" i="7"/>
  <c r="C5714" i="7"/>
  <c r="C5715" i="7"/>
  <c r="C5716" i="7"/>
  <c r="C5717" i="7"/>
  <c r="C5718" i="7"/>
  <c r="C5719" i="7"/>
  <c r="C5720" i="7"/>
  <c r="C5721" i="7"/>
  <c r="C5722" i="7"/>
  <c r="C5723" i="7"/>
  <c r="C5724" i="7"/>
  <c r="C5725" i="7"/>
  <c r="C5726" i="7"/>
  <c r="C5727" i="7"/>
  <c r="C5728" i="7"/>
  <c r="C5729" i="7"/>
  <c r="C5730" i="7"/>
  <c r="C5731" i="7"/>
  <c r="C5732" i="7"/>
  <c r="C5733" i="7"/>
  <c r="C5734" i="7"/>
  <c r="C5735" i="7"/>
  <c r="C5736" i="7"/>
  <c r="C5737" i="7"/>
  <c r="C5738" i="7"/>
  <c r="C5739" i="7"/>
  <c r="C5740" i="7"/>
  <c r="C5741" i="7"/>
  <c r="C5742" i="7"/>
  <c r="C5743" i="7"/>
  <c r="C5744" i="7"/>
  <c r="C5745" i="7"/>
  <c r="C5746" i="7"/>
  <c r="C5747" i="7"/>
  <c r="C5748" i="7"/>
  <c r="C5749" i="7"/>
  <c r="C5750" i="7"/>
  <c r="C5751" i="7"/>
  <c r="C5752" i="7"/>
  <c r="C5753" i="7"/>
  <c r="C5754" i="7"/>
  <c r="C5755" i="7"/>
  <c r="C5756" i="7"/>
  <c r="C5757" i="7"/>
  <c r="C5758" i="7"/>
  <c r="C5759" i="7"/>
  <c r="C5760" i="7"/>
  <c r="C5761" i="7"/>
  <c r="C5762" i="7"/>
  <c r="C5763" i="7"/>
  <c r="C5764" i="7"/>
  <c r="C5765" i="7"/>
  <c r="C5766" i="7"/>
  <c r="C5767" i="7"/>
  <c r="C5768" i="7"/>
  <c r="C5769" i="7"/>
  <c r="C5770" i="7"/>
  <c r="C5771" i="7"/>
  <c r="C5772" i="7"/>
  <c r="C5773" i="7"/>
  <c r="C5774" i="7"/>
  <c r="C5775" i="7"/>
  <c r="C5776" i="7"/>
  <c r="C5777" i="7"/>
  <c r="C5778" i="7"/>
  <c r="C5779" i="7"/>
  <c r="C5780" i="7"/>
  <c r="C5781" i="7"/>
  <c r="C5782" i="7"/>
  <c r="C5783" i="7"/>
  <c r="C5784" i="7"/>
  <c r="C5785" i="7"/>
  <c r="C5786" i="7"/>
  <c r="C5787" i="7"/>
  <c r="C5788" i="7"/>
  <c r="C5789" i="7"/>
  <c r="C5790" i="7"/>
  <c r="C5791" i="7"/>
  <c r="C5792" i="7"/>
  <c r="C5793" i="7"/>
  <c r="C5794" i="7"/>
  <c r="C5795" i="7"/>
  <c r="C5796" i="7"/>
  <c r="C5797" i="7"/>
  <c r="C5798" i="7"/>
  <c r="C5799" i="7"/>
  <c r="C5800" i="7"/>
  <c r="C5801" i="7"/>
  <c r="C5802" i="7"/>
  <c r="C5803" i="7"/>
  <c r="C5804" i="7"/>
  <c r="C5805" i="7"/>
  <c r="C5806" i="7"/>
  <c r="C5807" i="7"/>
  <c r="C5808" i="7"/>
  <c r="C5809" i="7"/>
  <c r="C5810" i="7"/>
  <c r="C5811" i="7"/>
  <c r="C5812" i="7"/>
  <c r="C5813" i="7"/>
  <c r="C5814" i="7"/>
  <c r="C5815" i="7"/>
  <c r="C5816" i="7"/>
  <c r="C5817" i="7"/>
  <c r="C5818" i="7"/>
  <c r="C5819" i="7"/>
  <c r="C5820" i="7"/>
  <c r="C5821" i="7"/>
  <c r="C5822" i="7"/>
  <c r="C5823" i="7"/>
  <c r="C5824" i="7"/>
  <c r="C5825" i="7"/>
  <c r="C5826" i="7"/>
  <c r="C5827" i="7"/>
  <c r="C5828" i="7"/>
  <c r="C5829" i="7"/>
  <c r="C5830" i="7"/>
  <c r="C5831" i="7"/>
  <c r="C5832" i="7"/>
  <c r="C5833" i="7"/>
  <c r="C5834" i="7"/>
  <c r="C5835" i="7"/>
  <c r="C5836" i="7"/>
  <c r="C5837" i="7"/>
  <c r="C5838" i="7"/>
  <c r="C5839" i="7"/>
  <c r="C5840" i="7"/>
  <c r="C5841" i="7"/>
  <c r="C5842" i="7"/>
  <c r="C5843" i="7"/>
  <c r="C5844" i="7"/>
  <c r="C5845" i="7"/>
  <c r="C5846" i="7"/>
  <c r="C5847" i="7"/>
  <c r="C5848" i="7"/>
  <c r="C5849" i="7"/>
  <c r="C5850" i="7"/>
  <c r="C5851" i="7"/>
  <c r="C5852" i="7"/>
  <c r="C5853" i="7"/>
  <c r="C5854" i="7"/>
  <c r="C5855" i="7"/>
  <c r="C5856" i="7"/>
  <c r="C5857" i="7"/>
  <c r="C5858" i="7"/>
  <c r="C5859" i="7"/>
  <c r="C5860" i="7"/>
  <c r="C5861" i="7"/>
  <c r="C5862" i="7"/>
  <c r="C5863" i="7"/>
  <c r="C5864" i="7"/>
  <c r="C5865" i="7"/>
  <c r="C5866" i="7"/>
  <c r="C5867" i="7"/>
  <c r="C5868" i="7"/>
  <c r="C5869" i="7"/>
  <c r="C5870" i="7"/>
  <c r="C5871" i="7"/>
  <c r="C5872" i="7"/>
  <c r="C5873" i="7"/>
  <c r="C5874" i="7"/>
  <c r="C5875" i="7"/>
  <c r="C5876" i="7"/>
  <c r="C5877" i="7"/>
  <c r="C5878" i="7"/>
  <c r="C5879" i="7"/>
  <c r="C5880" i="7"/>
  <c r="C5881" i="7"/>
  <c r="C5882" i="7"/>
  <c r="C5883" i="7"/>
  <c r="C5884" i="7"/>
  <c r="C5885" i="7"/>
  <c r="C5886" i="7"/>
  <c r="C5887" i="7"/>
  <c r="C5888" i="7"/>
  <c r="C5889" i="7"/>
  <c r="C5890" i="7"/>
  <c r="C5891" i="7"/>
  <c r="C5892" i="7"/>
  <c r="C5893" i="7"/>
  <c r="C5894" i="7"/>
  <c r="C5895" i="7"/>
  <c r="C5896" i="7"/>
  <c r="C5897" i="7"/>
  <c r="C5898" i="7"/>
  <c r="C5899" i="7"/>
  <c r="C5900" i="7"/>
  <c r="C5901" i="7"/>
  <c r="C5902" i="7"/>
  <c r="C5903" i="7"/>
  <c r="C5904" i="7"/>
  <c r="C5905" i="7"/>
  <c r="C5906" i="7"/>
  <c r="C5907" i="7"/>
  <c r="C5908" i="7"/>
  <c r="C5909" i="7"/>
  <c r="C5910" i="7"/>
  <c r="C5911" i="7"/>
  <c r="C5912" i="7"/>
  <c r="C5913" i="7"/>
  <c r="C5914" i="7"/>
  <c r="C5915" i="7"/>
  <c r="C5916" i="7"/>
  <c r="C5917" i="7"/>
  <c r="C5918" i="7"/>
  <c r="C5919" i="7"/>
  <c r="C5920" i="7"/>
  <c r="C5921" i="7"/>
  <c r="C5922" i="7"/>
  <c r="C5923" i="7"/>
  <c r="C5924" i="7"/>
  <c r="C5925" i="7"/>
  <c r="C5926" i="7"/>
  <c r="C5927" i="7"/>
  <c r="C5928" i="7"/>
  <c r="C5929" i="7"/>
  <c r="C5930" i="7"/>
  <c r="C5931" i="7"/>
  <c r="C5932" i="7"/>
  <c r="C5933" i="7"/>
  <c r="C5934" i="7"/>
  <c r="C5935" i="7"/>
  <c r="C5936" i="7"/>
  <c r="C5937" i="7"/>
  <c r="C5938" i="7"/>
  <c r="C5939" i="7"/>
  <c r="C5940" i="7"/>
  <c r="C5941" i="7"/>
  <c r="C5942" i="7"/>
  <c r="C5943" i="7"/>
  <c r="C5944" i="7"/>
  <c r="C5945" i="7"/>
  <c r="C5946" i="7"/>
  <c r="C5947" i="7"/>
  <c r="C5948" i="7"/>
  <c r="C5949" i="7"/>
  <c r="C5950" i="7"/>
  <c r="C5951" i="7"/>
  <c r="C5952" i="7"/>
  <c r="C5953" i="7"/>
  <c r="C5954" i="7"/>
  <c r="C5955" i="7"/>
  <c r="C5956" i="7"/>
  <c r="C5957" i="7"/>
  <c r="C5958" i="7"/>
  <c r="C5959" i="7"/>
  <c r="C5960" i="7"/>
  <c r="C5961" i="7"/>
  <c r="C5962" i="7"/>
  <c r="C5963" i="7"/>
  <c r="C5964" i="7"/>
  <c r="C5965" i="7"/>
  <c r="C5966" i="7"/>
  <c r="C5967" i="7"/>
  <c r="C5968" i="7"/>
  <c r="C5969" i="7"/>
  <c r="C5970" i="7"/>
  <c r="C5971" i="7"/>
  <c r="C5972" i="7"/>
  <c r="C5973" i="7"/>
  <c r="C5974" i="7"/>
  <c r="C5975" i="7"/>
  <c r="C5976" i="7"/>
  <c r="C5977" i="7"/>
  <c r="C5978" i="7"/>
  <c r="C5979" i="7"/>
  <c r="C5980" i="7"/>
  <c r="C5981" i="7"/>
  <c r="C5982" i="7"/>
  <c r="C5983" i="7"/>
  <c r="C5984" i="7"/>
  <c r="C5985" i="7"/>
  <c r="C5986" i="7"/>
  <c r="C5987" i="7"/>
  <c r="C5988" i="7"/>
  <c r="C5989" i="7"/>
  <c r="C5990" i="7"/>
  <c r="C5991" i="7"/>
  <c r="C5992" i="7"/>
  <c r="C5993" i="7"/>
  <c r="C5994" i="7"/>
  <c r="C5995" i="7"/>
  <c r="C5996" i="7"/>
  <c r="C5997" i="7"/>
  <c r="C5998" i="7"/>
  <c r="C5999" i="7"/>
  <c r="C6000" i="7"/>
  <c r="C6001" i="7"/>
  <c r="C6002" i="7"/>
  <c r="C6003" i="7"/>
  <c r="C6004" i="7"/>
  <c r="C6005" i="7"/>
  <c r="C6006" i="7"/>
  <c r="C6007" i="7"/>
  <c r="C6008" i="7"/>
  <c r="C6009" i="7"/>
  <c r="C6010" i="7"/>
  <c r="C6011" i="7"/>
  <c r="C6012" i="7"/>
  <c r="C6013" i="7"/>
  <c r="C6014" i="7"/>
  <c r="C6015" i="7"/>
  <c r="C6016" i="7"/>
  <c r="C6017" i="7"/>
  <c r="C6018" i="7"/>
  <c r="C6019" i="7"/>
  <c r="C6020" i="7"/>
  <c r="C6021" i="7"/>
  <c r="C6022" i="7"/>
  <c r="C6023" i="7"/>
  <c r="C6024" i="7"/>
  <c r="C6025" i="7"/>
  <c r="C6026" i="7"/>
  <c r="C6027" i="7"/>
  <c r="C6028" i="7"/>
  <c r="C6029" i="7"/>
  <c r="C6030" i="7"/>
  <c r="C6031" i="7"/>
  <c r="C6032" i="7"/>
  <c r="C6033" i="7"/>
  <c r="C6034" i="7"/>
  <c r="C6035" i="7"/>
  <c r="C6036" i="7"/>
  <c r="C6037" i="7"/>
  <c r="C6038" i="7"/>
  <c r="C6039" i="7"/>
  <c r="C6040" i="7"/>
  <c r="C6041" i="7"/>
  <c r="C6042" i="7"/>
  <c r="C6043" i="7"/>
  <c r="C6044" i="7"/>
  <c r="C6045" i="7"/>
  <c r="C6046" i="7"/>
  <c r="C6047" i="7"/>
  <c r="C6048" i="7"/>
  <c r="C6049" i="7"/>
  <c r="C6050" i="7"/>
  <c r="C6051" i="7"/>
  <c r="C6052" i="7"/>
  <c r="C6053" i="7"/>
  <c r="C6054" i="7"/>
  <c r="C6055" i="7"/>
  <c r="C6056" i="7"/>
  <c r="C6057" i="7"/>
  <c r="C6058" i="7"/>
  <c r="C6059" i="7"/>
  <c r="C6060" i="7"/>
  <c r="C6061" i="7"/>
  <c r="C6062" i="7"/>
  <c r="C6063" i="7"/>
  <c r="C6064" i="7"/>
  <c r="C6065" i="7"/>
  <c r="C6066" i="7"/>
  <c r="C6067" i="7"/>
  <c r="C6068" i="7"/>
  <c r="C6069" i="7"/>
  <c r="C6070" i="7"/>
  <c r="C6071" i="7"/>
  <c r="C6072" i="7"/>
  <c r="C6073" i="7"/>
  <c r="C6074" i="7"/>
  <c r="C6075" i="7"/>
  <c r="C6076" i="7"/>
  <c r="C6077" i="7"/>
  <c r="C6078" i="7"/>
  <c r="C6079" i="7"/>
  <c r="C6080" i="7"/>
  <c r="C6081" i="7"/>
  <c r="C6082" i="7"/>
  <c r="C6083" i="7"/>
  <c r="C6084" i="7"/>
  <c r="C6085" i="7"/>
  <c r="C6086" i="7"/>
  <c r="C6087" i="7"/>
  <c r="C6088" i="7"/>
  <c r="C6089" i="7"/>
  <c r="C6090" i="7"/>
  <c r="C6091" i="7"/>
  <c r="C6092" i="7"/>
  <c r="C6093" i="7"/>
  <c r="C6094" i="7"/>
  <c r="C6095" i="7"/>
  <c r="C6096" i="7"/>
  <c r="C6097" i="7"/>
  <c r="C6098" i="7"/>
  <c r="C6099" i="7"/>
  <c r="C6100" i="7"/>
  <c r="C6101" i="7"/>
  <c r="C6102" i="7"/>
  <c r="C6103" i="7"/>
  <c r="C6104" i="7"/>
  <c r="C6105" i="7"/>
  <c r="C6106" i="7"/>
  <c r="C6107" i="7"/>
  <c r="C6108" i="7"/>
  <c r="C6109" i="7"/>
  <c r="C6110" i="7"/>
  <c r="C6111" i="7"/>
  <c r="C6112" i="7"/>
  <c r="C6113" i="7"/>
  <c r="C6114" i="7"/>
  <c r="C6115" i="7"/>
  <c r="C6116" i="7"/>
  <c r="C6117" i="7"/>
  <c r="C6118" i="7"/>
  <c r="C6119" i="7"/>
  <c r="C6120" i="7"/>
  <c r="C6121" i="7"/>
  <c r="C6122" i="7"/>
  <c r="C6123" i="7"/>
  <c r="C6124" i="7"/>
  <c r="C6125" i="7"/>
  <c r="C6126" i="7"/>
  <c r="C6127" i="7"/>
  <c r="C6128" i="7"/>
  <c r="C6129" i="7"/>
  <c r="C6130" i="7"/>
  <c r="C6131" i="7"/>
  <c r="C6132" i="7"/>
  <c r="C6133" i="7"/>
  <c r="C6134" i="7"/>
  <c r="C6135" i="7"/>
  <c r="C6136" i="7"/>
  <c r="C6137" i="7"/>
  <c r="C6138" i="7"/>
  <c r="C6139" i="7"/>
  <c r="C6140" i="7"/>
  <c r="C6141" i="7"/>
  <c r="C6142" i="7"/>
  <c r="C6143" i="7"/>
  <c r="C6144" i="7"/>
  <c r="C6145" i="7"/>
  <c r="C6146" i="7"/>
  <c r="C6147" i="7"/>
  <c r="C6148" i="7"/>
  <c r="C6149" i="7"/>
  <c r="C6150" i="7"/>
  <c r="C6151" i="7"/>
  <c r="C6152" i="7"/>
  <c r="C6153" i="7"/>
  <c r="C6154" i="7"/>
  <c r="C6155" i="7"/>
  <c r="C6156" i="7"/>
  <c r="C6157" i="7"/>
  <c r="C6158" i="7"/>
  <c r="C6159" i="7"/>
  <c r="C6160" i="7"/>
  <c r="C6161" i="7"/>
  <c r="C6162" i="7"/>
  <c r="C6163" i="7"/>
  <c r="C6164" i="7"/>
  <c r="C6165" i="7"/>
  <c r="C6166" i="7"/>
  <c r="C6167" i="7"/>
  <c r="C6168" i="7"/>
  <c r="C6169" i="7"/>
  <c r="C6170" i="7"/>
  <c r="C6171" i="7"/>
  <c r="C6172" i="7"/>
  <c r="C6173" i="7"/>
  <c r="C6174" i="7"/>
  <c r="C6175" i="7"/>
  <c r="C6176" i="7"/>
  <c r="C6177" i="7"/>
  <c r="C6178" i="7"/>
  <c r="C6179" i="7"/>
  <c r="C6180" i="7"/>
  <c r="C6181" i="7"/>
  <c r="C6182" i="7"/>
  <c r="C6183" i="7"/>
  <c r="C6184" i="7"/>
  <c r="C6185" i="7"/>
  <c r="C6186" i="7"/>
  <c r="C6187" i="7"/>
  <c r="C6188" i="7"/>
  <c r="C6189" i="7"/>
  <c r="C6190" i="7"/>
  <c r="C6191" i="7"/>
  <c r="C6192" i="7"/>
  <c r="C6193" i="7"/>
  <c r="C6194" i="7"/>
  <c r="C6195" i="7"/>
  <c r="C6196" i="7"/>
  <c r="C6197" i="7"/>
  <c r="C6198" i="7"/>
  <c r="C6199" i="7"/>
  <c r="C6200" i="7"/>
  <c r="C6201" i="7"/>
  <c r="C6202" i="7"/>
  <c r="C6203" i="7"/>
  <c r="C6204" i="7"/>
  <c r="C6205" i="7"/>
  <c r="C6206" i="7"/>
  <c r="C6207" i="7"/>
  <c r="C6208" i="7"/>
  <c r="C6209" i="7"/>
  <c r="C6210" i="7"/>
  <c r="C6211" i="7"/>
  <c r="C6212" i="7"/>
  <c r="C6213" i="7"/>
  <c r="C6214" i="7"/>
  <c r="C6215" i="7"/>
  <c r="C6216" i="7"/>
  <c r="C6217" i="7"/>
  <c r="C6218" i="7"/>
  <c r="C6219" i="7"/>
  <c r="C6220" i="7"/>
  <c r="C6221" i="7"/>
  <c r="C6222" i="7"/>
  <c r="C6223" i="7"/>
  <c r="C6224" i="7"/>
  <c r="C6225" i="7"/>
  <c r="C6226" i="7"/>
  <c r="C6227" i="7"/>
  <c r="C6228" i="7"/>
  <c r="C6229" i="7"/>
  <c r="C6230" i="7"/>
  <c r="C6231" i="7"/>
  <c r="C6232" i="7"/>
  <c r="C6233" i="7"/>
  <c r="C6234" i="7"/>
  <c r="C6235" i="7"/>
  <c r="C6236" i="7"/>
  <c r="C6237" i="7"/>
  <c r="C6238" i="7"/>
  <c r="C6239" i="7"/>
  <c r="C6240" i="7"/>
  <c r="C6241" i="7"/>
  <c r="C6242" i="7"/>
  <c r="C6243" i="7"/>
  <c r="C6244" i="7"/>
  <c r="C6245" i="7"/>
  <c r="C6246" i="7"/>
  <c r="C6247" i="7"/>
  <c r="C6248" i="7"/>
  <c r="C6249" i="7"/>
  <c r="C6250" i="7"/>
  <c r="C6251" i="7"/>
  <c r="C6252" i="7"/>
  <c r="C6253" i="7"/>
  <c r="C6254" i="7"/>
  <c r="C6255" i="7"/>
  <c r="C6256" i="7"/>
  <c r="C6257" i="7"/>
  <c r="C6258" i="7"/>
  <c r="C6259" i="7"/>
  <c r="C6260" i="7"/>
  <c r="C6261" i="7"/>
  <c r="C6262" i="7"/>
  <c r="C6263" i="7"/>
  <c r="C6264" i="7"/>
  <c r="C6265" i="7"/>
  <c r="C6266" i="7"/>
  <c r="C6267" i="7"/>
  <c r="C6268" i="7"/>
  <c r="C6269" i="7"/>
  <c r="C6270" i="7"/>
  <c r="C6271" i="7"/>
  <c r="C6272" i="7"/>
  <c r="C6273" i="7"/>
  <c r="C6274" i="7"/>
  <c r="C6275" i="7"/>
  <c r="C6276" i="7"/>
  <c r="C6277" i="7"/>
  <c r="C6278" i="7"/>
  <c r="C6279" i="7"/>
  <c r="C6280" i="7"/>
  <c r="C6281" i="7"/>
  <c r="C6282" i="7"/>
  <c r="C6283" i="7"/>
  <c r="C6284" i="7"/>
  <c r="C6285" i="7"/>
  <c r="C6286" i="7"/>
  <c r="C6287" i="7"/>
  <c r="C6288" i="7"/>
  <c r="C6289" i="7"/>
  <c r="C6290" i="7"/>
  <c r="C6291" i="7"/>
  <c r="C6292" i="7"/>
  <c r="C6293" i="7"/>
  <c r="C6294" i="7"/>
  <c r="C6295" i="7"/>
  <c r="C6296" i="7"/>
  <c r="C6297" i="7"/>
  <c r="C6298" i="7"/>
  <c r="C6299" i="7"/>
  <c r="C6300" i="7"/>
  <c r="C6301" i="7"/>
  <c r="C6302" i="7"/>
  <c r="C6303" i="7"/>
  <c r="C6304" i="7"/>
  <c r="C6305" i="7"/>
  <c r="C6306" i="7"/>
  <c r="C6307" i="7"/>
  <c r="C6308" i="7"/>
  <c r="C6309" i="7"/>
  <c r="C6310" i="7"/>
  <c r="C6311" i="7"/>
  <c r="C6312" i="7"/>
  <c r="C6313" i="7"/>
  <c r="C6314" i="7"/>
  <c r="C6315" i="7"/>
  <c r="C6316" i="7"/>
  <c r="C6317" i="7"/>
  <c r="C6318" i="7"/>
  <c r="C6319" i="7"/>
  <c r="C6320" i="7"/>
  <c r="C6321" i="7"/>
  <c r="C6322" i="7"/>
  <c r="C6323" i="7"/>
  <c r="C6324" i="7"/>
  <c r="C6325" i="7"/>
  <c r="C6326" i="7"/>
  <c r="C6327" i="7"/>
  <c r="C6328" i="7"/>
  <c r="C6329" i="7"/>
  <c r="C6330" i="7"/>
  <c r="C6331" i="7"/>
  <c r="C6332" i="7"/>
  <c r="C6333" i="7"/>
  <c r="C6334" i="7"/>
  <c r="C6335" i="7"/>
  <c r="C6336" i="7"/>
  <c r="C6337" i="7"/>
  <c r="C6338" i="7"/>
  <c r="C6339" i="7"/>
  <c r="C6340" i="7"/>
  <c r="C6341" i="7"/>
  <c r="C6342" i="7"/>
  <c r="C6343" i="7"/>
  <c r="C6344" i="7"/>
  <c r="C6345" i="7"/>
  <c r="C6346" i="7"/>
  <c r="C6347" i="7"/>
  <c r="C6348" i="7"/>
  <c r="C6349" i="7"/>
  <c r="C6350" i="7"/>
  <c r="C6351" i="7"/>
  <c r="C6352" i="7"/>
  <c r="C6353" i="7"/>
  <c r="C6354" i="7"/>
  <c r="C6355" i="7"/>
  <c r="C6356" i="7"/>
  <c r="C6357" i="7"/>
  <c r="C6358" i="7"/>
  <c r="C6359" i="7"/>
  <c r="C6360" i="7"/>
  <c r="C6361" i="7"/>
  <c r="C6362" i="7"/>
  <c r="C6363" i="7"/>
  <c r="C6364" i="7"/>
  <c r="C6365" i="7"/>
  <c r="C6366" i="7"/>
  <c r="C6367" i="7"/>
  <c r="C6368" i="7"/>
  <c r="C6369" i="7"/>
  <c r="C6370" i="7"/>
  <c r="C6371" i="7"/>
  <c r="C6372" i="7"/>
  <c r="C6373" i="7"/>
  <c r="C6374" i="7"/>
  <c r="C6375" i="7"/>
  <c r="C6376" i="7"/>
  <c r="C6377" i="7"/>
  <c r="C6378" i="7"/>
  <c r="C6379" i="7"/>
  <c r="C6380" i="7"/>
  <c r="C6381" i="7"/>
  <c r="C6382" i="7"/>
  <c r="C6383" i="7"/>
  <c r="C6384" i="7"/>
  <c r="C6385" i="7"/>
  <c r="C6386" i="7"/>
  <c r="C6387" i="7"/>
  <c r="C6388" i="7"/>
  <c r="C6389" i="7"/>
  <c r="C6390" i="7"/>
  <c r="C6391" i="7"/>
  <c r="C6392" i="7"/>
  <c r="C6393" i="7"/>
  <c r="C6394" i="7"/>
  <c r="C6395" i="7"/>
  <c r="C6396" i="7"/>
  <c r="C6397" i="7"/>
  <c r="C6398" i="7"/>
  <c r="C6399" i="7"/>
  <c r="C6400" i="7"/>
  <c r="C6401" i="7"/>
  <c r="C6402" i="7"/>
  <c r="C6403" i="7"/>
  <c r="C6404" i="7"/>
  <c r="C6405" i="7"/>
  <c r="C6406" i="7"/>
  <c r="C6407" i="7"/>
  <c r="C6408" i="7"/>
  <c r="C6409" i="7"/>
  <c r="C6410" i="7"/>
  <c r="C6411" i="7"/>
  <c r="C6412" i="7"/>
  <c r="C6413" i="7"/>
  <c r="C6414" i="7"/>
  <c r="C6415" i="7"/>
  <c r="C6416" i="7"/>
  <c r="C6417" i="7"/>
  <c r="C6418" i="7"/>
  <c r="C6419" i="7"/>
  <c r="B5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30" i="7"/>
  <c r="B31" i="7"/>
  <c r="B32" i="7" s="1"/>
  <c r="B33" i="7" s="1"/>
  <c r="B34" i="7" s="1"/>
  <c r="B35" i="7" s="1"/>
  <c r="B36" i="7" s="1"/>
  <c r="B75" i="7"/>
  <c r="B76" i="7" s="1"/>
  <c r="B78" i="7"/>
  <c r="B79" i="7"/>
  <c r="B80" i="7" s="1"/>
  <c r="B81" i="7" s="1"/>
  <c r="B84" i="7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6" i="7"/>
  <c r="B107" i="7"/>
  <c r="B108" i="7" s="1"/>
  <c r="B109" i="7" s="1"/>
  <c r="B111" i="7"/>
  <c r="B112" i="7" s="1"/>
  <c r="B113" i="7" s="1"/>
  <c r="B114" i="7" s="1"/>
  <c r="B115" i="7" s="1"/>
  <c r="B116" i="7" s="1"/>
  <c r="B117" i="7" s="1"/>
  <c r="B118" i="7" s="1"/>
  <c r="B120" i="7"/>
  <c r="B121" i="7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7" i="7"/>
  <c r="B148" i="7" s="1"/>
  <c r="B150" i="7"/>
  <c r="B153" i="7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B167" i="7" s="1"/>
  <c r="B168" i="7" s="1"/>
  <c r="B169" i="7" s="1"/>
  <c r="B170" i="7" s="1"/>
  <c r="B171" i="7" s="1"/>
  <c r="B172" i="7" s="1"/>
  <c r="B201" i="7"/>
  <c r="B202" i="7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54" i="7"/>
  <c r="B255" i="7"/>
  <c r="B256" i="7" s="1"/>
  <c r="B257" i="7" s="1"/>
  <c r="B258" i="7" s="1"/>
  <c r="B259" i="7" s="1"/>
  <c r="B261" i="7"/>
  <c r="B262" i="7" s="1"/>
  <c r="B263" i="7" s="1"/>
  <c r="B264" i="7" s="1"/>
  <c r="B265" i="7" s="1"/>
  <c r="B266" i="7" s="1"/>
  <c r="B267" i="7" s="1"/>
  <c r="B282" i="7"/>
  <c r="B283" i="7" s="1"/>
  <c r="B284" i="7" s="1"/>
  <c r="B285" i="7" s="1"/>
  <c r="B286" i="7" s="1"/>
  <c r="B287" i="7" s="1"/>
  <c r="B288" i="7" s="1"/>
  <c r="B289" i="7" s="1"/>
  <c r="B290" i="7" s="1"/>
  <c r="B291" i="7" s="1"/>
  <c r="B293" i="7"/>
  <c r="B294" i="7" s="1"/>
  <c r="B295" i="7" s="1"/>
  <c r="B296" i="7" s="1"/>
  <c r="B297" i="7" s="1"/>
  <c r="B298" i="7" s="1"/>
  <c r="B299" i="7" s="1"/>
  <c r="B300" i="7" s="1"/>
  <c r="B301" i="7"/>
  <c r="B302" i="7" s="1"/>
  <c r="B305" i="7"/>
  <c r="B306" i="7" s="1"/>
  <c r="B307" i="7" s="1"/>
  <c r="B308" i="7" s="1"/>
  <c r="B309" i="7" s="1"/>
  <c r="B310" i="7" s="1"/>
  <c r="B312" i="7"/>
  <c r="B313" i="7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B327" i="7" s="1"/>
  <c r="B328" i="7" s="1"/>
  <c r="B329" i="7" s="1"/>
  <c r="B330" i="7" s="1"/>
  <c r="B331" i="7" s="1"/>
  <c r="B332" i="7" s="1"/>
  <c r="B333" i="7" s="1"/>
  <c r="B334" i="7" s="1"/>
  <c r="B335" i="7" s="1"/>
  <c r="B336" i="7" s="1"/>
  <c r="B337" i="7" s="1"/>
  <c r="B338" i="7" s="1"/>
  <c r="B340" i="7"/>
  <c r="B343" i="7"/>
  <c r="B344" i="7" s="1"/>
  <c r="B345" i="7" s="1"/>
  <c r="B346" i="7" s="1"/>
  <c r="B347" i="7" s="1"/>
  <c r="B348" i="7" s="1"/>
  <c r="B349" i="7" s="1"/>
  <c r="B350" i="7" s="1"/>
  <c r="B351" i="7" s="1"/>
  <c r="B352" i="7" s="1"/>
  <c r="B354" i="7"/>
  <c r="B355" i="7" s="1"/>
  <c r="B356" i="7" s="1"/>
  <c r="B357" i="7" s="1"/>
  <c r="B388" i="7"/>
  <c r="B389" i="7" s="1"/>
  <c r="B390" i="7" s="1"/>
  <c r="B392" i="7"/>
  <c r="B393" i="7" s="1"/>
  <c r="B395" i="7"/>
  <c r="B396" i="7"/>
  <c r="B397" i="7" s="1"/>
  <c r="B398" i="7" s="1"/>
  <c r="B399" i="7" s="1"/>
  <c r="B400" i="7" s="1"/>
  <c r="B401" i="7" s="1"/>
  <c r="B402" i="7" s="1"/>
  <c r="B403" i="7" s="1"/>
  <c r="B404" i="7" s="1"/>
  <c r="B406" i="7"/>
  <c r="B407" i="7" s="1"/>
  <c r="B408" i="7" s="1"/>
  <c r="B409" i="7" s="1"/>
  <c r="B410" i="7" s="1"/>
  <c r="B411" i="7" s="1"/>
  <c r="B412" i="7" s="1"/>
  <c r="B413" i="7" s="1"/>
  <c r="B414" i="7" s="1"/>
  <c r="B415" i="7" s="1"/>
  <c r="B416" i="7" s="1"/>
  <c r="B417" i="7" s="1"/>
  <c r="B418" i="7" s="1"/>
  <c r="B419" i="7" s="1"/>
  <c r="B420" i="7" s="1"/>
  <c r="B421" i="7" s="1"/>
  <c r="B422" i="7" s="1"/>
  <c r="B423" i="7" s="1"/>
  <c r="B424" i="7" s="1"/>
  <c r="B425" i="7" s="1"/>
  <c r="B426" i="7" s="1"/>
  <c r="B427" i="7" s="1"/>
  <c r="B428" i="7" s="1"/>
  <c r="B430" i="7"/>
  <c r="B431" i="7" s="1"/>
  <c r="B432" i="7" s="1"/>
  <c r="B444" i="7"/>
  <c r="B445" i="7" s="1"/>
  <c r="B463" i="7"/>
  <c r="B464" i="7" s="1"/>
  <c r="B465" i="7" s="1"/>
  <c r="B466" i="7" s="1"/>
  <c r="B467" i="7" s="1"/>
  <c r="B468" i="7" s="1"/>
  <c r="B469" i="7" s="1"/>
  <c r="B470" i="7" s="1"/>
  <c r="B471" i="7" s="1"/>
  <c r="B472" i="7" s="1"/>
  <c r="B473" i="7" s="1"/>
  <c r="B474" i="7" s="1"/>
  <c r="B477" i="7"/>
  <c r="B478" i="7" s="1"/>
  <c r="B480" i="7"/>
  <c r="B483" i="7"/>
  <c r="B484" i="7" s="1"/>
  <c r="B485" i="7" s="1"/>
  <c r="B486" i="7" s="1"/>
  <c r="B487" i="7" s="1"/>
  <c r="B488" i="7" s="1"/>
  <c r="B489" i="7" s="1"/>
  <c r="B490" i="7" s="1"/>
  <c r="B491" i="7" s="1"/>
  <c r="B492" i="7" s="1"/>
  <c r="B494" i="7"/>
  <c r="B495" i="7"/>
  <c r="B496" i="7" s="1"/>
  <c r="B497" i="7" s="1"/>
  <c r="B498" i="7" s="1"/>
  <c r="B499" i="7" s="1"/>
  <c r="B500" i="7" s="1"/>
  <c r="B524" i="7"/>
  <c r="B525" i="7" s="1"/>
  <c r="B526" i="7" s="1"/>
  <c r="B527" i="7" s="1"/>
  <c r="B528" i="7" s="1"/>
  <c r="B529" i="7" s="1"/>
  <c r="B531" i="7"/>
  <c r="B532" i="7" s="1"/>
  <c r="B533" i="7" s="1"/>
  <c r="B534" i="7" s="1"/>
  <c r="B536" i="7"/>
  <c r="B537" i="7" s="1"/>
  <c r="B538" i="7" s="1"/>
  <c r="B539" i="7" s="1"/>
  <c r="B541" i="7"/>
  <c r="B543" i="7"/>
  <c r="B544" i="7" s="1"/>
  <c r="B546" i="7"/>
  <c r="B548" i="7"/>
  <c r="B549" i="7" s="1"/>
  <c r="B550" i="7" s="1"/>
  <c r="B551" i="7" s="1"/>
  <c r="B552" i="7" s="1"/>
  <c r="B553" i="7"/>
  <c r="B554" i="7"/>
  <c r="B555" i="7" s="1"/>
  <c r="B557" i="7"/>
  <c r="B558" i="7" s="1"/>
  <c r="B563" i="7"/>
  <c r="B564" i="7" s="1"/>
  <c r="B565" i="7" s="1"/>
  <c r="B566" i="7" s="1"/>
  <c r="B567" i="7" s="1"/>
  <c r="B568" i="7" s="1"/>
  <c r="B569" i="7" s="1"/>
  <c r="B570" i="7" s="1"/>
  <c r="B571" i="7" s="1"/>
  <c r="B572" i="7" s="1"/>
  <c r="B573" i="7" s="1"/>
  <c r="B574" i="7" s="1"/>
  <c r="B575" i="7" s="1"/>
  <c r="B576" i="7" s="1"/>
  <c r="B577" i="7" s="1"/>
  <c r="B578" i="7" s="1"/>
  <c r="B579" i="7" s="1"/>
  <c r="B580" i="7" s="1"/>
  <c r="B581" i="7" s="1"/>
  <c r="B582" i="7" s="1"/>
  <c r="B583" i="7" s="1"/>
  <c r="B584" i="7" s="1"/>
  <c r="B585" i="7" s="1"/>
  <c r="B586" i="7" s="1"/>
  <c r="B587" i="7" s="1"/>
  <c r="B590" i="7"/>
  <c r="B591" i="7"/>
  <c r="B592" i="7" s="1"/>
  <c r="B593" i="7" s="1"/>
  <c r="B594" i="7" s="1"/>
  <c r="B595" i="7" s="1"/>
  <c r="B596" i="7" s="1"/>
  <c r="B598" i="7"/>
  <c r="B599" i="7" s="1"/>
  <c r="B600" i="7" s="1"/>
  <c r="B601" i="7" s="1"/>
  <c r="B602" i="7" s="1"/>
  <c r="B603" i="7" s="1"/>
  <c r="B604" i="7" s="1"/>
  <c r="B605" i="7" s="1"/>
  <c r="B606" i="7" s="1"/>
  <c r="B607" i="7" s="1"/>
  <c r="B608" i="7" s="1"/>
  <c r="B609" i="7" s="1"/>
  <c r="B610" i="7" s="1"/>
  <c r="B611" i="7" s="1"/>
  <c r="B612" i="7" s="1"/>
  <c r="B613" i="7" s="1"/>
  <c r="B614" i="7" s="1"/>
  <c r="B615" i="7" s="1"/>
  <c r="B616" i="7" s="1"/>
  <c r="B617" i="7" s="1"/>
  <c r="B618" i="7" s="1"/>
  <c r="B619" i="7" s="1"/>
  <c r="B620" i="7" s="1"/>
  <c r="B621" i="7" s="1"/>
  <c r="B622" i="7" s="1"/>
  <c r="B623" i="7" s="1"/>
  <c r="B624" i="7" s="1"/>
  <c r="B625" i="7" s="1"/>
  <c r="B626" i="7" s="1"/>
  <c r="B627" i="7" s="1"/>
  <c r="B628" i="7" s="1"/>
  <c r="B629" i="7" s="1"/>
  <c r="B630" i="7" s="1"/>
  <c r="B631" i="7" s="1"/>
  <c r="B632" i="7" s="1"/>
  <c r="B633" i="7" s="1"/>
  <c r="B634" i="7" s="1"/>
  <c r="B635" i="7" s="1"/>
  <c r="B636" i="7" s="1"/>
  <c r="B637" i="7" s="1"/>
  <c r="B638" i="7" s="1"/>
  <c r="B640" i="7"/>
  <c r="B1049" i="7"/>
  <c r="B1050" i="7" s="1"/>
  <c r="B1051" i="7" s="1"/>
  <c r="B1052" i="7" s="1"/>
  <c r="B1053" i="7" s="1"/>
  <c r="B1054" i="7" s="1"/>
  <c r="B1055" i="7" s="1"/>
  <c r="B1057" i="7"/>
  <c r="B1058" i="7"/>
  <c r="B1059" i="7" s="1"/>
  <c r="B1061" i="7"/>
  <c r="B1063" i="7"/>
  <c r="B1064" i="7"/>
  <c r="B1065" i="7" s="1"/>
  <c r="B1067" i="7"/>
  <c r="B1069" i="7"/>
  <c r="B1070" i="7" s="1"/>
  <c r="B1071" i="7" s="1"/>
  <c r="B1073" i="7"/>
  <c r="B1074" i="7" s="1"/>
  <c r="B1075" i="7" s="1"/>
  <c r="B1076" i="7" s="1"/>
  <c r="B1077" i="7" s="1"/>
  <c r="B1078" i="7" s="1"/>
  <c r="B1079" i="7" s="1"/>
  <c r="B1080" i="7" s="1"/>
  <c r="B1081" i="7" s="1"/>
  <c r="B1082" i="7" s="1"/>
  <c r="B1083" i="7" s="1"/>
  <c r="B1084" i="7" s="1"/>
  <c r="B1085" i="7" s="1"/>
  <c r="B1086" i="7" s="1"/>
  <c r="B1087" i="7" s="1"/>
  <c r="B1093" i="7"/>
  <c r="B1115" i="7"/>
  <c r="B1116" i="7" s="1"/>
  <c r="B1117" i="7" s="1"/>
  <c r="B1118" i="7" s="1"/>
  <c r="B1119" i="7" s="1"/>
  <c r="B1122" i="7"/>
  <c r="B1123" i="7"/>
  <c r="B1126" i="7"/>
  <c r="B1127" i="7" s="1"/>
  <c r="B1135" i="7"/>
  <c r="B1136" i="7"/>
  <c r="B1137" i="7" s="1"/>
  <c r="B1138" i="7" s="1"/>
  <c r="B1139" i="7" s="1"/>
  <c r="B1140" i="7" s="1"/>
  <c r="B1141" i="7" s="1"/>
  <c r="B1142" i="7" s="1"/>
  <c r="B1202" i="7"/>
  <c r="B1203" i="7" s="1"/>
  <c r="B1205" i="7"/>
  <c r="B1206" i="7"/>
  <c r="B1207" i="7" s="1"/>
  <c r="B1208" i="7" s="1"/>
  <c r="B1209" i="7" s="1"/>
  <c r="B1210" i="7" s="1"/>
  <c r="B1213" i="7"/>
  <c r="B1216" i="7"/>
  <c r="B1230" i="7"/>
  <c r="B1231" i="7"/>
  <c r="B1232" i="7" s="1"/>
  <c r="B1233" i="7" s="1"/>
  <c r="B1234" i="7" s="1"/>
  <c r="B1235" i="7" s="1"/>
  <c r="B1236" i="7" s="1"/>
  <c r="B1237" i="7" s="1"/>
  <c r="B1238" i="7" s="1"/>
  <c r="B1239" i="7" s="1"/>
  <c r="B1240" i="7" s="1"/>
  <c r="B1241" i="7" s="1"/>
  <c r="B1242" i="7" s="1"/>
  <c r="B1243" i="7" s="1"/>
  <c r="B1244" i="7" s="1"/>
  <c r="B1245" i="7" s="1"/>
  <c r="B1246" i="7" s="1"/>
  <c r="B1247" i="7" s="1"/>
  <c r="B1248" i="7" s="1"/>
  <c r="B1249" i="7" s="1"/>
  <c r="B1250" i="7" s="1"/>
  <c r="B1251" i="7" s="1"/>
  <c r="B1252" i="7" s="1"/>
  <c r="B1253" i="7" s="1"/>
  <c r="B1254" i="7" s="1"/>
  <c r="B1255" i="7" s="1"/>
  <c r="B1256" i="7" s="1"/>
  <c r="B1257" i="7" s="1"/>
  <c r="B1258" i="7" s="1"/>
  <c r="B1259" i="7" s="1"/>
  <c r="B1260" i="7" s="1"/>
  <c r="B1261" i="7" s="1"/>
  <c r="B1262" i="7" s="1"/>
  <c r="B1263" i="7" s="1"/>
  <c r="B1264" i="7" s="1"/>
  <c r="B1265" i="7" s="1"/>
  <c r="B1266" i="7" s="1"/>
  <c r="B1267" i="7" s="1"/>
  <c r="B1268" i="7" s="1"/>
  <c r="B1269" i="7" s="1"/>
  <c r="B1270" i="7" s="1"/>
  <c r="B1271" i="7" s="1"/>
  <c r="B1272" i="7" s="1"/>
  <c r="B1273" i="7" s="1"/>
  <c r="B1274" i="7" s="1"/>
  <c r="B1275" i="7" s="1"/>
  <c r="B1276" i="7" s="1"/>
  <c r="B1277" i="7" s="1"/>
  <c r="B1278" i="7" s="1"/>
  <c r="B1279" i="7" s="1"/>
  <c r="B1280" i="7" s="1"/>
  <c r="B1281" i="7" s="1"/>
  <c r="B1282" i="7" s="1"/>
  <c r="B1283" i="7" s="1"/>
  <c r="B1284" i="7" s="1"/>
  <c r="B1285" i="7" s="1"/>
  <c r="B1286" i="7" s="1"/>
  <c r="B1287" i="7" s="1"/>
  <c r="B1288" i="7" s="1"/>
  <c r="B1289" i="7" s="1"/>
  <c r="B1291" i="7"/>
  <c r="B1292" i="7" s="1"/>
  <c r="B1293" i="7" s="1"/>
  <c r="B1294" i="7" s="1"/>
  <c r="B1295" i="7" s="1"/>
  <c r="B1296" i="7" s="1"/>
  <c r="B1297" i="7" s="1"/>
  <c r="B1298" i="7" s="1"/>
  <c r="B1299" i="7" s="1"/>
  <c r="B1300" i="7" s="1"/>
  <c r="B1301" i="7" s="1"/>
  <c r="B1302" i="7" s="1"/>
  <c r="B1304" i="7"/>
  <c r="B1305" i="7" s="1"/>
  <c r="B1306" i="7" s="1"/>
  <c r="B1307" i="7" s="1"/>
  <c r="B1308" i="7" s="1"/>
  <c r="B1309" i="7" s="1"/>
  <c r="B1310" i="7" s="1"/>
  <c r="B1311" i="7" s="1"/>
  <c r="B1312" i="7" s="1"/>
  <c r="B1313" i="7" s="1"/>
  <c r="B1314" i="7" s="1"/>
  <c r="B1315" i="7" s="1"/>
  <c r="B1316" i="7" s="1"/>
  <c r="B1317" i="7" s="1"/>
  <c r="B1318" i="7" s="1"/>
  <c r="B1319" i="7" s="1"/>
  <c r="B1320" i="7" s="1"/>
  <c r="B1321" i="7" s="1"/>
  <c r="B1322" i="7" s="1"/>
  <c r="B1323" i="7" s="1"/>
  <c r="B1324" i="7" s="1"/>
  <c r="B1326" i="7"/>
  <c r="B1327" i="7" s="1"/>
  <c r="B1328" i="7" s="1"/>
  <c r="B1329" i="7" s="1"/>
  <c r="B1330" i="7"/>
  <c r="B1331" i="7" s="1"/>
  <c r="B1332" i="7" s="1"/>
  <c r="B1333" i="7" s="1"/>
  <c r="B1334" i="7" s="1"/>
  <c r="B1335" i="7" s="1"/>
  <c r="B1337" i="7"/>
  <c r="B1339" i="7"/>
  <c r="B1340" i="7" s="1"/>
  <c r="B1359" i="7"/>
  <c r="B1360" i="7" s="1"/>
  <c r="B1361" i="7" s="1"/>
  <c r="B1362" i="7" s="1"/>
  <c r="B1363" i="7" s="1"/>
  <c r="B1364" i="7" s="1"/>
  <c r="B1366" i="7"/>
  <c r="B1367" i="7" s="1"/>
  <c r="B1368" i="7" s="1"/>
  <c r="B1372" i="7"/>
  <c r="B1373" i="7" s="1"/>
  <c r="B1380" i="7"/>
  <c r="B1381" i="7"/>
  <c r="B1382" i="7" s="1"/>
  <c r="B1388" i="7"/>
  <c r="B1389" i="7" s="1"/>
  <c r="B1391" i="7"/>
  <c r="B1392" i="7"/>
  <c r="B1393" i="7" s="1"/>
  <c r="B1394" i="7" s="1"/>
  <c r="B1395" i="7" s="1"/>
  <c r="B1404" i="7"/>
  <c r="B1405" i="7" s="1"/>
  <c r="B1406" i="7" s="1"/>
  <c r="B1420" i="7"/>
  <c r="B1421" i="7"/>
  <c r="B1422" i="7" s="1"/>
  <c r="B1423" i="7"/>
  <c r="B1424" i="7" s="1"/>
  <c r="B1425" i="7" s="1"/>
  <c r="B1426" i="7" s="1"/>
  <c r="B1427" i="7" s="1"/>
  <c r="B1428" i="7" s="1"/>
  <c r="B1429" i="7" s="1"/>
  <c r="B1430" i="7" s="1"/>
  <c r="B1431" i="7" s="1"/>
  <c r="B1432" i="7" s="1"/>
  <c r="B1433" i="7" s="1"/>
  <c r="B1434" i="7" s="1"/>
  <c r="B1435" i="7" s="1"/>
  <c r="B1436" i="7" s="1"/>
  <c r="B1437" i="7" s="1"/>
  <c r="B1438" i="7" s="1"/>
  <c r="B1439" i="7" s="1"/>
  <c r="B1440" i="7" s="1"/>
  <c r="B1455" i="7"/>
  <c r="B1470" i="7"/>
  <c r="B1472" i="7"/>
  <c r="B1473" i="7" s="1"/>
  <c r="B1474" i="7"/>
  <c r="B1475" i="7" s="1"/>
  <c r="B1478" i="7"/>
  <c r="B1479" i="7" s="1"/>
  <c r="B1480" i="7" s="1"/>
  <c r="B1483" i="7"/>
  <c r="B1484" i="7"/>
  <c r="B1485" i="7" s="1"/>
  <c r="B1486" i="7" s="1"/>
  <c r="B1487" i="7" s="1"/>
  <c r="B1488" i="7" s="1"/>
  <c r="B1489" i="7" s="1"/>
  <c r="B1490" i="7" s="1"/>
  <c r="B1491" i="7" s="1"/>
  <c r="B1492" i="7" s="1"/>
  <c r="B1493" i="7" s="1"/>
  <c r="B1494" i="7" s="1"/>
  <c r="B1495" i="7" s="1"/>
  <c r="B1496" i="7" s="1"/>
  <c r="B1497" i="7" s="1"/>
  <c r="B1498" i="7" s="1"/>
  <c r="B1499" i="7" s="1"/>
  <c r="B1500" i="7" s="1"/>
  <c r="B1501" i="7" s="1"/>
  <c r="B1502" i="7" s="1"/>
  <c r="B1503" i="7" s="1"/>
  <c r="B1504" i="7" s="1"/>
  <c r="B1505" i="7" s="1"/>
  <c r="B1506" i="7" s="1"/>
  <c r="B1507" i="7" s="1"/>
  <c r="B1508" i="7" s="1"/>
  <c r="B1514" i="7"/>
  <c r="B1515" i="7" s="1"/>
  <c r="B1516" i="7" s="1"/>
  <c r="B1517" i="7" s="1"/>
  <c r="B1518" i="7" s="1"/>
  <c r="B1519" i="7" s="1"/>
  <c r="B1520" i="7" s="1"/>
  <c r="B1521" i="7" s="1"/>
  <c r="B1522" i="7" s="1"/>
  <c r="B1523" i="7" s="1"/>
  <c r="B1524" i="7" s="1"/>
  <c r="B1525" i="7" s="1"/>
  <c r="B1526" i="7" s="1"/>
  <c r="B1527" i="7" s="1"/>
  <c r="B1528" i="7" s="1"/>
  <c r="B1529" i="7" s="1"/>
  <c r="B1530" i="7" s="1"/>
  <c r="B1531" i="7" s="1"/>
  <c r="B1532" i="7" s="1"/>
  <c r="B1533" i="7" s="1"/>
  <c r="B1534" i="7" s="1"/>
  <c r="B1535" i="7" s="1"/>
  <c r="B1539" i="7"/>
  <c r="B1540" i="7"/>
  <c r="B1541" i="7" s="1"/>
  <c r="B1542" i="7" s="1"/>
  <c r="B1547" i="7"/>
  <c r="B1548" i="7" s="1"/>
  <c r="B1549" i="7" s="1"/>
  <c r="B1550" i="7" s="1"/>
  <c r="B1551" i="7" s="1"/>
  <c r="B1552" i="7" s="1"/>
  <c r="B1553" i="7" s="1"/>
  <c r="B1554" i="7" s="1"/>
  <c r="B1555" i="7" s="1"/>
  <c r="B1556" i="7" s="1"/>
  <c r="B1557" i="7" s="1"/>
  <c r="B1558" i="7" s="1"/>
  <c r="B1559" i="7" s="1"/>
  <c r="B1560" i="7" s="1"/>
  <c r="B1561" i="7" s="1"/>
  <c r="B1562" i="7" s="1"/>
  <c r="B1563" i="7" s="1"/>
  <c r="B1564" i="7" s="1"/>
  <c r="B1565" i="7" s="1"/>
  <c r="B1566" i="7" s="1"/>
  <c r="B1588" i="7"/>
  <c r="B1589" i="7" s="1"/>
  <c r="B1590" i="7" s="1"/>
  <c r="B1610" i="7"/>
  <c r="B1611" i="7" s="1"/>
  <c r="B1612" i="7" s="1"/>
  <c r="B1613" i="7" s="1"/>
  <c r="B1614" i="7" s="1"/>
  <c r="B1615" i="7" s="1"/>
  <c r="B1616" i="7" s="1"/>
  <c r="B1617" i="7" s="1"/>
  <c r="B1619" i="7"/>
  <c r="B1620" i="7"/>
  <c r="B1621" i="7" s="1"/>
  <c r="B1622" i="7" s="1"/>
  <c r="B1623" i="7" s="1"/>
  <c r="B1624" i="7"/>
  <c r="B1625" i="7" s="1"/>
  <c r="B1626" i="7" s="1"/>
  <c r="B1630" i="7"/>
  <c r="B1632" i="7"/>
  <c r="B1633" i="7" s="1"/>
  <c r="B1634" i="7"/>
  <c r="B1635" i="7" s="1"/>
  <c r="B1636" i="7" s="1"/>
  <c r="B1638" i="7"/>
  <c r="B1639" i="7" s="1"/>
  <c r="B1640" i="7" s="1"/>
  <c r="B1641" i="7" s="1"/>
  <c r="B1642" i="7" s="1"/>
  <c r="B1643" i="7" s="1"/>
  <c r="B1644" i="7" s="1"/>
  <c r="B1645" i="7" s="1"/>
  <c r="B1646" i="7" s="1"/>
  <c r="B1647" i="7" s="1"/>
  <c r="B1648" i="7" s="1"/>
  <c r="B1649" i="7" s="1"/>
  <c r="B1650" i="7" s="1"/>
  <c r="B1651" i="7" s="1"/>
  <c r="B1652" i="7" s="1"/>
  <c r="B1653" i="7" s="1"/>
  <c r="B1654" i="7" s="1"/>
  <c r="B1655" i="7" s="1"/>
  <c r="B1656" i="7" s="1"/>
  <c r="B1657" i="7" s="1"/>
  <c r="B1658" i="7" s="1"/>
  <c r="B1662" i="7"/>
  <c r="B1663" i="7" s="1"/>
  <c r="B1664" i="7" s="1"/>
  <c r="B1665" i="7" s="1"/>
  <c r="B1666" i="7" s="1"/>
  <c r="B1667" i="7" s="1"/>
  <c r="B1668" i="7" s="1"/>
  <c r="B1669" i="7" s="1"/>
  <c r="B1670" i="7" s="1"/>
  <c r="B1671" i="7" s="1"/>
  <c r="B1672" i="7" s="1"/>
  <c r="B1730" i="7"/>
  <c r="B1732" i="7"/>
  <c r="B1733" i="7"/>
  <c r="B1752" i="7"/>
  <c r="B1753" i="7" s="1"/>
  <c r="B1754" i="7" s="1"/>
  <c r="B1755" i="7" s="1"/>
  <c r="B1756" i="7" s="1"/>
  <c r="B1757" i="7" s="1"/>
  <c r="B1758" i="7" s="1"/>
  <c r="B1759" i="7" s="1"/>
  <c r="B1767" i="7"/>
  <c r="B1768" i="7" s="1"/>
  <c r="B1771" i="7"/>
  <c r="B1773" i="7"/>
  <c r="B1774" i="7" s="1"/>
  <c r="B1775" i="7" s="1"/>
  <c r="B1781" i="7"/>
  <c r="B1786" i="7"/>
  <c r="B1807" i="7"/>
  <c r="B1808" i="7"/>
  <c r="B1809" i="7" s="1"/>
  <c r="B1811" i="7"/>
  <c r="B1812" i="7" s="1"/>
  <c r="B1813" i="7" s="1"/>
  <c r="B1814" i="7" s="1"/>
  <c r="B1815" i="7" s="1"/>
  <c r="B1818" i="7"/>
  <c r="B1821" i="7"/>
  <c r="B1822" i="7" s="1"/>
  <c r="B1823" i="7" s="1"/>
  <c r="B1824" i="7" s="1"/>
  <c r="B1825" i="7" s="1"/>
  <c r="B1826" i="7" s="1"/>
  <c r="B1827" i="7" s="1"/>
  <c r="B1828" i="7" s="1"/>
  <c r="B1829" i="7" s="1"/>
  <c r="B1830" i="7" s="1"/>
  <c r="B1831" i="7" s="1"/>
  <c r="B1832" i="7" s="1"/>
  <c r="B1833" i="7" s="1"/>
  <c r="B1834" i="7" s="1"/>
  <c r="B1835" i="7" s="1"/>
  <c r="B1836" i="7" s="1"/>
  <c r="B1837" i="7" s="1"/>
  <c r="B1838" i="7" s="1"/>
  <c r="B1839" i="7" s="1"/>
  <c r="B1840" i="7" s="1"/>
  <c r="B1841" i="7" s="1"/>
  <c r="B1842" i="7" s="1"/>
  <c r="B1843" i="7" s="1"/>
  <c r="B1844" i="7" s="1"/>
  <c r="B1845" i="7" s="1"/>
  <c r="B1846" i="7" s="1"/>
  <c r="B1847" i="7" s="1"/>
  <c r="B1848" i="7" s="1"/>
  <c r="B1849" i="7" s="1"/>
  <c r="B1854" i="7"/>
  <c r="B1856" i="7"/>
  <c r="B1857" i="7" s="1"/>
  <c r="B1859" i="7"/>
  <c r="B1860" i="7"/>
  <c r="B1861" i="7" s="1"/>
  <c r="B1862" i="7" s="1"/>
  <c r="B1863" i="7" s="1"/>
  <c r="B1864" i="7" s="1"/>
  <c r="B1866" i="7"/>
  <c r="B1867" i="7" s="1"/>
  <c r="B1869" i="7"/>
  <c r="B1870" i="7"/>
  <c r="B1871" i="7" s="1"/>
  <c r="B1872" i="7" s="1"/>
  <c r="B1873" i="7" s="1"/>
  <c r="B1874" i="7" s="1"/>
  <c r="B1875" i="7" s="1"/>
  <c r="B1876" i="7" s="1"/>
  <c r="B1880" i="7"/>
  <c r="B1881" i="7" s="1"/>
  <c r="B1882" i="7" s="1"/>
  <c r="B1883" i="7" s="1"/>
  <c r="B1884" i="7" s="1"/>
  <c r="B1885" i="7" s="1"/>
  <c r="B1886" i="7" s="1"/>
  <c r="B1888" i="7"/>
  <c r="B1889" i="7" s="1"/>
  <c r="B1890" i="7" s="1"/>
  <c r="B1901" i="7"/>
  <c r="B1902" i="7" s="1"/>
  <c r="B1903" i="7" s="1"/>
  <c r="B1904" i="7" s="1"/>
  <c r="B1905" i="7" s="1"/>
  <c r="B1906" i="7" s="1"/>
  <c r="B1907" i="7" s="1"/>
  <c r="B1908" i="7" s="1"/>
  <c r="B1909" i="7" s="1"/>
  <c r="B1910" i="7" s="1"/>
  <c r="B1911" i="7" s="1"/>
  <c r="B1912" i="7" s="1"/>
  <c r="B1913" i="7" s="1"/>
  <c r="B1914" i="7" s="1"/>
  <c r="B1915" i="7" s="1"/>
  <c r="B1916" i="7" s="1"/>
  <c r="B1917" i="7" s="1"/>
  <c r="B1918" i="7" s="1"/>
  <c r="B1919" i="7" s="1"/>
  <c r="B1920" i="7" s="1"/>
  <c r="B1921" i="7" s="1"/>
  <c r="B1922" i="7" s="1"/>
  <c r="B1923" i="7" s="1"/>
  <c r="B1924" i="7" s="1"/>
  <c r="B1925" i="7" s="1"/>
  <c r="B1926" i="7" s="1"/>
  <c r="B1927" i="7" s="1"/>
  <c r="B1928" i="7" s="1"/>
  <c r="B1929" i="7" s="1"/>
  <c r="B1930" i="7" s="1"/>
  <c r="B1931" i="7" s="1"/>
  <c r="B1932" i="7" s="1"/>
  <c r="B1937" i="7"/>
  <c r="B1938" i="7" s="1"/>
  <c r="B1939" i="7" s="1"/>
  <c r="B1940" i="7" s="1"/>
  <c r="B1941" i="7" s="1"/>
  <c r="B1942" i="7" s="1"/>
  <c r="B1943" i="7" s="1"/>
  <c r="B1944" i="7" s="1"/>
  <c r="B1945" i="7" s="1"/>
  <c r="B1946" i="7" s="1"/>
  <c r="B1947" i="7" s="1"/>
  <c r="B1948" i="7" s="1"/>
  <c r="B1949" i="7" s="1"/>
  <c r="B1950" i="7" s="1"/>
  <c r="B1951" i="7" s="1"/>
  <c r="B1952" i="7" s="1"/>
  <c r="B1954" i="7"/>
  <c r="B1955" i="7"/>
  <c r="B1956" i="7" s="1"/>
  <c r="B1957" i="7" s="1"/>
  <c r="B1958" i="7" s="1"/>
  <c r="B1959" i="7" s="1"/>
  <c r="B1960" i="7" s="1"/>
  <c r="B1961" i="7" s="1"/>
  <c r="B1962" i="7" s="1"/>
  <c r="B1963" i="7" s="1"/>
  <c r="B1964" i="7" s="1"/>
  <c r="B1965" i="7"/>
  <c r="B1966" i="7"/>
  <c r="B1968" i="7"/>
  <c r="B1969" i="7" s="1"/>
  <c r="B1970" i="7" s="1"/>
  <c r="B1971" i="7" s="1"/>
  <c r="B1972" i="7" s="1"/>
  <c r="B1973" i="7" s="1"/>
  <c r="B1974" i="7" s="1"/>
  <c r="B1977" i="7"/>
  <c r="B2016" i="7"/>
  <c r="B2017" i="7" s="1"/>
  <c r="B2018" i="7" s="1"/>
  <c r="B2019" i="7" s="1"/>
  <c r="B2020" i="7" s="1"/>
  <c r="B2021" i="7" s="1"/>
  <c r="B2022" i="7" s="1"/>
  <c r="B2023" i="7" s="1"/>
  <c r="B2025" i="7"/>
  <c r="B2027" i="7"/>
  <c r="B2028" i="7"/>
  <c r="B2029" i="7" s="1"/>
  <c r="B2030" i="7" s="1"/>
  <c r="B2031" i="7" s="1"/>
  <c r="B2032" i="7"/>
  <c r="B2033" i="7" s="1"/>
  <c r="B2034" i="7" s="1"/>
  <c r="B2035" i="7" s="1"/>
  <c r="B2036" i="7" s="1"/>
  <c r="B2037" i="7" s="1"/>
  <c r="B2038" i="7" s="1"/>
  <c r="B2039" i="7" s="1"/>
  <c r="B2040" i="7" s="1"/>
  <c r="B2042" i="7"/>
  <c r="B2069" i="7"/>
  <c r="B2070" i="7"/>
  <c r="B2071" i="7" s="1"/>
  <c r="B2072" i="7" s="1"/>
  <c r="B2073" i="7" s="1"/>
  <c r="B2074" i="7" s="1"/>
  <c r="B2075" i="7" s="1"/>
  <c r="B2076" i="7" s="1"/>
  <c r="B2077" i="7" s="1"/>
  <c r="B2079" i="7"/>
  <c r="B2080" i="7" s="1"/>
  <c r="B2082" i="7"/>
  <c r="B2084" i="7"/>
  <c r="B2085" i="7"/>
  <c r="B2087" i="7"/>
  <c r="B2088" i="7" s="1"/>
  <c r="B2089" i="7" s="1"/>
  <c r="B2090" i="7" s="1"/>
  <c r="B2091" i="7" s="1"/>
  <c r="B2092" i="7" s="1"/>
  <c r="B2093" i="7" s="1"/>
  <c r="B2094" i="7" s="1"/>
  <c r="B2095" i="7" s="1"/>
  <c r="B2096" i="7" s="1"/>
  <c r="B2097" i="7" s="1"/>
  <c r="B2098" i="7" s="1"/>
  <c r="B2100" i="7"/>
  <c r="B2104" i="7"/>
  <c r="B2105" i="7" s="1"/>
  <c r="B2106" i="7" s="1"/>
  <c r="B2107" i="7" s="1"/>
  <c r="B2108" i="7" s="1"/>
  <c r="B2109" i="7" s="1"/>
  <c r="B2110" i="7" s="1"/>
  <c r="B2111" i="7" s="1"/>
  <c r="B2112" i="7" s="1"/>
  <c r="B2113" i="7" s="1"/>
  <c r="B2114" i="7" s="1"/>
  <c r="B2115" i="7" s="1"/>
  <c r="B2116" i="7" s="1"/>
  <c r="B2117" i="7" s="1"/>
  <c r="B2120" i="7"/>
  <c r="B2121" i="7" s="1"/>
  <c r="B2124" i="7"/>
  <c r="B2125" i="7" s="1"/>
  <c r="B2126" i="7" s="1"/>
  <c r="B2127" i="7" s="1"/>
  <c r="B2128" i="7"/>
  <c r="B2131" i="7"/>
  <c r="B2132" i="7"/>
  <c r="B2133" i="7" s="1"/>
  <c r="B2134" i="7" s="1"/>
  <c r="B2135" i="7" s="1"/>
  <c r="B2136" i="7" s="1"/>
  <c r="B2137" i="7" s="1"/>
  <c r="B2138" i="7" s="1"/>
  <c r="B2139" i="7" s="1"/>
  <c r="B2140" i="7" s="1"/>
  <c r="B2141" i="7" s="1"/>
  <c r="B2142" i="7" s="1"/>
  <c r="B2143" i="7" s="1"/>
  <c r="B2144" i="7" s="1"/>
  <c r="B2145" i="7" s="1"/>
  <c r="B2146" i="7" s="1"/>
  <c r="B2147" i="7" s="1"/>
  <c r="B2148" i="7" s="1"/>
  <c r="B2149" i="7" s="1"/>
  <c r="B2150" i="7" s="1"/>
  <c r="B2151" i="7" s="1"/>
  <c r="B2152" i="7" s="1"/>
  <c r="B2153" i="7" s="1"/>
  <c r="B2154" i="7" s="1"/>
  <c r="B2155" i="7" s="1"/>
  <c r="B2156" i="7" s="1"/>
  <c r="B2157" i="7" s="1"/>
  <c r="B2158" i="7" s="1"/>
  <c r="B2159" i="7" s="1"/>
  <c r="B2160" i="7" s="1"/>
  <c r="B2161" i="7" s="1"/>
  <c r="B2162" i="7" s="1"/>
  <c r="B2163" i="7" s="1"/>
  <c r="B2164" i="7" s="1"/>
  <c r="B2165" i="7" s="1"/>
  <c r="B2166" i="7" s="1"/>
  <c r="B2167" i="7" s="1"/>
  <c r="B2168" i="7" s="1"/>
  <c r="B2169" i="7" s="1"/>
  <c r="B2170" i="7" s="1"/>
  <c r="B2171" i="7" s="1"/>
  <c r="B2172" i="7" s="1"/>
  <c r="B2173" i="7" s="1"/>
  <c r="B2174" i="7" s="1"/>
  <c r="B2175" i="7" s="1"/>
  <c r="B2176" i="7" s="1"/>
  <c r="B2177" i="7" s="1"/>
  <c r="B2178" i="7" s="1"/>
  <c r="B2179" i="7" s="1"/>
  <c r="B2180" i="7" s="1"/>
  <c r="B2181" i="7" s="1"/>
  <c r="B2183" i="7"/>
  <c r="B2184" i="7" s="1"/>
  <c r="B2185" i="7" s="1"/>
  <c r="B2186" i="7" s="1"/>
  <c r="B2187" i="7" s="1"/>
  <c r="B2188" i="7" s="1"/>
  <c r="B2189" i="7" s="1"/>
  <c r="B2190" i="7" s="1"/>
  <c r="B2191" i="7" s="1"/>
  <c r="B2192" i="7" s="1"/>
  <c r="B2193" i="7" s="1"/>
  <c r="B2194" i="7" s="1"/>
  <c r="B2197" i="7"/>
  <c r="B2198" i="7" s="1"/>
  <c r="B2199" i="7" s="1"/>
  <c r="B2200" i="7" s="1"/>
  <c r="B2201" i="7" s="1"/>
  <c r="B2202" i="7" s="1"/>
  <c r="B2203" i="7" s="1"/>
  <c r="B2204" i="7" s="1"/>
  <c r="B2205" i="7" s="1"/>
  <c r="B2206" i="7" s="1"/>
  <c r="B2207" i="7" s="1"/>
  <c r="B2208" i="7" s="1"/>
  <c r="B2219" i="7"/>
  <c r="B2220" i="7"/>
  <c r="B2221" i="7" s="1"/>
  <c r="B2222" i="7"/>
  <c r="B2223" i="7" s="1"/>
  <c r="B2226" i="7"/>
  <c r="B2227" i="7" s="1"/>
  <c r="B2228" i="7" s="1"/>
  <c r="B2230" i="7"/>
  <c r="B2232" i="7"/>
  <c r="B2233" i="7" s="1"/>
  <c r="B2234" i="7" s="1"/>
  <c r="B2236" i="7"/>
  <c r="B2238" i="7"/>
  <c r="B2239" i="7" s="1"/>
  <c r="B2240" i="7" s="1"/>
  <c r="B2241" i="7" s="1"/>
  <c r="B2242" i="7" s="1"/>
  <c r="B2243" i="7" s="1"/>
  <c r="B2244" i="7" s="1"/>
  <c r="B2245" i="7" s="1"/>
  <c r="B2246" i="7" s="1"/>
  <c r="B2247" i="7" s="1"/>
  <c r="B2248" i="7" s="1"/>
  <c r="B2249" i="7" s="1"/>
  <c r="B2250" i="7" s="1"/>
  <c r="B2252" i="7"/>
  <c r="B2253" i="7" s="1"/>
  <c r="B2254" i="7" s="1"/>
  <c r="B2255" i="7" s="1"/>
  <c r="B2256" i="7" s="1"/>
  <c r="B2257" i="7" s="1"/>
  <c r="B2258" i="7" s="1"/>
  <c r="B2260" i="7"/>
  <c r="B2261" i="7" s="1"/>
  <c r="B2262" i="7"/>
  <c r="B2263" i="7" s="1"/>
  <c r="B2265" i="7"/>
  <c r="B2267" i="7"/>
  <c r="B2268" i="7"/>
  <c r="B2269" i="7" s="1"/>
  <c r="B2270" i="7"/>
  <c r="B2271" i="7" s="1"/>
  <c r="B2272" i="7" s="1"/>
  <c r="B2277" i="7"/>
  <c r="B2278" i="7"/>
  <c r="B2279" i="7" s="1"/>
  <c r="B2280" i="7"/>
  <c r="B2284" i="7"/>
  <c r="B2285" i="7" s="1"/>
  <c r="B2286" i="7" s="1"/>
  <c r="B2287" i="7" s="1"/>
  <c r="B2288" i="7" s="1"/>
  <c r="B2290" i="7"/>
  <c r="B2291" i="7" s="1"/>
  <c r="B2292" i="7"/>
  <c r="B2293" i="7" s="1"/>
  <c r="B2294" i="7" s="1"/>
  <c r="B2295" i="7" s="1"/>
  <c r="B2296" i="7" s="1"/>
  <c r="B2297" i="7" s="1"/>
  <c r="B2298" i="7" s="1"/>
  <c r="B2299" i="7" s="1"/>
  <c r="B2300" i="7" s="1"/>
  <c r="B2301" i="7" s="1"/>
  <c r="B2302" i="7" s="1"/>
  <c r="B2303" i="7" s="1"/>
  <c r="B2304" i="7" s="1"/>
  <c r="B2305" i="7" s="1"/>
  <c r="B2306" i="7" s="1"/>
  <c r="B2307" i="7" s="1"/>
  <c r="B2308" i="7" s="1"/>
  <c r="B2336" i="7"/>
  <c r="B2338" i="7"/>
  <c r="B2340" i="7"/>
  <c r="B2347" i="7"/>
  <c r="B2348" i="7" s="1"/>
  <c r="B2349" i="7" s="1"/>
  <c r="B2350" i="7" s="1"/>
  <c r="B2351" i="7" s="1"/>
  <c r="B2352" i="7" s="1"/>
  <c r="B2353" i="7" s="1"/>
  <c r="B2354" i="7" s="1"/>
  <c r="B2355" i="7" s="1"/>
  <c r="B2356" i="7" s="1"/>
  <c r="B2385" i="7"/>
  <c r="B2394" i="7"/>
  <c r="B2396" i="7"/>
  <c r="B2397" i="7" s="1"/>
  <c r="B2398" i="7" s="1"/>
  <c r="B2399" i="7" s="1"/>
  <c r="B2400" i="7" s="1"/>
  <c r="B2401" i="7" s="1"/>
  <c r="B2402" i="7" s="1"/>
  <c r="B2403" i="7" s="1"/>
  <c r="B2406" i="7"/>
  <c r="B2408" i="7"/>
  <c r="B2409" i="7"/>
  <c r="B2410" i="7" s="1"/>
  <c r="B2411" i="7" s="1"/>
  <c r="B2412" i="7" s="1"/>
  <c r="B2413" i="7" s="1"/>
  <c r="B2414" i="7" s="1"/>
  <c r="B2415" i="7" s="1"/>
  <c r="B2416" i="7" s="1"/>
  <c r="B2417" i="7" s="1"/>
  <c r="B2418" i="7" s="1"/>
  <c r="B2419" i="7" s="1"/>
  <c r="B2420" i="7" s="1"/>
  <c r="B2435" i="7"/>
  <c r="B2436" i="7"/>
  <c r="B2437" i="7" s="1"/>
  <c r="B2438" i="7"/>
  <c r="B2439" i="7" s="1"/>
  <c r="B2440" i="7" s="1"/>
  <c r="B2441" i="7" s="1"/>
  <c r="B2442" i="7" s="1"/>
  <c r="B2444" i="7"/>
  <c r="B2445" i="7" s="1"/>
  <c r="B2446" i="7" s="1"/>
  <c r="B2447" i="7" s="1"/>
  <c r="B2448" i="7" s="1"/>
  <c r="B2449" i="7" s="1"/>
  <c r="B2450" i="7" s="1"/>
  <c r="B2451" i="7" s="1"/>
  <c r="B2452" i="7" s="1"/>
  <c r="B2453" i="7" s="1"/>
  <c r="B2455" i="7"/>
  <c r="B2456" i="7"/>
  <c r="B2458" i="7"/>
  <c r="B2459" i="7" s="1"/>
  <c r="B2460" i="7" s="1"/>
  <c r="B2461" i="7" s="1"/>
  <c r="B2463" i="7"/>
  <c r="B2465" i="7"/>
  <c r="B2466" i="7"/>
  <c r="B2467" i="7" s="1"/>
  <c r="B2468" i="7" s="1"/>
  <c r="B2469" i="7" s="1"/>
  <c r="B2470" i="7" s="1"/>
  <c r="B2471" i="7" s="1"/>
  <c r="B2472" i="7" s="1"/>
  <c r="B2473" i="7" s="1"/>
  <c r="B2474" i="7" s="1"/>
  <c r="B2475" i="7" s="1"/>
  <c r="B2476" i="7" s="1"/>
  <c r="B2477" i="7" s="1"/>
  <c r="B2478" i="7" s="1"/>
  <c r="B2479" i="7" s="1"/>
  <c r="B2480" i="7" s="1"/>
  <c r="B2481" i="7" s="1"/>
  <c r="B2482" i="7" s="1"/>
  <c r="B2483" i="7" s="1"/>
  <c r="B2484" i="7" s="1"/>
  <c r="B2485" i="7" s="1"/>
  <c r="B2486" i="7" s="1"/>
  <c r="B2487" i="7" s="1"/>
  <c r="B2488" i="7" s="1"/>
  <c r="B2489" i="7" s="1"/>
  <c r="B2493" i="7"/>
  <c r="B2494" i="7"/>
  <c r="B2495" i="7" s="1"/>
  <c r="B2496" i="7" s="1"/>
  <c r="B2497" i="7" s="1"/>
  <c r="B2498" i="7" s="1"/>
  <c r="B2499" i="7" s="1"/>
  <c r="B2500" i="7" s="1"/>
  <c r="B2501" i="7" s="1"/>
  <c r="B2503" i="7"/>
  <c r="B2504" i="7" s="1"/>
  <c r="B2507" i="7"/>
  <c r="B2509" i="7"/>
  <c r="B2510" i="7"/>
  <c r="B2511" i="7" s="1"/>
  <c r="B2514" i="7"/>
  <c r="B2515" i="7" s="1"/>
  <c r="B2516" i="7" s="1"/>
  <c r="B2517" i="7" s="1"/>
  <c r="B2518" i="7" s="1"/>
  <c r="B2519" i="7" s="1"/>
  <c r="B2520" i="7" s="1"/>
  <c r="B2521" i="7" s="1"/>
  <c r="B2522" i="7" s="1"/>
  <c r="B2523" i="7" s="1"/>
  <c r="B2525" i="7"/>
  <c r="B2526" i="7" s="1"/>
  <c r="B2527" i="7" s="1"/>
  <c r="B2528" i="7" s="1"/>
  <c r="B2529" i="7"/>
  <c r="B2531" i="7"/>
  <c r="B2532" i="7" s="1"/>
  <c r="B2533" i="7" s="1"/>
  <c r="B2535" i="7"/>
  <c r="B2536" i="7" s="1"/>
  <c r="B2537" i="7" s="1"/>
  <c r="B2538" i="7" s="1"/>
  <c r="B2539" i="7" s="1"/>
  <c r="B2540" i="7" s="1"/>
  <c r="B2541" i="7" s="1"/>
  <c r="B2542" i="7" s="1"/>
  <c r="B2543" i="7" s="1"/>
  <c r="B2544" i="7" s="1"/>
  <c r="B2545" i="7" s="1"/>
  <c r="B2547" i="7"/>
  <c r="B2652" i="7"/>
  <c r="B2653" i="7" s="1"/>
  <c r="B2654" i="7" s="1"/>
  <c r="B2655" i="7" s="1"/>
  <c r="B2656" i="7" s="1"/>
  <c r="B2657" i="7" s="1"/>
  <c r="B2658" i="7" s="1"/>
  <c r="B2659" i="7" s="1"/>
  <c r="B2660" i="7" s="1"/>
  <c r="B2662" i="7"/>
  <c r="B2663" i="7" s="1"/>
  <c r="B2665" i="7"/>
  <c r="B2670" i="7"/>
  <c r="B2671" i="7" s="1"/>
  <c r="B2672" i="7" s="1"/>
  <c r="B2674" i="7"/>
  <c r="B2681" i="7"/>
  <c r="B2683" i="7"/>
  <c r="B2684" i="7"/>
  <c r="B2685" i="7" s="1"/>
  <c r="B2686" i="7" s="1"/>
  <c r="B2687" i="7" s="1"/>
  <c r="B2688" i="7" s="1"/>
  <c r="B2689" i="7" s="1"/>
  <c r="B2690" i="7" s="1"/>
  <c r="B2691" i="7" s="1"/>
  <c r="B2692" i="7" s="1"/>
  <c r="B2693" i="7" s="1"/>
  <c r="B2694" i="7" s="1"/>
  <c r="B2695" i="7" s="1"/>
  <c r="B2696" i="7" s="1"/>
  <c r="B2697" i="7" s="1"/>
  <c r="B2698" i="7" s="1"/>
  <c r="B2699" i="7" s="1"/>
  <c r="B2700" i="7" s="1"/>
  <c r="B2701" i="7" s="1"/>
  <c r="B2702" i="7" s="1"/>
  <c r="B2703" i="7" s="1"/>
  <c r="B2704" i="7" s="1"/>
  <c r="B2705" i="7" s="1"/>
  <c r="B2706" i="7" s="1"/>
  <c r="B2707" i="7" s="1"/>
  <c r="B2708" i="7" s="1"/>
  <c r="B2709" i="7" s="1"/>
  <c r="B2710" i="7" s="1"/>
  <c r="B2711" i="7" s="1"/>
  <c r="B2712" i="7" s="1"/>
  <c r="B2713" i="7" s="1"/>
  <c r="B2714" i="7" s="1"/>
  <c r="B2715" i="7" s="1"/>
  <c r="B2716" i="7" s="1"/>
  <c r="B2717" i="7" s="1"/>
  <c r="B2718" i="7" s="1"/>
  <c r="B2719" i="7" s="1"/>
  <c r="B2720" i="7" s="1"/>
  <c r="B2721" i="7" s="1"/>
  <c r="B2722" i="7" s="1"/>
  <c r="B2723" i="7" s="1"/>
  <c r="B2724" i="7" s="1"/>
  <c r="B2725" i="7" s="1"/>
  <c r="B2726" i="7" s="1"/>
  <c r="B2754" i="7"/>
  <c r="B2757" i="7"/>
  <c r="B2759" i="7"/>
  <c r="B2760" i="7" s="1"/>
  <c r="B2761" i="7" s="1"/>
  <c r="B2763" i="7"/>
  <c r="B2769" i="7"/>
  <c r="B2770" i="7" s="1"/>
  <c r="B2772" i="7"/>
  <c r="B2785" i="7"/>
  <c r="B2787" i="7"/>
  <c r="B2790" i="7"/>
  <c r="B2791" i="7" s="1"/>
  <c r="B2793" i="7"/>
  <c r="B2796" i="7"/>
  <c r="B2797" i="7"/>
  <c r="B2798" i="7" s="1"/>
  <c r="B2799" i="7" s="1"/>
  <c r="B2800" i="7" s="1"/>
  <c r="B2801" i="7" s="1"/>
  <c r="B2802" i="7" s="1"/>
  <c r="B2803" i="7" s="1"/>
  <c r="B2804" i="7" s="1"/>
  <c r="B2805" i="7" s="1"/>
  <c r="B2806" i="7" s="1"/>
  <c r="B2807" i="7" s="1"/>
  <c r="B2810" i="7"/>
  <c r="B2812" i="7"/>
  <c r="B2813" i="7" s="1"/>
  <c r="B2814" i="7" s="1"/>
  <c r="B2816" i="7"/>
  <c r="B2817" i="7"/>
  <c r="B2818" i="7" s="1"/>
  <c r="B2819" i="7" s="1"/>
  <c r="B2821" i="7"/>
  <c r="B2822" i="7" s="1"/>
  <c r="B2823" i="7" s="1"/>
  <c r="B2824" i="7" s="1"/>
  <c r="B2825" i="7" s="1"/>
  <c r="B2826" i="7" s="1"/>
  <c r="B2827" i="7" s="1"/>
  <c r="B2830" i="7"/>
  <c r="B2831" i="7" s="1"/>
  <c r="B2832" i="7"/>
  <c r="B2834" i="7"/>
  <c r="B2835" i="7" s="1"/>
  <c r="B2837" i="7"/>
  <c r="B2838" i="7"/>
  <c r="B2839" i="7" s="1"/>
  <c r="B2840" i="7" s="1"/>
  <c r="B2842" i="7"/>
  <c r="B2844" i="7"/>
  <c r="B2845" i="7" s="1"/>
  <c r="B2846" i="7" s="1"/>
  <c r="B2847" i="7" s="1"/>
  <c r="B2848" i="7" s="1"/>
  <c r="B2849" i="7" s="1"/>
  <c r="B2850" i="7" s="1"/>
  <c r="B2851" i="7" s="1"/>
  <c r="B2852" i="7" s="1"/>
  <c r="B2853" i="7" s="1"/>
  <c r="B2868" i="7"/>
  <c r="B2869" i="7"/>
  <c r="B2870" i="7" s="1"/>
  <c r="B2873" i="7"/>
  <c r="B2874" i="7" s="1"/>
  <c r="B2875" i="7" s="1"/>
  <c r="B2876" i="7" s="1"/>
  <c r="B2877" i="7" s="1"/>
  <c r="B2880" i="7"/>
  <c r="B2881" i="7" s="1"/>
  <c r="B2884" i="7"/>
  <c r="B2885" i="7"/>
  <c r="B2886" i="7"/>
  <c r="B2887" i="7" s="1"/>
  <c r="B2888" i="7" s="1"/>
  <c r="B2889" i="7" s="1"/>
  <c r="B2890" i="7" s="1"/>
  <c r="B2891" i="7" s="1"/>
  <c r="B2893" i="7"/>
  <c r="B2894" i="7"/>
  <c r="B2896" i="7"/>
  <c r="B2897" i="7" s="1"/>
  <c r="B2898" i="7" s="1"/>
  <c r="B2899" i="7" s="1"/>
  <c r="B2900" i="7" s="1"/>
  <c r="B2901" i="7" s="1"/>
  <c r="B2902" i="7" s="1"/>
  <c r="B2904" i="7"/>
  <c r="B2905" i="7"/>
  <c r="B2906" i="7" s="1"/>
  <c r="B2907" i="7" s="1"/>
  <c r="B2908" i="7" s="1"/>
  <c r="B2909" i="7" s="1"/>
  <c r="B2910" i="7" s="1"/>
  <c r="B2911" i="7" s="1"/>
  <c r="B2912" i="7" s="1"/>
  <c r="B2914" i="7"/>
  <c r="B2916" i="7"/>
  <c r="B2918" i="7"/>
  <c r="B2919" i="7" s="1"/>
  <c r="B2921" i="7"/>
  <c r="B2922" i="7"/>
  <c r="B2923" i="7" s="1"/>
  <c r="B2924" i="7" s="1"/>
  <c r="B2925" i="7" s="1"/>
  <c r="B2926" i="7" s="1"/>
  <c r="B2927" i="7" s="1"/>
  <c r="B2928" i="7" s="1"/>
  <c r="B2932" i="7"/>
  <c r="B2933" i="7" s="1"/>
  <c r="B2934" i="7" s="1"/>
  <c r="B2935" i="7" s="1"/>
  <c r="B2936" i="7" s="1"/>
  <c r="B2937" i="7" s="1"/>
  <c r="B2938" i="7" s="1"/>
  <c r="B2939" i="7" s="1"/>
  <c r="B2941" i="7"/>
  <c r="B2942" i="7"/>
  <c r="B2944" i="7"/>
  <c r="B2945" i="7" s="1"/>
  <c r="B2946" i="7" s="1"/>
  <c r="B2947" i="7" s="1"/>
  <c r="B2948" i="7" s="1"/>
  <c r="B2949" i="7" s="1"/>
  <c r="B2950" i="7" s="1"/>
  <c r="B2953" i="7"/>
  <c r="B2954" i="7" s="1"/>
  <c r="B2955" i="7" s="1"/>
  <c r="B2956" i="7" s="1"/>
  <c r="B2957" i="7" s="1"/>
  <c r="B2958" i="7" s="1"/>
  <c r="B2959" i="7" s="1"/>
  <c r="B2960" i="7" s="1"/>
  <c r="B2961" i="7" s="1"/>
  <c r="B2963" i="7"/>
  <c r="B2964" i="7" s="1"/>
  <c r="B2965" i="7" s="1"/>
  <c r="B2966" i="7" s="1"/>
  <c r="B2967" i="7" s="1"/>
  <c r="B2968" i="7" s="1"/>
  <c r="B2969" i="7" s="1"/>
  <c r="B2970" i="7" s="1"/>
  <c r="B2971" i="7" s="1"/>
  <c r="B2972" i="7" s="1"/>
  <c r="B2973" i="7" s="1"/>
  <c r="B2974" i="7" s="1"/>
  <c r="B2975" i="7" s="1"/>
  <c r="B2976" i="7" s="1"/>
  <c r="B2978" i="7"/>
  <c r="B2979" i="7"/>
  <c r="B2980" i="7" s="1"/>
  <c r="B2981" i="7" s="1"/>
  <c r="B2982" i="7" s="1"/>
  <c r="B2983" i="7" s="1"/>
  <c r="B2984" i="7" s="1"/>
  <c r="B2986" i="7"/>
  <c r="B2987" i="7" s="1"/>
  <c r="B2989" i="7"/>
  <c r="B2990" i="7" s="1"/>
  <c r="B2991" i="7" s="1"/>
  <c r="B2992" i="7" s="1"/>
  <c r="B2993" i="7" s="1"/>
  <c r="B2994" i="7" s="1"/>
  <c r="B2995" i="7" s="1"/>
  <c r="B2996" i="7" s="1"/>
  <c r="B2997" i="7" s="1"/>
  <c r="B2999" i="7"/>
  <c r="B3003" i="7"/>
  <c r="B3004" i="7"/>
  <c r="B3006" i="7"/>
  <c r="B3007" i="7" s="1"/>
  <c r="B3008" i="7" s="1"/>
  <c r="B3009" i="7" s="1"/>
  <c r="B3010" i="7" s="1"/>
  <c r="B3011" i="7" s="1"/>
  <c r="B3013" i="7"/>
  <c r="B3014" i="7"/>
  <c r="B3015" i="7" s="1"/>
  <c r="B3016" i="7" s="1"/>
  <c r="B3017" i="7" s="1"/>
  <c r="B3018" i="7" s="1"/>
  <c r="B3019" i="7" s="1"/>
  <c r="B3020" i="7" s="1"/>
  <c r="B3021" i="7" s="1"/>
  <c r="B3023" i="7"/>
  <c r="B3024" i="7" s="1"/>
  <c r="B3025" i="7" s="1"/>
  <c r="B3028" i="7"/>
  <c r="B3029" i="7" s="1"/>
  <c r="B3030" i="7" s="1"/>
  <c r="B3031" i="7" s="1"/>
  <c r="B3035" i="7"/>
  <c r="B3037" i="7"/>
  <c r="B3038" i="7" s="1"/>
  <c r="B3039" i="7" s="1"/>
  <c r="B3042" i="7"/>
  <c r="B3043" i="7" s="1"/>
  <c r="B3045" i="7"/>
  <c r="B3047" i="7"/>
  <c r="B3050" i="7"/>
  <c r="B3052" i="7"/>
  <c r="B3054" i="7"/>
  <c r="B3055" i="7"/>
  <c r="B3060" i="7"/>
  <c r="B3061" i="7" s="1"/>
  <c r="B3062" i="7" s="1"/>
  <c r="B3063" i="7" s="1"/>
  <c r="B3064" i="7" s="1"/>
  <c r="B3065" i="7" s="1"/>
  <c r="B3066" i="7" s="1"/>
  <c r="B3067" i="7" s="1"/>
  <c r="B3068" i="7" s="1"/>
  <c r="B3069" i="7" s="1"/>
  <c r="B3071" i="7"/>
  <c r="B3072" i="7" s="1"/>
  <c r="B3073" i="7" s="1"/>
  <c r="B3075" i="7"/>
  <c r="B3076" i="7" s="1"/>
  <c r="B3077" i="7" s="1"/>
  <c r="B3078" i="7" s="1"/>
  <c r="B3079" i="7" s="1"/>
  <c r="B3080" i="7" s="1"/>
  <c r="B3081" i="7" s="1"/>
  <c r="B3082" i="7" s="1"/>
  <c r="B3084" i="7"/>
  <c r="B3086" i="7"/>
  <c r="B3087" i="7" s="1"/>
  <c r="B3088" i="7" s="1"/>
  <c r="B3090" i="7"/>
  <c r="B3091" i="7" s="1"/>
  <c r="B3092" i="7"/>
  <c r="B3093" i="7" s="1"/>
  <c r="B3094" i="7" s="1"/>
  <c r="B3097" i="7"/>
  <c r="B3098" i="7" s="1"/>
  <c r="B3111" i="7"/>
  <c r="B3112" i="7" s="1"/>
  <c r="B3113" i="7" s="1"/>
  <c r="B3115" i="7"/>
  <c r="B3117" i="7"/>
  <c r="B3118" i="7" s="1"/>
  <c r="B3119" i="7" s="1"/>
  <c r="B3120" i="7" s="1"/>
  <c r="B3121" i="7" s="1"/>
  <c r="B3122" i="7" s="1"/>
  <c r="B3123" i="7" s="1"/>
  <c r="B3124" i="7" s="1"/>
  <c r="B3125" i="7" s="1"/>
  <c r="B3126" i="7" s="1"/>
  <c r="B3127" i="7" s="1"/>
  <c r="B3129" i="7"/>
  <c r="B3130" i="7"/>
  <c r="B3131" i="7" s="1"/>
  <c r="B3132" i="7" s="1"/>
  <c r="B3135" i="7"/>
  <c r="B3136" i="7" s="1"/>
  <c r="B3137" i="7" s="1"/>
  <c r="B3138" i="7" s="1"/>
  <c r="B3139" i="7" s="1"/>
  <c r="B3140" i="7" s="1"/>
  <c r="B3141" i="7" s="1"/>
  <c r="B3142" i="7" s="1"/>
  <c r="B3143" i="7" s="1"/>
  <c r="B3144" i="7" s="1"/>
  <c r="B3146" i="7"/>
  <c r="B3147" i="7"/>
  <c r="B3148" i="7" s="1"/>
  <c r="B3149" i="7" s="1"/>
  <c r="B3150" i="7" s="1"/>
  <c r="B3152" i="7"/>
  <c r="B3153" i="7" s="1"/>
  <c r="B3154" i="7" s="1"/>
  <c r="B3155" i="7" s="1"/>
  <c r="B3156" i="7" s="1"/>
  <c r="B3165" i="7"/>
  <c r="B3167" i="7"/>
  <c r="B3168" i="7" s="1"/>
  <c r="B3169" i="7" s="1"/>
  <c r="B3171" i="7"/>
  <c r="B3176" i="7"/>
  <c r="B3178" i="7"/>
  <c r="B3179" i="7" s="1"/>
  <c r="B3182" i="7"/>
  <c r="B3183" i="7" s="1"/>
  <c r="B3184" i="7" s="1"/>
  <c r="B3185" i="7" s="1"/>
  <c r="B3186" i="7" s="1"/>
  <c r="B3187" i="7" s="1"/>
  <c r="B3188" i="7" s="1"/>
  <c r="B3189" i="7" s="1"/>
  <c r="B3191" i="7"/>
  <c r="B3192" i="7" s="1"/>
  <c r="B3193" i="7"/>
  <c r="B3194" i="7" s="1"/>
  <c r="B3195" i="7" s="1"/>
  <c r="B3196" i="7" s="1"/>
  <c r="B3197" i="7" s="1"/>
  <c r="B3198" i="7" s="1"/>
  <c r="B3199" i="7" s="1"/>
  <c r="B3201" i="7"/>
  <c r="B3203" i="7"/>
  <c r="B3204" i="7" s="1"/>
  <c r="B3205" i="7" s="1"/>
  <c r="B3206" i="7" s="1"/>
  <c r="B3207" i="7" s="1"/>
  <c r="B3208" i="7" s="1"/>
  <c r="B3210" i="7"/>
  <c r="B3211" i="7" s="1"/>
  <c r="B3212" i="7" s="1"/>
  <c r="B3213" i="7" s="1"/>
  <c r="B3214" i="7" s="1"/>
  <c r="B3215" i="7" s="1"/>
  <c r="B3216" i="7" s="1"/>
  <c r="B3217" i="7" s="1"/>
  <c r="B3218" i="7" s="1"/>
  <c r="B3219" i="7" s="1"/>
  <c r="B3220" i="7" s="1"/>
  <c r="B3223" i="7"/>
  <c r="B3224" i="7" s="1"/>
  <c r="B3225" i="7" s="1"/>
  <c r="B3226" i="7" s="1"/>
  <c r="B3227" i="7" s="1"/>
  <c r="B3228" i="7" s="1"/>
  <c r="B3229" i="7" s="1"/>
  <c r="B3231" i="7"/>
  <c r="B3233" i="7"/>
  <c r="B3240" i="7"/>
  <c r="B3241" i="7" s="1"/>
  <c r="B3242" i="7" s="1"/>
  <c r="B3243" i="7" s="1"/>
  <c r="B3244" i="7" s="1"/>
  <c r="B3245" i="7" s="1"/>
  <c r="B3247" i="7"/>
  <c r="B3248" i="7" s="1"/>
  <c r="B3249" i="7" s="1"/>
  <c r="B3250" i="7" s="1"/>
  <c r="B3251" i="7" s="1"/>
  <c r="B3252" i="7" s="1"/>
  <c r="B3253" i="7" s="1"/>
  <c r="B3254" i="7" s="1"/>
  <c r="B3255" i="7" s="1"/>
  <c r="B3256" i="7" s="1"/>
  <c r="B3258" i="7"/>
  <c r="B3259" i="7" s="1"/>
  <c r="B3260" i="7" s="1"/>
  <c r="B3264" i="7"/>
  <c r="B3265" i="7" s="1"/>
  <c r="B3266" i="7" s="1"/>
  <c r="B3267" i="7" s="1"/>
  <c r="B3268" i="7" s="1"/>
  <c r="B3269" i="7" s="1"/>
  <c r="B3270" i="7" s="1"/>
  <c r="B3271" i="7" s="1"/>
  <c r="B3272" i="7" s="1"/>
  <c r="B3273" i="7" s="1"/>
  <c r="B3274" i="7" s="1"/>
  <c r="B3275" i="7" s="1"/>
  <c r="B3276" i="7" s="1"/>
  <c r="B3277" i="7" s="1"/>
  <c r="B3278" i="7" s="1"/>
  <c r="B3279" i="7" s="1"/>
  <c r="B3280" i="7" s="1"/>
  <c r="B3284" i="7"/>
  <c r="B3293" i="7"/>
  <c r="B3294" i="7" s="1"/>
  <c r="B3295" i="7" s="1"/>
  <c r="B3296" i="7" s="1"/>
  <c r="B3297" i="7"/>
  <c r="B3299" i="7"/>
  <c r="B3300" i="7"/>
  <c r="B3301" i="7" s="1"/>
  <c r="B3303" i="7"/>
  <c r="B3306" i="7"/>
  <c r="B3307" i="7" s="1"/>
  <c r="B3308" i="7" s="1"/>
  <c r="B3309" i="7" s="1"/>
  <c r="B3310" i="7" s="1"/>
  <c r="B3311" i="7" s="1"/>
  <c r="B3312" i="7" s="1"/>
  <c r="B3314" i="7"/>
  <c r="B3315" i="7" s="1"/>
  <c r="B3316" i="7" s="1"/>
  <c r="B3317" i="7" s="1"/>
  <c r="B3318" i="7"/>
  <c r="B3319" i="7" s="1"/>
  <c r="B3320" i="7" s="1"/>
  <c r="B3321" i="7" s="1"/>
  <c r="B3322" i="7"/>
  <c r="B3323" i="7" s="1"/>
  <c r="B3324" i="7" s="1"/>
  <c r="B3326" i="7"/>
  <c r="B3327" i="7" s="1"/>
  <c r="B3328" i="7" s="1"/>
  <c r="B3329" i="7" s="1"/>
  <c r="B3330" i="7" s="1"/>
  <c r="B3332" i="7"/>
  <c r="B3333" i="7" s="1"/>
  <c r="B3334" i="7" s="1"/>
  <c r="B3335" i="7" s="1"/>
  <c r="B3337" i="7"/>
  <c r="B3339" i="7"/>
  <c r="B3340" i="7" s="1"/>
  <c r="B3341" i="7" s="1"/>
  <c r="B3343" i="7"/>
  <c r="B3344" i="7" s="1"/>
  <c r="B3345" i="7" s="1"/>
  <c r="B3349" i="7"/>
  <c r="B3350" i="7" s="1"/>
  <c r="B3351" i="7" s="1"/>
  <c r="B3352" i="7" s="1"/>
  <c r="B3354" i="7"/>
  <c r="B3355" i="7" s="1"/>
  <c r="B3358" i="7"/>
  <c r="B3360" i="7"/>
  <c r="B3361" i="7" s="1"/>
  <c r="B3363" i="7"/>
  <c r="B3364" i="7" s="1"/>
  <c r="B3365" i="7" s="1"/>
  <c r="B3367" i="7"/>
  <c r="B3368" i="7" s="1"/>
  <c r="B3369" i="7" s="1"/>
  <c r="B3370" i="7" s="1"/>
  <c r="B3374" i="7"/>
  <c r="B3375" i="7" s="1"/>
  <c r="B3376" i="7" s="1"/>
  <c r="B3377" i="7" s="1"/>
  <c r="B3381" i="7"/>
  <c r="B3384" i="7"/>
  <c r="B3385" i="7" s="1"/>
  <c r="B3386" i="7" s="1"/>
  <c r="B3387" i="7" s="1"/>
  <c r="B3388" i="7" s="1"/>
  <c r="B3389" i="7" s="1"/>
  <c r="B3390" i="7" s="1"/>
  <c r="B3391" i="7" s="1"/>
  <c r="B3392" i="7" s="1"/>
  <c r="B3393" i="7" s="1"/>
  <c r="B3394" i="7" s="1"/>
  <c r="B3396" i="7"/>
  <c r="B3397" i="7" s="1"/>
  <c r="B3398" i="7" s="1"/>
  <c r="B3399" i="7" s="1"/>
  <c r="B3401" i="7"/>
  <c r="B3402" i="7"/>
  <c r="B3403" i="7" s="1"/>
  <c r="B3404" i="7" s="1"/>
  <c r="B3405" i="7" s="1"/>
  <c r="B3406" i="7" s="1"/>
  <c r="B3407" i="7" s="1"/>
  <c r="B3408" i="7" s="1"/>
  <c r="B3410" i="7"/>
  <c r="B3412" i="7"/>
  <c r="B3413" i="7" s="1"/>
  <c r="B3414" i="7" s="1"/>
  <c r="B3415" i="7" s="1"/>
  <c r="B3416" i="7"/>
  <c r="B3418" i="7"/>
  <c r="B3419" i="7" s="1"/>
  <c r="B3420" i="7" s="1"/>
  <c r="B3422" i="7"/>
  <c r="B3424" i="7"/>
  <c r="B3425" i="7" s="1"/>
  <c r="B3426" i="7" s="1"/>
  <c r="B3427" i="7" s="1"/>
  <c r="B3429" i="7"/>
  <c r="B3431" i="7"/>
  <c r="B3432" i="7" s="1"/>
  <c r="B3433" i="7"/>
  <c r="B3434" i="7" s="1"/>
  <c r="B3435" i="7" s="1"/>
  <c r="B3436" i="7" s="1"/>
  <c r="B3437" i="7" s="1"/>
  <c r="B3438" i="7" s="1"/>
  <c r="B3440" i="7"/>
  <c r="B3441" i="7" s="1"/>
  <c r="B3442" i="7" s="1"/>
  <c r="B3443" i="7" s="1"/>
  <c r="B3444" i="7" s="1"/>
  <c r="B3445" i="7" s="1"/>
  <c r="B3446" i="7" s="1"/>
  <c r="B3447" i="7" s="1"/>
  <c r="B3448" i="7" s="1"/>
  <c r="B3451" i="7"/>
  <c r="B3452" i="7" s="1"/>
  <c r="B3453" i="7" s="1"/>
  <c r="B3454" i="7" s="1"/>
  <c r="B3455" i="7" s="1"/>
  <c r="B3456" i="7" s="1"/>
  <c r="B3457" i="7" s="1"/>
  <c r="B3458" i="7" s="1"/>
  <c r="B3459" i="7" s="1"/>
  <c r="B3460" i="7" s="1"/>
  <c r="B3461" i="7" s="1"/>
  <c r="B3462" i="7" s="1"/>
  <c r="B3464" i="7"/>
  <c r="B3465" i="7" s="1"/>
  <c r="B3477" i="7"/>
  <c r="B3478" i="7"/>
  <c r="B3479" i="7"/>
  <c r="B3480" i="7"/>
  <c r="B3481" i="7"/>
  <c r="B3482" i="7"/>
  <c r="B3483" i="7"/>
  <c r="B3484" i="7"/>
  <c r="B3485" i="7"/>
  <c r="B3486" i="7"/>
  <c r="B3487" i="7"/>
  <c r="B3488" i="7"/>
  <c r="B3489" i="7"/>
  <c r="B3490" i="7"/>
  <c r="B3491" i="7"/>
  <c r="B3492" i="7"/>
  <c r="B3493" i="7"/>
  <c r="B3494" i="7"/>
  <c r="B3495" i="7"/>
  <c r="B3496" i="7"/>
  <c r="B3497" i="7"/>
  <c r="B3498" i="7"/>
  <c r="B3499" i="7"/>
  <c r="B3500" i="7"/>
  <c r="B3501" i="7"/>
  <c r="B3502" i="7"/>
  <c r="B3503" i="7"/>
  <c r="B3504" i="7"/>
  <c r="B3505" i="7"/>
  <c r="B3506" i="7"/>
  <c r="B3507" i="7"/>
  <c r="B3508" i="7"/>
  <c r="B3509" i="7"/>
  <c r="B3510" i="7"/>
  <c r="B3511" i="7"/>
  <c r="B3512" i="7"/>
  <c r="B3513" i="7"/>
  <c r="B3514" i="7"/>
  <c r="B3515" i="7"/>
  <c r="B3516" i="7"/>
  <c r="B3517" i="7"/>
  <c r="B3518" i="7"/>
  <c r="B3519" i="7"/>
  <c r="B3520" i="7"/>
  <c r="B3521" i="7"/>
  <c r="B3522" i="7"/>
  <c r="B3523" i="7"/>
  <c r="B3524" i="7"/>
  <c r="B3525" i="7"/>
  <c r="B3526" i="7"/>
  <c r="B3527" i="7"/>
  <c r="B3528" i="7"/>
  <c r="B3529" i="7"/>
  <c r="B3530" i="7"/>
  <c r="B3531" i="7"/>
  <c r="B3532" i="7"/>
  <c r="B3533" i="7"/>
  <c r="B3534" i="7"/>
  <c r="B3535" i="7"/>
  <c r="B3536" i="7"/>
  <c r="B3537" i="7"/>
  <c r="B3538" i="7"/>
  <c r="B3539" i="7"/>
  <c r="B3540" i="7"/>
  <c r="B3541" i="7"/>
  <c r="B3542" i="7"/>
  <c r="B3543" i="7"/>
  <c r="B3544" i="7"/>
  <c r="B3545" i="7"/>
  <c r="B3546" i="7"/>
  <c r="B3547" i="7"/>
  <c r="B3548" i="7"/>
  <c r="B3549" i="7"/>
  <c r="B3550" i="7"/>
  <c r="B3551" i="7"/>
  <c r="B3552" i="7"/>
  <c r="B3553" i="7"/>
  <c r="B3554" i="7"/>
  <c r="B3555" i="7"/>
  <c r="B3556" i="7"/>
  <c r="B3557" i="7"/>
  <c r="B3558" i="7"/>
  <c r="B3559" i="7"/>
  <c r="B3560" i="7"/>
  <c r="B3561" i="7"/>
  <c r="B3562" i="7"/>
  <c r="B3563" i="7"/>
  <c r="B3564" i="7"/>
  <c r="B3565" i="7"/>
  <c r="B3566" i="7"/>
  <c r="B3567" i="7"/>
  <c r="B3568" i="7"/>
  <c r="B3569" i="7"/>
  <c r="B3570" i="7"/>
  <c r="B3571" i="7"/>
  <c r="B3572" i="7"/>
  <c r="B3573" i="7"/>
  <c r="B3574" i="7"/>
  <c r="B3575" i="7"/>
  <c r="B3576" i="7"/>
  <c r="B3577" i="7"/>
  <c r="B3578" i="7"/>
  <c r="B3579" i="7"/>
  <c r="B3580" i="7"/>
  <c r="B3581" i="7"/>
  <c r="B3582" i="7"/>
  <c r="B3583" i="7"/>
  <c r="B3584" i="7"/>
  <c r="B3585" i="7"/>
  <c r="B3586" i="7"/>
  <c r="B3587" i="7"/>
  <c r="B3588" i="7"/>
  <c r="B3589" i="7"/>
  <c r="B3590" i="7"/>
  <c r="B3591" i="7"/>
  <c r="B3592" i="7"/>
  <c r="B3593" i="7"/>
  <c r="B3594" i="7"/>
  <c r="B3595" i="7"/>
  <c r="B3596" i="7"/>
  <c r="B3597" i="7"/>
  <c r="B3598" i="7"/>
  <c r="B3599" i="7"/>
  <c r="B3600" i="7"/>
  <c r="B3601" i="7"/>
  <c r="B3602" i="7"/>
  <c r="B3603" i="7"/>
  <c r="B3604" i="7"/>
  <c r="B3605" i="7"/>
  <c r="B3606" i="7"/>
  <c r="B3607" i="7"/>
  <c r="B3608" i="7"/>
  <c r="B3609" i="7"/>
  <c r="B3610" i="7"/>
  <c r="B3611" i="7"/>
  <c r="B3612" i="7"/>
  <c r="B3613" i="7"/>
  <c r="B3614" i="7"/>
  <c r="B3615" i="7"/>
  <c r="B3616" i="7"/>
  <c r="B3617" i="7"/>
  <c r="B3618" i="7"/>
  <c r="B3619" i="7"/>
  <c r="B3620" i="7"/>
  <c r="B3621" i="7"/>
  <c r="B3622" i="7"/>
  <c r="B3623" i="7"/>
  <c r="B3624" i="7"/>
  <c r="B3625" i="7"/>
  <c r="B3626" i="7"/>
  <c r="B3627" i="7"/>
  <c r="B3628" i="7"/>
  <c r="B3629" i="7"/>
  <c r="B3630" i="7"/>
  <c r="B3631" i="7"/>
  <c r="B3632" i="7"/>
  <c r="B3633" i="7"/>
  <c r="B3634" i="7"/>
  <c r="B3635" i="7"/>
  <c r="B3636" i="7"/>
  <c r="B3637" i="7"/>
  <c r="B3638" i="7"/>
  <c r="B3639" i="7"/>
  <c r="B3640" i="7"/>
  <c r="B3641" i="7"/>
  <c r="B3642" i="7"/>
  <c r="B3643" i="7"/>
  <c r="B3644" i="7"/>
  <c r="B3645" i="7"/>
  <c r="B3646" i="7"/>
  <c r="B3647" i="7"/>
  <c r="B3648" i="7"/>
  <c r="B3649" i="7"/>
  <c r="B3650" i="7"/>
  <c r="B3651" i="7"/>
  <c r="B3652" i="7"/>
  <c r="B3653" i="7"/>
  <c r="B3654" i="7"/>
  <c r="B3655" i="7"/>
  <c r="B3656" i="7"/>
  <c r="B3657" i="7"/>
  <c r="B3658" i="7"/>
  <c r="B3659" i="7"/>
  <c r="B3660" i="7"/>
  <c r="B3661" i="7"/>
  <c r="B3662" i="7"/>
  <c r="B3663" i="7"/>
  <c r="B3664" i="7"/>
  <c r="B3665" i="7"/>
  <c r="B3666" i="7"/>
  <c r="B3667" i="7"/>
  <c r="B3668" i="7"/>
  <c r="B3669" i="7"/>
  <c r="B3670" i="7"/>
  <c r="B3671" i="7"/>
  <c r="B3672" i="7"/>
  <c r="B3673" i="7"/>
  <c r="B3674" i="7"/>
  <c r="B3675" i="7"/>
  <c r="B3676" i="7"/>
  <c r="B3677" i="7"/>
  <c r="B3678" i="7"/>
  <c r="B3679" i="7"/>
  <c r="B3680" i="7"/>
  <c r="B3681" i="7"/>
  <c r="B3682" i="7"/>
  <c r="B3683" i="7"/>
  <c r="B3684" i="7"/>
  <c r="B3685" i="7"/>
  <c r="B3686" i="7"/>
  <c r="B3687" i="7"/>
  <c r="B3688" i="7"/>
  <c r="B3689" i="7"/>
  <c r="B3690" i="7"/>
  <c r="B3691" i="7"/>
  <c r="B3692" i="7"/>
  <c r="B3693" i="7"/>
  <c r="B3694" i="7"/>
  <c r="B3695" i="7"/>
  <c r="B3696" i="7"/>
  <c r="B3697" i="7"/>
  <c r="B3698" i="7"/>
  <c r="B3699" i="7"/>
  <c r="B3700" i="7"/>
  <c r="B3701" i="7"/>
  <c r="B3702" i="7"/>
  <c r="B3703" i="7"/>
  <c r="B3704" i="7"/>
  <c r="B3705" i="7"/>
  <c r="B3706" i="7"/>
  <c r="B3707" i="7"/>
  <c r="B3708" i="7"/>
  <c r="B3709" i="7"/>
  <c r="B3710" i="7"/>
  <c r="B3711" i="7"/>
  <c r="B3712" i="7"/>
  <c r="B3713" i="7"/>
  <c r="B3714" i="7"/>
  <c r="B3715" i="7"/>
  <c r="B3716" i="7"/>
  <c r="B3717" i="7"/>
  <c r="B3718" i="7"/>
  <c r="B3719" i="7"/>
  <c r="B3720" i="7"/>
  <c r="B3721" i="7"/>
  <c r="B3722" i="7"/>
  <c r="B3723" i="7"/>
  <c r="B3724" i="7"/>
  <c r="B3725" i="7"/>
  <c r="B3726" i="7"/>
  <c r="B3727" i="7"/>
  <c r="B3728" i="7"/>
  <c r="B3729" i="7"/>
  <c r="B3730" i="7"/>
  <c r="B3731" i="7"/>
  <c r="B3732" i="7"/>
  <c r="B3733" i="7"/>
  <c r="B3734" i="7"/>
  <c r="B3735" i="7"/>
  <c r="B3736" i="7"/>
  <c r="B3737" i="7"/>
  <c r="B3738" i="7"/>
  <c r="B3739" i="7"/>
  <c r="B3740" i="7"/>
  <c r="B3741" i="7"/>
  <c r="B3742" i="7"/>
  <c r="B3743" i="7"/>
  <c r="B3744" i="7"/>
  <c r="B3745" i="7"/>
  <c r="B3746" i="7"/>
  <c r="B3747" i="7"/>
  <c r="B3748" i="7"/>
  <c r="B3749" i="7"/>
  <c r="B3750" i="7"/>
  <c r="B3751" i="7"/>
  <c r="B3752" i="7"/>
  <c r="B3753" i="7"/>
  <c r="B3754" i="7"/>
  <c r="B3755" i="7"/>
  <c r="B3756" i="7"/>
  <c r="B3757" i="7"/>
  <c r="B3758" i="7"/>
  <c r="B3759" i="7"/>
  <c r="B3760" i="7"/>
  <c r="B3761" i="7"/>
  <c r="B3762" i="7"/>
  <c r="B3763" i="7"/>
  <c r="B3764" i="7"/>
  <c r="B3765" i="7"/>
  <c r="B3766" i="7"/>
  <c r="B3767" i="7"/>
  <c r="B3768" i="7"/>
  <c r="B3769" i="7"/>
  <c r="B3770" i="7"/>
  <c r="B3771" i="7"/>
  <c r="B3772" i="7"/>
  <c r="B3773" i="7"/>
  <c r="B3774" i="7"/>
  <c r="B3775" i="7"/>
  <c r="B3776" i="7"/>
  <c r="B3777" i="7"/>
  <c r="B3778" i="7"/>
  <c r="B3779" i="7"/>
  <c r="B3780" i="7"/>
  <c r="B3781" i="7"/>
  <c r="B3782" i="7"/>
  <c r="B3783" i="7"/>
  <c r="B3784" i="7"/>
  <c r="B3785" i="7"/>
  <c r="B3786" i="7"/>
  <c r="B3787" i="7"/>
  <c r="B3788" i="7"/>
  <c r="B3789" i="7"/>
  <c r="B3790" i="7"/>
  <c r="B3791" i="7"/>
  <c r="B3792" i="7"/>
  <c r="B3793" i="7"/>
  <c r="B3794" i="7"/>
  <c r="B3795" i="7"/>
  <c r="B3796" i="7"/>
  <c r="B3797" i="7"/>
  <c r="B3798" i="7"/>
  <c r="B3799" i="7"/>
  <c r="B3800" i="7"/>
  <c r="B3801" i="7"/>
  <c r="B3802" i="7"/>
  <c r="B3803" i="7"/>
  <c r="B3804" i="7"/>
  <c r="B3805" i="7"/>
  <c r="B3806" i="7"/>
  <c r="B3807" i="7"/>
  <c r="B3808" i="7"/>
  <c r="B3809" i="7"/>
  <c r="B3810" i="7"/>
  <c r="B3811" i="7"/>
  <c r="B3812" i="7"/>
  <c r="B3813" i="7"/>
  <c r="B3814" i="7"/>
  <c r="B3815" i="7"/>
  <c r="B3816" i="7"/>
  <c r="B3817" i="7"/>
  <c r="B3818" i="7"/>
  <c r="B3819" i="7"/>
  <c r="B3820" i="7"/>
  <c r="B3821" i="7"/>
  <c r="B3822" i="7"/>
  <c r="B3823" i="7"/>
  <c r="B3824" i="7"/>
  <c r="B3825" i="7"/>
  <c r="B3826" i="7"/>
  <c r="B3827" i="7"/>
  <c r="B3828" i="7"/>
  <c r="B3829" i="7"/>
  <c r="B3830" i="7"/>
  <c r="B3831" i="7"/>
  <c r="B3832" i="7"/>
  <c r="B3833" i="7"/>
  <c r="B3834" i="7"/>
  <c r="B3835" i="7"/>
  <c r="B3836" i="7"/>
  <c r="B3837" i="7"/>
  <c r="B3838" i="7"/>
  <c r="B3839" i="7"/>
  <c r="B3840" i="7"/>
  <c r="B3841" i="7"/>
  <c r="B3842" i="7"/>
  <c r="B3843" i="7"/>
  <c r="B3844" i="7"/>
  <c r="B3845" i="7"/>
  <c r="B3846" i="7"/>
  <c r="B3847" i="7"/>
  <c r="B3848" i="7"/>
  <c r="B3849" i="7"/>
  <c r="B3850" i="7"/>
  <c r="B3851" i="7"/>
  <c r="B3852" i="7"/>
  <c r="B3853" i="7"/>
  <c r="B3854" i="7"/>
  <c r="B3855" i="7"/>
  <c r="B3856" i="7"/>
  <c r="B3857" i="7"/>
  <c r="B3858" i="7"/>
  <c r="B3859" i="7"/>
  <c r="B3860" i="7"/>
  <c r="B3861" i="7"/>
  <c r="B3862" i="7"/>
  <c r="B3863" i="7"/>
  <c r="B3864" i="7"/>
  <c r="B3865" i="7"/>
  <c r="B3866" i="7"/>
  <c r="B3867" i="7"/>
  <c r="B3868" i="7"/>
  <c r="B3869" i="7"/>
  <c r="B3870" i="7"/>
  <c r="B3871" i="7"/>
  <c r="B3872" i="7"/>
  <c r="B3873" i="7"/>
  <c r="B3874" i="7"/>
  <c r="B3875" i="7"/>
  <c r="B3876" i="7"/>
  <c r="B3877" i="7"/>
  <c r="B3878" i="7"/>
  <c r="B3879" i="7"/>
  <c r="B3880" i="7"/>
  <c r="B3881" i="7"/>
  <c r="B3882" i="7"/>
  <c r="B3883" i="7"/>
  <c r="B3884" i="7"/>
  <c r="B3885" i="7"/>
  <c r="B3886" i="7"/>
  <c r="B3887" i="7"/>
  <c r="B3888" i="7"/>
  <c r="B3889" i="7"/>
  <c r="B3890" i="7"/>
  <c r="B3891" i="7"/>
  <c r="B3892" i="7"/>
  <c r="B3893" i="7"/>
  <c r="B3894" i="7"/>
  <c r="B3895" i="7"/>
  <c r="B3896" i="7"/>
  <c r="B3897" i="7"/>
  <c r="B3898" i="7"/>
  <c r="B3899" i="7"/>
  <c r="B3900" i="7"/>
  <c r="B3901" i="7"/>
  <c r="B3902" i="7"/>
  <c r="B3903" i="7"/>
  <c r="B3904" i="7"/>
  <c r="B3905" i="7"/>
  <c r="B3906" i="7"/>
  <c r="B3907" i="7"/>
  <c r="B3908" i="7"/>
  <c r="B3909" i="7"/>
  <c r="B3910" i="7"/>
  <c r="B3911" i="7"/>
  <c r="B3912" i="7"/>
  <c r="B3913" i="7"/>
  <c r="B3914" i="7"/>
  <c r="B3915" i="7"/>
  <c r="B3916" i="7"/>
  <c r="B3917" i="7"/>
  <c r="B3918" i="7"/>
  <c r="B3919" i="7"/>
  <c r="B3920" i="7"/>
  <c r="B3921" i="7"/>
  <c r="B3922" i="7"/>
  <c r="B3923" i="7"/>
  <c r="B3924" i="7"/>
  <c r="B3925" i="7"/>
  <c r="B3926" i="7"/>
  <c r="B3927" i="7"/>
  <c r="B3928" i="7"/>
  <c r="B3929" i="7"/>
  <c r="B3930" i="7"/>
  <c r="B3931" i="7"/>
  <c r="B3932" i="7"/>
  <c r="B3933" i="7"/>
  <c r="B3934" i="7"/>
  <c r="B3935" i="7"/>
  <c r="B3936" i="7"/>
  <c r="B3937" i="7"/>
  <c r="B3938" i="7"/>
  <c r="B3939" i="7"/>
  <c r="B3940" i="7"/>
  <c r="B3941" i="7"/>
  <c r="B3942" i="7"/>
  <c r="B3943" i="7"/>
  <c r="B3944" i="7"/>
  <c r="B3945" i="7"/>
  <c r="B3946" i="7"/>
  <c r="B3947" i="7"/>
  <c r="B3948" i="7"/>
  <c r="B3949" i="7"/>
  <c r="B3950" i="7"/>
  <c r="B3951" i="7"/>
  <c r="B3952" i="7"/>
  <c r="B3953" i="7"/>
  <c r="B3954" i="7"/>
  <c r="B3955" i="7"/>
  <c r="B3956" i="7"/>
  <c r="B3957" i="7"/>
  <c r="B3958" i="7"/>
  <c r="B3959" i="7"/>
  <c r="B3960" i="7"/>
  <c r="B3961" i="7"/>
  <c r="B3962" i="7"/>
  <c r="B3963" i="7"/>
  <c r="B3964" i="7"/>
  <c r="B3965" i="7"/>
  <c r="B3966" i="7"/>
  <c r="B3967" i="7"/>
  <c r="B3968" i="7"/>
  <c r="B3969" i="7"/>
  <c r="B3970" i="7"/>
  <c r="B3971" i="7"/>
  <c r="B3972" i="7"/>
  <c r="B3973" i="7"/>
  <c r="B3974" i="7"/>
  <c r="B3975" i="7"/>
  <c r="B3976" i="7"/>
  <c r="B3977" i="7"/>
  <c r="B3978" i="7"/>
  <c r="B3979" i="7"/>
  <c r="B3980" i="7"/>
  <c r="B3981" i="7"/>
  <c r="B3982" i="7"/>
  <c r="B3983" i="7"/>
  <c r="B3984" i="7"/>
  <c r="B3985" i="7"/>
  <c r="B3986" i="7"/>
  <c r="B3987" i="7"/>
  <c r="B3988" i="7"/>
  <c r="B3989" i="7"/>
  <c r="B3990" i="7"/>
  <c r="B3991" i="7"/>
  <c r="B3992" i="7"/>
  <c r="B3993" i="7"/>
  <c r="B3994" i="7"/>
  <c r="B3995" i="7"/>
  <c r="B3996" i="7"/>
  <c r="B3997" i="7"/>
  <c r="B3998" i="7"/>
  <c r="B3999" i="7"/>
  <c r="B4000" i="7"/>
  <c r="B4001" i="7"/>
  <c r="B4002" i="7"/>
  <c r="B4003" i="7"/>
  <c r="B4004" i="7"/>
  <c r="B4005" i="7"/>
  <c r="B4006" i="7"/>
  <c r="B4007" i="7"/>
  <c r="B4008" i="7"/>
  <c r="B4009" i="7"/>
  <c r="B4010" i="7"/>
  <c r="B4011" i="7"/>
  <c r="B4012" i="7"/>
  <c r="B4013" i="7"/>
  <c r="B4014" i="7"/>
  <c r="B4015" i="7"/>
  <c r="B4016" i="7"/>
  <c r="B4017" i="7"/>
  <c r="B4018" i="7"/>
  <c r="B4019" i="7"/>
  <c r="B4020" i="7"/>
  <c r="B4021" i="7"/>
  <c r="B4022" i="7"/>
  <c r="B4023" i="7"/>
  <c r="B4024" i="7"/>
  <c r="B4025" i="7"/>
  <c r="B4026" i="7"/>
  <c r="B4027" i="7"/>
  <c r="B4028" i="7"/>
  <c r="B4029" i="7"/>
  <c r="B4030" i="7"/>
  <c r="B4031" i="7"/>
  <c r="B4032" i="7"/>
  <c r="B4033" i="7"/>
  <c r="B4034" i="7"/>
  <c r="B4035" i="7"/>
  <c r="B4036" i="7"/>
  <c r="B4037" i="7"/>
  <c r="B4038" i="7"/>
  <c r="B4039" i="7"/>
  <c r="B4040" i="7"/>
  <c r="B4041" i="7"/>
  <c r="B4042" i="7"/>
  <c r="B4043" i="7"/>
  <c r="B4044" i="7"/>
  <c r="B4045" i="7"/>
  <c r="B4046" i="7"/>
  <c r="B4047" i="7"/>
  <c r="B4048" i="7"/>
  <c r="B4049" i="7"/>
  <c r="B4050" i="7"/>
  <c r="B4051" i="7"/>
  <c r="B4052" i="7"/>
  <c r="B4053" i="7"/>
  <c r="B4054" i="7"/>
  <c r="B4055" i="7"/>
  <c r="B4056" i="7"/>
  <c r="B4057" i="7"/>
  <c r="B4058" i="7"/>
  <c r="B4059" i="7"/>
  <c r="B4060" i="7"/>
  <c r="B4061" i="7"/>
  <c r="B4062" i="7"/>
  <c r="B4063" i="7"/>
  <c r="B4064" i="7"/>
  <c r="B4065" i="7"/>
  <c r="B4066" i="7"/>
  <c r="B4067" i="7"/>
  <c r="B4068" i="7"/>
  <c r="B4069" i="7"/>
  <c r="B4070" i="7"/>
  <c r="B4071" i="7"/>
  <c r="B4072" i="7"/>
  <c r="B4073" i="7"/>
  <c r="B4074" i="7"/>
  <c r="B4075" i="7"/>
  <c r="B4076" i="7"/>
  <c r="B4077" i="7"/>
  <c r="B4078" i="7"/>
  <c r="B4079" i="7"/>
  <c r="B4080" i="7"/>
  <c r="B4081" i="7"/>
  <c r="B4082" i="7"/>
  <c r="B4083" i="7"/>
  <c r="B4084" i="7"/>
  <c r="B4085" i="7"/>
  <c r="B4086" i="7"/>
  <c r="B4087" i="7"/>
  <c r="B4088" i="7"/>
  <c r="B4089" i="7"/>
  <c r="B4090" i="7"/>
  <c r="B4091" i="7"/>
  <c r="B4092" i="7"/>
  <c r="B4093" i="7"/>
  <c r="B4094" i="7"/>
  <c r="B4095" i="7"/>
  <c r="B4096" i="7"/>
  <c r="B4097" i="7"/>
  <c r="B4098" i="7"/>
  <c r="B4099" i="7"/>
  <c r="B4100" i="7"/>
  <c r="B4101" i="7"/>
  <c r="B4102" i="7"/>
  <c r="B4103" i="7"/>
  <c r="B4104" i="7"/>
  <c r="B4105" i="7"/>
  <c r="B4106" i="7"/>
  <c r="B4107" i="7"/>
  <c r="B4108" i="7"/>
  <c r="B4109" i="7"/>
  <c r="B4110" i="7"/>
  <c r="B4111" i="7"/>
  <c r="B4112" i="7"/>
  <c r="B4113" i="7"/>
  <c r="B4114" i="7"/>
  <c r="B4115" i="7"/>
  <c r="B4116" i="7"/>
  <c r="B4117" i="7"/>
  <c r="B4118" i="7"/>
  <c r="B4119" i="7"/>
  <c r="B4120" i="7"/>
  <c r="B4121" i="7"/>
  <c r="B4122" i="7"/>
  <c r="B4123" i="7"/>
  <c r="B4124" i="7"/>
  <c r="B4125" i="7"/>
  <c r="B4126" i="7"/>
  <c r="B4127" i="7"/>
  <c r="B4128" i="7"/>
  <c r="B4129" i="7"/>
  <c r="B4130" i="7"/>
  <c r="B4131" i="7"/>
  <c r="B4132" i="7"/>
  <c r="B4133" i="7"/>
  <c r="B4134" i="7"/>
  <c r="B4135" i="7"/>
  <c r="B4136" i="7"/>
  <c r="B4137" i="7"/>
  <c r="B4138" i="7"/>
  <c r="B4139" i="7"/>
  <c r="B4140" i="7"/>
  <c r="B4141" i="7"/>
  <c r="B4142" i="7"/>
  <c r="B4143" i="7"/>
  <c r="B4144" i="7"/>
  <c r="B4145" i="7"/>
  <c r="B4146" i="7"/>
  <c r="B4147" i="7"/>
  <c r="B4148" i="7"/>
  <c r="B4149" i="7"/>
  <c r="B4150" i="7"/>
  <c r="B4151" i="7"/>
  <c r="B4152" i="7"/>
  <c r="B4153" i="7"/>
  <c r="B4154" i="7"/>
  <c r="B4155" i="7"/>
  <c r="B4156" i="7"/>
  <c r="B4157" i="7"/>
  <c r="B4158" i="7"/>
  <c r="B4159" i="7"/>
  <c r="B4160" i="7"/>
  <c r="B4161" i="7"/>
  <c r="B4162" i="7"/>
  <c r="B4163" i="7"/>
  <c r="B4164" i="7"/>
  <c r="B4165" i="7"/>
  <c r="B4166" i="7"/>
  <c r="B4167" i="7"/>
  <c r="B4168" i="7"/>
  <c r="B4169" i="7"/>
  <c r="B4170" i="7"/>
  <c r="B4171" i="7"/>
  <c r="B4172" i="7"/>
  <c r="B4173" i="7"/>
  <c r="B4174" i="7"/>
  <c r="B4175" i="7"/>
  <c r="B4176" i="7"/>
  <c r="B4177" i="7"/>
  <c r="B4178" i="7"/>
  <c r="B4179" i="7"/>
  <c r="B4180" i="7"/>
  <c r="B4181" i="7"/>
  <c r="B4182" i="7"/>
  <c r="B4183" i="7"/>
  <c r="B4184" i="7"/>
  <c r="B4185" i="7"/>
  <c r="B4186" i="7"/>
  <c r="B4187" i="7"/>
  <c r="B4188" i="7"/>
  <c r="B4189" i="7"/>
  <c r="B4190" i="7"/>
  <c r="B4191" i="7"/>
  <c r="B4192" i="7"/>
  <c r="B4193" i="7"/>
  <c r="B4194" i="7"/>
  <c r="B4195" i="7"/>
  <c r="B4196" i="7"/>
  <c r="B4197" i="7"/>
  <c r="B4198" i="7"/>
  <c r="B4199" i="7"/>
  <c r="B4200" i="7"/>
  <c r="B4201" i="7"/>
  <c r="B4202" i="7"/>
  <c r="B4203" i="7"/>
  <c r="B4204" i="7"/>
  <c r="B4205" i="7"/>
  <c r="B4206" i="7"/>
  <c r="B4207" i="7"/>
  <c r="B4208" i="7"/>
  <c r="B4209" i="7"/>
  <c r="B4210" i="7"/>
  <c r="B4211" i="7"/>
  <c r="B4212" i="7"/>
  <c r="B4213" i="7"/>
  <c r="B4214" i="7"/>
  <c r="B4215" i="7"/>
  <c r="B4216" i="7"/>
  <c r="B4217" i="7"/>
  <c r="B4218" i="7"/>
  <c r="B4219" i="7"/>
  <c r="B4220" i="7"/>
  <c r="B4221" i="7"/>
  <c r="B4222" i="7"/>
  <c r="B4223" i="7"/>
  <c r="B4224" i="7"/>
  <c r="B4225" i="7"/>
  <c r="B4226" i="7"/>
  <c r="B4227" i="7"/>
  <c r="B4228" i="7"/>
  <c r="B4229" i="7"/>
  <c r="B4230" i="7"/>
  <c r="B4231" i="7"/>
  <c r="B4232" i="7"/>
  <c r="B4233" i="7"/>
  <c r="B4234" i="7"/>
  <c r="B4235" i="7"/>
  <c r="B4236" i="7"/>
  <c r="B4237" i="7"/>
  <c r="B4238" i="7"/>
  <c r="B4239" i="7"/>
  <c r="B4240" i="7"/>
  <c r="B4241" i="7"/>
  <c r="B4242" i="7"/>
  <c r="B4243" i="7"/>
  <c r="B4244" i="7"/>
  <c r="B4245" i="7"/>
  <c r="B4246" i="7"/>
  <c r="B4247" i="7"/>
  <c r="B4248" i="7"/>
  <c r="B4249" i="7"/>
  <c r="B4250" i="7"/>
  <c r="B4251" i="7"/>
  <c r="B4252" i="7"/>
  <c r="B4253" i="7"/>
  <c r="B4254" i="7"/>
  <c r="B4255" i="7"/>
  <c r="B4256" i="7"/>
  <c r="B4257" i="7"/>
  <c r="B4258" i="7"/>
  <c r="B4259" i="7"/>
  <c r="B4260" i="7"/>
  <c r="B4261" i="7"/>
  <c r="B4262" i="7"/>
  <c r="B4263" i="7"/>
  <c r="B4264" i="7"/>
  <c r="B4265" i="7"/>
  <c r="B4266" i="7"/>
  <c r="B4267" i="7"/>
  <c r="B4268" i="7"/>
  <c r="B4269" i="7"/>
  <c r="B4270" i="7"/>
  <c r="B4271" i="7"/>
  <c r="B4272" i="7"/>
  <c r="B4273" i="7"/>
  <c r="B4274" i="7"/>
  <c r="B4275" i="7"/>
  <c r="B4276" i="7"/>
  <c r="B4277" i="7"/>
  <c r="B4278" i="7"/>
  <c r="B4279" i="7"/>
  <c r="B4280" i="7"/>
  <c r="B4281" i="7"/>
  <c r="B4282" i="7"/>
  <c r="B4283" i="7"/>
  <c r="B4284" i="7"/>
  <c r="B4285" i="7"/>
  <c r="B4286" i="7"/>
  <c r="B4287" i="7"/>
  <c r="B4288" i="7"/>
  <c r="B4289" i="7"/>
  <c r="B4290" i="7"/>
  <c r="B4291" i="7"/>
  <c r="B4292" i="7"/>
  <c r="B4293" i="7"/>
  <c r="B4294" i="7"/>
  <c r="B4295" i="7"/>
  <c r="B4296" i="7"/>
  <c r="B4297" i="7"/>
  <c r="B4298" i="7"/>
  <c r="B4299" i="7"/>
  <c r="B4300" i="7"/>
  <c r="B4301" i="7"/>
  <c r="B4302" i="7"/>
  <c r="B4303" i="7"/>
  <c r="B4304" i="7"/>
  <c r="B4305" i="7"/>
  <c r="B4306" i="7"/>
  <c r="B4307" i="7"/>
  <c r="B4308" i="7"/>
  <c r="B4309" i="7"/>
  <c r="B4310" i="7"/>
  <c r="B4311" i="7"/>
  <c r="B4312" i="7"/>
  <c r="B4313" i="7"/>
  <c r="B4314" i="7"/>
  <c r="B4315" i="7"/>
  <c r="B4316" i="7"/>
  <c r="B4317" i="7"/>
  <c r="B4318" i="7"/>
  <c r="B4319" i="7"/>
  <c r="B4320" i="7"/>
  <c r="B4321" i="7"/>
  <c r="B4322" i="7"/>
  <c r="B4323" i="7"/>
  <c r="B4324" i="7"/>
  <c r="B4325" i="7"/>
  <c r="B4326" i="7"/>
  <c r="B4327" i="7"/>
  <c r="B4328" i="7"/>
  <c r="B4329" i="7"/>
  <c r="B4330" i="7"/>
  <c r="B4331" i="7"/>
  <c r="B4332" i="7"/>
  <c r="B4333" i="7"/>
  <c r="B4334" i="7"/>
  <c r="B4335" i="7"/>
  <c r="B4336" i="7"/>
  <c r="B4337" i="7"/>
  <c r="B4338" i="7"/>
  <c r="B4339" i="7"/>
  <c r="B4340" i="7"/>
  <c r="B4341" i="7"/>
  <c r="B4342" i="7"/>
  <c r="B4343" i="7"/>
  <c r="B4344" i="7"/>
  <c r="B4345" i="7"/>
  <c r="B4346" i="7"/>
  <c r="B4347" i="7"/>
  <c r="B4348" i="7"/>
  <c r="B4349" i="7"/>
  <c r="B4350" i="7"/>
  <c r="B4351" i="7"/>
  <c r="B4352" i="7"/>
  <c r="B4353" i="7"/>
  <c r="B4354" i="7"/>
  <c r="B4355" i="7"/>
  <c r="B4356" i="7"/>
  <c r="B4357" i="7"/>
  <c r="B4358" i="7"/>
  <c r="B4359" i="7"/>
  <c r="B4360" i="7"/>
  <c r="B4361" i="7"/>
  <c r="B4362" i="7"/>
  <c r="B4363" i="7"/>
  <c r="B4364" i="7"/>
  <c r="B4365" i="7"/>
  <c r="B4366" i="7"/>
  <c r="B4367" i="7"/>
  <c r="B4368" i="7"/>
  <c r="B4369" i="7"/>
  <c r="B4370" i="7"/>
  <c r="B4371" i="7"/>
  <c r="B4372" i="7"/>
  <c r="B4373" i="7"/>
  <c r="B4374" i="7"/>
  <c r="B4375" i="7"/>
  <c r="B4376" i="7"/>
  <c r="B4377" i="7"/>
  <c r="B4378" i="7"/>
  <c r="B4379" i="7"/>
  <c r="B4380" i="7"/>
  <c r="B4381" i="7"/>
  <c r="B4382" i="7"/>
  <c r="B4383" i="7"/>
  <c r="B4384" i="7"/>
  <c r="B4385" i="7"/>
  <c r="B4386" i="7"/>
  <c r="B4387" i="7"/>
  <c r="B4388" i="7"/>
  <c r="B4389" i="7"/>
  <c r="B4390" i="7"/>
  <c r="B4391" i="7"/>
  <c r="B4392" i="7"/>
  <c r="B4393" i="7"/>
  <c r="B4394" i="7"/>
  <c r="B4395" i="7"/>
  <c r="B4396" i="7"/>
  <c r="B4397" i="7"/>
  <c r="B4398" i="7"/>
  <c r="B4399" i="7"/>
  <c r="B4400" i="7"/>
  <c r="B4401" i="7"/>
  <c r="B4402" i="7"/>
  <c r="B4403" i="7"/>
  <c r="B4404" i="7"/>
  <c r="B4405" i="7"/>
  <c r="B4406" i="7"/>
  <c r="B4407" i="7"/>
  <c r="B4408" i="7"/>
  <c r="B4409" i="7"/>
  <c r="B4410" i="7"/>
  <c r="B4411" i="7"/>
  <c r="B4412" i="7"/>
  <c r="B4413" i="7"/>
  <c r="B4414" i="7"/>
  <c r="B4415" i="7"/>
  <c r="B4416" i="7"/>
  <c r="B4417" i="7"/>
  <c r="B4418" i="7"/>
  <c r="B4419" i="7"/>
  <c r="B4420" i="7"/>
  <c r="B4421" i="7"/>
  <c r="B4422" i="7"/>
  <c r="B4423" i="7"/>
  <c r="B4424" i="7"/>
  <c r="B4425" i="7"/>
  <c r="B4426" i="7"/>
  <c r="B4427" i="7"/>
  <c r="B4428" i="7"/>
  <c r="B4429" i="7"/>
  <c r="B4430" i="7"/>
  <c r="B4431" i="7"/>
  <c r="B4432" i="7"/>
  <c r="B4433" i="7"/>
  <c r="B4434" i="7"/>
  <c r="B4435" i="7"/>
  <c r="B4436" i="7"/>
  <c r="B4437" i="7"/>
  <c r="B4438" i="7"/>
  <c r="B4439" i="7"/>
  <c r="B4440" i="7"/>
  <c r="B4441" i="7"/>
  <c r="B4442" i="7"/>
  <c r="B4443" i="7"/>
  <c r="B4444" i="7"/>
  <c r="B4445" i="7"/>
  <c r="B4446" i="7"/>
  <c r="B4447" i="7"/>
  <c r="B4448" i="7"/>
  <c r="B4449" i="7"/>
  <c r="B4450" i="7"/>
  <c r="B4451" i="7"/>
  <c r="B4452" i="7"/>
  <c r="B4453" i="7"/>
  <c r="B4454" i="7"/>
  <c r="B4455" i="7"/>
  <c r="B4456" i="7"/>
  <c r="B4457" i="7"/>
  <c r="B4458" i="7"/>
  <c r="B4459" i="7"/>
  <c r="B4460" i="7"/>
  <c r="B4461" i="7"/>
  <c r="B4462" i="7"/>
  <c r="B4463" i="7"/>
  <c r="B4464" i="7"/>
  <c r="B4465" i="7"/>
  <c r="B4466" i="7"/>
  <c r="B4467" i="7"/>
  <c r="B4468" i="7"/>
  <c r="B4469" i="7"/>
  <c r="B4470" i="7"/>
  <c r="B4471" i="7"/>
  <c r="B4472" i="7"/>
  <c r="B4473" i="7"/>
  <c r="B4474" i="7"/>
  <c r="B4475" i="7"/>
  <c r="B4476" i="7"/>
  <c r="B4477" i="7"/>
  <c r="B4478" i="7"/>
  <c r="B4479" i="7"/>
  <c r="B4480" i="7"/>
  <c r="B4481" i="7"/>
  <c r="B4482" i="7"/>
  <c r="B4483" i="7"/>
  <c r="B4484" i="7"/>
  <c r="B4485" i="7"/>
  <c r="B4486" i="7"/>
  <c r="B4487" i="7"/>
  <c r="B4488" i="7"/>
  <c r="B4489" i="7"/>
  <c r="B4490" i="7"/>
  <c r="B4491" i="7"/>
  <c r="B4492" i="7"/>
  <c r="B4493" i="7"/>
  <c r="B4494" i="7"/>
  <c r="B4495" i="7"/>
  <c r="B4496" i="7"/>
  <c r="B4497" i="7"/>
  <c r="B4498" i="7"/>
  <c r="B4499" i="7"/>
  <c r="B4500" i="7"/>
  <c r="B4501" i="7"/>
  <c r="B4502" i="7"/>
  <c r="B4503" i="7"/>
  <c r="B4504" i="7"/>
  <c r="B4505" i="7"/>
  <c r="B4506" i="7"/>
  <c r="B4507" i="7"/>
  <c r="B4508" i="7"/>
  <c r="B4509" i="7"/>
  <c r="B4510" i="7"/>
  <c r="B4511" i="7"/>
  <c r="B4512" i="7"/>
  <c r="B4513" i="7"/>
  <c r="B4514" i="7"/>
  <c r="B4515" i="7"/>
  <c r="B4516" i="7"/>
  <c r="B4517" i="7"/>
  <c r="B4518" i="7"/>
  <c r="B4519" i="7"/>
  <c r="B4520" i="7"/>
  <c r="B4521" i="7"/>
  <c r="B4522" i="7"/>
  <c r="B4523" i="7"/>
  <c r="B4524" i="7"/>
  <c r="B4525" i="7"/>
  <c r="B4526" i="7"/>
  <c r="B4527" i="7"/>
  <c r="B4528" i="7"/>
  <c r="B4529" i="7"/>
  <c r="B4530" i="7"/>
  <c r="B4531" i="7"/>
  <c r="B4532" i="7"/>
  <c r="B4533" i="7"/>
  <c r="B4534" i="7"/>
  <c r="B4535" i="7"/>
  <c r="B4536" i="7"/>
  <c r="B4537" i="7"/>
  <c r="B4538" i="7"/>
  <c r="B4539" i="7"/>
  <c r="B4540" i="7"/>
  <c r="B4541" i="7"/>
  <c r="B4542" i="7"/>
  <c r="B4543" i="7"/>
  <c r="B4544" i="7"/>
  <c r="B4545" i="7"/>
  <c r="B4546" i="7"/>
  <c r="B4547" i="7"/>
  <c r="B4548" i="7"/>
  <c r="B4549" i="7"/>
  <c r="B4550" i="7"/>
  <c r="B4551" i="7"/>
  <c r="B4552" i="7"/>
  <c r="B4553" i="7"/>
  <c r="B4554" i="7"/>
  <c r="B4555" i="7"/>
  <c r="B4556" i="7"/>
  <c r="B4557" i="7"/>
  <c r="B4558" i="7"/>
  <c r="B4559" i="7"/>
  <c r="B4560" i="7"/>
  <c r="B4561" i="7"/>
  <c r="B4562" i="7"/>
  <c r="B4563" i="7"/>
  <c r="B4564" i="7"/>
  <c r="B4565" i="7"/>
  <c r="B4566" i="7"/>
  <c r="B4567" i="7"/>
  <c r="B4568" i="7"/>
  <c r="B4569" i="7"/>
  <c r="B4570" i="7"/>
  <c r="B4571" i="7"/>
  <c r="B4572" i="7"/>
  <c r="B4573" i="7"/>
  <c r="B4574" i="7"/>
  <c r="B4575" i="7"/>
  <c r="B4576" i="7"/>
  <c r="B4577" i="7"/>
  <c r="B4578" i="7"/>
  <c r="B4579" i="7"/>
  <c r="B4580" i="7"/>
  <c r="B4581" i="7"/>
  <c r="B4582" i="7"/>
  <c r="B4583" i="7"/>
  <c r="B4584" i="7"/>
  <c r="B4585" i="7"/>
  <c r="B4586" i="7"/>
  <c r="B4587" i="7"/>
  <c r="B4588" i="7"/>
  <c r="B4589" i="7"/>
  <c r="B4590" i="7"/>
  <c r="B4591" i="7"/>
  <c r="B4592" i="7"/>
  <c r="B4593" i="7"/>
  <c r="B4594" i="7"/>
  <c r="B4595" i="7"/>
  <c r="B4596" i="7"/>
  <c r="B4597" i="7"/>
  <c r="B4598" i="7"/>
  <c r="B4599" i="7"/>
  <c r="B4600" i="7"/>
  <c r="B4601" i="7"/>
  <c r="B4602" i="7"/>
  <c r="B4603" i="7"/>
  <c r="B4604" i="7"/>
  <c r="B4605" i="7"/>
  <c r="B4606" i="7"/>
  <c r="B4607" i="7"/>
  <c r="B4608" i="7"/>
  <c r="B4609" i="7"/>
  <c r="B4610" i="7"/>
  <c r="B4611" i="7"/>
  <c r="B4612" i="7"/>
  <c r="B4613" i="7"/>
  <c r="B4614" i="7"/>
  <c r="B4615" i="7"/>
  <c r="B4616" i="7"/>
  <c r="B4617" i="7"/>
  <c r="B4618" i="7"/>
  <c r="B4619" i="7"/>
  <c r="B4620" i="7"/>
  <c r="B4621" i="7"/>
  <c r="B4622" i="7"/>
  <c r="B4623" i="7"/>
  <c r="B4624" i="7"/>
  <c r="B4625" i="7"/>
  <c r="B4626" i="7"/>
  <c r="B4627" i="7"/>
  <c r="B4628" i="7"/>
  <c r="B4629" i="7"/>
  <c r="B4630" i="7"/>
  <c r="B4631" i="7"/>
  <c r="B4632" i="7"/>
  <c r="B4633" i="7"/>
  <c r="B4634" i="7"/>
  <c r="B4635" i="7"/>
  <c r="B4636" i="7"/>
  <c r="B4637" i="7"/>
  <c r="B4638" i="7"/>
  <c r="B4639" i="7"/>
  <c r="B4640" i="7"/>
  <c r="B4641" i="7"/>
  <c r="B4642" i="7"/>
  <c r="B4643" i="7"/>
  <c r="B4644" i="7"/>
  <c r="B4645" i="7"/>
  <c r="B4646" i="7"/>
  <c r="B4647" i="7"/>
  <c r="B4648" i="7"/>
  <c r="B4649" i="7"/>
  <c r="B4650" i="7"/>
  <c r="B4651" i="7"/>
  <c r="B4652" i="7"/>
  <c r="B4653" i="7"/>
  <c r="B4654" i="7"/>
  <c r="B4655" i="7"/>
  <c r="B4656" i="7"/>
  <c r="B4657" i="7"/>
  <c r="B4658" i="7"/>
  <c r="B4659" i="7"/>
  <c r="B4660" i="7"/>
  <c r="B4661" i="7"/>
  <c r="B4662" i="7"/>
  <c r="B4663" i="7"/>
  <c r="B4664" i="7"/>
  <c r="B4665" i="7"/>
  <c r="B4666" i="7"/>
  <c r="B4667" i="7"/>
  <c r="B4668" i="7"/>
  <c r="B4669" i="7"/>
  <c r="B4670" i="7"/>
  <c r="B4671" i="7"/>
  <c r="B4672" i="7"/>
  <c r="B4673" i="7"/>
  <c r="B4674" i="7"/>
  <c r="B4675" i="7"/>
  <c r="B4676" i="7"/>
  <c r="B4677" i="7"/>
  <c r="B4678" i="7"/>
  <c r="B4679" i="7"/>
  <c r="B4680" i="7"/>
  <c r="B4681" i="7"/>
  <c r="B4682" i="7"/>
  <c r="B4683" i="7"/>
  <c r="B4684" i="7"/>
  <c r="B4685" i="7"/>
  <c r="B4686" i="7"/>
  <c r="B4687" i="7"/>
  <c r="B4688" i="7"/>
  <c r="B4689" i="7"/>
  <c r="B4690" i="7"/>
  <c r="B4691" i="7"/>
  <c r="B4692" i="7"/>
  <c r="B4693" i="7"/>
  <c r="B4694" i="7"/>
  <c r="B4695" i="7"/>
  <c r="B4696" i="7"/>
  <c r="B4697" i="7"/>
  <c r="B4698" i="7"/>
  <c r="B4699" i="7"/>
  <c r="B4700" i="7"/>
  <c r="B4701" i="7"/>
  <c r="B4702" i="7"/>
  <c r="B4703" i="7"/>
  <c r="B4704" i="7"/>
  <c r="B4705" i="7"/>
  <c r="B4706" i="7"/>
  <c r="B4707" i="7"/>
  <c r="B4708" i="7"/>
  <c r="B4709" i="7"/>
  <c r="B4710" i="7"/>
  <c r="B4711" i="7"/>
  <c r="B4712" i="7"/>
  <c r="B4713" i="7"/>
  <c r="B4714" i="7"/>
  <c r="B4715" i="7"/>
  <c r="B4716" i="7"/>
  <c r="B4717" i="7"/>
  <c r="B4718" i="7"/>
  <c r="B4719" i="7"/>
  <c r="B4720" i="7"/>
  <c r="B4721" i="7"/>
  <c r="B4722" i="7"/>
  <c r="B4723" i="7"/>
  <c r="B4724" i="7"/>
  <c r="B4725" i="7"/>
  <c r="B4726" i="7"/>
  <c r="B4727" i="7"/>
  <c r="B4728" i="7"/>
  <c r="B4729" i="7"/>
  <c r="B4730" i="7"/>
  <c r="B4731" i="7"/>
  <c r="B4732" i="7"/>
  <c r="B4733" i="7"/>
  <c r="B4734" i="7"/>
  <c r="B4735" i="7"/>
  <c r="B4736" i="7"/>
  <c r="B4737" i="7"/>
  <c r="B4738" i="7"/>
  <c r="B4739" i="7"/>
  <c r="B4740" i="7"/>
  <c r="B4741" i="7"/>
  <c r="B4742" i="7"/>
  <c r="B4743" i="7"/>
  <c r="B4744" i="7"/>
  <c r="B4745" i="7"/>
  <c r="B4746" i="7"/>
  <c r="B4747" i="7"/>
  <c r="B4748" i="7"/>
  <c r="B4749" i="7"/>
  <c r="B4750" i="7"/>
  <c r="B4751" i="7"/>
  <c r="B4752" i="7"/>
  <c r="B4753" i="7"/>
  <c r="B4754" i="7"/>
  <c r="B4755" i="7"/>
  <c r="B4756" i="7"/>
  <c r="B4757" i="7"/>
  <c r="B4758" i="7"/>
  <c r="B4759" i="7"/>
  <c r="B4760" i="7"/>
  <c r="B4761" i="7"/>
  <c r="B4762" i="7"/>
  <c r="B4763" i="7"/>
  <c r="B4764" i="7"/>
  <c r="B4765" i="7"/>
  <c r="B4766" i="7"/>
  <c r="B4767" i="7"/>
  <c r="B4768" i="7"/>
  <c r="B4769" i="7"/>
  <c r="B4770" i="7"/>
  <c r="B4771" i="7"/>
  <c r="B4772" i="7"/>
  <c r="B4773" i="7"/>
  <c r="B4774" i="7"/>
  <c r="B4775" i="7"/>
  <c r="B4776" i="7"/>
  <c r="B4777" i="7"/>
  <c r="B4778" i="7"/>
  <c r="B4779" i="7"/>
  <c r="B4780" i="7"/>
  <c r="B4781" i="7"/>
  <c r="B4782" i="7"/>
  <c r="B4783" i="7"/>
  <c r="B4784" i="7"/>
  <c r="B4785" i="7"/>
  <c r="B4786" i="7"/>
  <c r="B4787" i="7"/>
  <c r="B4788" i="7"/>
  <c r="B4789" i="7"/>
  <c r="B4790" i="7"/>
  <c r="B4791" i="7"/>
  <c r="B4792" i="7"/>
  <c r="B4793" i="7"/>
  <c r="B4794" i="7"/>
  <c r="B4795" i="7"/>
  <c r="B4796" i="7"/>
  <c r="B4797" i="7"/>
  <c r="B4798" i="7"/>
  <c r="B4799" i="7"/>
  <c r="B4800" i="7"/>
  <c r="B4801" i="7"/>
  <c r="B4802" i="7"/>
  <c r="B4803" i="7"/>
  <c r="B4804" i="7"/>
  <c r="B4805" i="7"/>
  <c r="B4806" i="7"/>
  <c r="B4807" i="7"/>
  <c r="B4808" i="7"/>
  <c r="B4809" i="7"/>
  <c r="B4810" i="7"/>
  <c r="B4811" i="7"/>
  <c r="B4812" i="7"/>
  <c r="B4813" i="7"/>
  <c r="B4814" i="7"/>
  <c r="B4815" i="7"/>
  <c r="B4816" i="7"/>
  <c r="B4817" i="7"/>
  <c r="B4818" i="7"/>
  <c r="B4819" i="7"/>
  <c r="B4820" i="7"/>
  <c r="B4821" i="7"/>
  <c r="B4822" i="7"/>
  <c r="B4823" i="7"/>
  <c r="B4824" i="7"/>
  <c r="B4825" i="7"/>
  <c r="B4826" i="7"/>
  <c r="B4827" i="7"/>
  <c r="B4828" i="7"/>
  <c r="B4829" i="7"/>
  <c r="B4830" i="7"/>
  <c r="B4831" i="7"/>
  <c r="B4832" i="7"/>
  <c r="B4833" i="7"/>
  <c r="B4834" i="7"/>
  <c r="B4835" i="7"/>
  <c r="B4836" i="7"/>
  <c r="B4837" i="7"/>
  <c r="B4838" i="7"/>
  <c r="B4839" i="7"/>
  <c r="B4840" i="7"/>
  <c r="B4841" i="7"/>
  <c r="B4842" i="7"/>
  <c r="B4843" i="7"/>
  <c r="B4844" i="7"/>
  <c r="B4845" i="7"/>
  <c r="B4846" i="7"/>
  <c r="B4847" i="7"/>
  <c r="B4848" i="7"/>
  <c r="B4849" i="7"/>
  <c r="B4850" i="7"/>
  <c r="B4851" i="7"/>
  <c r="B4852" i="7"/>
  <c r="B4853" i="7"/>
  <c r="B4854" i="7"/>
  <c r="B4855" i="7"/>
  <c r="B4856" i="7"/>
  <c r="B4857" i="7"/>
  <c r="B4858" i="7"/>
  <c r="B4859" i="7"/>
  <c r="B4860" i="7"/>
  <c r="B4861" i="7"/>
  <c r="B4862" i="7"/>
  <c r="B4863" i="7"/>
  <c r="B4864" i="7"/>
  <c r="B4865" i="7"/>
  <c r="B4866" i="7"/>
  <c r="B4867" i="7"/>
  <c r="B4868" i="7"/>
  <c r="B4869" i="7"/>
  <c r="B4870" i="7"/>
  <c r="B4871" i="7"/>
  <c r="B4872" i="7"/>
  <c r="B4873" i="7"/>
  <c r="B4874" i="7"/>
  <c r="B4875" i="7"/>
  <c r="B4876" i="7"/>
  <c r="B4877" i="7"/>
  <c r="B4878" i="7"/>
  <c r="B4879" i="7"/>
  <c r="B4880" i="7"/>
  <c r="B4881" i="7"/>
  <c r="B4882" i="7"/>
  <c r="B4883" i="7"/>
  <c r="B4884" i="7"/>
  <c r="B4885" i="7"/>
  <c r="B4886" i="7"/>
  <c r="B4887" i="7"/>
  <c r="B4888" i="7"/>
  <c r="B4889" i="7"/>
  <c r="B4890" i="7"/>
  <c r="B4891" i="7"/>
  <c r="B4892" i="7"/>
  <c r="B4893" i="7"/>
  <c r="B4894" i="7"/>
  <c r="B4895" i="7"/>
  <c r="B4896" i="7"/>
  <c r="B4897" i="7"/>
  <c r="B4898" i="7"/>
  <c r="B4899" i="7"/>
  <c r="B4900" i="7"/>
  <c r="B4901" i="7"/>
  <c r="B4902" i="7"/>
  <c r="B4903" i="7"/>
  <c r="B4904" i="7"/>
  <c r="B4905" i="7"/>
  <c r="B4906" i="7"/>
  <c r="B4907" i="7"/>
  <c r="B4908" i="7"/>
  <c r="B4909" i="7"/>
  <c r="B4910" i="7"/>
  <c r="B4911" i="7"/>
  <c r="B4912" i="7"/>
  <c r="B4913" i="7"/>
  <c r="B4914" i="7"/>
  <c r="B4915" i="7"/>
  <c r="B4916" i="7"/>
  <c r="B4917" i="7"/>
  <c r="B4918" i="7"/>
  <c r="B4919" i="7"/>
  <c r="B4920" i="7"/>
  <c r="B4921" i="7"/>
  <c r="B4922" i="7"/>
  <c r="B4923" i="7"/>
  <c r="B4924" i="7"/>
  <c r="B4925" i="7"/>
  <c r="B4926" i="7"/>
  <c r="B4927" i="7"/>
  <c r="B4928" i="7"/>
  <c r="B4929" i="7"/>
  <c r="B4930" i="7"/>
  <c r="B4931" i="7"/>
  <c r="B4932" i="7"/>
  <c r="B4933" i="7"/>
  <c r="B4934" i="7"/>
  <c r="B4935" i="7"/>
  <c r="B4936" i="7"/>
  <c r="B4937" i="7"/>
  <c r="B4938" i="7"/>
  <c r="B4939" i="7"/>
  <c r="B4940" i="7"/>
  <c r="B4941" i="7"/>
  <c r="B4942" i="7"/>
  <c r="B4943" i="7"/>
  <c r="B4944" i="7"/>
  <c r="B4945" i="7"/>
  <c r="B4946" i="7"/>
  <c r="B4947" i="7"/>
  <c r="B4948" i="7"/>
  <c r="B4949" i="7"/>
  <c r="B4950" i="7"/>
  <c r="B4951" i="7"/>
  <c r="B4952" i="7"/>
  <c r="B4953" i="7"/>
  <c r="B4954" i="7"/>
  <c r="B4955" i="7"/>
  <c r="B4956" i="7"/>
  <c r="B4957" i="7"/>
  <c r="B4958" i="7"/>
  <c r="B4959" i="7"/>
  <c r="B4960" i="7"/>
  <c r="B4961" i="7"/>
  <c r="B4962" i="7"/>
  <c r="B4963" i="7"/>
  <c r="B4964" i="7"/>
  <c r="B4965" i="7"/>
  <c r="B4966" i="7"/>
  <c r="B4967" i="7"/>
  <c r="B4968" i="7"/>
  <c r="B4969" i="7"/>
  <c r="B4970" i="7"/>
  <c r="B4971" i="7"/>
  <c r="B4972" i="7"/>
  <c r="B4973" i="7"/>
  <c r="B4974" i="7"/>
  <c r="B4975" i="7"/>
  <c r="B4976" i="7"/>
  <c r="B4977" i="7"/>
  <c r="B4978" i="7"/>
  <c r="B4979" i="7"/>
  <c r="B4980" i="7"/>
  <c r="B4981" i="7"/>
  <c r="B4982" i="7"/>
  <c r="B4983" i="7"/>
  <c r="B4984" i="7"/>
  <c r="B4985" i="7"/>
  <c r="B4986" i="7"/>
  <c r="B4987" i="7"/>
  <c r="B4988" i="7"/>
  <c r="B4989" i="7"/>
  <c r="B4990" i="7"/>
  <c r="B4991" i="7"/>
  <c r="B4992" i="7"/>
  <c r="B4993" i="7"/>
  <c r="B4994" i="7"/>
  <c r="B4995" i="7"/>
  <c r="B4996" i="7"/>
  <c r="B4997" i="7"/>
  <c r="B4998" i="7"/>
  <c r="B4999" i="7"/>
  <c r="B5000" i="7"/>
  <c r="B5001" i="7"/>
  <c r="B5002" i="7"/>
  <c r="B5003" i="7"/>
  <c r="B5004" i="7"/>
  <c r="B5005" i="7"/>
  <c r="B5006" i="7"/>
  <c r="B5007" i="7"/>
  <c r="B5008" i="7"/>
  <c r="B5009" i="7"/>
  <c r="B5010" i="7"/>
  <c r="B5011" i="7"/>
  <c r="B5012" i="7"/>
  <c r="B5013" i="7"/>
  <c r="B5014" i="7"/>
  <c r="B5015" i="7"/>
  <c r="B5016" i="7"/>
  <c r="B5017" i="7"/>
  <c r="B5018" i="7"/>
  <c r="B5019" i="7"/>
  <c r="B5020" i="7"/>
  <c r="B5021" i="7"/>
  <c r="B5022" i="7"/>
  <c r="B5023" i="7"/>
  <c r="B5024" i="7"/>
  <c r="B5025" i="7"/>
  <c r="B5026" i="7"/>
  <c r="B5027" i="7"/>
  <c r="B5028" i="7"/>
  <c r="B5029" i="7"/>
  <c r="B5030" i="7"/>
  <c r="B5031" i="7"/>
  <c r="B5032" i="7"/>
  <c r="B5033" i="7"/>
  <c r="B5034" i="7"/>
  <c r="B5035" i="7"/>
  <c r="B5036" i="7"/>
  <c r="B5037" i="7"/>
  <c r="B5038" i="7"/>
  <c r="B5039" i="7"/>
  <c r="B5040" i="7"/>
  <c r="B5041" i="7"/>
  <c r="B5042" i="7"/>
  <c r="B5043" i="7"/>
  <c r="B5044" i="7"/>
  <c r="B5045" i="7"/>
  <c r="B5046" i="7"/>
  <c r="B5047" i="7"/>
  <c r="B5048" i="7"/>
  <c r="B5049" i="7"/>
  <c r="B5050" i="7"/>
  <c r="B5051" i="7"/>
  <c r="B5052" i="7"/>
  <c r="B5053" i="7"/>
  <c r="B5054" i="7"/>
  <c r="B5055" i="7"/>
  <c r="B5056" i="7"/>
  <c r="B5057" i="7"/>
  <c r="B5058" i="7"/>
  <c r="B5059" i="7"/>
  <c r="B5060" i="7"/>
  <c r="B5061" i="7"/>
  <c r="B5062" i="7"/>
  <c r="B5063" i="7"/>
  <c r="B5064" i="7"/>
  <c r="B5065" i="7"/>
  <c r="B5066" i="7"/>
  <c r="B5067" i="7"/>
  <c r="B5068" i="7"/>
  <c r="B5069" i="7"/>
  <c r="B5070" i="7"/>
  <c r="B5071" i="7"/>
  <c r="B5072" i="7"/>
  <c r="B5073" i="7"/>
  <c r="B5074" i="7"/>
  <c r="B5075" i="7"/>
  <c r="B5076" i="7"/>
  <c r="B5077" i="7"/>
  <c r="B5078" i="7"/>
  <c r="B5079" i="7"/>
  <c r="B5080" i="7"/>
  <c r="B5081" i="7"/>
  <c r="B5082" i="7"/>
  <c r="B5083" i="7"/>
  <c r="B5084" i="7"/>
  <c r="B5085" i="7"/>
  <c r="B5086" i="7"/>
  <c r="B5087" i="7"/>
  <c r="B5088" i="7"/>
  <c r="B5089" i="7"/>
  <c r="B5090" i="7"/>
  <c r="B5091" i="7"/>
  <c r="B5092" i="7"/>
  <c r="B5093" i="7"/>
  <c r="B5094" i="7"/>
  <c r="B5095" i="7"/>
  <c r="B5096" i="7"/>
  <c r="B5097" i="7"/>
  <c r="B5098" i="7"/>
  <c r="B5099" i="7"/>
  <c r="B5100" i="7"/>
  <c r="B5101" i="7"/>
  <c r="B5102" i="7"/>
  <c r="B5103" i="7"/>
  <c r="B5104" i="7"/>
  <c r="B5105" i="7"/>
  <c r="B5106" i="7"/>
  <c r="B5107" i="7"/>
  <c r="B5108" i="7"/>
  <c r="B5109" i="7"/>
  <c r="B5110" i="7"/>
  <c r="B5111" i="7"/>
  <c r="B5112" i="7"/>
  <c r="B5113" i="7"/>
  <c r="B5114" i="7"/>
  <c r="B5115" i="7"/>
  <c r="B5116" i="7"/>
  <c r="B5117" i="7"/>
  <c r="B5118" i="7"/>
  <c r="B5119" i="7"/>
  <c r="B5120" i="7"/>
  <c r="B5121" i="7"/>
  <c r="B5122" i="7"/>
  <c r="B5123" i="7"/>
  <c r="B5124" i="7"/>
  <c r="B5125" i="7"/>
  <c r="B5126" i="7"/>
  <c r="B5127" i="7"/>
  <c r="B5128" i="7"/>
  <c r="B5129" i="7"/>
  <c r="B5130" i="7"/>
  <c r="B5131" i="7"/>
  <c r="B5132" i="7"/>
  <c r="B5133" i="7"/>
  <c r="B5134" i="7"/>
  <c r="B5135" i="7"/>
  <c r="B5136" i="7"/>
  <c r="B5137" i="7"/>
  <c r="B5138" i="7"/>
  <c r="B5139" i="7"/>
  <c r="B5140" i="7"/>
  <c r="B5141" i="7"/>
  <c r="B5142" i="7"/>
  <c r="B5143" i="7"/>
  <c r="B5144" i="7"/>
  <c r="B5145" i="7"/>
  <c r="B5146" i="7"/>
  <c r="B5147" i="7"/>
  <c r="B5148" i="7"/>
  <c r="B5149" i="7"/>
  <c r="B5150" i="7"/>
  <c r="B5151" i="7"/>
  <c r="B5152" i="7"/>
  <c r="B5153" i="7"/>
  <c r="B5154" i="7"/>
  <c r="B5155" i="7"/>
  <c r="B5156" i="7"/>
  <c r="B5157" i="7"/>
  <c r="B5158" i="7"/>
  <c r="B5159" i="7"/>
  <c r="B5160" i="7"/>
  <c r="B5161" i="7"/>
  <c r="B5162" i="7"/>
  <c r="B5163" i="7"/>
  <c r="B5164" i="7"/>
  <c r="B5165" i="7"/>
  <c r="B5166" i="7"/>
  <c r="B5167" i="7"/>
  <c r="B5168" i="7"/>
  <c r="B5169" i="7"/>
  <c r="B5170" i="7"/>
  <c r="B5171" i="7"/>
  <c r="B5172" i="7"/>
  <c r="B5173" i="7"/>
  <c r="B5174" i="7"/>
  <c r="B5175" i="7"/>
  <c r="B5176" i="7"/>
  <c r="B5177" i="7"/>
  <c r="B5178" i="7"/>
  <c r="B5179" i="7"/>
  <c r="B5180" i="7"/>
  <c r="B5181" i="7"/>
  <c r="B5182" i="7"/>
  <c r="B5183" i="7"/>
  <c r="B5184" i="7"/>
  <c r="B5185" i="7"/>
  <c r="B5186" i="7"/>
  <c r="B5187" i="7"/>
  <c r="B5188" i="7"/>
  <c r="B5189" i="7"/>
  <c r="B5190" i="7"/>
  <c r="B5191" i="7"/>
  <c r="B5192" i="7"/>
  <c r="B5193" i="7"/>
  <c r="B5194" i="7"/>
  <c r="B5195" i="7"/>
  <c r="B5196" i="7"/>
  <c r="B5197" i="7"/>
  <c r="B5198" i="7"/>
  <c r="B5199" i="7"/>
  <c r="B5200" i="7"/>
  <c r="B5201" i="7"/>
  <c r="B5202" i="7"/>
  <c r="B5203" i="7"/>
  <c r="B5204" i="7"/>
  <c r="B5205" i="7"/>
  <c r="B5206" i="7"/>
  <c r="B5207" i="7"/>
  <c r="B5208" i="7"/>
  <c r="B5209" i="7"/>
  <c r="B5210" i="7"/>
  <c r="B5211" i="7"/>
  <c r="B5212" i="7"/>
  <c r="B5213" i="7"/>
  <c r="B5214" i="7"/>
  <c r="B5215" i="7"/>
  <c r="B5216" i="7"/>
  <c r="B5217" i="7"/>
  <c r="B5218" i="7"/>
  <c r="B5219" i="7"/>
  <c r="B5220" i="7"/>
  <c r="B5221" i="7"/>
  <c r="B5222" i="7"/>
  <c r="B5223" i="7"/>
  <c r="B5224" i="7"/>
  <c r="B5225" i="7"/>
  <c r="B5226" i="7"/>
  <c r="B5227" i="7"/>
  <c r="B5228" i="7"/>
  <c r="B5229" i="7"/>
  <c r="B5230" i="7"/>
  <c r="B5231" i="7"/>
  <c r="B5232" i="7"/>
  <c r="B5233" i="7"/>
  <c r="B5234" i="7"/>
  <c r="B5235" i="7"/>
  <c r="B5236" i="7"/>
  <c r="B5237" i="7"/>
  <c r="B5238" i="7"/>
  <c r="B5239" i="7"/>
  <c r="B5240" i="7"/>
  <c r="B5241" i="7"/>
  <c r="B5242" i="7"/>
  <c r="B5243" i="7"/>
  <c r="B5244" i="7"/>
  <c r="B5245" i="7"/>
  <c r="B5246" i="7"/>
  <c r="B5247" i="7"/>
  <c r="B5248" i="7"/>
  <c r="B5249" i="7"/>
  <c r="B5250" i="7"/>
  <c r="B5251" i="7"/>
  <c r="B5252" i="7"/>
  <c r="B5253" i="7"/>
  <c r="B5254" i="7"/>
  <c r="B5255" i="7"/>
  <c r="B5256" i="7"/>
  <c r="B5257" i="7"/>
  <c r="B5258" i="7"/>
  <c r="B5259" i="7"/>
  <c r="B5260" i="7"/>
  <c r="B5261" i="7"/>
  <c r="B5262" i="7"/>
  <c r="B5263" i="7"/>
  <c r="B5264" i="7"/>
  <c r="B5265" i="7"/>
  <c r="B5266" i="7"/>
  <c r="B5267" i="7"/>
  <c r="B5268" i="7"/>
  <c r="B5269" i="7"/>
  <c r="B5270" i="7"/>
  <c r="B5271" i="7"/>
  <c r="B5272" i="7"/>
  <c r="B5273" i="7"/>
  <c r="B5274" i="7"/>
  <c r="B5275" i="7"/>
  <c r="B5276" i="7"/>
  <c r="B5277" i="7"/>
  <c r="B5278" i="7"/>
  <c r="B5279" i="7"/>
  <c r="B5280" i="7"/>
  <c r="B5281" i="7"/>
  <c r="B5282" i="7"/>
  <c r="B5283" i="7"/>
  <c r="B5284" i="7"/>
  <c r="B5285" i="7"/>
  <c r="B5286" i="7"/>
  <c r="B5287" i="7"/>
  <c r="B5288" i="7"/>
  <c r="B5289" i="7"/>
  <c r="B5290" i="7"/>
  <c r="B5291" i="7"/>
  <c r="B5292" i="7"/>
  <c r="B5293" i="7"/>
  <c r="B5294" i="7"/>
  <c r="B5295" i="7"/>
  <c r="B5296" i="7"/>
  <c r="B5297" i="7"/>
  <c r="B5298" i="7"/>
  <c r="B5299" i="7"/>
  <c r="B5300" i="7"/>
  <c r="B5301" i="7"/>
  <c r="B5302" i="7"/>
  <c r="B5303" i="7"/>
  <c r="B5304" i="7"/>
  <c r="B5305" i="7"/>
  <c r="B5306" i="7"/>
  <c r="B5307" i="7"/>
  <c r="B5308" i="7"/>
  <c r="B5309" i="7"/>
  <c r="B5310" i="7"/>
  <c r="B5311" i="7"/>
  <c r="B5312" i="7"/>
  <c r="B5313" i="7"/>
  <c r="B5314" i="7"/>
  <c r="B5315" i="7"/>
  <c r="B5316" i="7"/>
  <c r="B5317" i="7"/>
  <c r="B5318" i="7"/>
  <c r="B5319" i="7"/>
  <c r="B5320" i="7"/>
  <c r="B5321" i="7"/>
  <c r="B5322" i="7"/>
  <c r="B5323" i="7"/>
  <c r="B5324" i="7"/>
  <c r="B5325" i="7"/>
  <c r="B5326" i="7"/>
  <c r="B5327" i="7"/>
  <c r="B5328" i="7"/>
  <c r="B5329" i="7"/>
  <c r="B5330" i="7"/>
  <c r="B5331" i="7"/>
  <c r="B5332" i="7"/>
  <c r="B5333" i="7"/>
  <c r="B5334" i="7"/>
  <c r="B5335" i="7"/>
  <c r="B5336" i="7"/>
  <c r="B5337" i="7"/>
  <c r="B5338" i="7"/>
  <c r="B5339" i="7"/>
  <c r="B5340" i="7"/>
  <c r="B5341" i="7"/>
  <c r="B5342" i="7"/>
  <c r="B5343" i="7"/>
  <c r="B5344" i="7"/>
  <c r="B5345" i="7"/>
  <c r="B5346" i="7"/>
  <c r="B5347" i="7"/>
  <c r="B5348" i="7"/>
  <c r="B5349" i="7"/>
  <c r="B5350" i="7"/>
  <c r="B5351" i="7"/>
  <c r="B5352" i="7"/>
  <c r="B5353" i="7"/>
  <c r="B5354" i="7"/>
  <c r="B5355" i="7"/>
  <c r="B5356" i="7"/>
  <c r="B5357" i="7"/>
  <c r="B5358" i="7"/>
  <c r="B5359" i="7"/>
  <c r="B5360" i="7"/>
  <c r="B5361" i="7"/>
  <c r="B5362" i="7"/>
  <c r="B5363" i="7"/>
  <c r="B5364" i="7"/>
  <c r="B5365" i="7"/>
  <c r="B5366" i="7"/>
  <c r="B5367" i="7"/>
  <c r="B5368" i="7"/>
  <c r="B5369" i="7"/>
  <c r="B5370" i="7"/>
  <c r="B5371" i="7"/>
  <c r="B5372" i="7"/>
  <c r="B5373" i="7"/>
  <c r="B5374" i="7"/>
  <c r="B5375" i="7"/>
  <c r="B5376" i="7"/>
  <c r="B5377" i="7"/>
  <c r="B5378" i="7"/>
  <c r="B5379" i="7"/>
  <c r="B5380" i="7"/>
  <c r="B5381" i="7"/>
  <c r="B5382" i="7"/>
  <c r="B5383" i="7"/>
  <c r="B5384" i="7"/>
  <c r="B5385" i="7"/>
  <c r="B5386" i="7"/>
  <c r="B5387" i="7"/>
  <c r="B5388" i="7"/>
  <c r="B5389" i="7"/>
  <c r="B5390" i="7"/>
  <c r="B5391" i="7"/>
  <c r="B5392" i="7"/>
  <c r="B5393" i="7"/>
  <c r="B5394" i="7"/>
  <c r="B5395" i="7"/>
  <c r="B5396" i="7"/>
  <c r="B5397" i="7"/>
  <c r="B5398" i="7"/>
  <c r="B5399" i="7"/>
  <c r="B5400" i="7"/>
  <c r="B5401" i="7"/>
  <c r="B5402" i="7"/>
  <c r="B5403" i="7"/>
  <c r="B5404" i="7"/>
  <c r="B5405" i="7"/>
  <c r="B5406" i="7"/>
  <c r="B5407" i="7"/>
  <c r="B5408" i="7"/>
  <c r="B5409" i="7"/>
  <c r="B5410" i="7"/>
  <c r="B5411" i="7"/>
  <c r="B5412" i="7"/>
  <c r="B5413" i="7"/>
  <c r="B5414" i="7"/>
  <c r="B5415" i="7"/>
  <c r="B5416" i="7"/>
  <c r="B5417" i="7"/>
  <c r="B5418" i="7"/>
  <c r="B5419" i="7"/>
  <c r="B5420" i="7"/>
  <c r="B5421" i="7"/>
  <c r="B5422" i="7"/>
  <c r="B5423" i="7"/>
  <c r="B5424" i="7"/>
  <c r="B5425" i="7"/>
  <c r="B5426" i="7"/>
  <c r="B5427" i="7"/>
  <c r="B5428" i="7"/>
  <c r="B5429" i="7"/>
  <c r="B5430" i="7"/>
  <c r="B5431" i="7"/>
  <c r="B5432" i="7"/>
  <c r="B5433" i="7"/>
  <c r="B5434" i="7"/>
  <c r="B5435" i="7"/>
  <c r="B5436" i="7"/>
  <c r="B5437" i="7"/>
  <c r="B5438" i="7"/>
  <c r="B5439" i="7"/>
  <c r="B5440" i="7"/>
  <c r="B5441" i="7"/>
  <c r="B5442" i="7"/>
  <c r="B5443" i="7"/>
  <c r="B5444" i="7"/>
  <c r="B5445" i="7"/>
  <c r="B5446" i="7"/>
  <c r="B5447" i="7"/>
  <c r="B5448" i="7"/>
  <c r="B5449" i="7"/>
  <c r="B5450" i="7"/>
  <c r="B5451" i="7"/>
  <c r="B5452" i="7"/>
  <c r="B5453" i="7"/>
  <c r="B5454" i="7"/>
  <c r="B5455" i="7"/>
  <c r="B5456" i="7"/>
  <c r="B5457" i="7"/>
  <c r="B5458" i="7"/>
  <c r="B5459" i="7"/>
  <c r="B5460" i="7"/>
  <c r="B5461" i="7"/>
  <c r="B5462" i="7"/>
  <c r="B5463" i="7"/>
  <c r="B5464" i="7"/>
  <c r="B5465" i="7"/>
  <c r="B5466" i="7"/>
  <c r="B5467" i="7"/>
  <c r="B5468" i="7"/>
  <c r="B5469" i="7"/>
  <c r="B5470" i="7"/>
  <c r="B5471" i="7"/>
  <c r="B5472" i="7"/>
  <c r="B5473" i="7"/>
  <c r="B5474" i="7"/>
  <c r="B5475" i="7"/>
  <c r="B5476" i="7"/>
  <c r="B5477" i="7"/>
  <c r="B5478" i="7"/>
  <c r="B5479" i="7"/>
  <c r="B5480" i="7"/>
  <c r="B5481" i="7"/>
  <c r="B5482" i="7"/>
  <c r="B5483" i="7"/>
  <c r="B5484" i="7"/>
  <c r="B5485" i="7"/>
  <c r="B5486" i="7"/>
  <c r="B5487" i="7"/>
  <c r="B5488" i="7"/>
  <c r="B5489" i="7"/>
  <c r="B5490" i="7"/>
  <c r="B5491" i="7"/>
  <c r="B5492" i="7"/>
  <c r="B5493" i="7"/>
  <c r="B5494" i="7"/>
  <c r="B5495" i="7"/>
  <c r="B5496" i="7"/>
  <c r="B5497" i="7"/>
  <c r="B5498" i="7"/>
  <c r="B5499" i="7"/>
  <c r="B5500" i="7"/>
  <c r="B5501" i="7"/>
  <c r="B5502" i="7"/>
  <c r="B5503" i="7"/>
  <c r="B5504" i="7"/>
  <c r="B5505" i="7"/>
  <c r="B5506" i="7"/>
  <c r="B5507" i="7"/>
  <c r="B5508" i="7"/>
  <c r="B5509" i="7"/>
  <c r="B5510" i="7"/>
  <c r="B5511" i="7"/>
  <c r="B5512" i="7"/>
  <c r="B5513" i="7"/>
  <c r="B5514" i="7"/>
  <c r="B5515" i="7"/>
  <c r="B5516" i="7"/>
  <c r="B5517" i="7"/>
  <c r="B5518" i="7"/>
  <c r="B5519" i="7"/>
  <c r="B5520" i="7"/>
  <c r="B5521" i="7"/>
  <c r="B5522" i="7"/>
  <c r="B5523" i="7"/>
  <c r="B5524" i="7"/>
  <c r="B5525" i="7"/>
  <c r="B5526" i="7"/>
  <c r="B5527" i="7"/>
  <c r="B5528" i="7"/>
  <c r="B5529" i="7"/>
  <c r="B5530" i="7"/>
  <c r="B5531" i="7"/>
  <c r="B5532" i="7"/>
  <c r="B5533" i="7"/>
  <c r="B5534" i="7"/>
  <c r="B5535" i="7"/>
  <c r="B5536" i="7"/>
  <c r="B5537" i="7"/>
  <c r="B5538" i="7"/>
  <c r="B5539" i="7"/>
  <c r="B5540" i="7"/>
  <c r="B5541" i="7"/>
  <c r="B5542" i="7"/>
  <c r="B5543" i="7"/>
  <c r="B5544" i="7"/>
  <c r="B5545" i="7"/>
  <c r="B5546" i="7"/>
  <c r="B5547" i="7"/>
  <c r="B5548" i="7"/>
  <c r="B5549" i="7"/>
  <c r="B5550" i="7"/>
  <c r="B5551" i="7"/>
  <c r="B5552" i="7"/>
  <c r="B5553" i="7"/>
  <c r="B5554" i="7"/>
  <c r="B5555" i="7"/>
  <c r="B5556" i="7"/>
  <c r="B5557" i="7"/>
  <c r="B5558" i="7"/>
  <c r="B5559" i="7"/>
  <c r="B5560" i="7"/>
  <c r="B5561" i="7"/>
  <c r="B5562" i="7"/>
  <c r="B5563" i="7"/>
  <c r="B5564" i="7"/>
  <c r="B5565" i="7"/>
  <c r="B5566" i="7"/>
  <c r="B5567" i="7"/>
  <c r="B5568" i="7"/>
  <c r="B5569" i="7"/>
  <c r="B5570" i="7"/>
  <c r="B5571" i="7"/>
  <c r="B5572" i="7"/>
  <c r="B5573" i="7"/>
  <c r="B5574" i="7"/>
  <c r="B5575" i="7"/>
  <c r="B5576" i="7"/>
  <c r="B5577" i="7"/>
  <c r="B5578" i="7"/>
  <c r="B5579" i="7"/>
  <c r="B5580" i="7"/>
  <c r="B5581" i="7"/>
  <c r="B5582" i="7"/>
  <c r="B5583" i="7"/>
  <c r="B5584" i="7"/>
  <c r="B5585" i="7"/>
  <c r="B5586" i="7"/>
  <c r="B5587" i="7"/>
  <c r="B5588" i="7"/>
  <c r="B5589" i="7"/>
  <c r="B5590" i="7"/>
  <c r="B5591" i="7"/>
  <c r="B5592" i="7"/>
  <c r="B5593" i="7"/>
  <c r="B5594" i="7"/>
  <c r="B5595" i="7"/>
  <c r="B5596" i="7"/>
  <c r="B5597" i="7"/>
  <c r="B5598" i="7"/>
  <c r="B5599" i="7"/>
  <c r="B5600" i="7"/>
  <c r="B5601" i="7"/>
  <c r="B5602" i="7"/>
  <c r="B5603" i="7"/>
  <c r="B5604" i="7"/>
  <c r="B5605" i="7"/>
  <c r="B5606" i="7"/>
  <c r="B5607" i="7"/>
  <c r="B5608" i="7"/>
  <c r="B5609" i="7"/>
  <c r="B5610" i="7"/>
  <c r="B5611" i="7"/>
  <c r="B5612" i="7"/>
  <c r="B5613" i="7"/>
  <c r="B5614" i="7"/>
  <c r="B5615" i="7"/>
  <c r="B5616" i="7"/>
  <c r="B5617" i="7"/>
  <c r="B5618" i="7"/>
  <c r="B5619" i="7"/>
  <c r="B5620" i="7"/>
  <c r="B5621" i="7"/>
  <c r="B5622" i="7"/>
  <c r="B5623" i="7"/>
  <c r="B5624" i="7"/>
  <c r="B5625" i="7"/>
  <c r="B5626" i="7"/>
  <c r="B5627" i="7"/>
  <c r="B5628" i="7"/>
  <c r="B5629" i="7"/>
  <c r="B5630" i="7"/>
  <c r="B5631" i="7"/>
  <c r="B5632" i="7"/>
  <c r="B5633" i="7"/>
  <c r="B5634" i="7"/>
  <c r="B5635" i="7"/>
  <c r="B5636" i="7"/>
  <c r="B5637" i="7"/>
  <c r="B5638" i="7"/>
  <c r="B5639" i="7"/>
  <c r="B5640" i="7"/>
  <c r="B5641" i="7"/>
  <c r="B5642" i="7"/>
  <c r="B5643" i="7"/>
  <c r="B5644" i="7"/>
  <c r="B5645" i="7"/>
  <c r="B5646" i="7"/>
  <c r="B5647" i="7"/>
  <c r="B5648" i="7"/>
  <c r="B5649" i="7"/>
  <c r="B5650" i="7"/>
  <c r="B5651" i="7"/>
  <c r="B5652" i="7"/>
  <c r="B5653" i="7"/>
  <c r="B5654" i="7"/>
  <c r="B5655" i="7"/>
  <c r="B5656" i="7"/>
  <c r="B5657" i="7"/>
  <c r="B5658" i="7"/>
  <c r="B5659" i="7"/>
  <c r="B5660" i="7"/>
  <c r="B5661" i="7"/>
  <c r="B5662" i="7"/>
  <c r="B5663" i="7"/>
  <c r="B5664" i="7"/>
  <c r="B5665" i="7"/>
  <c r="B5666" i="7"/>
  <c r="B5667" i="7"/>
  <c r="B5668" i="7"/>
  <c r="B5669" i="7"/>
  <c r="B5670" i="7"/>
  <c r="B5671" i="7"/>
  <c r="B5672" i="7"/>
  <c r="B5673" i="7"/>
  <c r="B5674" i="7"/>
  <c r="B5675" i="7"/>
  <c r="B5676" i="7"/>
  <c r="B5677" i="7"/>
  <c r="B5678" i="7"/>
  <c r="B5679" i="7"/>
  <c r="B5680" i="7"/>
  <c r="B5681" i="7"/>
  <c r="B5682" i="7"/>
  <c r="B5683" i="7"/>
  <c r="B5684" i="7"/>
  <c r="B5685" i="7"/>
  <c r="B5686" i="7"/>
  <c r="B5687" i="7"/>
  <c r="B5688" i="7"/>
  <c r="B5689" i="7"/>
  <c r="B5690" i="7"/>
  <c r="B5691" i="7"/>
  <c r="B5692" i="7"/>
  <c r="B5693" i="7"/>
  <c r="B5694" i="7"/>
  <c r="B5695" i="7"/>
  <c r="B5696" i="7"/>
  <c r="B5697" i="7"/>
  <c r="B5698" i="7"/>
  <c r="B5699" i="7"/>
  <c r="B5700" i="7"/>
  <c r="B5701" i="7"/>
  <c r="B5702" i="7"/>
  <c r="B5703" i="7"/>
  <c r="B5704" i="7"/>
  <c r="B5705" i="7"/>
  <c r="B5706" i="7"/>
  <c r="B5707" i="7"/>
  <c r="B5708" i="7"/>
  <c r="B5709" i="7"/>
  <c r="B5710" i="7"/>
  <c r="B5711" i="7"/>
  <c r="B5712" i="7"/>
  <c r="B5713" i="7"/>
  <c r="B5714" i="7"/>
  <c r="B5715" i="7"/>
  <c r="B5716" i="7"/>
  <c r="B5717" i="7"/>
  <c r="B5718" i="7"/>
  <c r="B5719" i="7"/>
  <c r="B5720" i="7"/>
  <c r="B5721" i="7"/>
  <c r="B5722" i="7"/>
  <c r="B5723" i="7"/>
  <c r="B5724" i="7"/>
  <c r="B5725" i="7"/>
  <c r="B5726" i="7"/>
  <c r="B5727" i="7"/>
  <c r="B5728" i="7"/>
  <c r="B5729" i="7"/>
  <c r="B5730" i="7"/>
  <c r="B5731" i="7"/>
  <c r="B5732" i="7"/>
  <c r="B5733" i="7"/>
  <c r="B5734" i="7"/>
  <c r="B5735" i="7"/>
  <c r="B5736" i="7"/>
  <c r="B5737" i="7"/>
  <c r="B5738" i="7"/>
  <c r="B5739" i="7"/>
  <c r="B5740" i="7"/>
  <c r="B5741" i="7"/>
  <c r="B5742" i="7"/>
  <c r="B5743" i="7"/>
  <c r="B5744" i="7"/>
  <c r="B5745" i="7"/>
  <c r="B5746" i="7"/>
  <c r="B5747" i="7"/>
  <c r="B5748" i="7"/>
  <c r="B5749" i="7"/>
  <c r="B5750" i="7"/>
  <c r="B5751" i="7"/>
  <c r="B5752" i="7"/>
  <c r="B5753" i="7"/>
  <c r="B5754" i="7"/>
  <c r="B5755" i="7"/>
  <c r="B5756" i="7"/>
  <c r="B5757" i="7"/>
  <c r="B5758" i="7"/>
  <c r="B5759" i="7"/>
  <c r="B5760" i="7"/>
  <c r="B5761" i="7"/>
  <c r="B5762" i="7"/>
  <c r="B5763" i="7"/>
  <c r="B5764" i="7"/>
  <c r="B5765" i="7"/>
  <c r="B5766" i="7"/>
  <c r="B5767" i="7"/>
  <c r="B5768" i="7"/>
  <c r="B5769" i="7"/>
  <c r="B5770" i="7"/>
  <c r="B5771" i="7"/>
  <c r="B5772" i="7"/>
  <c r="B5773" i="7"/>
  <c r="B5774" i="7"/>
  <c r="B5775" i="7"/>
  <c r="B5776" i="7"/>
  <c r="B5777" i="7"/>
  <c r="B5778" i="7"/>
  <c r="B5779" i="7"/>
  <c r="B5780" i="7"/>
  <c r="B5781" i="7"/>
  <c r="B5782" i="7"/>
  <c r="B5783" i="7"/>
  <c r="B5784" i="7"/>
  <c r="B5785" i="7"/>
  <c r="B5786" i="7"/>
  <c r="B5787" i="7"/>
  <c r="B5788" i="7"/>
  <c r="B5789" i="7"/>
  <c r="B5790" i="7"/>
  <c r="B5791" i="7"/>
  <c r="B5792" i="7"/>
  <c r="B5793" i="7"/>
  <c r="B5794" i="7"/>
  <c r="B5795" i="7"/>
  <c r="B5796" i="7"/>
  <c r="B5797" i="7"/>
  <c r="B5798" i="7"/>
  <c r="B5799" i="7"/>
  <c r="B5800" i="7"/>
  <c r="B5801" i="7"/>
  <c r="B5802" i="7"/>
  <c r="B5803" i="7"/>
  <c r="B5804" i="7"/>
  <c r="B5805" i="7"/>
  <c r="B5806" i="7"/>
  <c r="B5807" i="7"/>
  <c r="B5808" i="7"/>
  <c r="B5809" i="7"/>
  <c r="B5810" i="7"/>
  <c r="B5811" i="7"/>
  <c r="B5812" i="7"/>
  <c r="B5813" i="7"/>
  <c r="B5814" i="7"/>
  <c r="B5815" i="7"/>
  <c r="B5816" i="7"/>
  <c r="B5817" i="7"/>
  <c r="B5818" i="7"/>
  <c r="B5819" i="7"/>
  <c r="B5820" i="7"/>
  <c r="B5821" i="7"/>
  <c r="B5822" i="7"/>
  <c r="B5823" i="7"/>
  <c r="B5824" i="7"/>
  <c r="B5825" i="7"/>
  <c r="B5826" i="7"/>
  <c r="B5827" i="7"/>
  <c r="B5828" i="7"/>
  <c r="B5829" i="7"/>
  <c r="B5830" i="7"/>
  <c r="B5831" i="7"/>
  <c r="B5832" i="7"/>
  <c r="B5833" i="7"/>
  <c r="B5834" i="7"/>
  <c r="B5835" i="7"/>
  <c r="B5836" i="7"/>
  <c r="B5837" i="7"/>
  <c r="B5838" i="7"/>
  <c r="B5839" i="7"/>
  <c r="B5840" i="7"/>
  <c r="B5841" i="7"/>
  <c r="B5842" i="7"/>
  <c r="B5843" i="7"/>
  <c r="B5844" i="7"/>
  <c r="B5845" i="7"/>
  <c r="B5846" i="7"/>
  <c r="B5847" i="7"/>
  <c r="B5848" i="7"/>
  <c r="B5849" i="7"/>
  <c r="B5850" i="7"/>
  <c r="B5851" i="7"/>
  <c r="B5852" i="7"/>
  <c r="B5853" i="7"/>
  <c r="B5854" i="7"/>
  <c r="B5855" i="7"/>
  <c r="B5856" i="7"/>
  <c r="B5857" i="7"/>
  <c r="B5858" i="7"/>
  <c r="B5859" i="7"/>
  <c r="B5860" i="7"/>
  <c r="B5861" i="7"/>
  <c r="B5862" i="7"/>
  <c r="B5863" i="7"/>
  <c r="B5864" i="7"/>
  <c r="B5865" i="7"/>
  <c r="B5866" i="7"/>
  <c r="B5867" i="7"/>
  <c r="B5868" i="7"/>
  <c r="B5869" i="7"/>
  <c r="B5870" i="7"/>
  <c r="B5871" i="7"/>
  <c r="B5872" i="7"/>
  <c r="B5873" i="7"/>
  <c r="B5874" i="7"/>
  <c r="B5875" i="7"/>
  <c r="B5876" i="7"/>
  <c r="B5877" i="7"/>
  <c r="B5878" i="7"/>
  <c r="B5879" i="7"/>
  <c r="B5880" i="7"/>
  <c r="B5881" i="7"/>
  <c r="B5882" i="7"/>
  <c r="B5883" i="7"/>
  <c r="B5884" i="7"/>
  <c r="B5885" i="7"/>
  <c r="B5886" i="7"/>
  <c r="B5887" i="7"/>
  <c r="B5888" i="7"/>
  <c r="B5889" i="7"/>
  <c r="B5890" i="7"/>
  <c r="B5891" i="7"/>
  <c r="B5892" i="7"/>
  <c r="B5893" i="7"/>
  <c r="B5894" i="7"/>
  <c r="B5895" i="7"/>
  <c r="B5896" i="7"/>
  <c r="B5897" i="7"/>
  <c r="B5898" i="7"/>
  <c r="B5899" i="7"/>
  <c r="B5900" i="7"/>
  <c r="B5901" i="7"/>
  <c r="B5902" i="7"/>
  <c r="B5903" i="7"/>
  <c r="B5904" i="7"/>
  <c r="B5905" i="7"/>
  <c r="B5906" i="7"/>
  <c r="B5907" i="7"/>
  <c r="B5908" i="7"/>
  <c r="B5909" i="7"/>
  <c r="B5910" i="7"/>
  <c r="B5911" i="7"/>
  <c r="B5912" i="7"/>
  <c r="B5913" i="7"/>
  <c r="B5914" i="7"/>
  <c r="B5915" i="7"/>
  <c r="B5916" i="7"/>
  <c r="B5917" i="7"/>
  <c r="B5918" i="7"/>
  <c r="B5919" i="7"/>
  <c r="B5920" i="7"/>
  <c r="B5921" i="7"/>
  <c r="B5922" i="7"/>
  <c r="B5923" i="7"/>
  <c r="B5924" i="7"/>
  <c r="B5925" i="7"/>
  <c r="B5926" i="7"/>
  <c r="B5927" i="7"/>
  <c r="B5928" i="7"/>
  <c r="B5929" i="7"/>
  <c r="B5930" i="7"/>
  <c r="B5931" i="7"/>
  <c r="B5932" i="7"/>
  <c r="B5933" i="7"/>
  <c r="B5934" i="7"/>
  <c r="B5935" i="7"/>
  <c r="B5936" i="7"/>
  <c r="B5937" i="7"/>
  <c r="B5938" i="7"/>
  <c r="B5939" i="7"/>
  <c r="B5940" i="7"/>
  <c r="B5941" i="7"/>
  <c r="B5942" i="7"/>
  <c r="B5943" i="7"/>
  <c r="B5944" i="7"/>
  <c r="B5945" i="7"/>
  <c r="B5946" i="7"/>
  <c r="B5947" i="7"/>
  <c r="B5948" i="7"/>
  <c r="B5949" i="7"/>
  <c r="B5950" i="7"/>
  <c r="B5951" i="7"/>
  <c r="B5952" i="7"/>
  <c r="B5953" i="7"/>
  <c r="B5954" i="7"/>
  <c r="B5955" i="7"/>
  <c r="B5956" i="7"/>
  <c r="B5957" i="7"/>
  <c r="B5958" i="7"/>
  <c r="B5959" i="7"/>
  <c r="B5960" i="7"/>
  <c r="B5961" i="7"/>
  <c r="B5962" i="7"/>
  <c r="B5963" i="7"/>
  <c r="B5964" i="7"/>
  <c r="B5965" i="7"/>
  <c r="B5966" i="7"/>
  <c r="B5967" i="7"/>
  <c r="B5968" i="7"/>
  <c r="B5969" i="7"/>
  <c r="B5970" i="7"/>
  <c r="B5971" i="7"/>
  <c r="B5972" i="7"/>
  <c r="B5973" i="7"/>
  <c r="B5974" i="7"/>
  <c r="B5975" i="7"/>
  <c r="B5976" i="7"/>
  <c r="B5977" i="7"/>
  <c r="B5978" i="7"/>
  <c r="B5979" i="7"/>
  <c r="B5980" i="7"/>
  <c r="B5981" i="7"/>
  <c r="B5982" i="7"/>
  <c r="B5983" i="7"/>
  <c r="B5984" i="7"/>
  <c r="B5985" i="7"/>
  <c r="B5986" i="7"/>
  <c r="B5987" i="7"/>
  <c r="B5988" i="7"/>
  <c r="B5989" i="7"/>
  <c r="B5990" i="7"/>
  <c r="B5991" i="7"/>
  <c r="B5992" i="7"/>
  <c r="B5993" i="7"/>
  <c r="B5994" i="7"/>
  <c r="B5995" i="7"/>
  <c r="B5996" i="7"/>
  <c r="B5997" i="7"/>
  <c r="B5998" i="7"/>
  <c r="B5999" i="7"/>
  <c r="B6000" i="7"/>
  <c r="B6001" i="7"/>
  <c r="B6002" i="7"/>
  <c r="B6003" i="7"/>
  <c r="B6004" i="7"/>
  <c r="B6005" i="7"/>
  <c r="B6006" i="7"/>
  <c r="B6007" i="7"/>
  <c r="B6008" i="7"/>
  <c r="B6009" i="7"/>
  <c r="B6010" i="7"/>
  <c r="B6011" i="7"/>
  <c r="B6012" i="7"/>
  <c r="B6013" i="7"/>
  <c r="B6014" i="7"/>
  <c r="B6015" i="7"/>
  <c r="B6016" i="7"/>
  <c r="B6017" i="7"/>
  <c r="B6018" i="7"/>
  <c r="B6019" i="7"/>
  <c r="B6020" i="7"/>
  <c r="B6021" i="7"/>
  <c r="B6022" i="7"/>
  <c r="B6023" i="7"/>
  <c r="B6024" i="7"/>
  <c r="B6025" i="7"/>
  <c r="B6026" i="7"/>
  <c r="B6027" i="7"/>
  <c r="B6028" i="7"/>
  <c r="B6029" i="7"/>
  <c r="B6030" i="7"/>
  <c r="B6031" i="7"/>
  <c r="B6032" i="7"/>
  <c r="B6033" i="7"/>
  <c r="B6034" i="7"/>
  <c r="B6035" i="7"/>
  <c r="B6036" i="7"/>
  <c r="B6037" i="7"/>
  <c r="B6038" i="7"/>
  <c r="B6039" i="7"/>
  <c r="B6040" i="7"/>
  <c r="B6041" i="7"/>
  <c r="B6042" i="7"/>
  <c r="B6043" i="7"/>
  <c r="B6044" i="7"/>
  <c r="B6045" i="7"/>
  <c r="B6046" i="7"/>
  <c r="B6047" i="7"/>
  <c r="B6048" i="7"/>
  <c r="B6049" i="7"/>
  <c r="B6050" i="7"/>
  <c r="B6051" i="7"/>
  <c r="B6052" i="7"/>
  <c r="B6053" i="7"/>
  <c r="B6054" i="7"/>
  <c r="B6055" i="7"/>
  <c r="B6056" i="7"/>
  <c r="B6057" i="7"/>
  <c r="B6058" i="7"/>
  <c r="B6059" i="7"/>
  <c r="B6060" i="7"/>
  <c r="B6061" i="7"/>
  <c r="B6062" i="7"/>
  <c r="B6063" i="7"/>
  <c r="B6064" i="7"/>
  <c r="B6065" i="7"/>
  <c r="B6066" i="7"/>
  <c r="B6067" i="7"/>
  <c r="B6068" i="7"/>
  <c r="B6069" i="7"/>
  <c r="B6070" i="7"/>
  <c r="B6071" i="7"/>
  <c r="B6072" i="7"/>
  <c r="B6073" i="7"/>
  <c r="B6074" i="7"/>
  <c r="B6075" i="7"/>
  <c r="B6076" i="7"/>
  <c r="B6077" i="7"/>
  <c r="B6078" i="7"/>
  <c r="B6079" i="7"/>
  <c r="B6080" i="7"/>
  <c r="B6081" i="7"/>
  <c r="B6082" i="7"/>
  <c r="B6083" i="7"/>
  <c r="B6084" i="7"/>
  <c r="B6085" i="7"/>
  <c r="B6086" i="7"/>
  <c r="B6087" i="7"/>
  <c r="B6088" i="7"/>
  <c r="B6089" i="7"/>
  <c r="B6090" i="7"/>
  <c r="B6091" i="7"/>
  <c r="B6092" i="7"/>
  <c r="B6093" i="7"/>
  <c r="B6094" i="7"/>
  <c r="B6095" i="7"/>
  <c r="B6096" i="7"/>
  <c r="B6097" i="7"/>
  <c r="B6098" i="7"/>
  <c r="B6099" i="7"/>
  <c r="B6100" i="7"/>
  <c r="B6101" i="7"/>
  <c r="B6102" i="7"/>
  <c r="B6103" i="7"/>
  <c r="B6104" i="7"/>
  <c r="B6105" i="7"/>
  <c r="B6106" i="7"/>
  <c r="B6107" i="7"/>
  <c r="B6108" i="7"/>
  <c r="B6109" i="7"/>
  <c r="B6110" i="7"/>
  <c r="B6111" i="7"/>
  <c r="B6112" i="7"/>
  <c r="B6113" i="7"/>
  <c r="B6114" i="7"/>
  <c r="B6115" i="7"/>
  <c r="B6116" i="7"/>
  <c r="B6117" i="7"/>
  <c r="B6118" i="7"/>
  <c r="B6119" i="7"/>
  <c r="B6120" i="7"/>
  <c r="B6121" i="7"/>
  <c r="B6122" i="7"/>
  <c r="B6123" i="7"/>
  <c r="B6124" i="7"/>
  <c r="B6125" i="7"/>
  <c r="B6126" i="7"/>
  <c r="B6127" i="7"/>
  <c r="B6128" i="7"/>
  <c r="B6129" i="7"/>
  <c r="B6130" i="7"/>
  <c r="B6131" i="7"/>
  <c r="B6132" i="7"/>
  <c r="B6133" i="7"/>
  <c r="B6134" i="7"/>
  <c r="B6135" i="7"/>
  <c r="B6136" i="7"/>
  <c r="B6137" i="7"/>
  <c r="B6138" i="7"/>
  <c r="B6139" i="7"/>
  <c r="B6140" i="7"/>
  <c r="B6141" i="7"/>
  <c r="B6142" i="7"/>
  <c r="B6143" i="7"/>
  <c r="B6144" i="7"/>
  <c r="B6145" i="7"/>
  <c r="B6146" i="7"/>
  <c r="B6147" i="7"/>
  <c r="B6148" i="7"/>
  <c r="B6149" i="7"/>
  <c r="B6150" i="7"/>
  <c r="B6151" i="7"/>
  <c r="B6152" i="7"/>
  <c r="B6153" i="7"/>
  <c r="B6154" i="7"/>
  <c r="B6155" i="7"/>
  <c r="B6156" i="7"/>
  <c r="B6157" i="7"/>
  <c r="B6158" i="7"/>
  <c r="B6159" i="7"/>
  <c r="B6160" i="7"/>
  <c r="B6161" i="7"/>
  <c r="B6162" i="7"/>
  <c r="B6163" i="7"/>
  <c r="B6164" i="7"/>
  <c r="B6165" i="7"/>
  <c r="B6166" i="7"/>
  <c r="B6167" i="7"/>
  <c r="B6168" i="7"/>
  <c r="B6169" i="7"/>
  <c r="B6170" i="7"/>
  <c r="B6171" i="7"/>
  <c r="B6172" i="7"/>
  <c r="B6173" i="7"/>
  <c r="B6174" i="7"/>
  <c r="B6175" i="7"/>
  <c r="B6176" i="7"/>
  <c r="B6177" i="7"/>
  <c r="B6178" i="7"/>
  <c r="B6179" i="7"/>
  <c r="B6180" i="7"/>
  <c r="B6181" i="7"/>
  <c r="B6182" i="7"/>
  <c r="B6183" i="7"/>
  <c r="B6184" i="7"/>
  <c r="B6185" i="7"/>
  <c r="B6186" i="7"/>
  <c r="B6187" i="7"/>
  <c r="B6188" i="7"/>
  <c r="B6189" i="7"/>
  <c r="B6190" i="7"/>
  <c r="B6191" i="7"/>
  <c r="B6192" i="7"/>
  <c r="B6193" i="7"/>
  <c r="B6194" i="7"/>
  <c r="B6195" i="7"/>
  <c r="B6196" i="7"/>
  <c r="B6197" i="7"/>
  <c r="B6198" i="7"/>
  <c r="B6199" i="7"/>
  <c r="B6200" i="7"/>
  <c r="B6201" i="7"/>
  <c r="B6202" i="7"/>
  <c r="B6203" i="7"/>
  <c r="B6204" i="7"/>
  <c r="B6205" i="7"/>
  <c r="B6206" i="7"/>
  <c r="B6207" i="7"/>
  <c r="B6208" i="7"/>
  <c r="B6209" i="7"/>
  <c r="B6210" i="7"/>
  <c r="B6211" i="7"/>
  <c r="B6212" i="7"/>
  <c r="B6213" i="7"/>
  <c r="B6214" i="7"/>
  <c r="B6215" i="7"/>
  <c r="B6216" i="7"/>
  <c r="B6217" i="7"/>
  <c r="B6218" i="7"/>
  <c r="B6219" i="7"/>
  <c r="B6220" i="7"/>
  <c r="B6221" i="7"/>
  <c r="B6222" i="7"/>
  <c r="B6223" i="7"/>
  <c r="B6224" i="7"/>
  <c r="B6225" i="7"/>
  <c r="B6226" i="7"/>
  <c r="B6227" i="7"/>
  <c r="B6228" i="7"/>
  <c r="B6229" i="7"/>
  <c r="B6230" i="7"/>
  <c r="B6231" i="7"/>
  <c r="B6232" i="7"/>
  <c r="B6233" i="7"/>
  <c r="B6234" i="7"/>
  <c r="B6235" i="7"/>
  <c r="B6236" i="7"/>
  <c r="B6237" i="7"/>
  <c r="B6238" i="7"/>
  <c r="B6239" i="7"/>
  <c r="B6240" i="7"/>
  <c r="B6241" i="7"/>
  <c r="B6242" i="7"/>
  <c r="B6243" i="7"/>
  <c r="B6244" i="7"/>
  <c r="B6245" i="7"/>
  <c r="B6246" i="7"/>
  <c r="B6247" i="7"/>
  <c r="B6248" i="7"/>
  <c r="B6249" i="7"/>
  <c r="B6250" i="7"/>
  <c r="B6251" i="7"/>
  <c r="B6252" i="7"/>
  <c r="B6253" i="7"/>
  <c r="B6254" i="7"/>
  <c r="B6255" i="7"/>
  <c r="B6256" i="7"/>
  <c r="B6257" i="7"/>
  <c r="B6258" i="7"/>
  <c r="B6259" i="7"/>
  <c r="B6260" i="7"/>
  <c r="B6261" i="7"/>
  <c r="B6262" i="7"/>
  <c r="B6263" i="7"/>
  <c r="B6264" i="7"/>
  <c r="B6265" i="7"/>
  <c r="B6266" i="7"/>
  <c r="B6267" i="7"/>
  <c r="B6268" i="7"/>
  <c r="B6269" i="7"/>
  <c r="B6270" i="7"/>
  <c r="B6271" i="7"/>
  <c r="B6272" i="7"/>
  <c r="B6273" i="7"/>
  <c r="B6274" i="7"/>
  <c r="B6275" i="7"/>
  <c r="B6276" i="7"/>
  <c r="B6277" i="7"/>
  <c r="B6278" i="7"/>
  <c r="B6279" i="7"/>
  <c r="B6280" i="7"/>
  <c r="B6281" i="7"/>
  <c r="B6282" i="7"/>
  <c r="B6283" i="7"/>
  <c r="B6284" i="7"/>
  <c r="B6285" i="7"/>
  <c r="B6286" i="7"/>
  <c r="B6287" i="7"/>
  <c r="B6288" i="7"/>
  <c r="B6289" i="7"/>
  <c r="B6290" i="7"/>
  <c r="B6291" i="7"/>
  <c r="B6292" i="7"/>
  <c r="B6293" i="7"/>
  <c r="B6294" i="7"/>
  <c r="B6295" i="7"/>
  <c r="B6296" i="7"/>
  <c r="B6297" i="7"/>
  <c r="B6298" i="7"/>
  <c r="B6299" i="7"/>
  <c r="B6300" i="7"/>
  <c r="B6301" i="7"/>
  <c r="B6302" i="7"/>
  <c r="B6303" i="7"/>
  <c r="B6304" i="7"/>
  <c r="B6305" i="7"/>
  <c r="B6306" i="7"/>
  <c r="B6307" i="7"/>
  <c r="B6308" i="7"/>
  <c r="B6309" i="7"/>
  <c r="B6310" i="7"/>
  <c r="B6311" i="7"/>
  <c r="B6312" i="7"/>
  <c r="B6313" i="7"/>
  <c r="B6314" i="7"/>
  <c r="B6315" i="7"/>
  <c r="B6316" i="7"/>
  <c r="B6317" i="7"/>
  <c r="B6318" i="7"/>
  <c r="B6319" i="7"/>
  <c r="B6320" i="7"/>
  <c r="B6321" i="7"/>
  <c r="B6322" i="7"/>
  <c r="B6323" i="7"/>
  <c r="B6324" i="7"/>
  <c r="B6325" i="7"/>
  <c r="B6326" i="7"/>
  <c r="B6327" i="7"/>
  <c r="B6328" i="7"/>
  <c r="B6329" i="7"/>
  <c r="B6330" i="7"/>
  <c r="B6331" i="7"/>
  <c r="B6332" i="7"/>
  <c r="B6333" i="7"/>
  <c r="B6334" i="7"/>
  <c r="B6335" i="7"/>
  <c r="B6336" i="7"/>
  <c r="B6337" i="7"/>
  <c r="B6338" i="7"/>
  <c r="B6339" i="7"/>
  <c r="B6340" i="7"/>
  <c r="B6341" i="7"/>
  <c r="B6342" i="7"/>
  <c r="B6343" i="7"/>
  <c r="B6344" i="7"/>
  <c r="B6345" i="7"/>
  <c r="B6346" i="7"/>
  <c r="B6347" i="7"/>
  <c r="B6348" i="7"/>
  <c r="B6349" i="7"/>
  <c r="B6350" i="7"/>
  <c r="B6351" i="7"/>
  <c r="B6352" i="7"/>
  <c r="B6353" i="7"/>
  <c r="B6354" i="7"/>
  <c r="B6355" i="7"/>
  <c r="B6356" i="7"/>
  <c r="B6357" i="7"/>
  <c r="B6358" i="7"/>
  <c r="B6359" i="7"/>
  <c r="B6360" i="7"/>
  <c r="B6361" i="7"/>
  <c r="B6362" i="7"/>
  <c r="B6363" i="7"/>
  <c r="B6364" i="7"/>
  <c r="B6365" i="7"/>
  <c r="B6366" i="7"/>
  <c r="B6367" i="7"/>
  <c r="B6368" i="7"/>
  <c r="B6369" i="7"/>
  <c r="B6370" i="7"/>
  <c r="B6371" i="7"/>
  <c r="B6372" i="7"/>
  <c r="B6373" i="7"/>
  <c r="B6374" i="7"/>
  <c r="B6375" i="7"/>
  <c r="B6376" i="7"/>
  <c r="B6377" i="7"/>
  <c r="B6378" i="7"/>
  <c r="B6379" i="7"/>
  <c r="B6380" i="7"/>
  <c r="B6381" i="7"/>
  <c r="B6382" i="7"/>
  <c r="B6383" i="7"/>
  <c r="B6384" i="7"/>
  <c r="B6385" i="7"/>
  <c r="B6386" i="7"/>
  <c r="B6387" i="7"/>
  <c r="B6388" i="7"/>
  <c r="B6389" i="7"/>
  <c r="B6390" i="7"/>
  <c r="B6391" i="7"/>
  <c r="B6392" i="7"/>
  <c r="B6393" i="7"/>
  <c r="B6394" i="7"/>
  <c r="B6395" i="7"/>
  <c r="B6396" i="7"/>
  <c r="B6397" i="7"/>
  <c r="B6398" i="7"/>
  <c r="B6399" i="7"/>
  <c r="B6400" i="7"/>
  <c r="B6401" i="7"/>
  <c r="B6402" i="7"/>
  <c r="B6403" i="7"/>
  <c r="B6404" i="7"/>
  <c r="B6405" i="7"/>
  <c r="B6406" i="7"/>
  <c r="B6407" i="7"/>
  <c r="B6408" i="7"/>
  <c r="B6409" i="7"/>
  <c r="B6410" i="7"/>
  <c r="B6411" i="7"/>
  <c r="B6412" i="7"/>
  <c r="B6413" i="7"/>
  <c r="B6414" i="7"/>
  <c r="B6415" i="7"/>
  <c r="B6416" i="7"/>
  <c r="B6417" i="7"/>
  <c r="B6418" i="7"/>
  <c r="B6419" i="7"/>
  <c r="B6420" i="7"/>
  <c r="B6421" i="7"/>
  <c r="B6422" i="7"/>
  <c r="B6423" i="7"/>
  <c r="B6424" i="7"/>
  <c r="B6425" i="7"/>
  <c r="B6426" i="7"/>
  <c r="B6427" i="7"/>
  <c r="B6428" i="7"/>
  <c r="B6429" i="7"/>
  <c r="B6430" i="7"/>
  <c r="B6431" i="7"/>
  <c r="B6432" i="7"/>
  <c r="B6433" i="7"/>
  <c r="B6434" i="7"/>
  <c r="B6435" i="7"/>
  <c r="B6436" i="7"/>
  <c r="B6437" i="7"/>
  <c r="B6438" i="7"/>
  <c r="B6439" i="7"/>
  <c r="B6440" i="7"/>
  <c r="B6441" i="7"/>
  <c r="B6442" i="7"/>
  <c r="B6443" i="7"/>
  <c r="B6444" i="7"/>
  <c r="B6445" i="7"/>
  <c r="B6446" i="7"/>
  <c r="B6447" i="7"/>
  <c r="B6448" i="7"/>
  <c r="B6449" i="7"/>
  <c r="B6450" i="7"/>
  <c r="B6451" i="7"/>
  <c r="B6452" i="7"/>
  <c r="B6453" i="7"/>
  <c r="B6454" i="7"/>
  <c r="B6455" i="7"/>
  <c r="B6456" i="7"/>
  <c r="B6457" i="7"/>
  <c r="B6458" i="7"/>
  <c r="B6459" i="7"/>
  <c r="B6460" i="7"/>
  <c r="B6461" i="7"/>
  <c r="B6462" i="7"/>
  <c r="B6463" i="7"/>
  <c r="B6464" i="7"/>
  <c r="B6465" i="7"/>
  <c r="B6466" i="7"/>
  <c r="B6467" i="7"/>
  <c r="B6468" i="7"/>
  <c r="B6469" i="7"/>
  <c r="B6470" i="7"/>
  <c r="B6471" i="7"/>
  <c r="B6472" i="7"/>
  <c r="B6473" i="7"/>
  <c r="B6474" i="7"/>
  <c r="B6475" i="7"/>
  <c r="B6476" i="7"/>
  <c r="B6477" i="7"/>
  <c r="B6478" i="7"/>
  <c r="B6479" i="7"/>
  <c r="B6480" i="7"/>
  <c r="B6481" i="7"/>
  <c r="B6482" i="7"/>
  <c r="B6483" i="7"/>
  <c r="B6484" i="7"/>
  <c r="B6485" i="7"/>
  <c r="B6486" i="7"/>
  <c r="B6487" i="7"/>
  <c r="B6488" i="7"/>
  <c r="B6489" i="7"/>
  <c r="B6490" i="7"/>
  <c r="B6491" i="7"/>
  <c r="B6492" i="7"/>
  <c r="B6493" i="7"/>
  <c r="B6494" i="7"/>
  <c r="B6495" i="7"/>
  <c r="B6496" i="7"/>
  <c r="B6497" i="7"/>
  <c r="B6498" i="7"/>
  <c r="B6499" i="7"/>
  <c r="B6500" i="7"/>
  <c r="B6501" i="7"/>
  <c r="B6502" i="7"/>
  <c r="B6503" i="7"/>
  <c r="B6504" i="7"/>
  <c r="B6505" i="7"/>
  <c r="B6506" i="7"/>
  <c r="B6507" i="7"/>
  <c r="B6508" i="7"/>
  <c r="B6509" i="7"/>
  <c r="B6510" i="7"/>
  <c r="B6511" i="7"/>
  <c r="B6512" i="7"/>
  <c r="B6513" i="7"/>
  <c r="B6514" i="7"/>
  <c r="B6515" i="7"/>
  <c r="B6516" i="7"/>
  <c r="B6517" i="7"/>
  <c r="B6518" i="7"/>
  <c r="B6519" i="7"/>
  <c r="B6520" i="7"/>
  <c r="B6521" i="7"/>
  <c r="B6522" i="7"/>
  <c r="B6523" i="7"/>
  <c r="B6524" i="7"/>
  <c r="B6525" i="7"/>
  <c r="B6526" i="7"/>
  <c r="B6527" i="7"/>
  <c r="B6528" i="7"/>
  <c r="B6529" i="7"/>
  <c r="B6530" i="7"/>
  <c r="B6531" i="7"/>
  <c r="B6532" i="7"/>
  <c r="B6533" i="7"/>
  <c r="B6534" i="7"/>
  <c r="B6535" i="7"/>
  <c r="B6536" i="7"/>
  <c r="B6537" i="7"/>
  <c r="B6538" i="7"/>
  <c r="B6539" i="7"/>
  <c r="B6540" i="7"/>
  <c r="B6541" i="7"/>
  <c r="B6542" i="7"/>
  <c r="B6543" i="7"/>
  <c r="B6544" i="7"/>
  <c r="B6545" i="7"/>
  <c r="B6546" i="7"/>
  <c r="B6547" i="7"/>
  <c r="B6548" i="7"/>
  <c r="B6549" i="7"/>
  <c r="B6550" i="7"/>
  <c r="B6551" i="7"/>
  <c r="B6552" i="7"/>
  <c r="B6553" i="7"/>
  <c r="B6554" i="7"/>
  <c r="B6555" i="7"/>
  <c r="B6556" i="7"/>
  <c r="B6557" i="7"/>
  <c r="B6558" i="7"/>
  <c r="B6559" i="7"/>
  <c r="B6560" i="7"/>
  <c r="B6561" i="7"/>
  <c r="B6562" i="7"/>
  <c r="B6563" i="7"/>
  <c r="B6564" i="7"/>
  <c r="B6565" i="7"/>
  <c r="B6566" i="7"/>
  <c r="B6567" i="7"/>
  <c r="B6568" i="7"/>
  <c r="B6569" i="7"/>
  <c r="B6570" i="7"/>
  <c r="B6571" i="7"/>
  <c r="B6572" i="7"/>
  <c r="B6573" i="7"/>
  <c r="B6574" i="7"/>
  <c r="B6575" i="7"/>
  <c r="B6576" i="7"/>
  <c r="B6577" i="7"/>
  <c r="B6578" i="7"/>
  <c r="B6579" i="7"/>
  <c r="B6580" i="7"/>
  <c r="B6581" i="7"/>
  <c r="B6582" i="7"/>
  <c r="B6583" i="7"/>
  <c r="B6584" i="7"/>
  <c r="B6585" i="7"/>
  <c r="B6586" i="7"/>
  <c r="B6587" i="7"/>
  <c r="B6588" i="7"/>
  <c r="B6589" i="7"/>
  <c r="B6590" i="7"/>
  <c r="B6591" i="7"/>
  <c r="B6592" i="7"/>
  <c r="B6593" i="7"/>
  <c r="B6594" i="7"/>
  <c r="B6595" i="7"/>
  <c r="B6596" i="7"/>
  <c r="B6597" i="7"/>
  <c r="B6598" i="7"/>
  <c r="B6599" i="7"/>
  <c r="B6600" i="7"/>
  <c r="B6601" i="7"/>
  <c r="B6602" i="7"/>
  <c r="B6603" i="7"/>
  <c r="B6604" i="7"/>
  <c r="B6605" i="7"/>
  <c r="B6606" i="7"/>
  <c r="B6607" i="7"/>
  <c r="B6608" i="7"/>
  <c r="B6609" i="7"/>
  <c r="B6610" i="7"/>
  <c r="B6611" i="7"/>
  <c r="B6612" i="7"/>
  <c r="B6613" i="7"/>
  <c r="B6614" i="7"/>
  <c r="B6615" i="7"/>
  <c r="B6616" i="7"/>
  <c r="B6617" i="7"/>
  <c r="B6618" i="7"/>
  <c r="B6619" i="7"/>
  <c r="B6620" i="7"/>
  <c r="B6621" i="7"/>
  <c r="B6622" i="7"/>
  <c r="B6623" i="7"/>
  <c r="B6624" i="7"/>
  <c r="B6625" i="7"/>
  <c r="B6626" i="7"/>
  <c r="B6627" i="7"/>
  <c r="B6628" i="7"/>
  <c r="B6629" i="7"/>
  <c r="B6630" i="7"/>
  <c r="B6631" i="7"/>
  <c r="B6632" i="7"/>
  <c r="B6633" i="7"/>
  <c r="B6634" i="7"/>
  <c r="B6635" i="7"/>
  <c r="B6636" i="7"/>
  <c r="B6637" i="7"/>
  <c r="B6638" i="7"/>
  <c r="B6639" i="7"/>
  <c r="B6640" i="7"/>
  <c r="B6641" i="7"/>
  <c r="B6642" i="7"/>
  <c r="B6643" i="7"/>
  <c r="B6644" i="7"/>
  <c r="B6645" i="7"/>
  <c r="B6646" i="7"/>
  <c r="B6647" i="7"/>
  <c r="B6648" i="7"/>
  <c r="B6649" i="7"/>
  <c r="B6650" i="7"/>
  <c r="B6651" i="7"/>
  <c r="B6652" i="7"/>
  <c r="B6653" i="7"/>
  <c r="B6654" i="7"/>
  <c r="B6655" i="7"/>
  <c r="B6656" i="7"/>
  <c r="B6657" i="7"/>
  <c r="B6658" i="7"/>
  <c r="B6659" i="7"/>
  <c r="B6660" i="7"/>
  <c r="B6661" i="7"/>
  <c r="B6662" i="7"/>
  <c r="B6663" i="7"/>
  <c r="B6664" i="7"/>
  <c r="B6665" i="7"/>
  <c r="B6666" i="7"/>
  <c r="B6667" i="7"/>
  <c r="B6668" i="7"/>
  <c r="B6669" i="7"/>
  <c r="B6670" i="7"/>
  <c r="B6671" i="7"/>
  <c r="B6672" i="7"/>
  <c r="B6673" i="7"/>
  <c r="B6674" i="7"/>
  <c r="B6675" i="7"/>
  <c r="B6676" i="7"/>
  <c r="B6677" i="7"/>
  <c r="B6678" i="7"/>
  <c r="B6679" i="7"/>
  <c r="B6680" i="7"/>
  <c r="B6681" i="7"/>
  <c r="B6682" i="7"/>
  <c r="B6683" i="7"/>
  <c r="B6684" i="7"/>
  <c r="B6685" i="7"/>
  <c r="B6686" i="7"/>
  <c r="B6687" i="7"/>
  <c r="B6688" i="7"/>
  <c r="B6689" i="7"/>
  <c r="B6690" i="7"/>
  <c r="B6691" i="7"/>
  <c r="B6692" i="7"/>
  <c r="B6693" i="7"/>
  <c r="B6694" i="7"/>
  <c r="B6695" i="7"/>
  <c r="B6696" i="7"/>
  <c r="B6697" i="7"/>
  <c r="B6698" i="7"/>
  <c r="B6699" i="7"/>
  <c r="B6700" i="7"/>
  <c r="B6701" i="7"/>
  <c r="B6702" i="7"/>
  <c r="B6703" i="7"/>
  <c r="B6704" i="7"/>
  <c r="B6705" i="7"/>
  <c r="B6706" i="7"/>
  <c r="B6707" i="7"/>
  <c r="B6708" i="7"/>
  <c r="B6709" i="7"/>
  <c r="B6710" i="7"/>
  <c r="B6711" i="7"/>
  <c r="B6712" i="7"/>
  <c r="B6713" i="7"/>
  <c r="B6714" i="7"/>
  <c r="B6715" i="7"/>
  <c r="B6716" i="7"/>
  <c r="B6717" i="7"/>
  <c r="B6718" i="7"/>
  <c r="B6719" i="7"/>
  <c r="B6720" i="7"/>
  <c r="B6721" i="7"/>
  <c r="B6722" i="7"/>
  <c r="B6723" i="7"/>
  <c r="B6724" i="7"/>
  <c r="B6725" i="7"/>
  <c r="B6726" i="7"/>
  <c r="B6727" i="7"/>
  <c r="B6728" i="7"/>
  <c r="B6729" i="7"/>
  <c r="B6730" i="7"/>
  <c r="B6731" i="7"/>
  <c r="B6732" i="7"/>
  <c r="B6733" i="7"/>
  <c r="B6734" i="7"/>
  <c r="B6735" i="7"/>
  <c r="B6736" i="7"/>
  <c r="B6737" i="7"/>
  <c r="B6738" i="7"/>
  <c r="B6739" i="7"/>
  <c r="B6740" i="7"/>
  <c r="B6741" i="7"/>
  <c r="B6742" i="7"/>
  <c r="B6743" i="7"/>
  <c r="B6744" i="7"/>
  <c r="B6745" i="7"/>
  <c r="B6746" i="7"/>
  <c r="B6747" i="7"/>
  <c r="B6748" i="7"/>
  <c r="B6749" i="7"/>
  <c r="B6750" i="7"/>
  <c r="B6751" i="7"/>
  <c r="B6752" i="7"/>
  <c r="B6753" i="7"/>
  <c r="B6754" i="7"/>
  <c r="B6755" i="7"/>
  <c r="B6756" i="7"/>
  <c r="B6757" i="7"/>
  <c r="B6758" i="7"/>
  <c r="B6759" i="7"/>
  <c r="B6760" i="7"/>
  <c r="B6761" i="7"/>
  <c r="B6762" i="7"/>
  <c r="B6763" i="7"/>
  <c r="B6764" i="7"/>
  <c r="B6765" i="7"/>
  <c r="B6766" i="7"/>
  <c r="B6767" i="7"/>
  <c r="B6768" i="7"/>
  <c r="B6769" i="7"/>
  <c r="B6770" i="7"/>
  <c r="B6771" i="7"/>
  <c r="B6772" i="7"/>
  <c r="B6773" i="7"/>
  <c r="B6774" i="7"/>
  <c r="B6775" i="7"/>
  <c r="B6776" i="7"/>
  <c r="B6777" i="7"/>
  <c r="B6778" i="7"/>
  <c r="B6779" i="7"/>
  <c r="B6780" i="7"/>
  <c r="B6781" i="7"/>
  <c r="B6782" i="7"/>
  <c r="B6783" i="7"/>
  <c r="B6784" i="7"/>
  <c r="B6785" i="7"/>
  <c r="B6786" i="7"/>
  <c r="B6787" i="7"/>
  <c r="B6788" i="7"/>
  <c r="B6789" i="7"/>
  <c r="B6790" i="7"/>
  <c r="B6791" i="7"/>
  <c r="B6792" i="7"/>
  <c r="B6793" i="7"/>
  <c r="B6794" i="7"/>
  <c r="B6795" i="7"/>
  <c r="B6796" i="7"/>
  <c r="B6797" i="7"/>
  <c r="B6798" i="7"/>
  <c r="B6799" i="7"/>
  <c r="B6800" i="7"/>
  <c r="B6801" i="7"/>
  <c r="B6802" i="7"/>
  <c r="B6803" i="7"/>
  <c r="B6804" i="7"/>
  <c r="B6805" i="7"/>
  <c r="B6806" i="7"/>
  <c r="B6807" i="7"/>
  <c r="B6808" i="7"/>
  <c r="B6809" i="7"/>
  <c r="B6810" i="7"/>
  <c r="B6811" i="7"/>
  <c r="B6812" i="7"/>
  <c r="B6813" i="7"/>
  <c r="B6814" i="7"/>
  <c r="B6815" i="7"/>
  <c r="B6816" i="7"/>
  <c r="B6817" i="7"/>
  <c r="B6818" i="7"/>
  <c r="B6819" i="7"/>
  <c r="B6820" i="7"/>
  <c r="B6821" i="7"/>
  <c r="B6822" i="7"/>
  <c r="B6823" i="7"/>
  <c r="B6824" i="7"/>
  <c r="B6825" i="7"/>
  <c r="B6826" i="7"/>
  <c r="B6827" i="7"/>
  <c r="B6828" i="7"/>
  <c r="B6829" i="7"/>
  <c r="B6830" i="7"/>
  <c r="B6831" i="7"/>
  <c r="B6832" i="7"/>
  <c r="B6833" i="7"/>
  <c r="B6834" i="7"/>
  <c r="B6835" i="7"/>
  <c r="B6836" i="7"/>
  <c r="B6837" i="7"/>
  <c r="B6838" i="7"/>
  <c r="B6839" i="7"/>
  <c r="B6840" i="7"/>
  <c r="B6841" i="7"/>
  <c r="B6842" i="7"/>
  <c r="B6843" i="7"/>
  <c r="B6844" i="7"/>
  <c r="B6845" i="7"/>
  <c r="B6846" i="7"/>
  <c r="B6847" i="7"/>
  <c r="B6848" i="7"/>
  <c r="B6849" i="7"/>
  <c r="B6850" i="7"/>
  <c r="B6851" i="7"/>
  <c r="B6852" i="7"/>
  <c r="B6853" i="7"/>
  <c r="B6854" i="7"/>
  <c r="B6855" i="7"/>
  <c r="B6856" i="7"/>
  <c r="B6857" i="7"/>
  <c r="B6858" i="7"/>
  <c r="B6859" i="7"/>
  <c r="B6860" i="7"/>
  <c r="B6861" i="7"/>
  <c r="B6862" i="7"/>
  <c r="B6863" i="7"/>
  <c r="B6864" i="7"/>
  <c r="B6865" i="7"/>
  <c r="B6866" i="7"/>
  <c r="B6867" i="7"/>
  <c r="B6868" i="7"/>
  <c r="B6869" i="7"/>
  <c r="B6870" i="7"/>
  <c r="B6871" i="7"/>
  <c r="B6872" i="7"/>
  <c r="B6873" i="7"/>
  <c r="B6874" i="7"/>
  <c r="B6875" i="7"/>
  <c r="B6876" i="7"/>
  <c r="B6877" i="7"/>
  <c r="B6878" i="7"/>
  <c r="B6879" i="7"/>
  <c r="B6880" i="7"/>
  <c r="B6881" i="7"/>
  <c r="B6882" i="7"/>
  <c r="B6883" i="7"/>
  <c r="B6884" i="7"/>
  <c r="B6885" i="7"/>
  <c r="B6886" i="7"/>
  <c r="B6887" i="7"/>
  <c r="B6888" i="7"/>
  <c r="B6889" i="7"/>
  <c r="B6890" i="7"/>
  <c r="B6891" i="7"/>
  <c r="B6892" i="7"/>
  <c r="B6893" i="7"/>
  <c r="B6894" i="7"/>
  <c r="B6895" i="7"/>
  <c r="B6896" i="7"/>
  <c r="B6897" i="7"/>
  <c r="B6898" i="7"/>
  <c r="B6899" i="7"/>
  <c r="B6900" i="7"/>
  <c r="B6901" i="7"/>
  <c r="B6902" i="7"/>
  <c r="B6903" i="7"/>
  <c r="B6904" i="7"/>
  <c r="B6905" i="7"/>
  <c r="B6906" i="7"/>
  <c r="B6907" i="7"/>
  <c r="B6908" i="7"/>
  <c r="B6909" i="7"/>
  <c r="B6910" i="7"/>
  <c r="B6911" i="7"/>
  <c r="B6912" i="7"/>
  <c r="B6913" i="7"/>
  <c r="B6914" i="7"/>
  <c r="B6915" i="7"/>
  <c r="B6916" i="7"/>
  <c r="B6917" i="7"/>
  <c r="B6918" i="7"/>
  <c r="B6919" i="7"/>
  <c r="B6920" i="7"/>
  <c r="B6921" i="7"/>
  <c r="B6922" i="7"/>
  <c r="B6923" i="7"/>
  <c r="B6924" i="7"/>
  <c r="B6925" i="7"/>
  <c r="B6926" i="7"/>
  <c r="B6927" i="7"/>
  <c r="B6928" i="7"/>
  <c r="B6929" i="7"/>
  <c r="B6930" i="7"/>
  <c r="B6931" i="7"/>
  <c r="B6932" i="7"/>
  <c r="B6933" i="7"/>
  <c r="B6934" i="7"/>
  <c r="B6935" i="7"/>
  <c r="B6936" i="7"/>
  <c r="B6937" i="7"/>
  <c r="B6938" i="7"/>
  <c r="B6939" i="7"/>
  <c r="B6940" i="7"/>
  <c r="B6941" i="7"/>
  <c r="B6942" i="7"/>
  <c r="B6943" i="7"/>
  <c r="B6944" i="7"/>
  <c r="B6945" i="7"/>
  <c r="B6946" i="7"/>
  <c r="B6947" i="7"/>
  <c r="B6948" i="7"/>
  <c r="B6949" i="7"/>
  <c r="B6950" i="7"/>
  <c r="B6951" i="7"/>
  <c r="B6952" i="7"/>
  <c r="B6953" i="7"/>
  <c r="B6954" i="7"/>
  <c r="B6955" i="7"/>
  <c r="B6956" i="7"/>
  <c r="B6957" i="7"/>
  <c r="B6958" i="7"/>
  <c r="B6959" i="7"/>
  <c r="B6960" i="7"/>
  <c r="B6961" i="7"/>
  <c r="B6962" i="7"/>
  <c r="B6963" i="7"/>
  <c r="B6964" i="7"/>
  <c r="B6965" i="7"/>
  <c r="B6966" i="7"/>
  <c r="B6967" i="7"/>
  <c r="B6968" i="7"/>
  <c r="B6969" i="7"/>
  <c r="B6970" i="7"/>
  <c r="B6971" i="7"/>
  <c r="B6972" i="7"/>
  <c r="B6973" i="7"/>
  <c r="B6974" i="7"/>
  <c r="B6975" i="7"/>
  <c r="B6976" i="7"/>
  <c r="B6977" i="7"/>
  <c r="B6978" i="7"/>
  <c r="B6979" i="7"/>
  <c r="B6980" i="7"/>
  <c r="B6981" i="7"/>
  <c r="B6982" i="7"/>
  <c r="B6983" i="7"/>
  <c r="B6984" i="7"/>
  <c r="B6985" i="7"/>
  <c r="B6986" i="7"/>
  <c r="B6987" i="7"/>
  <c r="B6988" i="7"/>
  <c r="B6989" i="7"/>
  <c r="B6990" i="7"/>
  <c r="B6991" i="7"/>
  <c r="B6992" i="7"/>
  <c r="B6993" i="7"/>
  <c r="B6994" i="7"/>
  <c r="B6995" i="7"/>
  <c r="B6996" i="7"/>
  <c r="B6997" i="7"/>
  <c r="B6998" i="7"/>
  <c r="B6999" i="7"/>
  <c r="B7000" i="7"/>
  <c r="B7001" i="7"/>
  <c r="B7002" i="7"/>
  <c r="B7003" i="7"/>
  <c r="B7004" i="7"/>
  <c r="B7005" i="7"/>
  <c r="B7006" i="7"/>
  <c r="B7007" i="7"/>
  <c r="B7008" i="7"/>
  <c r="B7009" i="7"/>
  <c r="B7010" i="7"/>
  <c r="B7011" i="7"/>
  <c r="B7012" i="7"/>
  <c r="B7013" i="7"/>
  <c r="B7014" i="7"/>
  <c r="B7015" i="7"/>
  <c r="B7016" i="7"/>
  <c r="B7017" i="7"/>
  <c r="B7018" i="7"/>
  <c r="B7019" i="7"/>
  <c r="B7020" i="7"/>
  <c r="B7021" i="7"/>
  <c r="B7022" i="7"/>
  <c r="B7023" i="7"/>
  <c r="B7024" i="7"/>
  <c r="B7025" i="7"/>
  <c r="B7026" i="7"/>
  <c r="B7027" i="7"/>
  <c r="B7028" i="7"/>
  <c r="B7029" i="7"/>
  <c r="B7030" i="7"/>
  <c r="B7031" i="7"/>
  <c r="B7032" i="7"/>
  <c r="B7033" i="7"/>
  <c r="B7034" i="7"/>
  <c r="B7035" i="7"/>
  <c r="B7036" i="7"/>
  <c r="B7037" i="7"/>
  <c r="B7038" i="7"/>
  <c r="B7039" i="7"/>
  <c r="B7040" i="7"/>
  <c r="B7041" i="7"/>
  <c r="B7042" i="7"/>
  <c r="B7043" i="7"/>
  <c r="B7044" i="7"/>
  <c r="B7045" i="7"/>
  <c r="B7046" i="7"/>
  <c r="B7047" i="7"/>
  <c r="B7048" i="7"/>
  <c r="B7049" i="7"/>
  <c r="B7050" i="7"/>
  <c r="B7051" i="7"/>
  <c r="B7052" i="7"/>
  <c r="B7053" i="7"/>
  <c r="B7054" i="7"/>
  <c r="B7055" i="7"/>
  <c r="B7056" i="7"/>
  <c r="B7057" i="7"/>
  <c r="B7058" i="7"/>
  <c r="B7059" i="7"/>
  <c r="B7060" i="7"/>
  <c r="B7061" i="7"/>
  <c r="B7062" i="7"/>
  <c r="B7063" i="7"/>
  <c r="B7064" i="7"/>
  <c r="B7065" i="7"/>
  <c r="B7066" i="7"/>
  <c r="B7067" i="7"/>
  <c r="B7068" i="7"/>
  <c r="B7069" i="7"/>
  <c r="B7070" i="7"/>
  <c r="B7071" i="7"/>
  <c r="B7072" i="7"/>
  <c r="B7073" i="7"/>
  <c r="B7074" i="7"/>
  <c r="B7075" i="7"/>
  <c r="B7076" i="7"/>
  <c r="B7077" i="7"/>
  <c r="B7078" i="7"/>
  <c r="B7079" i="7"/>
  <c r="B7080" i="7"/>
  <c r="B7081" i="7"/>
  <c r="B7082" i="7"/>
  <c r="B7083" i="7"/>
  <c r="B7084" i="7"/>
  <c r="B7085" i="7"/>
  <c r="B7086" i="7"/>
  <c r="B7087" i="7"/>
  <c r="B7088" i="7"/>
  <c r="B7089" i="7"/>
  <c r="B7090" i="7"/>
  <c r="B7091" i="7"/>
  <c r="B7092" i="7"/>
  <c r="B7093" i="7"/>
  <c r="B7094" i="7"/>
  <c r="B7095" i="7"/>
  <c r="B7096" i="7"/>
  <c r="B7097" i="7"/>
  <c r="B7098" i="7"/>
  <c r="B7099" i="7"/>
  <c r="B7100" i="7"/>
  <c r="B7101" i="7"/>
  <c r="B7102" i="7"/>
  <c r="B7103" i="7"/>
  <c r="B7104" i="7"/>
  <c r="B7105" i="7"/>
  <c r="B7106" i="7"/>
  <c r="B7107" i="7"/>
  <c r="B7108" i="7"/>
  <c r="B7109" i="7"/>
  <c r="B7110" i="7"/>
  <c r="B7111" i="7"/>
  <c r="B7112" i="7"/>
  <c r="B7113" i="7"/>
  <c r="B7114" i="7"/>
  <c r="B7115" i="7"/>
  <c r="B7116" i="7"/>
  <c r="B7117" i="7"/>
  <c r="B7118" i="7"/>
  <c r="B7119" i="7"/>
  <c r="B7120" i="7"/>
  <c r="B7121" i="7"/>
  <c r="B7122" i="7"/>
  <c r="B7123" i="7"/>
  <c r="B7124" i="7"/>
  <c r="B7125" i="7"/>
  <c r="B7126" i="7"/>
  <c r="B7127" i="7"/>
  <c r="B7128" i="7"/>
  <c r="B7129" i="7"/>
  <c r="B7130" i="7"/>
  <c r="B7131" i="7"/>
  <c r="B7132" i="7"/>
  <c r="B7133" i="7"/>
  <c r="B7134" i="7"/>
  <c r="B7135" i="7"/>
  <c r="B7136" i="7"/>
  <c r="B7137" i="7"/>
  <c r="B7138" i="7"/>
  <c r="B7139" i="7"/>
  <c r="B7140" i="7"/>
  <c r="B7141" i="7"/>
  <c r="B7142" i="7"/>
  <c r="B7143" i="7"/>
  <c r="B7144" i="7"/>
  <c r="B7145" i="7"/>
  <c r="B7146" i="7"/>
  <c r="B7147" i="7"/>
  <c r="B7148" i="7"/>
  <c r="B7149" i="7"/>
  <c r="B7150" i="7"/>
  <c r="B7151" i="7"/>
  <c r="B7152" i="7"/>
  <c r="B7153" i="7"/>
  <c r="B7154" i="7"/>
  <c r="B7155" i="7"/>
  <c r="B7156" i="7"/>
  <c r="B7157" i="7"/>
  <c r="B7158" i="7"/>
  <c r="B7159" i="7"/>
  <c r="B7160" i="7"/>
  <c r="B7161" i="7"/>
  <c r="B7162" i="7"/>
  <c r="B7163" i="7"/>
  <c r="B7164" i="7"/>
  <c r="B7165" i="7"/>
  <c r="B7166" i="7"/>
  <c r="B7167" i="7"/>
  <c r="B7168" i="7"/>
  <c r="B7169" i="7"/>
  <c r="B7170" i="7"/>
  <c r="B7171" i="7"/>
  <c r="B7172" i="7"/>
  <c r="B7173" i="7"/>
  <c r="B7174" i="7"/>
  <c r="B7175" i="7"/>
  <c r="B7176" i="7"/>
  <c r="B7177" i="7"/>
  <c r="B7178" i="7"/>
  <c r="B7179" i="7"/>
  <c r="B7180" i="7"/>
  <c r="B7181" i="7"/>
  <c r="B7182" i="7"/>
  <c r="B7183" i="7"/>
  <c r="B7184" i="7"/>
  <c r="B7185" i="7"/>
  <c r="B7186" i="7"/>
  <c r="B7187" i="7"/>
  <c r="B7188" i="7"/>
  <c r="B7189" i="7"/>
  <c r="B7190" i="7"/>
  <c r="B7191" i="7"/>
  <c r="B7192" i="7"/>
  <c r="B7193" i="7"/>
  <c r="B7194" i="7"/>
  <c r="B7195" i="7"/>
  <c r="B7196" i="7"/>
  <c r="B7197" i="7"/>
  <c r="B7198" i="7"/>
  <c r="B7199" i="7"/>
  <c r="B7200" i="7"/>
  <c r="B7201" i="7"/>
  <c r="B7202" i="7"/>
  <c r="B7203" i="7"/>
  <c r="B7204" i="7"/>
  <c r="B7205" i="7"/>
  <c r="B7206" i="7"/>
  <c r="B7207" i="7"/>
  <c r="B7208" i="7"/>
  <c r="B7209" i="7"/>
  <c r="B7210" i="7"/>
  <c r="B7211" i="7"/>
  <c r="B7212" i="7"/>
  <c r="B7213" i="7"/>
  <c r="B7214" i="7"/>
  <c r="B7215" i="7"/>
  <c r="B7216" i="7"/>
  <c r="B7217" i="7"/>
  <c r="B7218" i="7"/>
  <c r="B7219" i="7"/>
  <c r="B7220" i="7"/>
  <c r="B7221" i="7"/>
  <c r="B7222" i="7"/>
  <c r="B7223" i="7"/>
  <c r="B7224" i="7"/>
  <c r="B7225" i="7"/>
  <c r="B7226" i="7"/>
  <c r="B7227" i="7"/>
  <c r="B7228" i="7"/>
  <c r="B7229" i="7"/>
  <c r="B7230" i="7"/>
  <c r="B7231" i="7"/>
  <c r="B7232" i="7"/>
  <c r="B7233" i="7"/>
  <c r="B7234" i="7"/>
  <c r="B7235" i="7"/>
  <c r="B7236" i="7"/>
  <c r="B7237" i="7"/>
  <c r="B7238" i="7"/>
  <c r="B7239" i="7"/>
  <c r="B7240" i="7"/>
  <c r="B7241" i="7"/>
  <c r="B7242" i="7"/>
  <c r="B7243" i="7"/>
  <c r="B7244" i="7"/>
  <c r="B7245" i="7"/>
  <c r="B7246" i="7"/>
  <c r="B7247" i="7"/>
  <c r="B7248" i="7"/>
  <c r="B7249" i="7"/>
  <c r="B7250" i="7"/>
  <c r="B7251" i="7"/>
  <c r="B7252" i="7"/>
  <c r="B7253" i="7"/>
  <c r="B7254" i="7"/>
  <c r="B7255" i="7"/>
  <c r="B7256" i="7"/>
  <c r="B7257" i="7"/>
  <c r="B7258" i="7"/>
  <c r="B7259" i="7"/>
  <c r="B7260" i="7"/>
  <c r="B7261" i="7"/>
  <c r="B7262" i="7"/>
  <c r="B7263" i="7"/>
  <c r="B7264" i="7"/>
  <c r="B7265" i="7"/>
  <c r="B7266" i="7"/>
  <c r="B7267" i="7"/>
  <c r="B7268" i="7"/>
  <c r="B7269" i="7"/>
  <c r="B7270" i="7"/>
  <c r="B7271" i="7"/>
  <c r="B7272" i="7"/>
  <c r="B7273" i="7"/>
  <c r="B7274" i="7"/>
  <c r="B7275" i="7"/>
  <c r="B7276" i="7"/>
  <c r="B7277" i="7"/>
  <c r="B7278" i="7"/>
  <c r="B7279" i="7"/>
  <c r="B7280" i="7"/>
  <c r="B7281" i="7"/>
  <c r="B7282" i="7"/>
  <c r="B7283" i="7"/>
  <c r="B7284" i="7"/>
  <c r="B7285" i="7"/>
  <c r="B7286" i="7"/>
  <c r="B7287" i="7"/>
  <c r="B7288" i="7"/>
  <c r="B7289" i="7"/>
  <c r="B7290" i="7"/>
  <c r="B7291" i="7"/>
  <c r="B7292" i="7"/>
  <c r="B7293" i="7"/>
  <c r="B7294" i="7"/>
  <c r="B7295" i="7"/>
  <c r="B7296" i="7"/>
  <c r="B7297" i="7"/>
  <c r="B7298" i="7"/>
  <c r="B7299" i="7"/>
  <c r="B7300" i="7"/>
  <c r="B7301" i="7"/>
  <c r="B7302" i="7"/>
  <c r="B7303" i="7"/>
  <c r="B7304" i="7"/>
  <c r="B7305" i="7"/>
  <c r="B7306" i="7"/>
  <c r="B7307" i="7"/>
  <c r="B7308" i="7"/>
  <c r="B7309" i="7"/>
  <c r="B7310" i="7"/>
  <c r="B7311" i="7"/>
  <c r="B7312" i="7"/>
  <c r="B7313" i="7"/>
  <c r="B7314" i="7"/>
  <c r="B7315" i="7"/>
  <c r="B7316" i="7"/>
  <c r="B7317" i="7"/>
  <c r="B7318" i="7"/>
  <c r="B7319" i="7"/>
  <c r="B7320" i="7"/>
  <c r="B7321" i="7"/>
  <c r="B7322" i="7"/>
  <c r="B7323" i="7"/>
  <c r="B7324" i="7"/>
  <c r="B7325" i="7"/>
  <c r="B7326" i="7"/>
  <c r="B7327" i="7"/>
  <c r="B7328" i="7"/>
  <c r="B7329" i="7"/>
  <c r="B7330" i="7"/>
  <c r="B7331" i="7"/>
  <c r="B7332" i="7"/>
  <c r="B7333" i="7"/>
  <c r="B7334" i="7"/>
  <c r="B7335" i="7"/>
  <c r="B7336" i="7"/>
  <c r="B7337" i="7"/>
  <c r="B7338" i="7"/>
  <c r="B7339" i="7"/>
  <c r="B7340" i="7"/>
  <c r="B7341" i="7"/>
  <c r="B7342" i="7"/>
  <c r="B7343" i="7"/>
  <c r="B7344" i="7"/>
  <c r="B7345" i="7"/>
  <c r="B7346" i="7"/>
  <c r="B7347" i="7"/>
  <c r="B7348" i="7"/>
  <c r="B7349" i="7"/>
  <c r="B7350" i="7"/>
  <c r="B7351" i="7"/>
  <c r="B7352" i="7"/>
  <c r="B7353" i="7"/>
  <c r="B7354" i="7"/>
  <c r="B7355" i="7"/>
  <c r="B7356" i="7"/>
  <c r="B7357" i="7"/>
  <c r="B7358" i="7"/>
  <c r="B7359" i="7"/>
  <c r="B7360" i="7"/>
  <c r="B7361" i="7"/>
  <c r="B7362" i="7"/>
  <c r="B7363" i="7"/>
  <c r="B7364" i="7"/>
  <c r="B7365" i="7"/>
  <c r="B7366" i="7"/>
  <c r="B7367" i="7"/>
  <c r="B7368" i="7"/>
  <c r="B7369" i="7"/>
  <c r="B7370" i="7"/>
  <c r="B7371" i="7"/>
  <c r="B7372" i="7"/>
  <c r="B7373" i="7"/>
  <c r="B7374" i="7"/>
  <c r="B7375" i="7"/>
  <c r="B7376" i="7"/>
  <c r="B7377" i="7"/>
  <c r="B7378" i="7"/>
  <c r="B7379" i="7"/>
  <c r="B7380" i="7"/>
  <c r="B7381" i="7"/>
  <c r="B7382" i="7"/>
  <c r="B7383" i="7"/>
  <c r="B7384" i="7"/>
  <c r="B7385" i="7"/>
  <c r="B7386" i="7"/>
  <c r="B7387" i="7"/>
  <c r="B7388" i="7"/>
  <c r="B7389" i="7"/>
  <c r="B7390" i="7"/>
  <c r="B7391" i="7"/>
  <c r="B7392" i="7"/>
  <c r="B7393" i="7"/>
  <c r="B7394" i="7"/>
  <c r="B7395" i="7"/>
  <c r="B7396" i="7"/>
  <c r="B7397" i="7"/>
  <c r="B7398" i="7"/>
  <c r="B7399" i="7"/>
  <c r="B7400" i="7"/>
  <c r="B7401" i="7"/>
  <c r="B7402" i="7"/>
  <c r="B7403" i="7"/>
  <c r="B7404" i="7"/>
  <c r="B7405" i="7"/>
  <c r="B7406" i="7"/>
  <c r="B7407" i="7"/>
  <c r="B7408" i="7"/>
  <c r="B7409" i="7"/>
  <c r="B7410" i="7"/>
  <c r="B7411" i="7"/>
  <c r="B7412" i="7"/>
  <c r="B7413" i="7"/>
  <c r="B7414" i="7"/>
  <c r="B7415" i="7"/>
  <c r="B7416" i="7"/>
  <c r="B7417" i="7"/>
  <c r="B7418" i="7"/>
  <c r="B7419" i="7"/>
  <c r="B7420" i="7"/>
  <c r="B7421" i="7"/>
  <c r="B7422" i="7"/>
  <c r="B7423" i="7"/>
  <c r="B7424" i="7"/>
  <c r="B7425" i="7"/>
  <c r="B7426" i="7"/>
  <c r="B7427" i="7"/>
  <c r="B7428" i="7"/>
  <c r="B7429" i="7"/>
  <c r="B7430" i="7"/>
  <c r="B7431" i="7"/>
  <c r="B7432" i="7"/>
  <c r="B7433" i="7"/>
  <c r="B7434" i="7"/>
  <c r="B7435" i="7"/>
  <c r="B7436" i="7"/>
  <c r="B7437" i="7"/>
  <c r="B7438" i="7"/>
  <c r="B7439" i="7"/>
  <c r="B7440" i="7"/>
  <c r="B7441" i="7"/>
  <c r="B7442" i="7"/>
  <c r="B7443" i="7"/>
  <c r="B7444" i="7"/>
  <c r="B7445" i="7"/>
  <c r="B7446" i="7"/>
  <c r="B7447" i="7"/>
  <c r="B7448" i="7"/>
  <c r="B7449" i="7"/>
  <c r="B7450" i="7"/>
  <c r="B7451" i="7"/>
  <c r="B7452" i="7"/>
  <c r="B7453" i="7"/>
  <c r="B7454" i="7"/>
  <c r="B7455" i="7"/>
  <c r="B7456" i="7"/>
  <c r="B7457" i="7"/>
  <c r="B7458" i="7"/>
  <c r="B7459" i="7"/>
  <c r="B7460" i="7"/>
  <c r="B7461" i="7"/>
  <c r="B7462" i="7"/>
  <c r="B7463" i="7"/>
  <c r="B7464" i="7"/>
  <c r="B7465" i="7"/>
  <c r="B7466" i="7"/>
  <c r="B7467" i="7"/>
  <c r="B7468" i="7"/>
  <c r="B7469" i="7"/>
  <c r="B7470" i="7"/>
  <c r="B7471" i="7"/>
  <c r="B7472" i="7"/>
  <c r="B7473" i="7"/>
  <c r="B7474" i="7"/>
  <c r="B7475" i="7"/>
  <c r="B7476" i="7"/>
  <c r="B7477" i="7"/>
  <c r="B7478" i="7"/>
  <c r="B7479" i="7"/>
  <c r="B7480" i="7"/>
  <c r="B7481" i="7"/>
  <c r="B7482" i="7"/>
  <c r="B7483" i="7"/>
  <c r="B7484" i="7"/>
  <c r="B7485" i="7"/>
  <c r="B7486" i="7"/>
  <c r="B7487" i="7"/>
  <c r="B7488" i="7"/>
  <c r="B7489" i="7"/>
  <c r="B7490" i="7"/>
  <c r="B7491" i="7"/>
  <c r="B7492" i="7"/>
  <c r="B7493" i="7"/>
  <c r="B7494" i="7"/>
  <c r="B7495" i="7"/>
  <c r="B7496" i="7"/>
  <c r="B7497" i="7"/>
  <c r="B7498" i="7"/>
  <c r="B7499" i="7"/>
  <c r="B7500" i="7"/>
  <c r="B7501" i="7"/>
  <c r="B7502" i="7"/>
  <c r="B7503" i="7"/>
  <c r="B7504" i="7"/>
  <c r="B7505" i="7"/>
  <c r="B7506" i="7"/>
  <c r="B7507" i="7"/>
  <c r="B7508" i="7"/>
  <c r="B7509" i="7"/>
  <c r="B7510" i="7"/>
  <c r="B7511" i="7"/>
  <c r="B7512" i="7"/>
  <c r="B7513" i="7"/>
  <c r="B7514" i="7"/>
  <c r="B7515" i="7"/>
  <c r="B7516" i="7"/>
  <c r="B7517" i="7"/>
  <c r="B7518" i="7"/>
  <c r="B7519" i="7"/>
  <c r="B7520" i="7"/>
  <c r="B7521" i="7"/>
  <c r="B7522" i="7"/>
  <c r="B7523" i="7"/>
  <c r="B7524" i="7"/>
  <c r="B7525" i="7"/>
  <c r="B7526" i="7"/>
  <c r="B7527" i="7"/>
  <c r="B7528" i="7"/>
  <c r="B7529" i="7"/>
  <c r="B7530" i="7"/>
  <c r="B7531" i="7"/>
  <c r="B7532" i="7"/>
  <c r="B7533" i="7"/>
  <c r="B7534" i="7"/>
  <c r="B7535" i="7"/>
  <c r="B7536" i="7"/>
  <c r="B7537" i="7"/>
  <c r="B7538" i="7"/>
  <c r="B7539" i="7"/>
  <c r="B7540" i="7"/>
  <c r="B7541" i="7"/>
  <c r="B7542" i="7"/>
  <c r="B7543" i="7"/>
  <c r="B7544" i="7"/>
  <c r="B7545" i="7"/>
  <c r="B7546" i="7"/>
  <c r="B7547" i="7"/>
  <c r="B7548" i="7"/>
  <c r="B7549" i="7"/>
  <c r="B7550" i="7"/>
  <c r="B7551" i="7"/>
  <c r="B7552" i="7"/>
  <c r="B7553" i="7"/>
  <c r="B7554" i="7"/>
  <c r="B7555" i="7"/>
  <c r="B7556" i="7"/>
  <c r="B7557" i="7"/>
  <c r="B7558" i="7"/>
  <c r="B7559" i="7"/>
  <c r="B7560" i="7"/>
  <c r="B7561" i="7"/>
  <c r="B7562" i="7"/>
  <c r="B7563" i="7"/>
  <c r="B7564" i="7"/>
  <c r="B7565" i="7"/>
  <c r="B7566" i="7"/>
  <c r="B7567" i="7"/>
  <c r="B7568" i="7"/>
  <c r="B7569" i="7"/>
  <c r="B7570" i="7"/>
  <c r="B7571" i="7"/>
  <c r="B7572" i="7"/>
  <c r="B7573" i="7"/>
  <c r="B7574" i="7"/>
  <c r="B7575" i="7"/>
  <c r="B7576" i="7"/>
  <c r="B7577" i="7"/>
  <c r="B7578" i="7"/>
  <c r="B7579" i="7"/>
  <c r="B7580" i="7"/>
  <c r="B7581" i="7"/>
  <c r="B7582" i="7"/>
  <c r="B7583" i="7"/>
  <c r="B7584" i="7"/>
  <c r="B7585" i="7"/>
  <c r="B7586" i="7"/>
  <c r="B7587" i="7"/>
  <c r="B7588" i="7"/>
  <c r="B7589" i="7"/>
  <c r="B7590" i="7"/>
  <c r="B7591" i="7"/>
  <c r="B7592" i="7"/>
  <c r="B7593" i="7"/>
  <c r="B7594" i="7"/>
  <c r="B7595" i="7"/>
  <c r="B7596" i="7"/>
  <c r="B7597" i="7"/>
  <c r="B7598" i="7"/>
  <c r="B7599" i="7"/>
  <c r="B7600" i="7"/>
  <c r="B7601" i="7"/>
  <c r="B7602" i="7"/>
  <c r="B7603" i="7"/>
  <c r="B7604" i="7"/>
  <c r="B7605" i="7"/>
  <c r="B7606" i="7"/>
  <c r="B7607" i="7"/>
  <c r="B7608" i="7"/>
  <c r="B7609" i="7"/>
  <c r="B7610" i="7"/>
  <c r="B7611" i="7"/>
  <c r="B7612" i="7"/>
  <c r="B7613" i="7"/>
  <c r="B7614" i="7"/>
  <c r="B7615" i="7"/>
  <c r="B7616" i="7"/>
  <c r="B7617" i="7"/>
  <c r="B7618" i="7"/>
  <c r="B7619" i="7"/>
  <c r="B7620" i="7"/>
  <c r="B7621" i="7"/>
  <c r="B7622" i="7"/>
  <c r="B7623" i="7"/>
  <c r="B7624" i="7"/>
  <c r="B7625" i="7"/>
  <c r="B7626" i="7"/>
  <c r="B7627" i="7"/>
  <c r="B7628" i="7"/>
  <c r="B7629" i="7"/>
  <c r="B7630" i="7"/>
  <c r="B7631" i="7"/>
  <c r="B7632" i="7"/>
  <c r="B7633" i="7"/>
  <c r="B7634" i="7"/>
  <c r="B7635" i="7"/>
  <c r="B7636" i="7"/>
  <c r="B7637" i="7"/>
  <c r="B7638" i="7"/>
  <c r="B7639" i="7"/>
  <c r="B7640" i="7"/>
  <c r="B7641" i="7"/>
  <c r="B7642" i="7"/>
  <c r="B7643" i="7"/>
  <c r="B7644" i="7"/>
  <c r="B7645" i="7"/>
  <c r="B7646" i="7"/>
  <c r="B7647" i="7"/>
  <c r="B7648" i="7"/>
  <c r="B7649" i="7"/>
  <c r="B7650" i="7"/>
  <c r="B7651" i="7"/>
  <c r="B7652" i="7"/>
  <c r="B7653" i="7"/>
  <c r="B7654" i="7"/>
  <c r="B7655" i="7"/>
  <c r="B7656" i="7"/>
  <c r="B7657" i="7"/>
  <c r="B7658" i="7"/>
  <c r="B7659" i="7"/>
  <c r="B7660" i="7"/>
  <c r="B7661" i="7"/>
  <c r="B7662" i="7"/>
  <c r="B7663" i="7"/>
  <c r="B7664" i="7"/>
  <c r="B7665" i="7"/>
  <c r="B7666" i="7"/>
  <c r="B7667" i="7"/>
  <c r="B7668" i="7"/>
  <c r="B7669" i="7"/>
  <c r="B7670" i="7"/>
  <c r="B7671" i="7"/>
  <c r="B7672" i="7"/>
  <c r="B7673" i="7"/>
  <c r="B7674" i="7"/>
  <c r="B7675" i="7"/>
  <c r="B7676" i="7"/>
  <c r="B7677" i="7"/>
  <c r="B7678" i="7"/>
  <c r="B7679" i="7"/>
  <c r="B7680" i="7"/>
  <c r="B7681" i="7"/>
  <c r="B7682" i="7"/>
  <c r="B7683" i="7"/>
  <c r="B7684" i="7"/>
  <c r="B7685" i="7"/>
  <c r="B7686" i="7"/>
  <c r="B7687" i="7"/>
  <c r="B7688" i="7"/>
  <c r="B7689" i="7"/>
  <c r="B7690" i="7"/>
  <c r="B7691" i="7"/>
  <c r="B7692" i="7"/>
  <c r="B7693" i="7"/>
  <c r="B7694" i="7"/>
  <c r="B7695" i="7"/>
  <c r="B7696" i="7"/>
  <c r="B7697" i="7"/>
  <c r="B7698" i="7"/>
  <c r="B7699" i="7"/>
  <c r="B7700" i="7"/>
  <c r="B7701" i="7"/>
  <c r="B7702" i="7"/>
  <c r="B7703" i="7"/>
  <c r="B7704" i="7"/>
  <c r="B7705" i="7"/>
  <c r="B7706" i="7"/>
  <c r="B7707" i="7"/>
  <c r="B7708" i="7"/>
  <c r="B7709" i="7"/>
  <c r="B7710" i="7"/>
  <c r="B7711" i="7"/>
  <c r="B7712" i="7"/>
  <c r="B7713" i="7"/>
  <c r="B7714" i="7"/>
  <c r="B7715" i="7"/>
  <c r="B7716" i="7"/>
  <c r="B7717" i="7"/>
  <c r="B7718" i="7"/>
  <c r="B7719" i="7"/>
  <c r="B7720" i="7"/>
  <c r="B7721" i="7"/>
  <c r="B7722" i="7"/>
  <c r="B7723" i="7"/>
  <c r="B7724" i="7"/>
  <c r="B7725" i="7"/>
  <c r="B7726" i="7"/>
  <c r="B7727" i="7"/>
  <c r="B7728" i="7"/>
  <c r="B7729" i="7"/>
  <c r="B7730" i="7"/>
  <c r="B7731" i="7"/>
  <c r="B7732" i="7"/>
  <c r="B7733" i="7"/>
  <c r="B7734" i="7"/>
  <c r="B7735" i="7"/>
  <c r="B7736" i="7"/>
  <c r="B7737" i="7"/>
  <c r="B7738" i="7"/>
  <c r="B7739" i="7"/>
  <c r="B7740" i="7"/>
  <c r="B7741" i="7"/>
  <c r="B7742" i="7"/>
  <c r="B7743" i="7"/>
  <c r="B7744" i="7"/>
  <c r="B7745" i="7"/>
  <c r="B7746" i="7"/>
  <c r="B7747" i="7"/>
  <c r="B7748" i="7"/>
  <c r="B7749" i="7"/>
  <c r="B7750" i="7"/>
  <c r="B7751" i="7"/>
  <c r="B7752" i="7"/>
  <c r="B7753" i="7"/>
  <c r="B7754" i="7"/>
  <c r="B7755" i="7"/>
  <c r="B7756" i="7"/>
  <c r="B7757" i="7"/>
  <c r="B7758" i="7"/>
  <c r="B7759" i="7"/>
  <c r="B7760" i="7"/>
  <c r="B7761" i="7"/>
  <c r="B7762" i="7"/>
  <c r="B7763" i="7"/>
  <c r="B7764" i="7"/>
  <c r="B7765" i="7"/>
  <c r="B7766" i="7"/>
  <c r="B7767" i="7"/>
  <c r="B7768" i="7"/>
  <c r="B7769" i="7"/>
  <c r="B7770" i="7"/>
  <c r="B7771" i="7"/>
  <c r="B7772" i="7"/>
  <c r="B7773" i="7"/>
  <c r="B7774" i="7"/>
  <c r="B7775" i="7"/>
  <c r="B7776" i="7"/>
  <c r="B7777" i="7"/>
  <c r="B7778" i="7"/>
  <c r="B7779" i="7"/>
  <c r="B7780" i="7"/>
  <c r="B7781" i="7"/>
  <c r="B7782" i="7"/>
  <c r="B7783" i="7"/>
  <c r="B7784" i="7"/>
  <c r="B7785" i="7"/>
  <c r="B7786" i="7"/>
  <c r="B7787" i="7"/>
  <c r="B7788" i="7"/>
  <c r="B7789" i="7"/>
  <c r="B7790" i="7"/>
  <c r="B7791" i="7"/>
  <c r="B7792" i="7"/>
  <c r="B7793" i="7"/>
  <c r="B7794" i="7"/>
  <c r="B7795" i="7"/>
  <c r="B7796" i="7"/>
  <c r="B7797" i="7"/>
  <c r="B7798" i="7"/>
  <c r="B7799" i="7"/>
  <c r="B7800" i="7"/>
  <c r="B7801" i="7"/>
  <c r="B7802" i="7"/>
  <c r="B7803" i="7"/>
  <c r="B7804" i="7"/>
  <c r="B7805" i="7"/>
  <c r="B7806" i="7"/>
  <c r="B7807" i="7"/>
  <c r="B7808" i="7"/>
  <c r="B7809" i="7"/>
  <c r="B7810" i="7"/>
  <c r="B7811" i="7"/>
  <c r="B7812" i="7"/>
  <c r="B7813" i="7"/>
  <c r="B7814" i="7"/>
  <c r="B7815" i="7"/>
  <c r="B7816" i="7"/>
  <c r="B7817" i="7"/>
  <c r="B7818" i="7"/>
  <c r="B7819" i="7"/>
  <c r="B7820" i="7"/>
  <c r="B7821" i="7"/>
  <c r="B7822" i="7"/>
  <c r="B7823" i="7"/>
  <c r="B7824" i="7"/>
  <c r="B7825" i="7"/>
  <c r="B7826" i="7"/>
  <c r="B7827" i="7"/>
  <c r="B7828" i="7"/>
  <c r="B7829" i="7"/>
  <c r="B7830" i="7"/>
  <c r="B7831" i="7"/>
  <c r="B7832" i="7"/>
  <c r="B7833" i="7"/>
  <c r="B7834" i="7"/>
  <c r="B7835" i="7"/>
  <c r="B7836" i="7"/>
  <c r="B7837" i="7"/>
  <c r="B7838" i="7"/>
  <c r="B7839" i="7"/>
  <c r="B7840" i="7"/>
  <c r="B7841" i="7"/>
  <c r="B7842" i="7"/>
  <c r="B7843" i="7"/>
  <c r="B7844" i="7"/>
  <c r="B7845" i="7"/>
  <c r="B7846" i="7"/>
  <c r="B7847" i="7"/>
  <c r="B7848" i="7"/>
  <c r="B7849" i="7"/>
  <c r="B7850" i="7"/>
  <c r="B7851" i="7"/>
  <c r="B7852" i="7"/>
  <c r="B7853" i="7"/>
  <c r="B7854" i="7"/>
  <c r="B7855" i="7"/>
  <c r="B7856" i="7"/>
  <c r="B7857" i="7"/>
  <c r="B7858" i="7"/>
  <c r="B7859" i="7"/>
  <c r="B7860" i="7"/>
  <c r="B7861" i="7"/>
  <c r="B7862" i="7"/>
  <c r="B7863" i="7"/>
  <c r="B7864" i="7"/>
  <c r="B7865" i="7"/>
  <c r="B7866" i="7"/>
  <c r="B7867" i="7"/>
  <c r="B7868" i="7"/>
  <c r="B7869" i="7"/>
  <c r="B7870" i="7"/>
  <c r="B7871" i="7"/>
  <c r="B7872" i="7"/>
  <c r="B7873" i="7"/>
  <c r="B7874" i="7"/>
  <c r="B7875" i="7"/>
  <c r="B7876" i="7"/>
  <c r="B7877" i="7"/>
  <c r="B7878" i="7"/>
  <c r="B7879" i="7"/>
  <c r="B7880" i="7"/>
  <c r="B7881" i="7"/>
  <c r="B7882" i="7"/>
  <c r="B7883" i="7"/>
  <c r="B7884" i="7"/>
  <c r="B7885" i="7"/>
  <c r="B7886" i="7"/>
  <c r="B7887" i="7"/>
  <c r="B7888" i="7"/>
  <c r="B7889" i="7"/>
  <c r="B7890" i="7"/>
  <c r="B7891" i="7"/>
  <c r="B7892" i="7"/>
  <c r="B7893" i="7"/>
  <c r="B7894" i="7"/>
  <c r="B7895" i="7"/>
  <c r="B7896" i="7"/>
  <c r="B7897" i="7"/>
  <c r="B7898" i="7"/>
  <c r="B7899" i="7"/>
  <c r="B7900" i="7"/>
  <c r="B7901" i="7"/>
  <c r="B7902" i="7"/>
  <c r="B7903" i="7"/>
  <c r="B7904" i="7"/>
  <c r="B7905" i="7"/>
  <c r="B7906" i="7"/>
  <c r="B7907" i="7"/>
  <c r="B7908" i="7"/>
  <c r="B7909" i="7"/>
  <c r="B7910" i="7"/>
  <c r="B7911" i="7"/>
  <c r="B7912" i="7"/>
  <c r="B7913" i="7"/>
  <c r="B7914" i="7"/>
  <c r="B7915" i="7"/>
  <c r="B7916" i="7"/>
  <c r="B7917" i="7"/>
  <c r="B7918" i="7"/>
  <c r="B7919" i="7"/>
  <c r="B7920" i="7"/>
  <c r="B7921" i="7"/>
  <c r="B7922" i="7"/>
  <c r="B7923" i="7"/>
  <c r="B7924" i="7"/>
  <c r="B7925" i="7"/>
  <c r="B7926" i="7"/>
  <c r="B7927" i="7"/>
  <c r="B7928" i="7"/>
  <c r="B7929" i="7"/>
  <c r="B7930" i="7"/>
  <c r="B7931" i="7"/>
  <c r="B7932" i="7"/>
  <c r="B7933" i="7"/>
  <c r="B7934" i="7"/>
  <c r="B7935" i="7"/>
  <c r="B7936" i="7"/>
  <c r="B7937" i="7"/>
  <c r="B7938" i="7"/>
  <c r="B7939" i="7"/>
  <c r="B7940" i="7"/>
  <c r="B7941" i="7"/>
  <c r="B7942" i="7"/>
  <c r="B7943" i="7"/>
  <c r="B7944" i="7"/>
  <c r="B7945" i="7"/>
  <c r="B7946" i="7"/>
  <c r="B7947" i="7"/>
  <c r="B7948" i="7"/>
  <c r="B7949" i="7"/>
  <c r="B7950" i="7"/>
  <c r="B7951" i="7"/>
  <c r="B7952" i="7"/>
  <c r="B7953" i="7"/>
  <c r="B7954" i="7"/>
  <c r="B7955" i="7"/>
  <c r="B7956" i="7"/>
  <c r="B7957" i="7"/>
  <c r="B7958" i="7"/>
  <c r="B7959" i="7"/>
  <c r="B7960" i="7"/>
  <c r="B7961" i="7"/>
  <c r="B7962" i="7"/>
  <c r="B7963" i="7"/>
  <c r="B7964" i="7"/>
  <c r="B7965" i="7"/>
  <c r="B7966" i="7"/>
  <c r="B7967" i="7"/>
  <c r="B7968" i="7"/>
  <c r="B7969" i="7"/>
  <c r="B7970" i="7"/>
  <c r="B7971" i="7"/>
  <c r="B7972" i="7"/>
  <c r="B7973" i="7"/>
  <c r="B7974" i="7"/>
  <c r="B7975" i="7"/>
  <c r="B7976" i="7"/>
  <c r="B7977" i="7"/>
  <c r="B7978" i="7"/>
  <c r="B7979" i="7"/>
  <c r="B7980" i="7"/>
  <c r="B7981" i="7"/>
  <c r="B7982" i="7"/>
  <c r="B7983" i="7"/>
  <c r="B7984" i="7"/>
  <c r="B7985" i="7"/>
  <c r="B7986" i="7"/>
  <c r="B7987" i="7"/>
  <c r="B7988" i="7"/>
  <c r="B7989" i="7"/>
  <c r="B7990" i="7"/>
  <c r="B7991" i="7"/>
  <c r="B7992" i="7"/>
  <c r="B7993" i="7"/>
  <c r="B7994" i="7"/>
  <c r="B7995" i="7"/>
  <c r="B7996" i="7"/>
  <c r="B7997" i="7"/>
  <c r="B7998" i="7"/>
  <c r="B7999" i="7"/>
  <c r="B8000" i="7"/>
  <c r="B8001" i="7"/>
  <c r="B8002" i="7"/>
  <c r="B8003" i="7"/>
  <c r="B8004" i="7"/>
  <c r="B8005" i="7"/>
  <c r="B8006" i="7"/>
  <c r="B8007" i="7"/>
  <c r="B8008" i="7"/>
  <c r="B8009" i="7"/>
  <c r="B8010" i="7"/>
  <c r="B8011" i="7"/>
  <c r="B8012" i="7"/>
  <c r="B8013" i="7"/>
  <c r="B8014" i="7"/>
  <c r="B8015" i="7"/>
  <c r="B8016" i="7"/>
  <c r="B8017" i="7"/>
  <c r="B8018" i="7"/>
  <c r="B8019" i="7"/>
  <c r="B8020" i="7"/>
  <c r="B8021" i="7"/>
  <c r="B8022" i="7"/>
  <c r="B8023" i="7"/>
  <c r="B8024" i="7"/>
  <c r="B8025" i="7"/>
  <c r="B8026" i="7"/>
  <c r="B8027" i="7"/>
  <c r="B8028" i="7"/>
  <c r="B8029" i="7"/>
  <c r="B8030" i="7"/>
  <c r="B8031" i="7"/>
  <c r="B8032" i="7"/>
  <c r="B8033" i="7"/>
  <c r="B8034" i="7"/>
  <c r="B8035" i="7"/>
  <c r="B8036" i="7"/>
  <c r="B8037" i="7"/>
  <c r="B8038" i="7"/>
  <c r="B8039" i="7"/>
  <c r="B8040" i="7"/>
  <c r="B8041" i="7"/>
  <c r="B8042" i="7"/>
  <c r="B8043" i="7"/>
  <c r="B8044" i="7"/>
  <c r="B8045" i="7"/>
  <c r="B8046" i="7"/>
  <c r="B8047" i="7"/>
  <c r="B8048" i="7"/>
  <c r="B8049" i="7"/>
  <c r="B8050" i="7"/>
  <c r="B8051" i="7"/>
  <c r="B8052" i="7"/>
  <c r="B8053" i="7"/>
  <c r="B8054" i="7"/>
  <c r="B8055" i="7"/>
  <c r="B8056" i="7"/>
  <c r="B8057" i="7"/>
  <c r="B8058" i="7"/>
  <c r="B8059" i="7"/>
  <c r="B8060" i="7"/>
  <c r="B8061" i="7"/>
  <c r="B8062" i="7"/>
  <c r="B8063" i="7"/>
  <c r="B8064" i="7"/>
  <c r="B8065" i="7"/>
  <c r="B8066" i="7"/>
  <c r="B8067" i="7"/>
  <c r="B8068" i="7"/>
  <c r="B8069" i="7"/>
  <c r="B8070" i="7"/>
  <c r="B8071" i="7"/>
  <c r="B8072" i="7"/>
  <c r="B8073" i="7"/>
  <c r="B8074" i="7"/>
  <c r="B8075" i="7"/>
  <c r="B8076" i="7"/>
  <c r="B8077" i="7"/>
  <c r="B8078" i="7"/>
  <c r="B8079" i="7"/>
  <c r="B8080" i="7"/>
  <c r="B8081" i="7"/>
  <c r="B8082" i="7"/>
  <c r="B8083" i="7"/>
  <c r="B8084" i="7"/>
  <c r="B8085" i="7"/>
  <c r="B8086" i="7"/>
  <c r="B8087" i="7"/>
  <c r="B8088" i="7"/>
  <c r="B8089" i="7"/>
  <c r="B8090" i="7"/>
  <c r="B8091" i="7"/>
  <c r="B8092" i="7"/>
  <c r="B8093" i="7"/>
  <c r="B8094" i="7"/>
  <c r="B8095" i="7"/>
  <c r="B8096" i="7"/>
  <c r="B8097" i="7"/>
  <c r="B8098" i="7"/>
  <c r="B8099" i="7"/>
  <c r="B8100" i="7"/>
  <c r="B8101" i="7"/>
  <c r="B8102" i="7"/>
  <c r="B8103" i="7"/>
  <c r="B8104" i="7"/>
  <c r="B8105" i="7"/>
  <c r="B8106" i="7"/>
  <c r="B8107" i="7"/>
  <c r="B8108" i="7"/>
  <c r="B8109" i="7"/>
  <c r="B8110" i="7"/>
  <c r="B8111" i="7"/>
  <c r="B8112" i="7"/>
  <c r="B8113" i="7"/>
  <c r="B8114" i="7"/>
  <c r="B8115" i="7"/>
  <c r="B8116" i="7"/>
  <c r="B8117" i="7"/>
  <c r="B8118" i="7"/>
  <c r="B8119" i="7"/>
  <c r="B8120" i="7"/>
  <c r="B8121" i="7"/>
  <c r="B8122" i="7"/>
  <c r="B8123" i="7"/>
  <c r="B8124" i="7"/>
  <c r="B8125" i="7"/>
  <c r="B8126" i="7"/>
  <c r="B8127" i="7"/>
  <c r="B8128" i="7"/>
  <c r="B8129" i="7"/>
  <c r="B8130" i="7"/>
  <c r="B8131" i="7"/>
  <c r="B8132" i="7"/>
  <c r="B8133" i="7"/>
  <c r="B8134" i="7"/>
  <c r="B8135" i="7"/>
  <c r="B8136" i="7"/>
  <c r="B8137" i="7"/>
  <c r="B8138" i="7"/>
  <c r="B8139" i="7"/>
  <c r="B8140" i="7"/>
  <c r="B8141" i="7"/>
  <c r="B8142" i="7"/>
  <c r="B8143" i="7"/>
  <c r="B8144" i="7"/>
  <c r="B8145" i="7"/>
  <c r="B8146" i="7"/>
  <c r="B8147" i="7"/>
  <c r="B8148" i="7"/>
  <c r="B8149" i="7"/>
  <c r="B8150" i="7"/>
  <c r="B8151" i="7"/>
  <c r="B8152" i="7"/>
  <c r="B8153" i="7"/>
  <c r="B8154" i="7"/>
  <c r="B8155" i="7"/>
  <c r="B8156" i="7"/>
  <c r="B8157" i="7"/>
  <c r="B8158" i="7"/>
  <c r="B8159" i="7"/>
  <c r="B8160" i="7"/>
  <c r="B8161" i="7"/>
  <c r="B8162" i="7"/>
  <c r="B8163" i="7"/>
  <c r="B8164" i="7"/>
  <c r="B8165" i="7"/>
  <c r="B8166" i="7"/>
  <c r="B8167" i="7"/>
  <c r="B8168" i="7"/>
  <c r="B8169" i="7"/>
  <c r="B8170" i="7"/>
  <c r="B8171" i="7"/>
  <c r="B8172" i="7"/>
  <c r="B8173" i="7"/>
  <c r="B8174" i="7"/>
  <c r="B8175" i="7"/>
  <c r="B8176" i="7"/>
  <c r="B8177" i="7"/>
  <c r="B8178" i="7"/>
  <c r="B8179" i="7"/>
  <c r="B8180" i="7"/>
  <c r="B8181" i="7"/>
  <c r="B8182" i="7"/>
  <c r="B8183" i="7"/>
  <c r="B8184" i="7"/>
  <c r="B8185" i="7"/>
  <c r="B8186" i="7"/>
  <c r="B8187" i="7"/>
  <c r="B8188" i="7"/>
  <c r="B8189" i="7"/>
  <c r="B8190" i="7"/>
  <c r="B8191" i="7"/>
  <c r="B8192" i="7"/>
  <c r="B8193" i="7"/>
  <c r="B8194" i="7"/>
  <c r="B8195" i="7"/>
  <c r="B8196" i="7"/>
  <c r="B8197" i="7"/>
  <c r="B8198" i="7"/>
  <c r="B8199" i="7"/>
  <c r="B8200" i="7"/>
  <c r="B8201" i="7"/>
  <c r="B8202" i="7"/>
  <c r="B8203" i="7"/>
  <c r="B8204" i="7"/>
  <c r="B8205" i="7"/>
  <c r="B8206" i="7"/>
  <c r="B8207" i="7"/>
  <c r="B8208" i="7"/>
  <c r="B8209" i="7"/>
  <c r="B8210" i="7"/>
  <c r="B8211" i="7"/>
  <c r="B8212" i="7"/>
  <c r="B8213" i="7"/>
  <c r="B8214" i="7"/>
  <c r="B8215" i="7"/>
  <c r="B8216" i="7"/>
  <c r="B8217" i="7"/>
  <c r="B8218" i="7"/>
  <c r="B8219" i="7"/>
  <c r="B8220" i="7"/>
  <c r="B8221" i="7"/>
  <c r="B8222" i="7"/>
  <c r="B8223" i="7"/>
  <c r="B8224" i="7"/>
  <c r="B8225" i="7"/>
  <c r="B8226" i="7"/>
  <c r="B8227" i="7"/>
  <c r="B8228" i="7"/>
  <c r="B8229" i="7"/>
  <c r="B8230" i="7"/>
  <c r="B8231" i="7"/>
  <c r="B8232" i="7"/>
  <c r="B8233" i="7"/>
  <c r="B8234" i="7"/>
  <c r="B8235" i="7"/>
  <c r="B8236" i="7"/>
  <c r="B8237" i="7"/>
  <c r="B8238" i="7"/>
  <c r="B8239" i="7"/>
  <c r="B8240" i="7"/>
  <c r="B8241" i="7"/>
  <c r="B8242" i="7"/>
  <c r="B8243" i="7"/>
  <c r="B8244" i="7"/>
  <c r="B8245" i="7"/>
  <c r="B8246" i="7"/>
  <c r="B8247" i="7"/>
  <c r="B8248" i="7"/>
  <c r="B8249" i="7"/>
  <c r="B8250" i="7"/>
  <c r="B8251" i="7"/>
  <c r="B8252" i="7"/>
  <c r="B8253" i="7"/>
  <c r="B8254" i="7"/>
  <c r="B8255" i="7"/>
  <c r="B8256" i="7"/>
  <c r="B8257" i="7"/>
  <c r="B8258" i="7"/>
  <c r="B8259" i="7"/>
  <c r="B8260" i="7"/>
  <c r="B8261" i="7"/>
  <c r="B8262" i="7"/>
  <c r="B8263" i="7"/>
  <c r="B8264" i="7"/>
  <c r="B8265" i="7"/>
  <c r="B8266" i="7"/>
  <c r="B8267" i="7"/>
  <c r="B8268" i="7"/>
  <c r="B8269" i="7"/>
  <c r="B8270" i="7"/>
  <c r="B8271" i="7"/>
  <c r="B8272" i="7"/>
  <c r="B8273" i="7"/>
  <c r="B8274" i="7"/>
  <c r="B8275" i="7"/>
  <c r="B8276" i="7"/>
  <c r="B8277" i="7"/>
  <c r="B8278" i="7"/>
  <c r="B8279" i="7"/>
  <c r="B8280" i="7"/>
  <c r="B8281" i="7"/>
  <c r="B8282" i="7"/>
  <c r="B8283" i="7"/>
  <c r="B8284" i="7"/>
  <c r="B8285" i="7"/>
  <c r="B8286" i="7"/>
  <c r="B8287" i="7"/>
  <c r="B8288" i="7"/>
  <c r="B8289" i="7"/>
  <c r="B8290" i="7"/>
  <c r="B8291" i="7"/>
  <c r="B8292" i="7"/>
  <c r="B8293" i="7"/>
  <c r="B8294" i="7"/>
  <c r="B8295" i="7"/>
  <c r="B8296" i="7"/>
  <c r="B8297" i="7"/>
  <c r="B8298" i="7"/>
  <c r="B8299" i="7"/>
  <c r="B8300" i="7"/>
  <c r="B8301" i="7"/>
  <c r="B8302" i="7"/>
  <c r="B8303" i="7"/>
  <c r="B8304" i="7"/>
  <c r="B8305" i="7"/>
  <c r="B8306" i="7"/>
  <c r="B8307" i="7"/>
  <c r="B8308" i="7"/>
  <c r="B8309" i="7"/>
  <c r="B8310" i="7"/>
  <c r="B8311" i="7"/>
  <c r="B8312" i="7"/>
  <c r="B8313" i="7"/>
  <c r="B8314" i="7"/>
  <c r="B8315" i="7"/>
  <c r="B8316" i="7"/>
  <c r="B8317" i="7"/>
  <c r="B8318" i="7"/>
  <c r="B8319" i="7"/>
  <c r="B8320" i="7"/>
  <c r="B8321" i="7"/>
  <c r="B8322" i="7"/>
  <c r="B8323" i="7"/>
  <c r="B8324" i="7"/>
  <c r="B8325" i="7"/>
  <c r="B8326" i="7"/>
  <c r="B8327" i="7"/>
  <c r="B8328" i="7"/>
  <c r="B8329" i="7"/>
  <c r="B8330" i="7"/>
  <c r="B8331" i="7"/>
  <c r="B8332" i="7"/>
  <c r="B8333" i="7"/>
  <c r="B8334" i="7"/>
  <c r="B8335" i="7"/>
  <c r="B8336" i="7"/>
  <c r="B8337" i="7"/>
  <c r="B8338" i="7"/>
  <c r="B8339" i="7"/>
  <c r="B8340" i="7"/>
  <c r="B8341" i="7"/>
  <c r="B8342" i="7"/>
  <c r="B8343" i="7"/>
  <c r="B8344" i="7"/>
  <c r="B8345" i="7"/>
  <c r="B8346" i="7"/>
  <c r="B8347" i="7"/>
  <c r="B8348" i="7"/>
  <c r="B8349" i="7"/>
  <c r="B8350" i="7"/>
  <c r="B8351" i="7"/>
  <c r="B8352" i="7"/>
  <c r="B8353" i="7"/>
  <c r="B8354" i="7"/>
  <c r="B8355" i="7"/>
  <c r="B8356" i="7"/>
  <c r="B8357" i="7"/>
  <c r="B8358" i="7"/>
  <c r="B8359" i="7"/>
  <c r="B8360" i="7"/>
  <c r="B8361" i="7"/>
  <c r="B8362" i="7"/>
  <c r="B8363" i="7"/>
  <c r="B8364" i="7"/>
  <c r="B8365" i="7"/>
  <c r="B8366" i="7"/>
  <c r="B8367" i="7"/>
  <c r="B8368" i="7"/>
  <c r="B8369" i="7"/>
  <c r="B8370" i="7"/>
  <c r="B8371" i="7"/>
  <c r="B8372" i="7"/>
  <c r="B8373" i="7"/>
  <c r="B8374" i="7"/>
  <c r="B8375" i="7"/>
  <c r="B8376" i="7"/>
  <c r="B8377" i="7"/>
  <c r="B8378" i="7"/>
  <c r="B8379" i="7"/>
  <c r="B8380" i="7"/>
  <c r="B8381" i="7"/>
  <c r="B8382" i="7"/>
  <c r="B8383" i="7"/>
  <c r="B8384" i="7"/>
  <c r="B8385" i="7"/>
  <c r="B8386" i="7"/>
  <c r="B8387" i="7"/>
  <c r="B8388" i="7"/>
  <c r="B8389" i="7"/>
  <c r="B8390" i="7"/>
  <c r="B8391" i="7"/>
  <c r="B8392" i="7"/>
  <c r="B8393" i="7"/>
  <c r="B8394" i="7"/>
  <c r="B8395" i="7"/>
  <c r="B8396" i="7"/>
  <c r="B8397" i="7"/>
  <c r="B8398" i="7"/>
  <c r="B8399" i="7"/>
  <c r="B8400" i="7"/>
  <c r="B8401" i="7"/>
  <c r="B8402" i="7"/>
  <c r="B8403" i="7"/>
  <c r="B8404" i="7"/>
  <c r="B8405" i="7"/>
  <c r="B8406" i="7"/>
  <c r="B8407" i="7"/>
  <c r="B8408" i="7"/>
  <c r="B8409" i="7"/>
  <c r="B8410" i="7"/>
  <c r="B8411" i="7"/>
  <c r="B8412" i="7"/>
  <c r="B8413" i="7"/>
  <c r="B8414" i="7"/>
  <c r="B8415" i="7"/>
  <c r="B8416" i="7"/>
  <c r="B8417" i="7"/>
  <c r="B8418" i="7"/>
  <c r="B8419" i="7"/>
  <c r="B8420" i="7"/>
  <c r="B8421" i="7"/>
  <c r="B8422" i="7"/>
  <c r="B8423" i="7"/>
  <c r="B8424" i="7"/>
  <c r="B8425" i="7"/>
  <c r="B8426" i="7"/>
  <c r="B8427" i="7"/>
  <c r="B8428" i="7"/>
  <c r="B8429" i="7"/>
  <c r="B8430" i="7"/>
  <c r="B8431" i="7"/>
  <c r="B8432" i="7"/>
  <c r="B8433" i="7"/>
  <c r="B8434" i="7"/>
  <c r="B8435" i="7"/>
  <c r="B8436" i="7"/>
  <c r="B8437" i="7"/>
  <c r="B8438" i="7"/>
  <c r="B8439" i="7"/>
  <c r="B8440" i="7"/>
  <c r="B8441" i="7"/>
  <c r="B8442" i="7"/>
  <c r="B8443" i="7"/>
  <c r="B8444" i="7"/>
  <c r="B8445" i="7"/>
  <c r="B8446" i="7"/>
  <c r="B8447" i="7"/>
  <c r="B8448" i="7"/>
  <c r="B8449" i="7"/>
  <c r="B8450" i="7"/>
  <c r="B8451" i="7"/>
  <c r="B8452" i="7"/>
  <c r="B8453" i="7"/>
  <c r="B8454" i="7"/>
  <c r="B8455" i="7"/>
  <c r="B8456" i="7"/>
  <c r="B8457" i="7"/>
  <c r="B8458" i="7"/>
  <c r="B8459" i="7"/>
  <c r="B8460" i="7"/>
  <c r="B8461" i="7"/>
  <c r="B8462" i="7"/>
  <c r="B8463" i="7"/>
  <c r="B8464" i="7"/>
  <c r="B8465" i="7"/>
  <c r="B8466" i="7"/>
  <c r="B8467" i="7"/>
  <c r="B8468" i="7"/>
  <c r="B8469" i="7"/>
  <c r="B8470" i="7"/>
  <c r="B8471" i="7"/>
  <c r="B8472" i="7"/>
  <c r="B8473" i="7"/>
  <c r="B8474" i="7"/>
  <c r="B8475" i="7"/>
  <c r="B8476" i="7"/>
  <c r="B8477" i="7"/>
  <c r="B8478" i="7"/>
  <c r="B8479" i="7"/>
  <c r="B8480" i="7"/>
  <c r="B8481" i="7"/>
  <c r="B8482" i="7"/>
  <c r="B8483" i="7"/>
  <c r="B8484" i="7"/>
  <c r="B8485" i="7"/>
  <c r="B8486" i="7"/>
  <c r="B8487" i="7"/>
  <c r="B8488" i="7"/>
  <c r="B8489" i="7"/>
  <c r="B8490" i="7"/>
  <c r="B8491" i="7"/>
  <c r="B8492" i="7"/>
  <c r="B8493" i="7"/>
  <c r="B8494" i="7"/>
  <c r="B8495" i="7"/>
  <c r="B8496" i="7"/>
  <c r="B8497" i="7"/>
  <c r="B8498" i="7"/>
  <c r="B8499" i="7"/>
  <c r="B8500" i="7"/>
  <c r="B8501" i="7"/>
  <c r="B8502" i="7"/>
  <c r="B8503" i="7"/>
  <c r="B8504" i="7"/>
  <c r="B8505" i="7"/>
  <c r="B8506" i="7"/>
  <c r="B8507" i="7"/>
  <c r="B8508" i="7"/>
  <c r="B8509" i="7"/>
  <c r="B8510" i="7"/>
  <c r="B8511" i="7"/>
  <c r="B8512" i="7"/>
  <c r="B8513" i="7"/>
  <c r="B8514" i="7"/>
  <c r="B8515" i="7"/>
  <c r="B8516" i="7"/>
  <c r="B8517" i="7"/>
  <c r="B8518" i="7"/>
  <c r="B8519" i="7"/>
  <c r="B8520" i="7"/>
  <c r="B8521" i="7"/>
  <c r="B8522" i="7"/>
  <c r="B8523" i="7"/>
  <c r="B8524" i="7"/>
  <c r="B8525" i="7"/>
  <c r="B8526" i="7"/>
  <c r="B8527" i="7"/>
  <c r="B8528" i="7"/>
  <c r="B8529" i="7"/>
  <c r="B8530" i="7"/>
  <c r="B8531" i="7"/>
  <c r="B8532" i="7"/>
  <c r="B8533" i="7"/>
  <c r="B8534" i="7"/>
  <c r="B8535" i="7"/>
  <c r="B8536" i="7"/>
  <c r="B8537" i="7"/>
  <c r="B8538" i="7"/>
  <c r="B8539" i="7"/>
  <c r="B8540" i="7"/>
  <c r="B8541" i="7"/>
  <c r="B8542" i="7"/>
  <c r="B8543" i="7"/>
  <c r="B8544" i="7"/>
  <c r="B8545" i="7"/>
  <c r="B8546" i="7"/>
  <c r="B8547" i="7"/>
  <c r="B8548" i="7"/>
  <c r="B8549" i="7"/>
  <c r="B8550" i="7"/>
  <c r="B8551" i="7"/>
  <c r="B8552" i="7"/>
  <c r="B8553" i="7"/>
  <c r="B8554" i="7"/>
  <c r="B8555" i="7"/>
  <c r="B8556" i="7"/>
  <c r="B8557" i="7"/>
  <c r="B8558" i="7"/>
  <c r="B8559" i="7"/>
  <c r="B8560" i="7"/>
  <c r="B8561" i="7"/>
  <c r="B8562" i="7"/>
  <c r="B8563" i="7"/>
  <c r="B8564" i="7"/>
  <c r="B8565" i="7"/>
  <c r="B8566" i="7"/>
  <c r="B8567" i="7"/>
  <c r="B8568" i="7"/>
  <c r="B8569" i="7"/>
  <c r="B8570" i="7"/>
  <c r="B8571" i="7"/>
  <c r="B8572" i="7"/>
  <c r="B8573" i="7"/>
  <c r="B8574" i="7"/>
  <c r="B8575" i="7"/>
  <c r="B8576" i="7"/>
  <c r="B8577" i="7"/>
  <c r="B8578" i="7"/>
  <c r="B8579" i="7"/>
  <c r="B8580" i="7"/>
  <c r="B8581" i="7"/>
  <c r="B8582" i="7"/>
  <c r="B8583" i="7"/>
  <c r="B8584" i="7"/>
  <c r="B8585" i="7"/>
  <c r="B8586" i="7"/>
  <c r="B8587" i="7"/>
  <c r="B8588" i="7"/>
  <c r="B8589" i="7"/>
  <c r="B8590" i="7"/>
  <c r="B8591" i="7"/>
  <c r="B8592" i="7"/>
  <c r="B8593" i="7"/>
  <c r="B8594" i="7"/>
  <c r="B8595" i="7"/>
  <c r="B8596" i="7"/>
  <c r="B8597" i="7"/>
  <c r="B8598" i="7"/>
  <c r="B8599" i="7"/>
  <c r="B8600" i="7"/>
  <c r="B8601" i="7"/>
  <c r="B8602" i="7"/>
  <c r="B8603" i="7"/>
  <c r="B8604" i="7"/>
  <c r="B8605" i="7"/>
  <c r="B8606" i="7"/>
  <c r="B8607" i="7"/>
  <c r="B8608" i="7"/>
  <c r="B8609" i="7"/>
  <c r="B8610" i="7"/>
  <c r="B8611" i="7"/>
  <c r="B8612" i="7"/>
  <c r="B8613" i="7"/>
  <c r="B8614" i="7"/>
  <c r="B8615" i="7"/>
  <c r="B8616" i="7"/>
  <c r="B8617" i="7"/>
  <c r="B8618" i="7"/>
  <c r="B8619" i="7"/>
  <c r="B8620" i="7"/>
  <c r="B8621" i="7"/>
  <c r="B8622" i="7"/>
  <c r="B8623" i="7"/>
  <c r="B8624" i="7"/>
  <c r="B8625" i="7"/>
  <c r="B8626" i="7"/>
  <c r="B8627" i="7"/>
  <c r="B8628" i="7"/>
  <c r="B8629" i="7"/>
  <c r="B8630" i="7"/>
  <c r="B8631" i="7"/>
  <c r="B8632" i="7"/>
  <c r="B8633" i="7"/>
  <c r="B8634" i="7"/>
  <c r="B8635" i="7"/>
  <c r="B8636" i="7"/>
  <c r="B8637" i="7"/>
  <c r="B8638" i="7"/>
  <c r="B8639" i="7"/>
  <c r="B8640" i="7"/>
  <c r="B8641" i="7"/>
  <c r="B8642" i="7"/>
  <c r="B8643" i="7"/>
  <c r="B8644" i="7"/>
  <c r="B8645" i="7"/>
  <c r="B8646" i="7"/>
  <c r="B8647" i="7"/>
  <c r="B8648" i="7"/>
  <c r="B8649" i="7"/>
  <c r="B8650" i="7"/>
  <c r="B8651" i="7"/>
  <c r="B8652" i="7"/>
  <c r="B8653" i="7"/>
  <c r="B8654" i="7"/>
  <c r="B8655" i="7"/>
  <c r="B8656" i="7"/>
  <c r="B8657" i="7"/>
  <c r="B8658" i="7"/>
  <c r="B8659" i="7"/>
  <c r="B8660" i="7"/>
  <c r="B8661" i="7"/>
  <c r="B8662" i="7"/>
  <c r="B8663" i="7"/>
  <c r="B8664" i="7"/>
  <c r="B8665" i="7"/>
  <c r="B8666" i="7"/>
  <c r="B8667" i="7"/>
  <c r="B8668" i="7"/>
  <c r="B8669" i="7"/>
  <c r="B8670" i="7"/>
  <c r="B8671" i="7"/>
  <c r="B8672" i="7"/>
  <c r="B8673" i="7"/>
  <c r="B8674" i="7"/>
  <c r="B8675" i="7"/>
  <c r="B8676" i="7"/>
  <c r="B8677" i="7"/>
  <c r="B8678" i="7"/>
  <c r="B8679" i="7"/>
  <c r="B8680" i="7"/>
  <c r="B8681" i="7"/>
  <c r="B8682" i="7"/>
  <c r="B8683" i="7"/>
  <c r="B8684" i="7"/>
  <c r="B8685" i="7"/>
  <c r="B8686" i="7"/>
  <c r="B8687" i="7"/>
  <c r="B8688" i="7"/>
  <c r="B8689" i="7"/>
  <c r="B8690" i="7"/>
  <c r="B8691" i="7"/>
  <c r="B8692" i="7"/>
  <c r="B8693" i="7"/>
  <c r="B8694" i="7"/>
  <c r="B8695" i="7"/>
  <c r="B8696" i="7"/>
  <c r="B8697" i="7"/>
  <c r="B8698" i="7"/>
  <c r="B8699" i="7"/>
  <c r="B8700" i="7"/>
  <c r="B8701" i="7"/>
  <c r="B8702" i="7"/>
  <c r="B8703" i="7"/>
  <c r="B8704" i="7"/>
  <c r="B8705" i="7"/>
  <c r="B8706" i="7"/>
  <c r="B8707" i="7"/>
  <c r="B8708" i="7"/>
  <c r="B8709" i="7"/>
  <c r="B8710" i="7"/>
  <c r="B8711" i="7"/>
  <c r="B8712" i="7"/>
  <c r="B8713" i="7"/>
  <c r="B8714" i="7"/>
  <c r="B8715" i="7"/>
  <c r="B8716" i="7"/>
  <c r="B8717" i="7"/>
  <c r="B8718" i="7"/>
  <c r="B8719" i="7"/>
  <c r="B8720" i="7"/>
  <c r="B8721" i="7"/>
  <c r="B8722" i="7"/>
  <c r="B8723" i="7"/>
  <c r="B8724" i="7"/>
  <c r="B8725" i="7"/>
  <c r="B8726" i="7"/>
  <c r="B8727" i="7"/>
  <c r="B8728" i="7"/>
  <c r="B8729" i="7"/>
  <c r="B8730" i="7"/>
  <c r="B8731" i="7"/>
  <c r="B8732" i="7"/>
  <c r="B8733" i="7"/>
  <c r="B8734" i="7"/>
  <c r="B8735" i="7"/>
  <c r="B8736" i="7"/>
  <c r="B8737" i="7"/>
  <c r="B8738" i="7"/>
  <c r="B8739" i="7"/>
  <c r="B8740" i="7"/>
  <c r="B8741" i="7"/>
  <c r="B8742" i="7"/>
  <c r="B8743" i="7"/>
  <c r="B8744" i="7"/>
  <c r="B8745" i="7"/>
  <c r="B8746" i="7"/>
  <c r="B8747" i="7"/>
  <c r="B8748" i="7"/>
  <c r="B8749" i="7"/>
  <c r="B8750" i="7"/>
  <c r="B8751" i="7"/>
  <c r="B8752" i="7"/>
  <c r="B8753" i="7"/>
  <c r="B8754" i="7"/>
  <c r="B8755" i="7"/>
  <c r="B8756" i="7"/>
  <c r="B8757" i="7"/>
  <c r="B8758" i="7"/>
  <c r="B8759" i="7"/>
  <c r="B8760" i="7"/>
  <c r="B8761" i="7"/>
  <c r="B8762" i="7"/>
  <c r="B8763" i="7"/>
  <c r="B8764" i="7"/>
  <c r="B8765" i="7"/>
  <c r="B8766" i="7"/>
  <c r="B8767" i="7"/>
  <c r="B8768" i="7"/>
  <c r="B8769" i="7"/>
  <c r="B8770" i="7"/>
  <c r="B8771" i="7"/>
  <c r="B8772" i="7"/>
  <c r="B8773" i="7"/>
  <c r="B8774" i="7"/>
  <c r="B8775" i="7"/>
  <c r="B8776" i="7"/>
  <c r="B8777" i="7"/>
  <c r="B8778" i="7"/>
  <c r="B8779" i="7"/>
  <c r="B8780" i="7"/>
  <c r="B8781" i="7"/>
  <c r="B8782" i="7"/>
  <c r="B8783" i="7"/>
  <c r="B8784" i="7"/>
  <c r="B8785" i="7"/>
  <c r="B8786" i="7"/>
  <c r="B8787" i="7"/>
  <c r="B8788" i="7"/>
  <c r="B8789" i="7"/>
  <c r="B8790" i="7"/>
  <c r="B8791" i="7"/>
  <c r="B8792" i="7"/>
  <c r="B8793" i="7"/>
  <c r="B8794" i="7"/>
  <c r="B8795" i="7"/>
  <c r="B8796" i="7"/>
  <c r="B8797" i="7"/>
  <c r="B8798" i="7"/>
  <c r="B8799" i="7"/>
  <c r="B8800" i="7"/>
  <c r="B8801" i="7"/>
  <c r="B8802" i="7"/>
  <c r="B8803" i="7"/>
  <c r="B8804" i="7"/>
  <c r="B8805" i="7"/>
  <c r="B8806" i="7"/>
  <c r="B8807" i="7"/>
  <c r="B8808" i="7"/>
  <c r="B8809" i="7"/>
  <c r="B8810" i="7"/>
  <c r="B8811" i="7"/>
  <c r="B8812" i="7"/>
  <c r="B8813" i="7"/>
  <c r="B8814" i="7"/>
  <c r="B8815" i="7"/>
  <c r="B8816" i="7"/>
  <c r="B8817" i="7"/>
  <c r="B8818" i="7"/>
  <c r="B8819" i="7"/>
  <c r="B8820" i="7"/>
  <c r="B8821" i="7"/>
  <c r="B8822" i="7"/>
  <c r="B8823" i="7"/>
  <c r="B8824" i="7"/>
  <c r="B8825" i="7"/>
  <c r="B8826" i="7"/>
  <c r="B8827" i="7"/>
  <c r="B8828" i="7"/>
  <c r="B8829" i="7"/>
  <c r="B8830" i="7"/>
  <c r="B8831" i="7"/>
  <c r="B8832" i="7"/>
  <c r="B8833" i="7"/>
  <c r="B8834" i="7"/>
  <c r="B8835" i="7"/>
  <c r="B8836" i="7"/>
  <c r="B8837" i="7"/>
  <c r="B8838" i="7"/>
  <c r="B8839" i="7"/>
  <c r="B8840" i="7"/>
  <c r="B8841" i="7"/>
  <c r="B8842" i="7"/>
  <c r="B8843" i="7"/>
  <c r="B8844" i="7"/>
  <c r="B8845" i="7"/>
  <c r="B8846" i="7"/>
  <c r="B8847" i="7"/>
  <c r="B8848" i="7"/>
  <c r="B8849" i="7"/>
  <c r="B8850" i="7"/>
  <c r="B8851" i="7"/>
  <c r="B8852" i="7"/>
  <c r="B8853" i="7"/>
  <c r="B8854" i="7"/>
  <c r="B8855" i="7"/>
  <c r="B8856" i="7"/>
  <c r="B8857" i="7"/>
  <c r="B8858" i="7"/>
  <c r="B8859" i="7"/>
  <c r="B8860" i="7"/>
  <c r="B8861" i="7"/>
  <c r="B8862" i="7"/>
  <c r="B8863" i="7"/>
  <c r="B8864" i="7"/>
  <c r="B8865" i="7"/>
  <c r="B8866" i="7"/>
  <c r="B8867" i="7"/>
  <c r="B8868" i="7"/>
  <c r="B8869" i="7"/>
  <c r="B8870" i="7"/>
  <c r="B8871" i="7"/>
  <c r="B8872" i="7"/>
  <c r="B8873" i="7"/>
  <c r="B8874" i="7"/>
  <c r="B8875" i="7"/>
  <c r="B8876" i="7"/>
  <c r="B8877" i="7"/>
  <c r="B8878" i="7"/>
  <c r="B8879" i="7"/>
  <c r="B8880" i="7"/>
  <c r="B8881" i="7"/>
  <c r="B8882" i="7"/>
  <c r="B8883" i="7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30" i="7"/>
  <c r="A31" i="7" s="1"/>
  <c r="A32" i="7" s="1"/>
  <c r="A33" i="7" s="1"/>
  <c r="A34" i="7" s="1"/>
  <c r="A35" i="7" s="1"/>
  <c r="A36" i="7" s="1"/>
  <c r="A75" i="7"/>
  <c r="A76" i="7" s="1"/>
  <c r="A78" i="7"/>
  <c r="A79" i="7" s="1"/>
  <c r="A80" i="7" s="1"/>
  <c r="A81" i="7" s="1"/>
  <c r="A84" i="7"/>
  <c r="A85" i="7" s="1"/>
  <c r="A86" i="7" s="1"/>
  <c r="A87" i="7" s="1"/>
  <c r="A88" i="7" s="1"/>
  <c r="A89" i="7" s="1"/>
  <c r="A90" i="7" s="1"/>
  <c r="A91" i="7" s="1"/>
  <c r="A92" i="7" s="1"/>
  <c r="A94" i="7"/>
  <c r="A95" i="7" s="1"/>
  <c r="A96" i="7" s="1"/>
  <c r="A97" i="7" s="1"/>
  <c r="A98" i="7" s="1"/>
  <c r="A99" i="7" s="1"/>
  <c r="A100" i="7" s="1"/>
  <c r="A101" i="7" s="1"/>
  <c r="A102" i="7" s="1"/>
  <c r="A106" i="7"/>
  <c r="A107" i="7" s="1"/>
  <c r="A108" i="7" s="1"/>
  <c r="A109" i="7" s="1"/>
  <c r="A111" i="7"/>
  <c r="A112" i="7"/>
  <c r="A113" i="7" s="1"/>
  <c r="A114" i="7" s="1"/>
  <c r="A115" i="7" s="1"/>
  <c r="A116" i="7" s="1"/>
  <c r="A117" i="7" s="1"/>
  <c r="A118" i="7" s="1"/>
  <c r="A120" i="7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7" i="7"/>
  <c r="A148" i="7" s="1"/>
  <c r="A150" i="7"/>
  <c r="A153" i="7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206" i="7"/>
  <c r="A207" i="7" s="1"/>
  <c r="A208" i="7" s="1"/>
  <c r="A209" i="7" s="1"/>
  <c r="A210" i="7" s="1"/>
  <c r="A211" i="7" s="1"/>
  <c r="A212" i="7" s="1"/>
  <c r="A213" i="7" s="1"/>
  <c r="A215" i="7"/>
  <c r="A216" i="7" s="1"/>
  <c r="A217" i="7" s="1"/>
  <c r="A218" i="7" s="1"/>
  <c r="A254" i="7"/>
  <c r="A255" i="7" s="1"/>
  <c r="A256" i="7" s="1"/>
  <c r="A257" i="7" s="1"/>
  <c r="A258" i="7" s="1"/>
  <c r="A259" i="7" s="1"/>
  <c r="A261" i="7"/>
  <c r="A262" i="7" s="1"/>
  <c r="A263" i="7" s="1"/>
  <c r="A264" i="7" s="1"/>
  <c r="A265" i="7" s="1"/>
  <c r="A266" i="7" s="1"/>
  <c r="A267" i="7" s="1"/>
  <c r="A269" i="7"/>
  <c r="A270" i="7" s="1"/>
  <c r="A271" i="7" s="1"/>
  <c r="A272" i="7" s="1"/>
  <c r="A273" i="7" s="1"/>
  <c r="A274" i="7" s="1"/>
  <c r="A275" i="7" s="1"/>
  <c r="A276" i="7" s="1"/>
  <c r="A282" i="7"/>
  <c r="A283" i="7" s="1"/>
  <c r="A284" i="7" s="1"/>
  <c r="A285" i="7" s="1"/>
  <c r="A286" i="7" s="1"/>
  <c r="A287" i="7" s="1"/>
  <c r="A288" i="7" s="1"/>
  <c r="A289" i="7" s="1"/>
  <c r="A290" i="7" s="1"/>
  <c r="A291" i="7" s="1"/>
  <c r="A294" i="7"/>
  <c r="A295" i="7" s="1"/>
  <c r="A296" i="7" s="1"/>
  <c r="A297" i="7" s="1"/>
  <c r="A298" i="7" s="1"/>
  <c r="A299" i="7" s="1"/>
  <c r="A300" i="7" s="1"/>
  <c r="A301" i="7"/>
  <c r="A302" i="7" s="1"/>
  <c r="A305" i="7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40" i="7"/>
  <c r="A343" i="7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67" i="7"/>
  <c r="A368" i="7"/>
  <c r="A369" i="7" s="1"/>
  <c r="A370" i="7" s="1"/>
  <c r="A371" i="7" s="1"/>
  <c r="A372" i="7" s="1"/>
  <c r="A373" i="7" s="1"/>
  <c r="A374" i="7" s="1"/>
  <c r="A375" i="7" s="1"/>
  <c r="A376" i="7" s="1"/>
  <c r="A377" i="7" s="1"/>
  <c r="A378" i="7" s="1"/>
  <c r="A379" i="7" s="1"/>
  <c r="A380" i="7" s="1"/>
  <c r="A381" i="7" s="1"/>
  <c r="A382" i="7" s="1"/>
  <c r="A383" i="7" s="1"/>
  <c r="A384" i="7" s="1"/>
  <c r="A385" i="7" s="1"/>
  <c r="A386" i="7" s="1"/>
  <c r="A387" i="7" s="1"/>
  <c r="A388" i="7"/>
  <c r="A389" i="7" s="1"/>
  <c r="A390" i="7" s="1"/>
  <c r="A393" i="7"/>
  <c r="A395" i="7"/>
  <c r="A396" i="7" s="1"/>
  <c r="A397" i="7" s="1"/>
  <c r="A398" i="7" s="1"/>
  <c r="A399" i="7"/>
  <c r="A400" i="7" s="1"/>
  <c r="A401" i="7" s="1"/>
  <c r="A402" i="7" s="1"/>
  <c r="A403" i="7" s="1"/>
  <c r="A404" i="7" s="1"/>
  <c r="A406" i="7"/>
  <c r="A407" i="7" s="1"/>
  <c r="A408" i="7" s="1"/>
  <c r="A409" i="7" s="1"/>
  <c r="A410" i="7" s="1"/>
  <c r="A411" i="7" s="1"/>
  <c r="A412" i="7" s="1"/>
  <c r="A413" i="7" s="1"/>
  <c r="A414" i="7" s="1"/>
  <c r="A415" i="7" s="1"/>
  <c r="A416" i="7" s="1"/>
  <c r="A417" i="7" s="1"/>
  <c r="A418" i="7" s="1"/>
  <c r="A419" i="7" s="1"/>
  <c r="A420" i="7" s="1"/>
  <c r="A421" i="7" s="1"/>
  <c r="A422" i="7" s="1"/>
  <c r="A423" i="7" s="1"/>
  <c r="A424" i="7" s="1"/>
  <c r="A425" i="7" s="1"/>
  <c r="A426" i="7" s="1"/>
  <c r="A427" i="7" s="1"/>
  <c r="A428" i="7" s="1"/>
  <c r="A430" i="7"/>
  <c r="A431" i="7" s="1"/>
  <c r="A432" i="7" s="1"/>
  <c r="A445" i="7"/>
  <c r="A462" i="7"/>
  <c r="A463" i="7" s="1"/>
  <c r="A465" i="7"/>
  <c r="A466" i="7" s="1"/>
  <c r="A467" i="7" s="1"/>
  <c r="A468" i="7" s="1"/>
  <c r="A469" i="7" s="1"/>
  <c r="A470" i="7" s="1"/>
  <c r="A471" i="7" s="1"/>
  <c r="A472" i="7" s="1"/>
  <c r="A473" i="7" s="1"/>
  <c r="A474" i="7" s="1"/>
  <c r="A477" i="7"/>
  <c r="A478" i="7" s="1"/>
  <c r="A479" i="7"/>
  <c r="A480" i="7" s="1"/>
  <c r="A482" i="7"/>
  <c r="A483" i="7" s="1"/>
  <c r="A484" i="7" s="1"/>
  <c r="A485" i="7" s="1"/>
  <c r="A486" i="7" s="1"/>
  <c r="A487" i="7" s="1"/>
  <c r="A488" i="7" s="1"/>
  <c r="A489" i="7" s="1"/>
  <c r="A490" i="7" s="1"/>
  <c r="A491" i="7" s="1"/>
  <c r="A492" i="7" s="1"/>
  <c r="A494" i="7"/>
  <c r="A495" i="7" s="1"/>
  <c r="A496" i="7" s="1"/>
  <c r="A497" i="7" s="1"/>
  <c r="A498" i="7" s="1"/>
  <c r="A499" i="7" s="1"/>
  <c r="A500" i="7" s="1"/>
  <c r="A508" i="7"/>
  <c r="A509" i="7" s="1"/>
  <c r="A510" i="7" s="1"/>
  <c r="A511" i="7" s="1"/>
  <c r="A512" i="7"/>
  <c r="A513" i="7" s="1"/>
  <c r="A536" i="7"/>
  <c r="A537" i="7" s="1"/>
  <c r="A538" i="7" s="1"/>
  <c r="A539" i="7" s="1"/>
  <c r="A541" i="7"/>
  <c r="A543" i="7"/>
  <c r="A544" i="7" s="1"/>
  <c r="A546" i="7"/>
  <c r="A547" i="7" s="1"/>
  <c r="A548" i="7" s="1"/>
  <c r="A549" i="7" s="1"/>
  <c r="A550" i="7" s="1"/>
  <c r="A551" i="7" s="1"/>
  <c r="A552" i="7" s="1"/>
  <c r="A553" i="7"/>
  <c r="A554" i="7"/>
  <c r="A555" i="7" s="1"/>
  <c r="A556" i="7" s="1"/>
  <c r="A557" i="7" s="1"/>
  <c r="A558" i="7" s="1"/>
  <c r="A563" i="7"/>
  <c r="A564" i="7" s="1"/>
  <c r="A565" i="7" s="1"/>
  <c r="A566" i="7" s="1"/>
  <c r="A567" i="7" s="1"/>
  <c r="A568" i="7" s="1"/>
  <c r="A569" i="7" s="1"/>
  <c r="A570" i="7" s="1"/>
  <c r="A571" i="7" s="1"/>
  <c r="A572" i="7" s="1"/>
  <c r="A573" i="7" s="1"/>
  <c r="A574" i="7" s="1"/>
  <c r="A575" i="7" s="1"/>
  <c r="A576" i="7" s="1"/>
  <c r="A577" i="7" s="1"/>
  <c r="A578" i="7" s="1"/>
  <c r="A579" i="7" s="1"/>
  <c r="A580" i="7" s="1"/>
  <c r="A581" i="7" s="1"/>
  <c r="A582" i="7" s="1"/>
  <c r="A583" i="7" s="1"/>
  <c r="A584" i="7" s="1"/>
  <c r="A585" i="7" s="1"/>
  <c r="A586" i="7" s="1"/>
  <c r="A587" i="7" s="1"/>
  <c r="A640" i="7"/>
  <c r="A1049" i="7"/>
  <c r="A1050" i="7" s="1"/>
  <c r="A1051" i="7" s="1"/>
  <c r="A1052" i="7" s="1"/>
  <c r="A1053" i="7" s="1"/>
  <c r="A1054" i="7" s="1"/>
  <c r="A1055" i="7" s="1"/>
  <c r="A1057" i="7"/>
  <c r="A1058" i="7"/>
  <c r="A1059" i="7" s="1"/>
  <c r="A1061" i="7"/>
  <c r="A1063" i="7"/>
  <c r="A1064" i="7"/>
  <c r="A1065" i="7" s="1"/>
  <c r="A1067" i="7"/>
  <c r="A1069" i="7"/>
  <c r="A1070" i="7"/>
  <c r="A1071" i="7" s="1"/>
  <c r="A1072" i="7" s="1"/>
  <c r="A1073" i="7" s="1"/>
  <c r="A1074" i="7" s="1"/>
  <c r="A1075" i="7" s="1"/>
  <c r="A1076" i="7" s="1"/>
  <c r="A1077" i="7" s="1"/>
  <c r="A1078" i="7" s="1"/>
  <c r="A1079" i="7" s="1"/>
  <c r="A1080" i="7" s="1"/>
  <c r="A1081" i="7" s="1"/>
  <c r="A1082" i="7" s="1"/>
  <c r="A1083" i="7" s="1"/>
  <c r="A1084" i="7" s="1"/>
  <c r="A1085" i="7" s="1"/>
  <c r="A1086" i="7" s="1"/>
  <c r="A1087" i="7" s="1"/>
  <c r="A1093" i="7"/>
  <c r="A1115" i="7"/>
  <c r="A1116" i="7" s="1"/>
  <c r="A1117" i="7" s="1"/>
  <c r="A1118" i="7" s="1"/>
  <c r="A1119" i="7" s="1"/>
  <c r="A1122" i="7"/>
  <c r="A1123" i="7"/>
  <c r="A1126" i="7"/>
  <c r="A1127" i="7" s="1"/>
  <c r="A1134" i="7"/>
  <c r="A1135" i="7" s="1"/>
  <c r="A1136" i="7" s="1"/>
  <c r="A1137" i="7" s="1"/>
  <c r="A1138" i="7" s="1"/>
  <c r="A1139" i="7" s="1"/>
  <c r="A1140" i="7" s="1"/>
  <c r="A1141" i="7" s="1"/>
  <c r="A1142" i="7" s="1"/>
  <c r="A1202" i="7"/>
  <c r="A1203" i="7"/>
  <c r="A1205" i="7"/>
  <c r="A1206" i="7" s="1"/>
  <c r="A1207" i="7" s="1"/>
  <c r="A1208" i="7" s="1"/>
  <c r="A1209" i="7" s="1"/>
  <c r="A1210" i="7" s="1"/>
  <c r="A1213" i="7"/>
  <c r="A1215" i="7"/>
  <c r="A1216" i="7" s="1"/>
  <c r="A1221" i="7"/>
  <c r="A1222" i="7" s="1"/>
  <c r="A1223" i="7" s="1"/>
  <c r="A1224" i="7" s="1"/>
  <c r="A1225" i="7" s="1"/>
  <c r="A1226" i="7" s="1"/>
  <c r="A1227" i="7" s="1"/>
  <c r="A1228" i="7" s="1"/>
  <c r="A1229" i="7" s="1"/>
  <c r="A1230" i="7" s="1"/>
  <c r="A1232" i="7"/>
  <c r="A1233" i="7"/>
  <c r="A1234" i="7" s="1"/>
  <c r="A1235" i="7" s="1"/>
  <c r="A1236" i="7" s="1"/>
  <c r="A1237" i="7" s="1"/>
  <c r="A1238" i="7" s="1"/>
  <c r="A1239" i="7" s="1"/>
  <c r="A1240" i="7" s="1"/>
  <c r="A1241" i="7" s="1"/>
  <c r="A1242" i="7" s="1"/>
  <c r="A1243" i="7" s="1"/>
  <c r="A1244" i="7" s="1"/>
  <c r="A1245" i="7" s="1"/>
  <c r="A1246" i="7" s="1"/>
  <c r="A1247" i="7" s="1"/>
  <c r="A1248" i="7" s="1"/>
  <c r="A1249" i="7" s="1"/>
  <c r="A1250" i="7" s="1"/>
  <c r="A1251" i="7" s="1"/>
  <c r="A1252" i="7" s="1"/>
  <c r="A1253" i="7" s="1"/>
  <c r="A1254" i="7" s="1"/>
  <c r="A1255" i="7" s="1"/>
  <c r="A1256" i="7" s="1"/>
  <c r="A1257" i="7" s="1"/>
  <c r="A1258" i="7" s="1"/>
  <c r="A1259" i="7" s="1"/>
  <c r="A1260" i="7" s="1"/>
  <c r="A1261" i="7" s="1"/>
  <c r="A1262" i="7" s="1"/>
  <c r="A1263" i="7" s="1"/>
  <c r="A1264" i="7" s="1"/>
  <c r="A1265" i="7" s="1"/>
  <c r="A1266" i="7" s="1"/>
  <c r="A1267" i="7" s="1"/>
  <c r="A1268" i="7" s="1"/>
  <c r="A1269" i="7" s="1"/>
  <c r="A1270" i="7" s="1"/>
  <c r="A1271" i="7" s="1"/>
  <c r="A1272" i="7" s="1"/>
  <c r="A1273" i="7" s="1"/>
  <c r="A1274" i="7" s="1"/>
  <c r="A1275" i="7" s="1"/>
  <c r="A1276" i="7" s="1"/>
  <c r="A1277" i="7" s="1"/>
  <c r="A1278" i="7" s="1"/>
  <c r="A1279" i="7" s="1"/>
  <c r="A1280" i="7" s="1"/>
  <c r="A1281" i="7" s="1"/>
  <c r="A1282" i="7" s="1"/>
  <c r="A1283" i="7" s="1"/>
  <c r="A1284" i="7" s="1"/>
  <c r="A1285" i="7" s="1"/>
  <c r="A1286" i="7" s="1"/>
  <c r="A1287" i="7" s="1"/>
  <c r="A1288" i="7" s="1"/>
  <c r="A1289" i="7" s="1"/>
  <c r="A1291" i="7"/>
  <c r="A1292" i="7" s="1"/>
  <c r="A1293" i="7" s="1"/>
  <c r="A1294" i="7" s="1"/>
  <c r="A1295" i="7"/>
  <c r="A1296" i="7" s="1"/>
  <c r="A1297" i="7" s="1"/>
  <c r="A1298" i="7" s="1"/>
  <c r="A1299" i="7" s="1"/>
  <c r="A1300" i="7" s="1"/>
  <c r="A1301" i="7" s="1"/>
  <c r="A1302" i="7" s="1"/>
  <c r="A1304" i="7"/>
  <c r="A1305" i="7" s="1"/>
  <c r="A1306" i="7" s="1"/>
  <c r="A1307" i="7" s="1"/>
  <c r="A1308" i="7" s="1"/>
  <c r="A1309" i="7" s="1"/>
  <c r="A1310" i="7" s="1"/>
  <c r="A1311" i="7" s="1"/>
  <c r="A1312" i="7" s="1"/>
  <c r="A1313" i="7" s="1"/>
  <c r="A1314" i="7" s="1"/>
  <c r="A1315" i="7" s="1"/>
  <c r="A1316" i="7" s="1"/>
  <c r="A1317" i="7" s="1"/>
  <c r="A1318" i="7" s="1"/>
  <c r="A1319" i="7" s="1"/>
  <c r="A1320" i="7" s="1"/>
  <c r="A1321" i="7" s="1"/>
  <c r="A1322" i="7" s="1"/>
  <c r="A1323" i="7" s="1"/>
  <c r="A1324" i="7" s="1"/>
  <c r="A1325" i="7" s="1"/>
  <c r="A1326" i="7" s="1"/>
  <c r="A1327" i="7" s="1"/>
  <c r="A1328" i="7" s="1"/>
  <c r="A1329" i="7" s="1"/>
  <c r="A1330" i="7" s="1"/>
  <c r="A1331" i="7" s="1"/>
  <c r="A1332" i="7" s="1"/>
  <c r="A1333" i="7" s="1"/>
  <c r="A1334" i="7" s="1"/>
  <c r="A1335" i="7" s="1"/>
  <c r="A1359" i="7"/>
  <c r="A1360" i="7" s="1"/>
  <c r="A1361" i="7" s="1"/>
  <c r="A1362" i="7" s="1"/>
  <c r="A1363" i="7" s="1"/>
  <c r="A1364" i="7" s="1"/>
  <c r="A1366" i="7"/>
  <c r="A1367" i="7" s="1"/>
  <c r="A1368" i="7" s="1"/>
  <c r="A1372" i="7"/>
  <c r="A1373" i="7" s="1"/>
  <c r="A1380" i="7"/>
  <c r="A1381" i="7" s="1"/>
  <c r="A1382" i="7" s="1"/>
  <c r="A1388" i="7"/>
  <c r="A1389" i="7" s="1"/>
  <c r="A1391" i="7"/>
  <c r="A1392" i="7" s="1"/>
  <c r="A1393" i="7" s="1"/>
  <c r="A1394" i="7" s="1"/>
  <c r="A1395" i="7" s="1"/>
  <c r="A1404" i="7"/>
  <c r="A1405" i="7"/>
  <c r="A1406" i="7" s="1"/>
  <c r="A1420" i="7"/>
  <c r="A1421" i="7" s="1"/>
  <c r="A1422" i="7" s="1"/>
  <c r="A1423" i="7" s="1"/>
  <c r="A1424" i="7" s="1"/>
  <c r="A1425" i="7" s="1"/>
  <c r="A1426" i="7" s="1"/>
  <c r="A1427" i="7" s="1"/>
  <c r="A1428" i="7" s="1"/>
  <c r="A1429" i="7" s="1"/>
  <c r="A1430" i="7" s="1"/>
  <c r="A1431" i="7" s="1"/>
  <c r="A1432" i="7" s="1"/>
  <c r="A1433" i="7" s="1"/>
  <c r="A1434" i="7" s="1"/>
  <c r="A1435" i="7" s="1"/>
  <c r="A1436" i="7" s="1"/>
  <c r="A1437" i="7" s="1"/>
  <c r="A1438" i="7" s="1"/>
  <c r="A1439" i="7" s="1"/>
  <c r="A1440" i="7" s="1"/>
  <c r="A1455" i="7"/>
  <c r="A1470" i="7"/>
  <c r="A1472" i="7"/>
  <c r="A1473" i="7" s="1"/>
  <c r="A1474" i="7" s="1"/>
  <c r="A1475" i="7" s="1"/>
  <c r="A1478" i="7"/>
  <c r="A1479" i="7" s="1"/>
  <c r="A1480" i="7" s="1"/>
  <c r="A1483" i="7"/>
  <c r="A1484" i="7" s="1"/>
  <c r="A1485" i="7" s="1"/>
  <c r="A1486" i="7" s="1"/>
  <c r="A1487" i="7" s="1"/>
  <c r="A1488" i="7" s="1"/>
  <c r="A1489" i="7" s="1"/>
  <c r="A1490" i="7" s="1"/>
  <c r="A1491" i="7" s="1"/>
  <c r="A1492" i="7" s="1"/>
  <c r="A1493" i="7" s="1"/>
  <c r="A1495" i="7"/>
  <c r="A1496" i="7" s="1"/>
  <c r="A1497" i="7" s="1"/>
  <c r="A1498" i="7" s="1"/>
  <c r="A1499" i="7" s="1"/>
  <c r="A1500" i="7" s="1"/>
  <c r="A1501" i="7" s="1"/>
  <c r="A1502" i="7" s="1"/>
  <c r="A1503" i="7" s="1"/>
  <c r="A1504" i="7" s="1"/>
  <c r="A1505" i="7" s="1"/>
  <c r="A1506" i="7" s="1"/>
  <c r="A1507" i="7" s="1"/>
  <c r="A1508" i="7" s="1"/>
  <c r="A1514" i="7"/>
  <c r="A1515" i="7" s="1"/>
  <c r="A1516" i="7" s="1"/>
  <c r="A1517" i="7" s="1"/>
  <c r="A1518" i="7" s="1"/>
  <c r="A1519" i="7" s="1"/>
  <c r="A1520" i="7" s="1"/>
  <c r="A1521" i="7" s="1"/>
  <c r="A1522" i="7" s="1"/>
  <c r="A1523" i="7" s="1"/>
  <c r="A1524" i="7" s="1"/>
  <c r="A1525" i="7" s="1"/>
  <c r="A1526" i="7" s="1"/>
  <c r="A1527" i="7" s="1"/>
  <c r="A1528" i="7" s="1"/>
  <c r="A1529" i="7" s="1"/>
  <c r="A1530" i="7" s="1"/>
  <c r="A1531" i="7" s="1"/>
  <c r="A1532" i="7" s="1"/>
  <c r="A1533" i="7" s="1"/>
  <c r="A1534" i="7" s="1"/>
  <c r="A1535" i="7" s="1"/>
  <c r="A1538" i="7"/>
  <c r="A1539" i="7" s="1"/>
  <c r="A1540" i="7" s="1"/>
  <c r="A1541" i="7" s="1"/>
  <c r="A1542" i="7" s="1"/>
  <c r="A1546" i="7"/>
  <c r="A1547" i="7" s="1"/>
  <c r="A1548" i="7" s="1"/>
  <c r="A1549" i="7" s="1"/>
  <c r="A1550" i="7" s="1"/>
  <c r="A1551" i="7" s="1"/>
  <c r="A1552" i="7" s="1"/>
  <c r="A1553" i="7" s="1"/>
  <c r="A1554" i="7" s="1"/>
  <c r="A1555" i="7" s="1"/>
  <c r="A1556" i="7" s="1"/>
  <c r="A1557" i="7" s="1"/>
  <c r="A1558" i="7" s="1"/>
  <c r="A1559" i="7" s="1"/>
  <c r="A1560" i="7" s="1"/>
  <c r="A1561" i="7" s="1"/>
  <c r="A1562" i="7" s="1"/>
  <c r="A1563" i="7" s="1"/>
  <c r="A1564" i="7" s="1"/>
  <c r="A1565" i="7" s="1"/>
  <c r="A1566" i="7" s="1"/>
  <c r="A1588" i="7"/>
  <c r="A1589" i="7" s="1"/>
  <c r="A1590" i="7" s="1"/>
  <c r="A1605" i="7"/>
  <c r="A1606" i="7" s="1"/>
  <c r="A1607" i="7" s="1"/>
  <c r="A1608" i="7" s="1"/>
  <c r="A1610" i="7"/>
  <c r="A1611" i="7" s="1"/>
  <c r="A1612" i="7" s="1"/>
  <c r="A1613" i="7" s="1"/>
  <c r="A1614" i="7" s="1"/>
  <c r="A1615" i="7" s="1"/>
  <c r="A1616" i="7" s="1"/>
  <c r="A1617" i="7" s="1"/>
  <c r="A1618" i="7" s="1"/>
  <c r="A1620" i="7"/>
  <c r="A1621" i="7" s="1"/>
  <c r="A1622" i="7" s="1"/>
  <c r="A1623" i="7" s="1"/>
  <c r="A1624" i="7" s="1"/>
  <c r="A1625" i="7" s="1"/>
  <c r="A1626" i="7" s="1"/>
  <c r="A1630" i="7"/>
  <c r="A1631" i="7" s="1"/>
  <c r="A1632" i="7" s="1"/>
  <c r="A1633" i="7" s="1"/>
  <c r="A1634" i="7" s="1"/>
  <c r="A1635" i="7" s="1"/>
  <c r="A1636" i="7" s="1"/>
  <c r="A1638" i="7"/>
  <c r="A1639" i="7" s="1"/>
  <c r="A1640" i="7" s="1"/>
  <c r="A1641" i="7" s="1"/>
  <c r="A1642" i="7" s="1"/>
  <c r="A1643" i="7" s="1"/>
  <c r="A1644" i="7" s="1"/>
  <c r="A1645" i="7" s="1"/>
  <c r="A1646" i="7" s="1"/>
  <c r="A1647" i="7" s="1"/>
  <c r="A1648" i="7" s="1"/>
  <c r="A1649" i="7" s="1"/>
  <c r="A1650" i="7" s="1"/>
  <c r="A1651" i="7" s="1"/>
  <c r="A1652" i="7" s="1"/>
  <c r="A1653" i="7" s="1"/>
  <c r="A1654" i="7" s="1"/>
  <c r="A1655" i="7" s="1"/>
  <c r="A1656" i="7" s="1"/>
  <c r="A1657" i="7" s="1"/>
  <c r="A1658" i="7" s="1"/>
  <c r="A1662" i="7"/>
  <c r="A1663" i="7" s="1"/>
  <c r="A1664" i="7" s="1"/>
  <c r="A1665" i="7" s="1"/>
  <c r="A1666" i="7" s="1"/>
  <c r="A1667" i="7" s="1"/>
  <c r="A1668" i="7" s="1"/>
  <c r="A1669" i="7" s="1"/>
  <c r="A1670" i="7" s="1"/>
  <c r="A1671" i="7" s="1"/>
  <c r="A1672" i="7" s="1"/>
  <c r="A1675" i="7"/>
  <c r="A1676" i="7" s="1"/>
  <c r="A1677" i="7" s="1"/>
  <c r="A1678" i="7" s="1"/>
  <c r="A1679" i="7" s="1"/>
  <c r="A1680" i="7" s="1"/>
  <c r="A1681" i="7" s="1"/>
  <c r="A1682" i="7" s="1"/>
  <c r="A1683" i="7" s="1"/>
  <c r="A1934" i="7"/>
  <c r="A1700" i="7"/>
  <c r="A1701" i="7" s="1"/>
  <c r="A1702" i="7" s="1"/>
  <c r="A1703" i="7" s="1"/>
  <c r="A1730" i="7"/>
  <c r="A1732" i="7"/>
  <c r="A1733" i="7" s="1"/>
  <c r="A1752" i="7"/>
  <c r="A1753" i="7" s="1"/>
  <c r="A1754" i="7" s="1"/>
  <c r="A1755" i="7" s="1"/>
  <c r="A1756" i="7" s="1"/>
  <c r="A1757" i="7" s="1"/>
  <c r="A1758" i="7" s="1"/>
  <c r="A1759" i="7" s="1"/>
  <c r="A1767" i="7"/>
  <c r="A1768" i="7" s="1"/>
  <c r="A1771" i="7"/>
  <c r="A1773" i="7"/>
  <c r="A1774" i="7" s="1"/>
  <c r="A1775" i="7" s="1"/>
  <c r="A1781" i="7"/>
  <c r="A1786" i="7"/>
  <c r="A1807" i="7"/>
  <c r="A1808" i="7" s="1"/>
  <c r="A1809" i="7" s="1"/>
  <c r="A1811" i="7"/>
  <c r="A1812" i="7" s="1"/>
  <c r="A1813" i="7" s="1"/>
  <c r="A1814" i="7" s="1"/>
  <c r="A1815" i="7" s="1"/>
  <c r="A1818" i="7"/>
  <c r="A1819" i="7" s="1"/>
  <c r="A1821" i="7"/>
  <c r="A1822" i="7" s="1"/>
  <c r="A1823" i="7" s="1"/>
  <c r="A1824" i="7" s="1"/>
  <c r="A1825" i="7" s="1"/>
  <c r="A1826" i="7" s="1"/>
  <c r="A1827" i="7" s="1"/>
  <c r="A1828" i="7" s="1"/>
  <c r="A1829" i="7" s="1"/>
  <c r="A1830" i="7" s="1"/>
  <c r="A1831" i="7" s="1"/>
  <c r="A1832" i="7" s="1"/>
  <c r="A1833" i="7" s="1"/>
  <c r="A1834" i="7" s="1"/>
  <c r="A1835" i="7" s="1"/>
  <c r="A1836" i="7" s="1"/>
  <c r="A1837" i="7" s="1"/>
  <c r="A1838" i="7" s="1"/>
  <c r="A1839" i="7" s="1"/>
  <c r="A1840" i="7" s="1"/>
  <c r="A1841" i="7" s="1"/>
  <c r="A1842" i="7" s="1"/>
  <c r="A1843" i="7" s="1"/>
  <c r="A1844" i="7" s="1"/>
  <c r="A1845" i="7" s="1"/>
  <c r="A1846" i="7" s="1"/>
  <c r="A1847" i="7" s="1"/>
  <c r="A1848" i="7" s="1"/>
  <c r="A1849" i="7" s="1"/>
  <c r="A1854" i="7"/>
  <c r="A1856" i="7"/>
  <c r="A1857" i="7" s="1"/>
  <c r="A1859" i="7"/>
  <c r="A1860" i="7" s="1"/>
  <c r="A1861" i="7" s="1"/>
  <c r="A1862" i="7"/>
  <c r="A1863" i="7" s="1"/>
  <c r="A1864" i="7" s="1"/>
  <c r="A1866" i="7"/>
  <c r="A1867" i="7" s="1"/>
  <c r="A1869" i="7"/>
  <c r="A1870" i="7" s="1"/>
  <c r="A1871" i="7" s="1"/>
  <c r="A1872" i="7"/>
  <c r="A1873" i="7" s="1"/>
  <c r="A1874" i="7" s="1"/>
  <c r="A1875" i="7" s="1"/>
  <c r="A1876" i="7" s="1"/>
  <c r="A1880" i="7"/>
  <c r="A1881" i="7" s="1"/>
  <c r="A1882" i="7" s="1"/>
  <c r="A1883" i="7" s="1"/>
  <c r="A1884" i="7" s="1"/>
  <c r="A1885" i="7" s="1"/>
  <c r="A1886" i="7" s="1"/>
  <c r="A1888" i="7"/>
  <c r="A1889" i="7" s="1"/>
  <c r="A1890" i="7" s="1"/>
  <c r="A1937" i="7"/>
  <c r="A1938" i="7" s="1"/>
  <c r="A1939" i="7" s="1"/>
  <c r="A1940" i="7" s="1"/>
  <c r="A1941" i="7" s="1"/>
  <c r="A1942" i="7" s="1"/>
  <c r="A1943" i="7" s="1"/>
  <c r="A1944" i="7" s="1"/>
  <c r="A1945" i="7" s="1"/>
  <c r="A1946" i="7" s="1"/>
  <c r="A1947" i="7" s="1"/>
  <c r="A1948" i="7" s="1"/>
  <c r="A1949" i="7" s="1"/>
  <c r="A1950" i="7" s="1"/>
  <c r="A1951" i="7" s="1"/>
  <c r="A1952" i="7" s="1"/>
  <c r="A1956" i="7"/>
  <c r="A1957" i="7" s="1"/>
  <c r="A1958" i="7" s="1"/>
  <c r="A1959" i="7" s="1"/>
  <c r="A1960" i="7" s="1"/>
  <c r="A1961" i="7" s="1"/>
  <c r="A1962" i="7" s="1"/>
  <c r="A1963" i="7" s="1"/>
  <c r="A1964" i="7" s="1"/>
  <c r="A1968" i="7"/>
  <c r="A1969" i="7" s="1"/>
  <c r="A1970" i="7" s="1"/>
  <c r="A1971" i="7" s="1"/>
  <c r="A1972" i="7" s="1"/>
  <c r="A1973" i="7" s="1"/>
  <c r="A1974" i="7" s="1"/>
  <c r="A1977" i="7"/>
  <c r="A2025" i="7"/>
  <c r="A2026" i="7" s="1"/>
  <c r="A2027" i="7" s="1"/>
  <c r="A2028" i="7" s="1"/>
  <c r="A2029" i="7" s="1"/>
  <c r="A2030" i="7" s="1"/>
  <c r="A2031" i="7" s="1"/>
  <c r="A2032" i="7" s="1"/>
  <c r="A2033" i="7" s="1"/>
  <c r="A2034" i="7" s="1"/>
  <c r="A2035" i="7" s="1"/>
  <c r="A2036" i="7" s="1"/>
  <c r="A2037" i="7" s="1"/>
  <c r="A2038" i="7" s="1"/>
  <c r="A2039" i="7" s="1"/>
  <c r="A2040" i="7" s="1"/>
  <c r="A2041" i="7" s="1"/>
  <c r="A2042" i="7" s="1"/>
  <c r="A2052" i="7"/>
  <c r="A2053" i="7"/>
  <c r="A2054" i="7" s="1"/>
  <c r="A2055" i="7" s="1"/>
  <c r="A2056" i="7" s="1"/>
  <c r="A2057" i="7" s="1"/>
  <c r="A2058" i="7" s="1"/>
  <c r="A2059" i="7" s="1"/>
  <c r="A2060" i="7" s="1"/>
  <c r="A2061" i="7" s="1"/>
  <c r="A2062" i="7" s="1"/>
  <c r="A2063" i="7" s="1"/>
  <c r="A2064" i="7" s="1"/>
  <c r="A2065" i="7" s="1"/>
  <c r="A2066" i="7" s="1"/>
  <c r="A2067" i="7" s="1"/>
  <c r="A2069" i="7"/>
  <c r="A2070" i="7"/>
  <c r="A2071" i="7" s="1"/>
  <c r="A2072" i="7" s="1"/>
  <c r="A2073" i="7" s="1"/>
  <c r="A2074" i="7" s="1"/>
  <c r="A2075" i="7" s="1"/>
  <c r="A2076" i="7" s="1"/>
  <c r="A2077" i="7" s="1"/>
  <c r="A2079" i="7"/>
  <c r="A2080" i="7"/>
  <c r="A2082" i="7"/>
  <c r="A2083" i="7" s="1"/>
  <c r="A2084" i="7" s="1"/>
  <c r="A2085" i="7" s="1"/>
  <c r="A2086" i="7" s="1"/>
  <c r="A2087" i="7" s="1"/>
  <c r="A2088" i="7" s="1"/>
  <c r="A2089" i="7" s="1"/>
  <c r="A2090" i="7" s="1"/>
  <c r="A2091" i="7" s="1"/>
  <c r="A2092" i="7" s="1"/>
  <c r="A2093" i="7" s="1"/>
  <c r="A2094" i="7" s="1"/>
  <c r="A2095" i="7" s="1"/>
  <c r="A2096" i="7" s="1"/>
  <c r="A2097" i="7" s="1"/>
  <c r="A2098" i="7" s="1"/>
  <c r="A2100" i="7"/>
  <c r="A2103" i="7"/>
  <c r="A2104" i="7" s="1"/>
  <c r="A2105" i="7" s="1"/>
  <c r="A2106" i="7" s="1"/>
  <c r="A2107" i="7" s="1"/>
  <c r="A2108" i="7" s="1"/>
  <c r="A2109" i="7" s="1"/>
  <c r="A2110" i="7" s="1"/>
  <c r="A2111" i="7" s="1"/>
  <c r="A2112" i="7" s="1"/>
  <c r="A2113" i="7" s="1"/>
  <c r="A2114" i="7" s="1"/>
  <c r="A2115" i="7" s="1"/>
  <c r="A2116" i="7" s="1"/>
  <c r="A2117" i="7" s="1"/>
  <c r="A2120" i="7"/>
  <c r="A2121" i="7" s="1"/>
  <c r="A2124" i="7"/>
  <c r="A2125" i="7" s="1"/>
  <c r="A2126" i="7" s="1"/>
  <c r="A2127" i="7" s="1"/>
  <c r="A2128" i="7"/>
  <c r="A2131" i="7"/>
  <c r="A2132" i="7" s="1"/>
  <c r="A2133" i="7" s="1"/>
  <c r="A2134" i="7" s="1"/>
  <c r="A2135" i="7" s="1"/>
  <c r="A2136" i="7" s="1"/>
  <c r="A2137" i="7" s="1"/>
  <c r="A2138" i="7" s="1"/>
  <c r="A2139" i="7" s="1"/>
  <c r="A2140" i="7" s="1"/>
  <c r="A2141" i="7" s="1"/>
  <c r="A2142" i="7" s="1"/>
  <c r="A2143" i="7" s="1"/>
  <c r="A2144" i="7" s="1"/>
  <c r="A2145" i="7" s="1"/>
  <c r="A2146" i="7" s="1"/>
  <c r="A2147" i="7" s="1"/>
  <c r="A2148" i="7" s="1"/>
  <c r="A2149" i="7" s="1"/>
  <c r="A2150" i="7" s="1"/>
  <c r="A2151" i="7" s="1"/>
  <c r="A2152" i="7" s="1"/>
  <c r="A2153" i="7" s="1"/>
  <c r="A2154" i="7" s="1"/>
  <c r="A2155" i="7" s="1"/>
  <c r="A2156" i="7" s="1"/>
  <c r="A2157" i="7" s="1"/>
  <c r="A2158" i="7" s="1"/>
  <c r="A2159" i="7" s="1"/>
  <c r="A2160" i="7" s="1"/>
  <c r="A2161" i="7" s="1"/>
  <c r="A2162" i="7" s="1"/>
  <c r="A2163" i="7" s="1"/>
  <c r="A2164" i="7" s="1"/>
  <c r="A2165" i="7" s="1"/>
  <c r="A2166" i="7" s="1"/>
  <c r="A2167" i="7" s="1"/>
  <c r="A2168" i="7" s="1"/>
  <c r="A2169" i="7" s="1"/>
  <c r="A2170" i="7" s="1"/>
  <c r="A2171" i="7" s="1"/>
  <c r="A2172" i="7" s="1"/>
  <c r="A2173" i="7" s="1"/>
  <c r="A2174" i="7" s="1"/>
  <c r="A2175" i="7" s="1"/>
  <c r="A2176" i="7" s="1"/>
  <c r="A2177" i="7" s="1"/>
  <c r="A2178" i="7" s="1"/>
  <c r="A2179" i="7" s="1"/>
  <c r="A2180" i="7" s="1"/>
  <c r="A2181" i="7" s="1"/>
  <c r="A2182" i="7" s="1"/>
  <c r="A2183" i="7" s="1"/>
  <c r="A2184" i="7" s="1"/>
  <c r="A2185" i="7" s="1"/>
  <c r="A2186" i="7" s="1"/>
  <c r="A2187" i="7" s="1"/>
  <c r="A2188" i="7" s="1"/>
  <c r="A2189" i="7" s="1"/>
  <c r="A2190" i="7" s="1"/>
  <c r="A2191" i="7" s="1"/>
  <c r="A2192" i="7" s="1"/>
  <c r="A2193" i="7" s="1"/>
  <c r="A2194" i="7" s="1"/>
  <c r="A2197" i="7"/>
  <c r="A2198" i="7" s="1"/>
  <c r="A2199" i="7" s="1"/>
  <c r="A2200" i="7"/>
  <c r="A2201" i="7" s="1"/>
  <c r="A2202" i="7" s="1"/>
  <c r="A2203" i="7" s="1"/>
  <c r="A2204" i="7" s="1"/>
  <c r="A2205" i="7" s="1"/>
  <c r="A2206" i="7" s="1"/>
  <c r="A2207" i="7" s="1"/>
  <c r="A2208" i="7" s="1"/>
  <c r="A2219" i="7"/>
  <c r="A2220" i="7" s="1"/>
  <c r="A2221" i="7" s="1"/>
  <c r="A2222" i="7" s="1"/>
  <c r="A2223" i="7" s="1"/>
  <c r="A2226" i="7"/>
  <c r="A2227" i="7" s="1"/>
  <c r="A2228" i="7" s="1"/>
  <c r="A2230" i="7"/>
  <c r="A2232" i="7"/>
  <c r="A2233" i="7"/>
  <c r="A2234" i="7" s="1"/>
  <c r="A2236" i="7"/>
  <c r="A2237" i="7" s="1"/>
  <c r="A2238" i="7" s="1"/>
  <c r="A2239" i="7" s="1"/>
  <c r="A2240" i="7" s="1"/>
  <c r="A2241" i="7" s="1"/>
  <c r="A2242" i="7" s="1"/>
  <c r="A2243" i="7" s="1"/>
  <c r="A2244" i="7" s="1"/>
  <c r="A2245" i="7" s="1"/>
  <c r="A2246" i="7" s="1"/>
  <c r="A2247" i="7" s="1"/>
  <c r="A2248" i="7" s="1"/>
  <c r="A2249" i="7" s="1"/>
  <c r="A2250" i="7" s="1"/>
  <c r="A2252" i="7"/>
  <c r="A2253" i="7" s="1"/>
  <c r="A2254" i="7" s="1"/>
  <c r="A2255" i="7" s="1"/>
  <c r="A2256" i="7" s="1"/>
  <c r="A2257" i="7" s="1"/>
  <c r="A2258" i="7" s="1"/>
  <c r="A2259" i="7" s="1"/>
  <c r="A2260" i="7" s="1"/>
  <c r="A2261" i="7" s="1"/>
  <c r="A2262" i="7" s="1"/>
  <c r="A2263" i="7" s="1"/>
  <c r="A2265" i="7"/>
  <c r="A2267" i="7"/>
  <c r="A2268" i="7" s="1"/>
  <c r="A2269" i="7" s="1"/>
  <c r="A2270" i="7" s="1"/>
  <c r="A2271" i="7" s="1"/>
  <c r="A2272" i="7" s="1"/>
  <c r="A2277" i="7"/>
  <c r="A2278" i="7" s="1"/>
  <c r="A2279" i="7" s="1"/>
  <c r="A2280" i="7" s="1"/>
  <c r="A2282" i="7"/>
  <c r="A2283" i="7" s="1"/>
  <c r="A2303" i="7"/>
  <c r="A2304" i="7" s="1"/>
  <c r="A2305" i="7" s="1"/>
  <c r="A2306" i="7" s="1"/>
  <c r="A2307" i="7" s="1"/>
  <c r="A2308" i="7" s="1"/>
  <c r="A2336" i="7"/>
  <c r="A2338" i="7"/>
  <c r="A2340" i="7"/>
  <c r="A2347" i="7"/>
  <c r="A2348" i="7" s="1"/>
  <c r="A2349" i="7" s="1"/>
  <c r="A2350" i="7" s="1"/>
  <c r="A2351" i="7" s="1"/>
  <c r="A2352" i="7" s="1"/>
  <c r="A2353" i="7" s="1"/>
  <c r="A2354" i="7" s="1"/>
  <c r="A2355" i="7" s="1"/>
  <c r="A2356" i="7" s="1"/>
  <c r="A2383" i="7"/>
  <c r="A2385" i="7"/>
  <c r="A2394" i="7"/>
  <c r="A2395" i="7"/>
  <c r="A2396" i="7" s="1"/>
  <c r="A2397" i="7" s="1"/>
  <c r="A2398" i="7" s="1"/>
  <c r="A2399" i="7" s="1"/>
  <c r="A2400" i="7" s="1"/>
  <c r="A2401" i="7" s="1"/>
  <c r="A2402" i="7" s="1"/>
  <c r="A2403" i="7" s="1"/>
  <c r="A2406" i="7"/>
  <c r="A2407" i="7" s="1"/>
  <c r="A2408" i="7" s="1"/>
  <c r="A2409" i="7" s="1"/>
  <c r="A2410" i="7" s="1"/>
  <c r="A2411" i="7" s="1"/>
  <c r="A2412" i="7" s="1"/>
  <c r="A2413" i="7" s="1"/>
  <c r="A2414" i="7" s="1"/>
  <c r="A2415" i="7" s="1"/>
  <c r="A2416" i="7" s="1"/>
  <c r="A2417" i="7" s="1"/>
  <c r="A2418" i="7" s="1"/>
  <c r="A2419" i="7" s="1"/>
  <c r="A2420" i="7" s="1"/>
  <c r="A2435" i="7"/>
  <c r="A2436" i="7" s="1"/>
  <c r="A2437" i="7" s="1"/>
  <c r="A2438" i="7" s="1"/>
  <c r="A2439" i="7" s="1"/>
  <c r="A2440" i="7" s="1"/>
  <c r="A2441" i="7" s="1"/>
  <c r="A2442" i="7" s="1"/>
  <c r="A2444" i="7"/>
  <c r="A2445" i="7" s="1"/>
  <c r="A2446" i="7" s="1"/>
  <c r="A2447" i="7" s="1"/>
  <c r="A2448" i="7" s="1"/>
  <c r="A2449" i="7" s="1"/>
  <c r="A2450" i="7" s="1"/>
  <c r="A2451" i="7" s="1"/>
  <c r="A2452" i="7" s="1"/>
  <c r="A2453" i="7" s="1"/>
  <c r="A2455" i="7"/>
  <c r="A2456" i="7" s="1"/>
  <c r="A2458" i="7"/>
  <c r="A2459" i="7" s="1"/>
  <c r="A2460" i="7" s="1"/>
  <c r="A2461" i="7" s="1"/>
  <c r="A2463" i="7"/>
  <c r="A2465" i="7"/>
  <c r="A2466" i="7" s="1"/>
  <c r="A2467" i="7" s="1"/>
  <c r="A2468" i="7" s="1"/>
  <c r="A2469" i="7" s="1"/>
  <c r="A2470" i="7" s="1"/>
  <c r="A2471" i="7" s="1"/>
  <c r="A2472" i="7" s="1"/>
  <c r="A2473" i="7" s="1"/>
  <c r="A2474" i="7" s="1"/>
  <c r="A2475" i="7" s="1"/>
  <c r="A2476" i="7" s="1"/>
  <c r="A2477" i="7" s="1"/>
  <c r="A2478" i="7" s="1"/>
  <c r="A2479" i="7" s="1"/>
  <c r="A2480" i="7" s="1"/>
  <c r="A2481" i="7" s="1"/>
  <c r="A2482" i="7" s="1"/>
  <c r="A2483" i="7" s="1"/>
  <c r="A2484" i="7" s="1"/>
  <c r="A2485" i="7" s="1"/>
  <c r="A2486" i="7" s="1"/>
  <c r="A2487" i="7" s="1"/>
  <c r="A2488" i="7" s="1"/>
  <c r="A2493" i="7"/>
  <c r="A2494" i="7" s="1"/>
  <c r="A2495" i="7" s="1"/>
  <c r="A2496" i="7" s="1"/>
  <c r="A2497" i="7" s="1"/>
  <c r="A2498" i="7" s="1"/>
  <c r="A2499" i="7" s="1"/>
  <c r="A2500" i="7" s="1"/>
  <c r="A2501" i="7" s="1"/>
  <c r="A2503" i="7"/>
  <c r="A2504" i="7" s="1"/>
  <c r="A2506" i="7"/>
  <c r="A2507" i="7" s="1"/>
  <c r="A2509" i="7"/>
  <c r="A2510" i="7" s="1"/>
  <c r="A2511" i="7" s="1"/>
  <c r="A2514" i="7"/>
  <c r="A2515" i="7"/>
  <c r="A2516" i="7" s="1"/>
  <c r="A2517" i="7" s="1"/>
  <c r="A2518" i="7" s="1"/>
  <c r="A2519" i="7" s="1"/>
  <c r="A2520" i="7" s="1"/>
  <c r="A2521" i="7" s="1"/>
  <c r="A2522" i="7" s="1"/>
  <c r="A2523" i="7" s="1"/>
  <c r="A2525" i="7"/>
  <c r="A2526" i="7" s="1"/>
  <c r="A2527" i="7" s="1"/>
  <c r="A2528" i="7" s="1"/>
  <c r="A2529" i="7" s="1"/>
  <c r="A2531" i="7"/>
  <c r="A2532" i="7" s="1"/>
  <c r="A2533" i="7" s="1"/>
  <c r="A2534" i="7" s="1"/>
  <c r="A2535" i="7" s="1"/>
  <c r="A2536" i="7" s="1"/>
  <c r="A2537" i="7" s="1"/>
  <c r="A2538" i="7" s="1"/>
  <c r="A2539" i="7" s="1"/>
  <c r="A2540" i="7" s="1"/>
  <c r="A2541" i="7" s="1"/>
  <c r="A2542" i="7" s="1"/>
  <c r="A2543" i="7" s="1"/>
  <c r="A2544" i="7" s="1"/>
  <c r="A2545" i="7" s="1"/>
  <c r="A2546" i="7" s="1"/>
  <c r="A2547" i="7" s="1"/>
  <c r="A2621" i="7"/>
  <c r="A2622" i="7" s="1"/>
  <c r="A2652" i="7"/>
  <c r="A2653" i="7" s="1"/>
  <c r="A2654" i="7" s="1"/>
  <c r="A2655" i="7" s="1"/>
  <c r="A2656" i="7" s="1"/>
  <c r="A2657" i="7" s="1"/>
  <c r="A2658" i="7" s="1"/>
  <c r="A2659" i="7" s="1"/>
  <c r="A2660" i="7" s="1"/>
  <c r="A2662" i="7"/>
  <c r="A2663" i="7" s="1"/>
  <c r="A2665" i="7"/>
  <c r="A2670" i="7"/>
  <c r="A2671" i="7" s="1"/>
  <c r="A2672" i="7" s="1"/>
  <c r="A2674" i="7"/>
  <c r="A2683" i="7"/>
  <c r="A2684" i="7" s="1"/>
  <c r="A2685" i="7" s="1"/>
  <c r="A2686" i="7" s="1"/>
  <c r="A2687" i="7" s="1"/>
  <c r="A2688" i="7" s="1"/>
  <c r="A2689" i="7" s="1"/>
  <c r="A2690" i="7" s="1"/>
  <c r="A2691" i="7" s="1"/>
  <c r="A2692" i="7" s="1"/>
  <c r="A2693" i="7" s="1"/>
  <c r="A2694" i="7" s="1"/>
  <c r="A2695" i="7" s="1"/>
  <c r="A2696" i="7" s="1"/>
  <c r="A2697" i="7" s="1"/>
  <c r="A2698" i="7" s="1"/>
  <c r="A2699" i="7" s="1"/>
  <c r="A2700" i="7" s="1"/>
  <c r="A2701" i="7" s="1"/>
  <c r="A2702" i="7" s="1"/>
  <c r="A2703" i="7" s="1"/>
  <c r="A2704" i="7" s="1"/>
  <c r="A2705" i="7" s="1"/>
  <c r="A2706" i="7" s="1"/>
  <c r="A2707" i="7" s="1"/>
  <c r="A2708" i="7" s="1"/>
  <c r="A2709" i="7" s="1"/>
  <c r="A2710" i="7" s="1"/>
  <c r="A2711" i="7" s="1"/>
  <c r="A2712" i="7" s="1"/>
  <c r="A2713" i="7" s="1"/>
  <c r="A2714" i="7" s="1"/>
  <c r="A2715" i="7" s="1"/>
  <c r="A2716" i="7" s="1"/>
  <c r="A2717" i="7" s="1"/>
  <c r="A2718" i="7" s="1"/>
  <c r="A2719" i="7" s="1"/>
  <c r="A2720" i="7" s="1"/>
  <c r="A2721" i="7" s="1"/>
  <c r="A2722" i="7" s="1"/>
  <c r="A2723" i="7" s="1"/>
  <c r="A2724" i="7" s="1"/>
  <c r="A2725" i="7" s="1"/>
  <c r="A2726" i="7" s="1"/>
  <c r="A2757" i="7"/>
  <c r="A2759" i="7"/>
  <c r="A2760" i="7" s="1"/>
  <c r="A2761" i="7" s="1"/>
  <c r="A2763" i="7"/>
  <c r="A2769" i="7"/>
  <c r="A2770" i="7" s="1"/>
  <c r="A2772" i="7"/>
  <c r="A2785" i="7"/>
  <c r="A2787" i="7"/>
  <c r="A2790" i="7"/>
  <c r="A2791" i="7" s="1"/>
  <c r="A2793" i="7"/>
  <c r="A2796" i="7"/>
  <c r="A2797" i="7" s="1"/>
  <c r="A2798" i="7" s="1"/>
  <c r="A2799" i="7" s="1"/>
  <c r="A2800" i="7" s="1"/>
  <c r="A2801" i="7" s="1"/>
  <c r="A2802" i="7" s="1"/>
  <c r="A2803" i="7" s="1"/>
  <c r="A2804" i="7" s="1"/>
  <c r="A2805" i="7" s="1"/>
  <c r="A2806" i="7" s="1"/>
  <c r="A2807" i="7" s="1"/>
  <c r="A2810" i="7"/>
  <c r="A2812" i="7"/>
  <c r="A2813" i="7" s="1"/>
  <c r="A2814" i="7" s="1"/>
  <c r="A2815" i="7" s="1"/>
  <c r="A2816" i="7" s="1"/>
  <c r="A2817" i="7" s="1"/>
  <c r="A2818" i="7" s="1"/>
  <c r="A2819" i="7" s="1"/>
  <c r="A2821" i="7"/>
  <c r="A2822" i="7" s="1"/>
  <c r="A2823" i="7" s="1"/>
  <c r="A2824" i="7" s="1"/>
  <c r="A2825" i="7" s="1"/>
  <c r="A2826" i="7" s="1"/>
  <c r="A2827" i="7" s="1"/>
  <c r="A2829" i="7"/>
  <c r="A2830" i="7" s="1"/>
  <c r="A2831" i="7" s="1"/>
  <c r="A2832" i="7" s="1"/>
  <c r="A2834" i="7"/>
  <c r="A2835" i="7" s="1"/>
  <c r="A2837" i="7"/>
  <c r="A2838" i="7" s="1"/>
  <c r="A2839" i="7" s="1"/>
  <c r="A2840" i="7" s="1"/>
  <c r="A2842" i="7"/>
  <c r="A2843" i="7" s="1"/>
  <c r="A2844" i="7" s="1"/>
  <c r="A2845" i="7" s="1"/>
  <c r="A2846" i="7" s="1"/>
  <c r="A2847" i="7" s="1"/>
  <c r="A2848" i="7" s="1"/>
  <c r="A2849" i="7" s="1"/>
  <c r="A2850" i="7" s="1"/>
  <c r="A2851" i="7" s="1"/>
  <c r="A2852" i="7" s="1"/>
  <c r="A2853" i="7" s="1"/>
  <c r="A2868" i="7"/>
  <c r="A2869" i="7" s="1"/>
  <c r="A2870" i="7" s="1"/>
  <c r="A2873" i="7"/>
  <c r="A2874" i="7" s="1"/>
  <c r="A2875" i="7" s="1"/>
  <c r="A2876" i="7" s="1"/>
  <c r="A2877" i="7" s="1"/>
  <c r="A2880" i="7"/>
  <c r="A2881" i="7" s="1"/>
  <c r="A2884" i="7"/>
  <c r="A2885" i="7" s="1"/>
  <c r="A2886" i="7" s="1"/>
  <c r="A2887" i="7" s="1"/>
  <c r="A2888" i="7" s="1"/>
  <c r="A2889" i="7" s="1"/>
  <c r="A2890" i="7" s="1"/>
  <c r="A2891" i="7" s="1"/>
  <c r="A2893" i="7"/>
  <c r="A2894" i="7" s="1"/>
  <c r="A2896" i="7"/>
  <c r="A2897" i="7" s="1"/>
  <c r="A2898" i="7" s="1"/>
  <c r="A2899" i="7" s="1"/>
  <c r="A2900" i="7" s="1"/>
  <c r="A2901" i="7" s="1"/>
  <c r="A2902" i="7" s="1"/>
  <c r="A2904" i="7"/>
  <c r="A2905" i="7"/>
  <c r="A2906" i="7" s="1"/>
  <c r="A2907" i="7" s="1"/>
  <c r="A2908" i="7" s="1"/>
  <c r="A2909" i="7" s="1"/>
  <c r="A2910" i="7" s="1"/>
  <c r="A2911" i="7" s="1"/>
  <c r="A2912" i="7" s="1"/>
  <c r="A2914" i="7"/>
  <c r="A2918" i="7"/>
  <c r="A2919" i="7" s="1"/>
  <c r="A2921" i="7"/>
  <c r="A2922" i="7" s="1"/>
  <c r="A2923" i="7" s="1"/>
  <c r="A2924" i="7" s="1"/>
  <c r="A2926" i="7"/>
  <c r="A2927" i="7" s="1"/>
  <c r="A2928" i="7" s="1"/>
  <c r="A2932" i="7"/>
  <c r="A2933" i="7" s="1"/>
  <c r="A2934" i="7" s="1"/>
  <c r="A2935" i="7" s="1"/>
  <c r="A2936" i="7" s="1"/>
  <c r="A2937" i="7" s="1"/>
  <c r="A2938" i="7" s="1"/>
  <c r="A2939" i="7" s="1"/>
  <c r="A2940" i="7" s="1"/>
  <c r="A2941" i="7" s="1"/>
  <c r="A2942" i="7" s="1"/>
  <c r="A2944" i="7"/>
  <c r="A2945" i="7" s="1"/>
  <c r="A2946" i="7" s="1"/>
  <c r="A2947" i="7" s="1"/>
  <c r="A2948" i="7" s="1"/>
  <c r="A2949" i="7" s="1"/>
  <c r="A2950" i="7" s="1"/>
  <c r="A2951" i="7" s="1"/>
  <c r="A2952" i="7" s="1"/>
  <c r="A2953" i="7" s="1"/>
  <c r="A2954" i="7" s="1"/>
  <c r="A2955" i="7" s="1"/>
  <c r="A2956" i="7" s="1"/>
  <c r="A2957" i="7" s="1"/>
  <c r="A2958" i="7" s="1"/>
  <c r="A2959" i="7" s="1"/>
  <c r="A2960" i="7" s="1"/>
  <c r="A2961" i="7" s="1"/>
  <c r="A2962" i="7" s="1"/>
  <c r="A2963" i="7" s="1"/>
  <c r="A2964" i="7" s="1"/>
  <c r="A2965" i="7" s="1"/>
  <c r="A2966" i="7" s="1"/>
  <c r="A2967" i="7" s="1"/>
  <c r="A2968" i="7" s="1"/>
  <c r="A2969" i="7" s="1"/>
  <c r="A2970" i="7" s="1"/>
  <c r="A2971" i="7" s="1"/>
  <c r="A2972" i="7" s="1"/>
  <c r="A2973" i="7" s="1"/>
  <c r="A2974" i="7" s="1"/>
  <c r="A2975" i="7" s="1"/>
  <c r="A2976" i="7" s="1"/>
  <c r="A2989" i="7"/>
  <c r="A2990" i="7" s="1"/>
  <c r="A2991" i="7" s="1"/>
  <c r="A2992" i="7" s="1"/>
  <c r="A2993" i="7" s="1"/>
  <c r="A2994" i="7" s="1"/>
  <c r="A2995" i="7" s="1"/>
  <c r="A2996" i="7" s="1"/>
  <c r="A2997" i="7" s="1"/>
  <c r="A2999" i="7"/>
  <c r="A3003" i="7"/>
  <c r="A3004" i="7" s="1"/>
  <c r="A3005" i="7" s="1"/>
  <c r="A3006" i="7" s="1"/>
  <c r="A3007" i="7" s="1"/>
  <c r="A3008" i="7" s="1"/>
  <c r="A3009" i="7" s="1"/>
  <c r="A3010" i="7" s="1"/>
  <c r="A3011" i="7" s="1"/>
  <c r="A3013" i="7"/>
  <c r="A3014" i="7" s="1"/>
  <c r="A3015" i="7" s="1"/>
  <c r="A3016" i="7" s="1"/>
  <c r="A3017" i="7" s="1"/>
  <c r="A3018" i="7" s="1"/>
  <c r="A3019" i="7" s="1"/>
  <c r="A3020" i="7" s="1"/>
  <c r="A3021" i="7" s="1"/>
  <c r="A3023" i="7"/>
  <c r="A3024" i="7" s="1"/>
  <c r="A3025" i="7" s="1"/>
  <c r="A3035" i="7"/>
  <c r="A3037" i="7"/>
  <c r="A3038" i="7" s="1"/>
  <c r="A3039" i="7" s="1"/>
  <c r="A3041" i="7"/>
  <c r="A3042" i="7" s="1"/>
  <c r="A3043" i="7" s="1"/>
  <c r="A3044" i="7" s="1"/>
  <c r="A3045" i="7" s="1"/>
  <c r="A3047" i="7"/>
  <c r="A3050" i="7"/>
  <c r="A3052" i="7"/>
  <c r="A3054" i="7"/>
  <c r="A3055" i="7" s="1"/>
  <c r="A3060" i="7"/>
  <c r="A3061" i="7" s="1"/>
  <c r="A3062" i="7" s="1"/>
  <c r="A3063" i="7" s="1"/>
  <c r="A3064" i="7" s="1"/>
  <c r="A3065" i="7" s="1"/>
  <c r="A3066" i="7" s="1"/>
  <c r="A3067" i="7" s="1"/>
  <c r="A3068" i="7" s="1"/>
  <c r="A3069" i="7" s="1"/>
  <c r="A3071" i="7"/>
  <c r="A3072" i="7" s="1"/>
  <c r="A3073" i="7" s="1"/>
  <c r="A3075" i="7"/>
  <c r="A3076" i="7" s="1"/>
  <c r="A3077" i="7" s="1"/>
  <c r="A3078" i="7" s="1"/>
  <c r="A3079" i="7" s="1"/>
  <c r="A3080" i="7" s="1"/>
  <c r="A3081" i="7" s="1"/>
  <c r="A3082" i="7" s="1"/>
  <c r="A3084" i="7"/>
  <c r="A3086" i="7"/>
  <c r="A3087" i="7" s="1"/>
  <c r="A3088" i="7" s="1"/>
  <c r="A3090" i="7"/>
  <c r="A3091" i="7" s="1"/>
  <c r="A3092" i="7" s="1"/>
  <c r="A3093" i="7" s="1"/>
  <c r="A3094" i="7" s="1"/>
  <c r="A3097" i="7"/>
  <c r="A3098" i="7" s="1"/>
  <c r="A3111" i="7"/>
  <c r="A3112" i="7" s="1"/>
  <c r="A3113" i="7" s="1"/>
  <c r="A3115" i="7"/>
  <c r="A3117" i="7"/>
  <c r="A3118" i="7" s="1"/>
  <c r="A3119" i="7" s="1"/>
  <c r="A3120" i="7" s="1"/>
  <c r="A3121" i="7" s="1"/>
  <c r="A3122" i="7" s="1"/>
  <c r="A3123" i="7" s="1"/>
  <c r="A3124" i="7" s="1"/>
  <c r="A3125" i="7" s="1"/>
  <c r="A3126" i="7" s="1"/>
  <c r="A3127" i="7" s="1"/>
  <c r="A3129" i="7"/>
  <c r="A3130" i="7" s="1"/>
  <c r="A3131" i="7" s="1"/>
  <c r="A3132" i="7" s="1"/>
  <c r="A3135" i="7"/>
  <c r="A3136" i="7" s="1"/>
  <c r="A3137" i="7" s="1"/>
  <c r="A3138" i="7" s="1"/>
  <c r="A3139" i="7" s="1"/>
  <c r="A3140" i="7" s="1"/>
  <c r="A3141" i="7" s="1"/>
  <c r="A3142" i="7" s="1"/>
  <c r="A3143" i="7" s="1"/>
  <c r="A3144" i="7" s="1"/>
  <c r="A3146" i="7"/>
  <c r="A3147" i="7" s="1"/>
  <c r="A3148" i="7" s="1"/>
  <c r="A3149" i="7" s="1"/>
  <c r="A3150" i="7" s="1"/>
  <c r="A3152" i="7"/>
  <c r="A3153" i="7" s="1"/>
  <c r="A3154" i="7" s="1"/>
  <c r="A3155" i="7" s="1"/>
  <c r="A3156" i="7" s="1"/>
  <c r="A3165" i="7"/>
  <c r="A3167" i="7"/>
  <c r="A3168" i="7" s="1"/>
  <c r="A3169" i="7" s="1"/>
  <c r="A3171" i="7"/>
  <c r="A3176" i="7"/>
  <c r="A3178" i="7"/>
  <c r="A3179" i="7" s="1"/>
  <c r="A3180" i="7" s="1"/>
  <c r="A3182" i="7"/>
  <c r="A3183" i="7"/>
  <c r="A3184" i="7" s="1"/>
  <c r="A3185" i="7" s="1"/>
  <c r="A3186" i="7" s="1"/>
  <c r="A3187" i="7" s="1"/>
  <c r="A3188" i="7" s="1"/>
  <c r="A3189" i="7" s="1"/>
  <c r="A3191" i="7"/>
  <c r="A3192" i="7" s="1"/>
  <c r="A3193" i="7" s="1"/>
  <c r="A3194" i="7" s="1"/>
  <c r="A3195" i="7" s="1"/>
  <c r="A3196" i="7" s="1"/>
  <c r="A3197" i="7" s="1"/>
  <c r="A3198" i="7" s="1"/>
  <c r="A3199" i="7" s="1"/>
  <c r="A3201" i="7"/>
  <c r="A3203" i="7"/>
  <c r="A3204" i="7" s="1"/>
  <c r="A3205" i="7" s="1"/>
  <c r="A3206" i="7" s="1"/>
  <c r="A3207" i="7" s="1"/>
  <c r="A3208" i="7" s="1"/>
  <c r="A3210" i="7"/>
  <c r="A3211" i="7" s="1"/>
  <c r="A3212" i="7" s="1"/>
  <c r="A3213" i="7" s="1"/>
  <c r="A3214" i="7" s="1"/>
  <c r="A3215" i="7" s="1"/>
  <c r="A3216" i="7" s="1"/>
  <c r="A3217" i="7" s="1"/>
  <c r="A3218" i="7" s="1"/>
  <c r="A3219" i="7" s="1"/>
  <c r="A3220" i="7" s="1"/>
  <c r="A3223" i="7"/>
  <c r="A3224" i="7" s="1"/>
  <c r="A3225" i="7" s="1"/>
  <c r="A3226" i="7" s="1"/>
  <c r="A3227" i="7" s="1"/>
  <c r="A3228" i="7" s="1"/>
  <c r="A3229" i="7" s="1"/>
  <c r="A3231" i="7"/>
  <c r="A3233" i="7"/>
  <c r="A3239" i="7"/>
  <c r="A3240" i="7"/>
  <c r="A3241" i="7" s="1"/>
  <c r="A3242" i="7" s="1"/>
  <c r="A3243" i="7" s="1"/>
  <c r="A3244" i="7" s="1"/>
  <c r="A3245" i="7" s="1"/>
  <c r="A3247" i="7"/>
  <c r="A3248" i="7" s="1"/>
  <c r="A3249" i="7" s="1"/>
  <c r="A3250" i="7" s="1"/>
  <c r="A3251" i="7" s="1"/>
  <c r="A3252" i="7" s="1"/>
  <c r="A3253" i="7" s="1"/>
  <c r="A3254" i="7" s="1"/>
  <c r="A3255" i="7" s="1"/>
  <c r="A3256" i="7" s="1"/>
  <c r="A3257" i="7" s="1"/>
  <c r="A3258" i="7" s="1"/>
  <c r="A3259" i="7" s="1"/>
  <c r="A3260" i="7" s="1"/>
  <c r="A3264" i="7"/>
  <c r="A3265" i="7" s="1"/>
  <c r="A3266" i="7" s="1"/>
  <c r="A3267" i="7" s="1"/>
  <c r="A3268" i="7" s="1"/>
  <c r="A3269" i="7" s="1"/>
  <c r="A3270" i="7" s="1"/>
  <c r="A3271" i="7" s="1"/>
  <c r="A3272" i="7" s="1"/>
  <c r="A3273" i="7" s="1"/>
  <c r="A3274" i="7" s="1"/>
  <c r="A3275" i="7" s="1"/>
  <c r="A3276" i="7" s="1"/>
  <c r="A3277" i="7" s="1"/>
  <c r="A3278" i="7" s="1"/>
  <c r="A3279" i="7" s="1"/>
  <c r="A3280" i="7" s="1"/>
  <c r="A3282" i="7"/>
  <c r="A3284" i="7"/>
  <c r="A3301" i="7"/>
  <c r="A3303" i="7"/>
  <c r="A3306" i="7"/>
  <c r="A3307" i="7" s="1"/>
  <c r="A3308" i="7" s="1"/>
  <c r="A3309" i="7" s="1"/>
  <c r="A3310" i="7" s="1"/>
  <c r="A3311" i="7" s="1"/>
  <c r="A3312" i="7" s="1"/>
  <c r="A3314" i="7"/>
  <c r="A3315" i="7" s="1"/>
  <c r="A3316" i="7" s="1"/>
  <c r="A3317" i="7" s="1"/>
  <c r="A3318" i="7" s="1"/>
  <c r="A3319" i="7" s="1"/>
  <c r="A3320" i="7" s="1"/>
  <c r="A3321" i="7" s="1"/>
  <c r="A3322" i="7" s="1"/>
  <c r="A3323" i="7" s="1"/>
  <c r="A3324" i="7" s="1"/>
  <c r="A3326" i="7"/>
  <c r="A3327" i="7" s="1"/>
  <c r="A3328" i="7" s="1"/>
  <c r="A3329" i="7" s="1"/>
  <c r="A3330" i="7" s="1"/>
  <c r="A3332" i="7"/>
  <c r="A3333" i="7"/>
  <c r="A3334" i="7" s="1"/>
  <c r="A3335" i="7" s="1"/>
  <c r="A3337" i="7"/>
  <c r="A3339" i="7"/>
  <c r="A3340" i="7" s="1"/>
  <c r="A3341" i="7" s="1"/>
  <c r="A3343" i="7"/>
  <c r="A3344" i="7"/>
  <c r="A3345" i="7" s="1"/>
  <c r="A3349" i="7"/>
  <c r="A3350" i="7" s="1"/>
  <c r="A3351" i="7" s="1"/>
  <c r="A3352" i="7" s="1"/>
  <c r="A3353" i="7" s="1"/>
  <c r="A3354" i="7" s="1"/>
  <c r="A3355" i="7" s="1"/>
  <c r="A3356" i="7" s="1"/>
  <c r="A3358" i="7"/>
  <c r="A3360" i="7"/>
  <c r="A3361" i="7"/>
  <c r="A3363" i="7"/>
  <c r="A3364" i="7" s="1"/>
  <c r="A3365" i="7" s="1"/>
  <c r="A3368" i="7"/>
  <c r="A3369" i="7" s="1"/>
  <c r="A3370" i="7" s="1"/>
  <c r="A3374" i="7"/>
  <c r="A3375" i="7" s="1"/>
  <c r="A3376" i="7" s="1"/>
  <c r="A3377" i="7" s="1"/>
  <c r="A3381" i="7"/>
  <c r="A3396" i="7"/>
  <c r="A3397" i="7" s="1"/>
  <c r="A3398" i="7" s="1"/>
  <c r="A3399" i="7" s="1"/>
  <c r="A3401" i="7"/>
  <c r="A3402" i="7" s="1"/>
  <c r="A3403" i="7" s="1"/>
  <c r="A3404" i="7" s="1"/>
  <c r="A3405" i="7" s="1"/>
  <c r="A3406" i="7" s="1"/>
  <c r="A3407" i="7" s="1"/>
  <c r="A3408" i="7" s="1"/>
  <c r="A3410" i="7"/>
  <c r="A3412" i="7"/>
  <c r="A3413" i="7" s="1"/>
  <c r="A3414" i="7" s="1"/>
  <c r="A3415" i="7" s="1"/>
  <c r="A3416" i="7" s="1"/>
  <c r="A3418" i="7"/>
  <c r="A3419" i="7" s="1"/>
  <c r="A3420" i="7" s="1"/>
  <c r="A3422" i="7"/>
  <c r="A3424" i="7"/>
  <c r="A3425" i="7" s="1"/>
  <c r="A3426" i="7" s="1"/>
  <c r="A3427" i="7" s="1"/>
  <c r="A3429" i="7"/>
  <c r="A3431" i="7"/>
  <c r="A3432" i="7" s="1"/>
  <c r="A3433" i="7" s="1"/>
  <c r="A3434" i="7" s="1"/>
  <c r="A3435" i="7" s="1"/>
  <c r="A3436" i="7" s="1"/>
  <c r="A3437" i="7" s="1"/>
  <c r="A3438" i="7" s="1"/>
  <c r="A3439" i="7" s="1"/>
  <c r="A3440" i="7" s="1"/>
  <c r="A3441" i="7" s="1"/>
  <c r="A3442" i="7" s="1"/>
  <c r="A3443" i="7" s="1"/>
  <c r="A3444" i="7" s="1"/>
  <c r="A3445" i="7" s="1"/>
  <c r="A3446" i="7" s="1"/>
  <c r="A3447" i="7" s="1"/>
  <c r="A3448" i="7" s="1"/>
  <c r="A3451" i="7"/>
  <c r="A3452" i="7" s="1"/>
  <c r="A3453" i="7" s="1"/>
  <c r="A3454" i="7" s="1"/>
  <c r="A3455" i="7" s="1"/>
  <c r="A3456" i="7" s="1"/>
  <c r="A3457" i="7" s="1"/>
  <c r="A3458" i="7" s="1"/>
  <c r="A3459" i="7" s="1"/>
  <c r="A3460" i="7" s="1"/>
  <c r="A3461" i="7" s="1"/>
  <c r="A3462" i="7" s="1"/>
  <c r="A3464" i="7"/>
  <c r="A3465" i="7" s="1"/>
  <c r="A3468" i="7"/>
  <c r="A3477" i="7"/>
  <c r="A3478" i="7"/>
  <c r="A3479" i="7"/>
  <c r="A3480" i="7"/>
  <c r="A3481" i="7"/>
  <c r="A3482" i="7"/>
  <c r="A3483" i="7"/>
  <c r="A3484" i="7"/>
  <c r="A3485" i="7"/>
  <c r="A3486" i="7"/>
  <c r="A3487" i="7"/>
  <c r="A3488" i="7"/>
  <c r="A3489" i="7"/>
  <c r="A3490" i="7"/>
  <c r="A3491" i="7"/>
  <c r="A3492" i="7"/>
  <c r="A3493" i="7"/>
  <c r="A3494" i="7"/>
  <c r="A3495" i="7"/>
  <c r="A3496" i="7"/>
  <c r="A3497" i="7"/>
  <c r="A3498" i="7"/>
  <c r="A3499" i="7"/>
  <c r="A3500" i="7"/>
  <c r="A3501" i="7"/>
  <c r="A3502" i="7"/>
  <c r="A3503" i="7"/>
  <c r="A3504" i="7"/>
  <c r="A3505" i="7"/>
  <c r="A3506" i="7"/>
  <c r="A3507" i="7"/>
  <c r="A3508" i="7"/>
  <c r="A3509" i="7"/>
  <c r="A3510" i="7"/>
  <c r="A3511" i="7"/>
  <c r="A3512" i="7"/>
  <c r="A3513" i="7"/>
  <c r="A3514" i="7"/>
  <c r="A3515" i="7"/>
  <c r="A3516" i="7"/>
  <c r="A3517" i="7"/>
  <c r="A3518" i="7"/>
  <c r="A3519" i="7"/>
  <c r="A3520" i="7"/>
  <c r="A3521" i="7"/>
  <c r="A3522" i="7"/>
  <c r="A3523" i="7"/>
  <c r="A3524" i="7"/>
  <c r="A3525" i="7"/>
  <c r="A3526" i="7"/>
  <c r="A3527" i="7"/>
  <c r="A3528" i="7"/>
  <c r="A3529" i="7"/>
  <c r="A3530" i="7"/>
  <c r="A3531" i="7"/>
  <c r="A3532" i="7"/>
  <c r="A3533" i="7"/>
  <c r="A3534" i="7"/>
  <c r="A3535" i="7"/>
  <c r="A3536" i="7"/>
  <c r="A3537" i="7"/>
  <c r="A3538" i="7"/>
  <c r="A3539" i="7"/>
  <c r="A3540" i="7"/>
  <c r="A3541" i="7"/>
  <c r="A3542" i="7"/>
  <c r="A3543" i="7"/>
  <c r="A3544" i="7"/>
  <c r="A3545" i="7"/>
  <c r="A3546" i="7"/>
  <c r="A3547" i="7"/>
  <c r="A3548" i="7"/>
  <c r="A3549" i="7"/>
  <c r="A3550" i="7"/>
  <c r="A3551" i="7"/>
  <c r="A3552" i="7"/>
  <c r="A3553" i="7"/>
  <c r="A3554" i="7"/>
  <c r="A3555" i="7"/>
  <c r="A3556" i="7"/>
  <c r="A3557" i="7"/>
  <c r="A3558" i="7"/>
  <c r="A3559" i="7"/>
  <c r="A3560" i="7"/>
  <c r="A3561" i="7"/>
  <c r="A3562" i="7"/>
  <c r="A3563" i="7"/>
  <c r="A3564" i="7"/>
  <c r="A3565" i="7"/>
  <c r="A3566" i="7"/>
  <c r="A3567" i="7"/>
  <c r="A3568" i="7"/>
  <c r="A3569" i="7"/>
  <c r="A3570" i="7"/>
  <c r="A3571" i="7"/>
  <c r="A3572" i="7"/>
  <c r="A3573" i="7"/>
  <c r="A3574" i="7"/>
  <c r="A3575" i="7"/>
  <c r="A3576" i="7"/>
  <c r="A3577" i="7"/>
  <c r="A3578" i="7"/>
  <c r="A3579" i="7"/>
  <c r="A3580" i="7"/>
  <c r="A3581" i="7"/>
  <c r="A3582" i="7"/>
  <c r="A3583" i="7"/>
  <c r="A3584" i="7"/>
  <c r="A3585" i="7"/>
  <c r="A3586" i="7"/>
  <c r="A3587" i="7"/>
  <c r="A3588" i="7"/>
  <c r="A3589" i="7"/>
  <c r="A3590" i="7"/>
  <c r="A3591" i="7"/>
  <c r="A3592" i="7"/>
  <c r="A3593" i="7"/>
  <c r="A3594" i="7"/>
  <c r="A3595" i="7"/>
  <c r="A3596" i="7"/>
  <c r="A3597" i="7"/>
  <c r="A3598" i="7"/>
  <c r="A3599" i="7"/>
  <c r="A3600" i="7"/>
  <c r="A3601" i="7"/>
  <c r="A3602" i="7"/>
  <c r="A3603" i="7"/>
  <c r="A3604" i="7"/>
  <c r="A3605" i="7"/>
  <c r="A3606" i="7"/>
  <c r="A3607" i="7"/>
  <c r="A3608" i="7"/>
  <c r="A3609" i="7"/>
  <c r="A3610" i="7"/>
  <c r="A3611" i="7"/>
  <c r="A3612" i="7"/>
  <c r="A3613" i="7"/>
  <c r="A3614" i="7"/>
  <c r="A3615" i="7"/>
  <c r="A3616" i="7"/>
  <c r="A3617" i="7"/>
  <c r="A3618" i="7"/>
  <c r="A3619" i="7"/>
  <c r="A3620" i="7"/>
  <c r="A3621" i="7"/>
  <c r="A3622" i="7"/>
  <c r="A3623" i="7"/>
  <c r="A3624" i="7"/>
  <c r="A3625" i="7"/>
  <c r="A3626" i="7"/>
  <c r="A3627" i="7"/>
  <c r="A3628" i="7"/>
  <c r="A3629" i="7"/>
  <c r="A3630" i="7"/>
  <c r="A3631" i="7"/>
  <c r="A3632" i="7"/>
  <c r="A3633" i="7"/>
  <c r="A3634" i="7"/>
  <c r="A3635" i="7"/>
  <c r="A3636" i="7"/>
  <c r="A3637" i="7"/>
  <c r="A3638" i="7"/>
  <c r="A3639" i="7"/>
  <c r="A3640" i="7"/>
  <c r="A3641" i="7"/>
  <c r="A3642" i="7"/>
  <c r="A3643" i="7"/>
  <c r="A3644" i="7"/>
  <c r="A3645" i="7"/>
  <c r="A3646" i="7"/>
  <c r="A3647" i="7"/>
  <c r="A3648" i="7"/>
  <c r="A3649" i="7"/>
  <c r="A3650" i="7"/>
  <c r="A3651" i="7"/>
  <c r="A3652" i="7"/>
  <c r="A3653" i="7"/>
  <c r="A3654" i="7"/>
  <c r="A3655" i="7"/>
  <c r="A3656" i="7"/>
  <c r="A3657" i="7"/>
  <c r="A3658" i="7"/>
  <c r="A3659" i="7"/>
  <c r="A3660" i="7"/>
  <c r="A3661" i="7"/>
  <c r="A3662" i="7"/>
  <c r="A3663" i="7"/>
  <c r="A3664" i="7"/>
  <c r="A3665" i="7"/>
  <c r="A3666" i="7"/>
  <c r="A3667" i="7"/>
  <c r="A3668" i="7"/>
  <c r="A3669" i="7"/>
  <c r="A3670" i="7"/>
  <c r="A3671" i="7"/>
  <c r="A3672" i="7"/>
  <c r="A3673" i="7"/>
  <c r="A3674" i="7"/>
  <c r="A3675" i="7"/>
  <c r="A3676" i="7"/>
  <c r="A3677" i="7"/>
  <c r="A3678" i="7"/>
  <c r="A3679" i="7"/>
  <c r="A3680" i="7"/>
  <c r="A3681" i="7"/>
  <c r="A3682" i="7"/>
  <c r="A3683" i="7"/>
  <c r="A3684" i="7"/>
  <c r="A3685" i="7"/>
  <c r="A3686" i="7"/>
  <c r="A3687" i="7"/>
  <c r="A3688" i="7"/>
  <c r="A3689" i="7"/>
  <c r="A3690" i="7"/>
  <c r="A3691" i="7"/>
  <c r="A3692" i="7"/>
  <c r="A3693" i="7"/>
  <c r="A3694" i="7"/>
  <c r="A3695" i="7"/>
  <c r="A3696" i="7"/>
  <c r="A3697" i="7"/>
  <c r="A3698" i="7"/>
  <c r="A3699" i="7"/>
  <c r="A3700" i="7"/>
  <c r="A3701" i="7"/>
  <c r="A3702" i="7"/>
  <c r="A3703" i="7"/>
  <c r="A3704" i="7"/>
  <c r="A3705" i="7"/>
  <c r="A3706" i="7"/>
  <c r="A3707" i="7"/>
  <c r="A3708" i="7"/>
  <c r="A3709" i="7"/>
  <c r="A3710" i="7"/>
  <c r="A3711" i="7"/>
  <c r="A3712" i="7"/>
  <c r="A3713" i="7"/>
  <c r="A3714" i="7"/>
  <c r="A3715" i="7"/>
  <c r="A3716" i="7"/>
  <c r="A3717" i="7"/>
  <c r="A3718" i="7"/>
  <c r="A3719" i="7"/>
  <c r="A3720" i="7"/>
  <c r="A3721" i="7"/>
  <c r="A3722" i="7"/>
  <c r="A3723" i="7"/>
  <c r="A3724" i="7"/>
  <c r="A3725" i="7"/>
  <c r="A3726" i="7"/>
  <c r="A3727" i="7"/>
  <c r="A3728" i="7"/>
  <c r="A3729" i="7"/>
  <c r="A3730" i="7"/>
  <c r="A3731" i="7"/>
  <c r="A3732" i="7"/>
  <c r="A3733" i="7"/>
  <c r="A3734" i="7"/>
  <c r="A3735" i="7"/>
  <c r="A3736" i="7"/>
  <c r="A3737" i="7"/>
  <c r="A3738" i="7"/>
  <c r="A3739" i="7"/>
  <c r="A3740" i="7"/>
  <c r="A3741" i="7"/>
  <c r="A3742" i="7"/>
  <c r="A3743" i="7"/>
  <c r="A3744" i="7"/>
  <c r="A3745" i="7"/>
  <c r="A3746" i="7"/>
  <c r="A3747" i="7"/>
  <c r="A3748" i="7"/>
  <c r="A3749" i="7"/>
  <c r="A3750" i="7"/>
  <c r="A3751" i="7"/>
  <c r="A3752" i="7"/>
  <c r="A3753" i="7"/>
  <c r="A3754" i="7"/>
  <c r="A3755" i="7"/>
  <c r="A3756" i="7"/>
  <c r="A3757" i="7"/>
  <c r="A3758" i="7"/>
  <c r="A3759" i="7"/>
  <c r="A3760" i="7"/>
  <c r="A3761" i="7"/>
  <c r="A3762" i="7"/>
  <c r="A3763" i="7"/>
  <c r="A3764" i="7"/>
  <c r="A3765" i="7"/>
  <c r="A3766" i="7"/>
  <c r="A3767" i="7"/>
  <c r="A3768" i="7"/>
  <c r="A3769" i="7"/>
  <c r="A3770" i="7"/>
  <c r="A3771" i="7"/>
  <c r="A3772" i="7"/>
  <c r="A3773" i="7"/>
  <c r="A3774" i="7"/>
  <c r="A3775" i="7"/>
  <c r="A3776" i="7"/>
  <c r="A3777" i="7"/>
  <c r="A3778" i="7"/>
  <c r="A3779" i="7"/>
  <c r="A3780" i="7"/>
  <c r="A3781" i="7"/>
  <c r="A3782" i="7"/>
  <c r="A3783" i="7"/>
  <c r="A3784" i="7"/>
  <c r="A3785" i="7"/>
  <c r="A3786" i="7"/>
  <c r="A3787" i="7"/>
  <c r="A3788" i="7"/>
  <c r="A3789" i="7"/>
  <c r="A3790" i="7"/>
  <c r="A3791" i="7"/>
  <c r="A3792" i="7"/>
  <c r="A3793" i="7"/>
  <c r="A3794" i="7"/>
  <c r="A3795" i="7"/>
  <c r="A3796" i="7"/>
  <c r="A3797" i="7"/>
  <c r="A3798" i="7"/>
  <c r="A3799" i="7"/>
  <c r="A3800" i="7"/>
  <c r="A3801" i="7"/>
  <c r="A3802" i="7"/>
  <c r="A3803" i="7"/>
  <c r="A3804" i="7"/>
  <c r="A3805" i="7"/>
  <c r="A3806" i="7"/>
  <c r="A3807" i="7"/>
  <c r="A3808" i="7"/>
  <c r="A3809" i="7"/>
  <c r="A3810" i="7"/>
  <c r="A3811" i="7"/>
  <c r="A3812" i="7"/>
  <c r="A3813" i="7"/>
  <c r="A3814" i="7"/>
  <c r="A3815" i="7"/>
  <c r="A3816" i="7"/>
  <c r="A3817" i="7"/>
  <c r="A3818" i="7"/>
  <c r="A3819" i="7"/>
  <c r="A3820" i="7"/>
  <c r="A3821" i="7"/>
  <c r="A3822" i="7"/>
  <c r="A3823" i="7"/>
  <c r="A3824" i="7"/>
  <c r="A3825" i="7"/>
  <c r="A3826" i="7"/>
  <c r="A3827" i="7"/>
  <c r="A3828" i="7"/>
  <c r="A3829" i="7"/>
  <c r="A3830" i="7"/>
  <c r="A3831" i="7"/>
  <c r="A3832" i="7"/>
  <c r="A3833" i="7"/>
  <c r="A3834" i="7"/>
  <c r="A3835" i="7"/>
  <c r="A3836" i="7"/>
  <c r="A3837" i="7"/>
  <c r="A3838" i="7"/>
  <c r="A3839" i="7"/>
  <c r="A3840" i="7"/>
  <c r="A3841" i="7"/>
  <c r="A3842" i="7"/>
  <c r="A3843" i="7"/>
  <c r="A3844" i="7"/>
  <c r="A3845" i="7"/>
  <c r="A3846" i="7"/>
  <c r="A3847" i="7"/>
  <c r="A3848" i="7"/>
  <c r="A3849" i="7"/>
  <c r="A3850" i="7"/>
  <c r="A3851" i="7"/>
  <c r="A3852" i="7"/>
  <c r="A3853" i="7"/>
  <c r="A3854" i="7"/>
  <c r="A3855" i="7"/>
  <c r="A3856" i="7"/>
  <c r="A3857" i="7"/>
  <c r="A3858" i="7"/>
  <c r="A3859" i="7"/>
  <c r="A3860" i="7"/>
  <c r="A3861" i="7"/>
  <c r="A3862" i="7"/>
  <c r="A3863" i="7"/>
  <c r="A3864" i="7"/>
  <c r="A3865" i="7"/>
  <c r="A3866" i="7"/>
  <c r="A3867" i="7"/>
  <c r="A3868" i="7"/>
  <c r="A3869" i="7"/>
  <c r="A3870" i="7"/>
  <c r="A3871" i="7"/>
  <c r="A3872" i="7"/>
  <c r="A3873" i="7"/>
  <c r="A3874" i="7"/>
  <c r="A3875" i="7"/>
  <c r="A3876" i="7"/>
  <c r="A3877" i="7"/>
  <c r="A3878" i="7"/>
  <c r="A3879" i="7"/>
  <c r="A3880" i="7"/>
  <c r="A3881" i="7"/>
  <c r="A3882" i="7"/>
  <c r="A3883" i="7"/>
  <c r="A3884" i="7"/>
  <c r="A3885" i="7"/>
  <c r="A3886" i="7"/>
  <c r="A3887" i="7"/>
  <c r="A3888" i="7"/>
  <c r="A3889" i="7"/>
  <c r="A3890" i="7"/>
  <c r="A3891" i="7"/>
  <c r="A3892" i="7"/>
  <c r="A3893" i="7"/>
  <c r="A3894" i="7"/>
  <c r="A3895" i="7"/>
  <c r="A3896" i="7"/>
  <c r="A3897" i="7"/>
  <c r="A3898" i="7"/>
  <c r="A3899" i="7"/>
  <c r="A3900" i="7"/>
  <c r="A3901" i="7"/>
  <c r="A3902" i="7"/>
  <c r="A3903" i="7"/>
  <c r="A3904" i="7"/>
  <c r="A3905" i="7"/>
  <c r="A3906" i="7"/>
  <c r="A3907" i="7"/>
  <c r="A3908" i="7"/>
  <c r="A3909" i="7"/>
  <c r="A3910" i="7"/>
  <c r="A3911" i="7"/>
  <c r="A3912" i="7"/>
  <c r="A3913" i="7"/>
  <c r="A3914" i="7"/>
  <c r="A3915" i="7"/>
  <c r="A3916" i="7"/>
  <c r="A3917" i="7"/>
  <c r="A3918" i="7"/>
  <c r="A3919" i="7"/>
  <c r="A3920" i="7"/>
  <c r="A3921" i="7"/>
  <c r="A3922" i="7"/>
  <c r="A3923" i="7"/>
  <c r="A3924" i="7"/>
  <c r="A3925" i="7"/>
  <c r="A3926" i="7"/>
  <c r="A3927" i="7"/>
  <c r="A3928" i="7"/>
  <c r="A3929" i="7"/>
  <c r="A3930" i="7"/>
  <c r="A3931" i="7"/>
  <c r="A3932" i="7"/>
  <c r="A3933" i="7"/>
  <c r="A3934" i="7"/>
  <c r="A3935" i="7"/>
  <c r="A3936" i="7"/>
  <c r="A3937" i="7"/>
  <c r="A3938" i="7"/>
  <c r="A3939" i="7"/>
  <c r="A3940" i="7"/>
  <c r="A3941" i="7"/>
  <c r="A3942" i="7"/>
  <c r="A3943" i="7"/>
  <c r="A3944" i="7"/>
  <c r="A3945" i="7"/>
  <c r="A3946" i="7"/>
  <c r="A3947" i="7"/>
  <c r="A3948" i="7"/>
  <c r="A3949" i="7"/>
  <c r="A3950" i="7"/>
  <c r="A3951" i="7"/>
  <c r="A3952" i="7"/>
  <c r="A3953" i="7"/>
  <c r="A3954" i="7"/>
  <c r="A3955" i="7"/>
  <c r="A3956" i="7"/>
  <c r="A3957" i="7"/>
  <c r="A3958" i="7"/>
  <c r="A3959" i="7"/>
  <c r="A3960" i="7"/>
  <c r="A3961" i="7"/>
  <c r="A3962" i="7"/>
  <c r="A3963" i="7"/>
  <c r="A3964" i="7"/>
  <c r="A3965" i="7"/>
  <c r="A3966" i="7"/>
  <c r="A3967" i="7"/>
  <c r="A3968" i="7"/>
  <c r="A3969" i="7"/>
  <c r="A3970" i="7"/>
  <c r="A3971" i="7"/>
  <c r="A3972" i="7"/>
  <c r="A3973" i="7"/>
  <c r="A3974" i="7"/>
  <c r="A3975" i="7"/>
  <c r="A3976" i="7"/>
  <c r="A3977" i="7"/>
  <c r="A3978" i="7"/>
  <c r="A3979" i="7"/>
  <c r="A3980" i="7"/>
  <c r="A3981" i="7"/>
  <c r="A3982" i="7"/>
  <c r="A3983" i="7"/>
  <c r="A3984" i="7"/>
  <c r="A3985" i="7"/>
  <c r="A3986" i="7"/>
  <c r="A3987" i="7"/>
  <c r="A3988" i="7"/>
  <c r="A3989" i="7"/>
  <c r="A3990" i="7"/>
  <c r="A3991" i="7"/>
  <c r="A3992" i="7"/>
  <c r="A3993" i="7"/>
  <c r="A3994" i="7"/>
  <c r="A3995" i="7"/>
  <c r="A3996" i="7"/>
  <c r="A3997" i="7"/>
  <c r="A3998" i="7"/>
  <c r="A3999" i="7"/>
  <c r="A4000" i="7"/>
  <c r="A4001" i="7"/>
  <c r="A4002" i="7"/>
  <c r="A4003" i="7"/>
  <c r="A4004" i="7"/>
  <c r="A4005" i="7"/>
  <c r="A4006" i="7"/>
  <c r="A4007" i="7"/>
  <c r="A4008" i="7"/>
  <c r="A4009" i="7"/>
  <c r="A4010" i="7"/>
  <c r="A4011" i="7"/>
  <c r="A4012" i="7"/>
  <c r="A4013" i="7"/>
  <c r="A4014" i="7"/>
  <c r="A4015" i="7"/>
  <c r="A4016" i="7"/>
  <c r="A4017" i="7"/>
  <c r="A4018" i="7"/>
  <c r="A4019" i="7"/>
  <c r="A4020" i="7"/>
  <c r="A4021" i="7"/>
  <c r="A4022" i="7"/>
  <c r="A4023" i="7"/>
  <c r="A4024" i="7"/>
  <c r="A4025" i="7"/>
  <c r="A4026" i="7"/>
  <c r="A4027" i="7"/>
  <c r="A4028" i="7"/>
  <c r="A4029" i="7"/>
  <c r="A4030" i="7"/>
  <c r="A4031" i="7"/>
  <c r="A4032" i="7"/>
  <c r="A4033" i="7"/>
  <c r="A4034" i="7"/>
  <c r="A4035" i="7"/>
  <c r="A4036" i="7"/>
  <c r="A4037" i="7"/>
  <c r="A4038" i="7"/>
  <c r="A4039" i="7"/>
  <c r="A4040" i="7"/>
  <c r="A4041" i="7"/>
  <c r="A4042" i="7"/>
  <c r="A4043" i="7"/>
  <c r="A4044" i="7"/>
  <c r="A4045" i="7"/>
  <c r="A4046" i="7"/>
  <c r="A4047" i="7"/>
  <c r="A4048" i="7"/>
  <c r="A4049" i="7"/>
  <c r="A4050" i="7"/>
  <c r="A4051" i="7"/>
  <c r="A4052" i="7"/>
  <c r="A4053" i="7"/>
  <c r="A4054" i="7"/>
  <c r="A4055" i="7"/>
  <c r="A4056" i="7"/>
  <c r="A4057" i="7"/>
  <c r="A4058" i="7"/>
  <c r="A4059" i="7"/>
  <c r="A4060" i="7"/>
  <c r="A4061" i="7"/>
  <c r="A4062" i="7"/>
  <c r="A4063" i="7"/>
  <c r="A4064" i="7"/>
  <c r="A4065" i="7"/>
  <c r="A4066" i="7"/>
  <c r="A4067" i="7"/>
  <c r="A4068" i="7"/>
  <c r="A4069" i="7"/>
  <c r="A4070" i="7"/>
  <c r="A4071" i="7"/>
  <c r="A4072" i="7"/>
  <c r="A4073" i="7"/>
  <c r="A4074" i="7"/>
  <c r="A4075" i="7"/>
  <c r="A4076" i="7"/>
  <c r="A4077" i="7"/>
  <c r="A4078" i="7"/>
  <c r="A4079" i="7"/>
  <c r="A4080" i="7"/>
  <c r="A4081" i="7"/>
  <c r="A4082" i="7"/>
  <c r="A4083" i="7"/>
  <c r="A4084" i="7"/>
  <c r="A4085" i="7"/>
  <c r="A4086" i="7"/>
  <c r="A4087" i="7"/>
  <c r="A4088" i="7"/>
  <c r="A4089" i="7"/>
  <c r="A4090" i="7"/>
  <c r="A4091" i="7"/>
  <c r="A4092" i="7"/>
  <c r="A4093" i="7"/>
  <c r="A4094" i="7"/>
  <c r="A4095" i="7"/>
  <c r="A4096" i="7"/>
  <c r="A4097" i="7"/>
  <c r="A4098" i="7"/>
  <c r="A4099" i="7"/>
  <c r="A4100" i="7"/>
  <c r="A4101" i="7"/>
  <c r="A4102" i="7"/>
  <c r="A4103" i="7"/>
  <c r="A4104" i="7"/>
  <c r="A4105" i="7"/>
  <c r="A4106" i="7"/>
  <c r="A4107" i="7"/>
  <c r="A4108" i="7"/>
  <c r="A4109" i="7"/>
  <c r="A4110" i="7"/>
  <c r="A4111" i="7"/>
  <c r="A4112" i="7"/>
  <c r="A4113" i="7"/>
  <c r="A4114" i="7"/>
  <c r="A4115" i="7"/>
  <c r="A4116" i="7"/>
  <c r="A4117" i="7"/>
  <c r="A4118" i="7"/>
  <c r="A4119" i="7"/>
  <c r="A4120" i="7"/>
  <c r="A4121" i="7"/>
  <c r="A4122" i="7"/>
  <c r="A4123" i="7"/>
  <c r="A4124" i="7"/>
  <c r="A4125" i="7"/>
  <c r="A4126" i="7"/>
  <c r="A4127" i="7"/>
  <c r="A4128" i="7"/>
  <c r="A4129" i="7"/>
  <c r="A4130" i="7"/>
  <c r="A4131" i="7"/>
  <c r="A4132" i="7"/>
  <c r="A4133" i="7"/>
  <c r="A4134" i="7"/>
  <c r="A4135" i="7"/>
  <c r="A4136" i="7"/>
  <c r="A4137" i="7"/>
  <c r="A4138" i="7"/>
  <c r="A4139" i="7"/>
  <c r="A4140" i="7"/>
  <c r="A4141" i="7"/>
  <c r="A4142" i="7"/>
  <c r="A4143" i="7"/>
  <c r="A4144" i="7"/>
  <c r="A4145" i="7"/>
  <c r="A4146" i="7"/>
  <c r="A4147" i="7"/>
  <c r="A4148" i="7"/>
  <c r="A4149" i="7"/>
  <c r="A4150" i="7"/>
  <c r="A4151" i="7"/>
  <c r="A4152" i="7"/>
  <c r="A4153" i="7"/>
  <c r="A4154" i="7"/>
  <c r="A4155" i="7"/>
  <c r="A4156" i="7"/>
  <c r="A4157" i="7"/>
  <c r="A4158" i="7"/>
  <c r="A4159" i="7"/>
  <c r="A4160" i="7"/>
  <c r="A4161" i="7"/>
  <c r="A4162" i="7"/>
  <c r="A4163" i="7"/>
  <c r="A4164" i="7"/>
  <c r="A4165" i="7"/>
  <c r="A4166" i="7"/>
  <c r="A4167" i="7"/>
  <c r="A4168" i="7"/>
  <c r="A4169" i="7"/>
  <c r="A4170" i="7"/>
  <c r="A4171" i="7"/>
  <c r="A4172" i="7"/>
  <c r="A4173" i="7"/>
  <c r="A4174" i="7"/>
  <c r="A4175" i="7"/>
  <c r="A4176" i="7"/>
  <c r="A4177" i="7"/>
  <c r="A4178" i="7"/>
  <c r="A4179" i="7"/>
  <c r="A4180" i="7"/>
  <c r="A4181" i="7"/>
  <c r="A4182" i="7"/>
  <c r="A4183" i="7"/>
  <c r="A4184" i="7"/>
  <c r="A4185" i="7"/>
  <c r="A4186" i="7"/>
  <c r="A4187" i="7"/>
  <c r="A4188" i="7"/>
  <c r="A4189" i="7"/>
  <c r="A4190" i="7"/>
  <c r="A4191" i="7"/>
  <c r="A4192" i="7"/>
  <c r="A4193" i="7"/>
  <c r="A4194" i="7"/>
  <c r="A4195" i="7"/>
  <c r="A4196" i="7"/>
  <c r="A4197" i="7"/>
  <c r="A4198" i="7"/>
  <c r="A4199" i="7"/>
  <c r="A4200" i="7"/>
  <c r="A4201" i="7"/>
  <c r="A4202" i="7"/>
  <c r="A4203" i="7"/>
  <c r="A4204" i="7"/>
  <c r="A4205" i="7"/>
  <c r="A4206" i="7"/>
  <c r="A4207" i="7"/>
  <c r="A4208" i="7"/>
  <c r="A4209" i="7"/>
  <c r="A4210" i="7"/>
  <c r="A4211" i="7"/>
  <c r="A4212" i="7"/>
  <c r="A4213" i="7"/>
  <c r="A4214" i="7"/>
  <c r="A4215" i="7"/>
  <c r="A4216" i="7"/>
  <c r="A4217" i="7"/>
  <c r="A4218" i="7"/>
  <c r="A4219" i="7"/>
  <c r="A4220" i="7"/>
  <c r="A4221" i="7"/>
  <c r="A4222" i="7"/>
  <c r="A4223" i="7"/>
  <c r="A4224" i="7"/>
  <c r="A4225" i="7"/>
  <c r="A4226" i="7"/>
  <c r="A4227" i="7"/>
  <c r="A4228" i="7"/>
  <c r="A4229" i="7"/>
  <c r="A4230" i="7"/>
  <c r="A4231" i="7"/>
  <c r="A4232" i="7"/>
  <c r="A4233" i="7"/>
  <c r="A4234" i="7"/>
  <c r="A4235" i="7"/>
  <c r="A4236" i="7"/>
  <c r="A4237" i="7"/>
  <c r="A4238" i="7"/>
  <c r="A4239" i="7"/>
  <c r="A4240" i="7"/>
  <c r="A4241" i="7"/>
  <c r="A4242" i="7"/>
  <c r="A4243" i="7"/>
  <c r="A4244" i="7"/>
  <c r="A4245" i="7"/>
  <c r="A4246" i="7"/>
  <c r="A4247" i="7"/>
  <c r="A4248" i="7"/>
  <c r="A4249" i="7"/>
  <c r="A4250" i="7"/>
  <c r="A4251" i="7"/>
  <c r="A4252" i="7"/>
  <c r="A4253" i="7"/>
  <c r="A4254" i="7"/>
  <c r="A4255" i="7"/>
  <c r="A4256" i="7"/>
  <c r="A4257" i="7"/>
  <c r="A4258" i="7"/>
  <c r="A4259" i="7"/>
  <c r="A4260" i="7"/>
  <c r="A4261" i="7"/>
  <c r="A4262" i="7"/>
  <c r="A4263" i="7"/>
  <c r="A4264" i="7"/>
  <c r="A4265" i="7"/>
  <c r="A4266" i="7"/>
  <c r="A4267" i="7"/>
  <c r="A4268" i="7"/>
  <c r="A4269" i="7"/>
  <c r="A4270" i="7"/>
  <c r="A4271" i="7"/>
  <c r="A4272" i="7"/>
  <c r="A4273" i="7"/>
  <c r="A4274" i="7"/>
  <c r="A4275" i="7"/>
  <c r="A4276" i="7"/>
  <c r="A4277" i="7"/>
  <c r="A4278" i="7"/>
  <c r="A4279" i="7"/>
  <c r="A4280" i="7"/>
  <c r="A4281" i="7"/>
  <c r="A4282" i="7"/>
  <c r="A4283" i="7"/>
  <c r="A4284" i="7"/>
  <c r="A4285" i="7"/>
  <c r="A4286" i="7"/>
  <c r="A4287" i="7"/>
  <c r="A4288" i="7"/>
  <c r="A4289" i="7"/>
  <c r="A4290" i="7"/>
  <c r="A4291" i="7"/>
  <c r="A4292" i="7"/>
  <c r="A4293" i="7"/>
  <c r="A4294" i="7"/>
  <c r="A4295" i="7"/>
  <c r="A4296" i="7"/>
  <c r="A4297" i="7"/>
  <c r="A4298" i="7"/>
  <c r="A4299" i="7"/>
  <c r="A4300" i="7"/>
  <c r="A4301" i="7"/>
  <c r="A4302" i="7"/>
  <c r="A4303" i="7"/>
  <c r="A4304" i="7"/>
  <c r="A4305" i="7"/>
  <c r="A4306" i="7"/>
  <c r="A4307" i="7"/>
  <c r="A4308" i="7"/>
  <c r="A4309" i="7"/>
  <c r="A4310" i="7"/>
  <c r="A4311" i="7"/>
  <c r="A4312" i="7"/>
  <c r="A4313" i="7"/>
  <c r="A4314" i="7"/>
  <c r="A4315" i="7"/>
  <c r="A4316" i="7"/>
  <c r="A4317" i="7"/>
  <c r="A4318" i="7"/>
  <c r="A4319" i="7"/>
  <c r="A4320" i="7"/>
  <c r="A4321" i="7"/>
  <c r="A4322" i="7"/>
  <c r="A4323" i="7"/>
  <c r="A4324" i="7"/>
  <c r="A4325" i="7"/>
  <c r="A4326" i="7"/>
  <c r="A4327" i="7"/>
  <c r="A4328" i="7"/>
  <c r="A4329" i="7"/>
  <c r="A4330" i="7"/>
  <c r="A4331" i="7"/>
  <c r="A4332" i="7"/>
  <c r="A4333" i="7"/>
  <c r="A4334" i="7"/>
  <c r="A4335" i="7"/>
  <c r="A4336" i="7"/>
  <c r="A4337" i="7"/>
  <c r="A4338" i="7"/>
  <c r="A4339" i="7"/>
  <c r="A4340" i="7"/>
  <c r="A4341" i="7"/>
  <c r="A4342" i="7"/>
  <c r="A4343" i="7"/>
  <c r="A4344" i="7"/>
  <c r="A4345" i="7"/>
  <c r="A4346" i="7"/>
  <c r="A4347" i="7"/>
  <c r="A4348" i="7"/>
  <c r="A4349" i="7"/>
  <c r="A4350" i="7"/>
  <c r="A4351" i="7"/>
  <c r="A4352" i="7"/>
  <c r="A4353" i="7"/>
  <c r="A4354" i="7"/>
  <c r="A4355" i="7"/>
  <c r="A4356" i="7"/>
  <c r="A4357" i="7"/>
  <c r="A4358" i="7"/>
  <c r="A4359" i="7"/>
  <c r="A4360" i="7"/>
  <c r="A4361" i="7"/>
  <c r="A4362" i="7"/>
  <c r="A4363" i="7"/>
  <c r="A4364" i="7"/>
  <c r="A4365" i="7"/>
  <c r="A4366" i="7"/>
  <c r="A4367" i="7"/>
  <c r="A4368" i="7"/>
  <c r="A4369" i="7"/>
  <c r="A4370" i="7"/>
  <c r="A4371" i="7"/>
  <c r="A4372" i="7"/>
  <c r="A4373" i="7"/>
  <c r="A4374" i="7"/>
  <c r="A4375" i="7"/>
  <c r="A4376" i="7"/>
  <c r="A4377" i="7"/>
  <c r="A4378" i="7"/>
  <c r="A4379" i="7"/>
  <c r="A4380" i="7"/>
  <c r="A4381" i="7"/>
  <c r="A4382" i="7"/>
  <c r="A4383" i="7"/>
  <c r="A4384" i="7"/>
  <c r="A4385" i="7"/>
  <c r="A4386" i="7"/>
  <c r="A4387" i="7"/>
  <c r="A4388" i="7"/>
  <c r="A4389" i="7"/>
  <c r="A4390" i="7"/>
  <c r="A4391" i="7"/>
  <c r="A4392" i="7"/>
  <c r="A4393" i="7"/>
  <c r="A4394" i="7"/>
  <c r="A4395" i="7"/>
  <c r="A4396" i="7"/>
  <c r="A4397" i="7"/>
  <c r="A4398" i="7"/>
  <c r="A4399" i="7"/>
  <c r="A4400" i="7"/>
  <c r="A4401" i="7"/>
  <c r="A4402" i="7"/>
  <c r="A4403" i="7"/>
  <c r="A4404" i="7"/>
  <c r="A4405" i="7"/>
  <c r="A4406" i="7"/>
  <c r="A4407" i="7"/>
  <c r="A4408" i="7"/>
  <c r="A4409" i="7"/>
  <c r="A4410" i="7"/>
  <c r="A4411" i="7"/>
  <c r="A4412" i="7"/>
  <c r="A4413" i="7"/>
  <c r="A4414" i="7"/>
  <c r="A4415" i="7"/>
  <c r="A4416" i="7"/>
  <c r="A4417" i="7"/>
  <c r="A4418" i="7"/>
  <c r="A4419" i="7"/>
  <c r="A4420" i="7"/>
  <c r="A4421" i="7"/>
  <c r="A4422" i="7"/>
  <c r="A4423" i="7"/>
  <c r="A4424" i="7"/>
  <c r="A4425" i="7"/>
  <c r="A4426" i="7"/>
  <c r="A4427" i="7"/>
  <c r="A4428" i="7"/>
  <c r="A4429" i="7"/>
  <c r="A4430" i="7"/>
  <c r="A4431" i="7"/>
  <c r="A4432" i="7"/>
  <c r="A4433" i="7"/>
  <c r="A4434" i="7"/>
  <c r="A4435" i="7"/>
  <c r="A4436" i="7"/>
  <c r="A4437" i="7"/>
  <c r="A4438" i="7"/>
  <c r="A4439" i="7"/>
  <c r="A4440" i="7"/>
  <c r="A4441" i="7"/>
  <c r="A4442" i="7"/>
  <c r="A4443" i="7"/>
  <c r="A4444" i="7"/>
  <c r="A4445" i="7"/>
  <c r="A4446" i="7"/>
  <c r="A4447" i="7"/>
  <c r="A4448" i="7"/>
  <c r="A4449" i="7"/>
  <c r="A4450" i="7"/>
  <c r="A4451" i="7"/>
  <c r="A4452" i="7"/>
  <c r="A4453" i="7"/>
  <c r="A4454" i="7"/>
  <c r="A4455" i="7"/>
  <c r="A4456" i="7"/>
  <c r="A4457" i="7"/>
  <c r="A4458" i="7"/>
  <c r="A4459" i="7"/>
  <c r="A4460" i="7"/>
  <c r="A4461" i="7"/>
  <c r="A4462" i="7"/>
  <c r="A4463" i="7"/>
  <c r="A4464" i="7"/>
  <c r="A4465" i="7"/>
  <c r="A4466" i="7"/>
  <c r="A4467" i="7"/>
  <c r="A4468" i="7"/>
  <c r="A4469" i="7"/>
  <c r="A4470" i="7"/>
  <c r="A4471" i="7"/>
  <c r="A4472" i="7"/>
  <c r="A4473" i="7"/>
  <c r="A4474" i="7"/>
  <c r="A4475" i="7"/>
  <c r="A4476" i="7"/>
  <c r="A4477" i="7"/>
  <c r="A4478" i="7"/>
  <c r="A4479" i="7"/>
  <c r="A4480" i="7"/>
  <c r="A4481" i="7"/>
  <c r="A4482" i="7"/>
  <c r="A4483" i="7"/>
  <c r="A4484" i="7"/>
  <c r="A4485" i="7"/>
  <c r="A4486" i="7"/>
  <c r="A4487" i="7"/>
  <c r="A4488" i="7"/>
  <c r="A4489" i="7"/>
  <c r="A4490" i="7"/>
  <c r="A4491" i="7"/>
  <c r="A4492" i="7"/>
  <c r="A4493" i="7"/>
  <c r="A4494" i="7"/>
  <c r="A4495" i="7"/>
  <c r="A4496" i="7"/>
  <c r="A4497" i="7"/>
  <c r="A4498" i="7"/>
  <c r="A4499" i="7"/>
  <c r="A4500" i="7"/>
  <c r="A4501" i="7"/>
  <c r="A4502" i="7"/>
  <c r="A4503" i="7"/>
  <c r="A4504" i="7"/>
  <c r="A4505" i="7"/>
  <c r="A4506" i="7"/>
  <c r="A4507" i="7"/>
  <c r="A4508" i="7"/>
  <c r="A4509" i="7"/>
  <c r="A4510" i="7"/>
  <c r="A4511" i="7"/>
  <c r="A4512" i="7"/>
  <c r="A4513" i="7"/>
  <c r="A4514" i="7"/>
  <c r="A4515" i="7"/>
  <c r="A4516" i="7"/>
  <c r="A4517" i="7"/>
  <c r="A4518" i="7"/>
  <c r="A4519" i="7"/>
  <c r="A4520" i="7"/>
  <c r="A4521" i="7"/>
  <c r="A4522" i="7"/>
  <c r="A4523" i="7"/>
  <c r="A4524" i="7"/>
  <c r="A4525" i="7"/>
  <c r="A4526" i="7"/>
  <c r="A4527" i="7"/>
  <c r="A4528" i="7"/>
  <c r="A4529" i="7"/>
  <c r="A4530" i="7"/>
  <c r="A4531" i="7"/>
  <c r="A4532" i="7"/>
  <c r="A4533" i="7"/>
  <c r="A4534" i="7"/>
  <c r="A4535" i="7"/>
  <c r="A4536" i="7"/>
  <c r="A4537" i="7"/>
  <c r="A4538" i="7"/>
  <c r="A4539" i="7"/>
  <c r="A4540" i="7"/>
  <c r="A4541" i="7"/>
  <c r="A4542" i="7"/>
  <c r="A4543" i="7"/>
  <c r="A4544" i="7"/>
  <c r="A4545" i="7"/>
  <c r="A4546" i="7"/>
  <c r="A4547" i="7"/>
  <c r="A4548" i="7"/>
  <c r="A4549" i="7"/>
  <c r="A4550" i="7"/>
  <c r="A4551" i="7"/>
  <c r="A4552" i="7"/>
  <c r="A4553" i="7"/>
  <c r="A4554" i="7"/>
  <c r="A4555" i="7"/>
  <c r="A4556" i="7"/>
  <c r="A4557" i="7"/>
  <c r="A4558" i="7"/>
  <c r="A4559" i="7"/>
  <c r="A4560" i="7"/>
  <c r="A4561" i="7"/>
  <c r="A4562" i="7"/>
  <c r="A4563" i="7"/>
  <c r="A4564" i="7"/>
  <c r="A4565" i="7"/>
  <c r="A4566" i="7"/>
  <c r="A4567" i="7"/>
  <c r="A4568" i="7"/>
  <c r="A4569" i="7"/>
  <c r="A4570" i="7"/>
  <c r="A4571" i="7"/>
  <c r="A4572" i="7"/>
  <c r="A4573" i="7"/>
  <c r="A4574" i="7"/>
  <c r="A4575" i="7"/>
  <c r="A4576" i="7"/>
  <c r="A4577" i="7"/>
  <c r="A4578" i="7"/>
  <c r="A4579" i="7"/>
  <c r="A4580" i="7"/>
  <c r="A4581" i="7"/>
  <c r="A4582" i="7"/>
  <c r="A4583" i="7"/>
  <c r="A4584" i="7"/>
  <c r="A4585" i="7"/>
  <c r="A4586" i="7"/>
  <c r="A4587" i="7"/>
  <c r="A4588" i="7"/>
  <c r="A4589" i="7"/>
  <c r="A4590" i="7"/>
  <c r="A4591" i="7"/>
  <c r="A4592" i="7"/>
  <c r="A4593" i="7"/>
  <c r="A4594" i="7"/>
  <c r="A4595" i="7"/>
  <c r="A4596" i="7"/>
  <c r="A4597" i="7"/>
  <c r="A4598" i="7"/>
  <c r="A4599" i="7"/>
  <c r="A4600" i="7"/>
  <c r="A4601" i="7"/>
  <c r="A4602" i="7"/>
  <c r="A4603" i="7"/>
  <c r="A4604" i="7"/>
  <c r="A4605" i="7"/>
  <c r="A4606" i="7"/>
  <c r="A4607" i="7"/>
  <c r="A4608" i="7"/>
  <c r="A4609" i="7"/>
  <c r="A4610" i="7"/>
  <c r="A4611" i="7"/>
  <c r="A4612" i="7"/>
  <c r="A4613" i="7"/>
  <c r="A4614" i="7"/>
  <c r="A4615" i="7"/>
  <c r="A4616" i="7"/>
  <c r="A4617" i="7"/>
  <c r="A4618" i="7"/>
  <c r="A4619" i="7"/>
  <c r="A4620" i="7"/>
  <c r="A4621" i="7"/>
  <c r="A4622" i="7"/>
  <c r="A4623" i="7"/>
  <c r="A4624" i="7"/>
  <c r="A4625" i="7"/>
  <c r="A4626" i="7"/>
  <c r="A4627" i="7"/>
  <c r="A4628" i="7"/>
  <c r="A4629" i="7"/>
  <c r="A4630" i="7"/>
  <c r="A4631" i="7"/>
  <c r="A4632" i="7"/>
  <c r="A4633" i="7"/>
  <c r="A4634" i="7"/>
  <c r="A4635" i="7"/>
  <c r="A4636" i="7"/>
  <c r="A4637" i="7"/>
  <c r="A4638" i="7"/>
  <c r="A4639" i="7"/>
  <c r="A4640" i="7"/>
  <c r="A4641" i="7"/>
  <c r="A4642" i="7"/>
  <c r="A4643" i="7"/>
  <c r="A4644" i="7"/>
  <c r="A4645" i="7"/>
  <c r="A4646" i="7"/>
  <c r="A4647" i="7"/>
  <c r="A4648" i="7"/>
  <c r="A4649" i="7"/>
  <c r="A4650" i="7"/>
  <c r="A4651" i="7"/>
  <c r="A4652" i="7"/>
  <c r="A4653" i="7"/>
  <c r="A4654" i="7"/>
  <c r="A4655" i="7"/>
  <c r="A4656" i="7"/>
  <c r="A4657" i="7"/>
  <c r="A4658" i="7"/>
  <c r="A4659" i="7"/>
  <c r="A4660" i="7"/>
  <c r="A4661" i="7"/>
  <c r="A4662" i="7"/>
  <c r="A4663" i="7"/>
  <c r="A4664" i="7"/>
  <c r="A4665" i="7"/>
  <c r="A4666" i="7"/>
  <c r="A4667" i="7"/>
  <c r="A4668" i="7"/>
  <c r="A4669" i="7"/>
  <c r="A4670" i="7"/>
  <c r="A4671" i="7"/>
  <c r="A4672" i="7"/>
  <c r="A4673" i="7"/>
  <c r="A4674" i="7"/>
  <c r="A4675" i="7"/>
  <c r="A4676" i="7"/>
  <c r="A4677" i="7"/>
  <c r="A4678" i="7"/>
  <c r="A4679" i="7"/>
  <c r="A4680" i="7"/>
  <c r="A4681" i="7"/>
  <c r="A4682" i="7"/>
  <c r="A4683" i="7"/>
  <c r="A4684" i="7"/>
  <c r="A4685" i="7"/>
  <c r="A4686" i="7"/>
  <c r="A4687" i="7"/>
  <c r="A4688" i="7"/>
  <c r="A4689" i="7"/>
  <c r="A4690" i="7"/>
  <c r="A4691" i="7"/>
  <c r="A4692" i="7"/>
  <c r="A4693" i="7"/>
  <c r="A4694" i="7"/>
  <c r="A4695" i="7"/>
  <c r="A4696" i="7"/>
  <c r="A4697" i="7"/>
  <c r="A4698" i="7"/>
  <c r="A4699" i="7"/>
  <c r="A4700" i="7"/>
  <c r="A4701" i="7"/>
  <c r="A4702" i="7"/>
  <c r="A4703" i="7"/>
  <c r="A4704" i="7"/>
  <c r="A4705" i="7"/>
  <c r="A4706" i="7"/>
  <c r="A4707" i="7"/>
  <c r="A4708" i="7"/>
  <c r="A4709" i="7"/>
  <c r="A4710" i="7"/>
  <c r="A4711" i="7"/>
  <c r="A4712" i="7"/>
  <c r="A4713" i="7"/>
  <c r="A4714" i="7"/>
  <c r="A4715" i="7"/>
  <c r="A4716" i="7"/>
  <c r="A4717" i="7"/>
  <c r="A4718" i="7"/>
  <c r="A4719" i="7"/>
  <c r="A4720" i="7"/>
  <c r="A4721" i="7"/>
  <c r="A4722" i="7"/>
  <c r="A4723" i="7"/>
  <c r="A4724" i="7"/>
  <c r="A4725" i="7"/>
  <c r="A4726" i="7"/>
  <c r="A4727" i="7"/>
  <c r="A4728" i="7"/>
  <c r="A4729" i="7"/>
  <c r="A4730" i="7"/>
  <c r="A4731" i="7"/>
  <c r="A4732" i="7"/>
  <c r="A4733" i="7"/>
  <c r="A4734" i="7"/>
  <c r="A4735" i="7"/>
  <c r="A4736" i="7"/>
  <c r="A4737" i="7"/>
  <c r="A4738" i="7"/>
  <c r="A4739" i="7"/>
  <c r="A4740" i="7"/>
  <c r="A4741" i="7"/>
  <c r="A4742" i="7"/>
  <c r="A4743" i="7"/>
  <c r="A4744" i="7"/>
  <c r="A4745" i="7"/>
  <c r="A4746" i="7"/>
  <c r="A4747" i="7"/>
  <c r="A4748" i="7"/>
  <c r="A4749" i="7"/>
  <c r="A4750" i="7"/>
  <c r="A4751" i="7"/>
  <c r="A4752" i="7"/>
  <c r="A4753" i="7"/>
  <c r="A4754" i="7"/>
  <c r="A4755" i="7"/>
  <c r="A4756" i="7"/>
  <c r="A4757" i="7"/>
  <c r="A4758" i="7"/>
  <c r="A4759" i="7"/>
  <c r="A4760" i="7"/>
  <c r="A4761" i="7"/>
  <c r="A4762" i="7"/>
  <c r="A4763" i="7"/>
  <c r="A4764" i="7"/>
  <c r="A4765" i="7"/>
  <c r="A4766" i="7"/>
  <c r="A4767" i="7"/>
  <c r="A4768" i="7"/>
  <c r="A4769" i="7"/>
  <c r="A4770" i="7"/>
  <c r="A4771" i="7"/>
  <c r="A4772" i="7"/>
  <c r="A4773" i="7"/>
  <c r="A4774" i="7"/>
  <c r="A4775" i="7"/>
  <c r="A4776" i="7"/>
  <c r="A4777" i="7"/>
  <c r="A4778" i="7"/>
  <c r="A4779" i="7"/>
  <c r="A4780" i="7"/>
  <c r="A4781" i="7"/>
  <c r="A4782" i="7"/>
  <c r="A4783" i="7"/>
  <c r="A4784" i="7"/>
  <c r="A4785" i="7"/>
  <c r="A4786" i="7"/>
  <c r="A4787" i="7"/>
  <c r="A4788" i="7"/>
  <c r="A4789" i="7"/>
  <c r="A4790" i="7"/>
  <c r="A4791" i="7"/>
  <c r="A4792" i="7"/>
  <c r="A4793" i="7"/>
  <c r="A4794" i="7"/>
  <c r="A4795" i="7"/>
  <c r="A4796" i="7"/>
  <c r="A4797" i="7"/>
  <c r="A4798" i="7"/>
  <c r="A4799" i="7"/>
  <c r="A4800" i="7"/>
  <c r="A4801" i="7"/>
  <c r="A4802" i="7"/>
  <c r="A4803" i="7"/>
  <c r="A4804" i="7"/>
  <c r="A4805" i="7"/>
  <c r="A4806" i="7"/>
  <c r="A4807" i="7"/>
  <c r="A4808" i="7"/>
  <c r="A4809" i="7"/>
  <c r="A4810" i="7"/>
  <c r="A4811" i="7"/>
  <c r="A4812" i="7"/>
  <c r="A4813" i="7"/>
  <c r="A4814" i="7"/>
  <c r="A4815" i="7"/>
  <c r="A4816" i="7"/>
  <c r="A4817" i="7"/>
  <c r="A4818" i="7"/>
  <c r="A4819" i="7"/>
  <c r="A4820" i="7"/>
  <c r="A4821" i="7"/>
  <c r="A4822" i="7"/>
  <c r="A4823" i="7"/>
  <c r="A4824" i="7"/>
  <c r="A4825" i="7"/>
  <c r="A4826" i="7"/>
  <c r="A4827" i="7"/>
  <c r="A4828" i="7"/>
  <c r="A4829" i="7"/>
  <c r="A4830" i="7"/>
  <c r="A4831" i="7"/>
  <c r="A4832" i="7"/>
  <c r="A4833" i="7"/>
  <c r="A4834" i="7"/>
  <c r="A4835" i="7"/>
  <c r="A4836" i="7"/>
  <c r="A4837" i="7"/>
  <c r="A4838" i="7"/>
  <c r="A4839" i="7"/>
  <c r="A4840" i="7"/>
  <c r="A4841" i="7"/>
  <c r="A4842" i="7"/>
  <c r="A4843" i="7"/>
  <c r="A4844" i="7"/>
  <c r="A4845" i="7"/>
  <c r="A4846" i="7"/>
  <c r="A4847" i="7"/>
  <c r="A4848" i="7"/>
  <c r="A4849" i="7"/>
  <c r="A4850" i="7"/>
  <c r="A4851" i="7"/>
  <c r="A4852" i="7"/>
  <c r="A4853" i="7"/>
  <c r="A4854" i="7"/>
  <c r="A4855" i="7"/>
  <c r="A4856" i="7"/>
  <c r="A4857" i="7"/>
  <c r="A4858" i="7"/>
  <c r="A4859" i="7"/>
  <c r="A4860" i="7"/>
  <c r="A4861" i="7"/>
  <c r="A4862" i="7"/>
  <c r="A4863" i="7"/>
  <c r="A4864" i="7"/>
  <c r="A4865" i="7"/>
  <c r="A4866" i="7"/>
  <c r="A4867" i="7"/>
  <c r="A4868" i="7"/>
  <c r="A4869" i="7"/>
  <c r="A4870" i="7"/>
  <c r="A4871" i="7"/>
  <c r="A4872" i="7"/>
  <c r="A4873" i="7"/>
  <c r="A4874" i="7"/>
  <c r="A4875" i="7"/>
  <c r="A4876" i="7"/>
  <c r="A4877" i="7"/>
  <c r="A4878" i="7"/>
  <c r="A4879" i="7"/>
  <c r="A4880" i="7"/>
  <c r="A4881" i="7"/>
  <c r="A4882" i="7"/>
  <c r="A4883" i="7"/>
  <c r="A4884" i="7"/>
  <c r="A4885" i="7"/>
  <c r="A4886" i="7"/>
  <c r="A4887" i="7"/>
  <c r="A4888" i="7"/>
  <c r="A4889" i="7"/>
  <c r="A4890" i="7"/>
  <c r="A4891" i="7"/>
  <c r="A4892" i="7"/>
  <c r="A4893" i="7"/>
  <c r="A4894" i="7"/>
  <c r="A4895" i="7"/>
  <c r="A4896" i="7"/>
  <c r="A4897" i="7"/>
  <c r="A4898" i="7"/>
  <c r="A4899" i="7"/>
  <c r="A4900" i="7"/>
  <c r="A4901" i="7"/>
  <c r="A4902" i="7"/>
  <c r="A4903" i="7"/>
  <c r="A4904" i="7"/>
  <c r="A4905" i="7"/>
  <c r="A4906" i="7"/>
  <c r="A4907" i="7"/>
  <c r="A4908" i="7"/>
  <c r="A4909" i="7"/>
  <c r="A4910" i="7"/>
  <c r="A4911" i="7"/>
  <c r="A4912" i="7"/>
  <c r="A4913" i="7"/>
  <c r="A4914" i="7"/>
  <c r="A4915" i="7"/>
  <c r="A4916" i="7"/>
  <c r="A4917" i="7"/>
  <c r="A4918" i="7"/>
  <c r="A4919" i="7"/>
  <c r="A4920" i="7"/>
  <c r="A4921" i="7"/>
  <c r="A4922" i="7"/>
  <c r="A4923" i="7"/>
  <c r="A4924" i="7"/>
  <c r="A4925" i="7"/>
  <c r="A4926" i="7"/>
  <c r="A4927" i="7"/>
  <c r="A4928" i="7"/>
  <c r="A4929" i="7"/>
  <c r="A4930" i="7"/>
  <c r="A4931" i="7"/>
  <c r="A4932" i="7"/>
  <c r="A4933" i="7"/>
  <c r="A4934" i="7"/>
  <c r="A4935" i="7"/>
  <c r="A4936" i="7"/>
  <c r="A4937" i="7"/>
  <c r="A4938" i="7"/>
  <c r="A4939" i="7"/>
  <c r="A4940" i="7"/>
  <c r="A4941" i="7"/>
  <c r="A4942" i="7"/>
  <c r="A4943" i="7"/>
  <c r="A4944" i="7"/>
  <c r="A4945" i="7"/>
  <c r="A4946" i="7"/>
  <c r="A4947" i="7"/>
  <c r="A4948" i="7"/>
  <c r="A4949" i="7"/>
  <c r="A4950" i="7"/>
  <c r="A4951" i="7"/>
  <c r="A4952" i="7"/>
  <c r="A4953" i="7"/>
  <c r="A4954" i="7"/>
  <c r="A4955" i="7"/>
  <c r="A4956" i="7"/>
  <c r="A4957" i="7"/>
  <c r="A4958" i="7"/>
  <c r="A4959" i="7"/>
  <c r="A4960" i="7"/>
  <c r="A4961" i="7"/>
  <c r="A4962" i="7"/>
  <c r="A4963" i="7"/>
  <c r="A4964" i="7"/>
  <c r="A4965" i="7"/>
  <c r="A4966" i="7"/>
  <c r="A4967" i="7"/>
  <c r="A4968" i="7"/>
  <c r="A4969" i="7"/>
  <c r="A4970" i="7"/>
  <c r="A4971" i="7"/>
  <c r="A4972" i="7"/>
  <c r="A4973" i="7"/>
  <c r="A4974" i="7"/>
  <c r="A4975" i="7"/>
  <c r="A4976" i="7"/>
  <c r="A4977" i="7"/>
  <c r="A4978" i="7"/>
  <c r="A4979" i="7"/>
  <c r="A4980" i="7"/>
  <c r="A4981" i="7"/>
  <c r="A4982" i="7"/>
  <c r="A4983" i="7"/>
  <c r="A4984" i="7"/>
  <c r="A4985" i="7"/>
  <c r="A4986" i="7"/>
  <c r="A4987" i="7"/>
  <c r="A4988" i="7"/>
  <c r="A4989" i="7"/>
  <c r="A4990" i="7"/>
  <c r="A4991" i="7"/>
  <c r="A4992" i="7"/>
  <c r="A4993" i="7"/>
  <c r="A4994" i="7"/>
  <c r="A4995" i="7"/>
  <c r="A4996" i="7"/>
  <c r="A4997" i="7"/>
  <c r="A4998" i="7"/>
  <c r="A4999" i="7"/>
  <c r="A5000" i="7"/>
  <c r="A5001" i="7"/>
  <c r="A5002" i="7"/>
  <c r="A5003" i="7"/>
  <c r="A5004" i="7"/>
  <c r="A5005" i="7"/>
  <c r="A5006" i="7"/>
  <c r="A5007" i="7"/>
  <c r="A5008" i="7"/>
  <c r="A5009" i="7"/>
  <c r="A5010" i="7"/>
  <c r="A5011" i="7"/>
  <c r="A5012" i="7"/>
  <c r="A5013" i="7"/>
  <c r="A5014" i="7"/>
  <c r="A5015" i="7"/>
  <c r="A5016" i="7"/>
  <c r="A5017" i="7"/>
  <c r="A5018" i="7"/>
  <c r="A5019" i="7"/>
  <c r="A5020" i="7"/>
  <c r="A5021" i="7"/>
  <c r="A5022" i="7"/>
  <c r="A5023" i="7"/>
  <c r="A5024" i="7"/>
  <c r="A5025" i="7"/>
  <c r="A5026" i="7"/>
  <c r="A5027" i="7"/>
  <c r="A5028" i="7"/>
  <c r="A5029" i="7"/>
  <c r="A5030" i="7"/>
  <c r="A5031" i="7"/>
  <c r="A5032" i="7"/>
  <c r="A5033" i="7"/>
  <c r="A5034" i="7"/>
  <c r="A5035" i="7"/>
  <c r="A5036" i="7"/>
  <c r="A5037" i="7"/>
  <c r="A5038" i="7"/>
  <c r="A5039" i="7"/>
  <c r="A5040" i="7"/>
  <c r="A5041" i="7"/>
  <c r="A5042" i="7"/>
  <c r="A5043" i="7"/>
  <c r="A5044" i="7"/>
  <c r="A5045" i="7"/>
  <c r="A5046" i="7"/>
  <c r="A5047" i="7"/>
  <c r="A5048" i="7"/>
  <c r="A5049" i="7"/>
  <c r="A5050" i="7"/>
  <c r="A5051" i="7"/>
  <c r="A5052" i="7"/>
  <c r="A5053" i="7"/>
  <c r="A5054" i="7"/>
  <c r="A5055" i="7"/>
  <c r="A5056" i="7"/>
  <c r="A5057" i="7"/>
  <c r="A5058" i="7"/>
  <c r="A5059" i="7"/>
  <c r="A5060" i="7"/>
  <c r="A5061" i="7"/>
  <c r="A5062" i="7"/>
  <c r="A5063" i="7"/>
  <c r="A5064" i="7"/>
  <c r="A5065" i="7"/>
  <c r="A5066" i="7"/>
  <c r="A5067" i="7"/>
  <c r="A5068" i="7"/>
  <c r="A5069" i="7"/>
  <c r="A5070" i="7"/>
  <c r="A5071" i="7"/>
  <c r="A5072" i="7"/>
  <c r="A5073" i="7"/>
  <c r="A5074" i="7"/>
  <c r="A5075" i="7"/>
  <c r="A5076" i="7"/>
  <c r="A5077" i="7"/>
  <c r="A5078" i="7"/>
  <c r="A5079" i="7"/>
  <c r="A5080" i="7"/>
  <c r="A5081" i="7"/>
  <c r="A5082" i="7"/>
  <c r="A5083" i="7"/>
  <c r="A5084" i="7"/>
  <c r="A5085" i="7"/>
  <c r="A5086" i="7"/>
  <c r="A5087" i="7"/>
  <c r="A5088" i="7"/>
  <c r="A5089" i="7"/>
  <c r="A5090" i="7"/>
  <c r="A5091" i="7"/>
  <c r="A5092" i="7"/>
  <c r="A5093" i="7"/>
  <c r="A5094" i="7"/>
  <c r="A5095" i="7"/>
  <c r="A5096" i="7"/>
  <c r="A5097" i="7"/>
  <c r="A5098" i="7"/>
  <c r="A5099" i="7"/>
  <c r="A5100" i="7"/>
  <c r="A5101" i="7"/>
  <c r="A5102" i="7"/>
  <c r="A5103" i="7"/>
  <c r="A5104" i="7"/>
  <c r="A5105" i="7"/>
  <c r="A5106" i="7"/>
  <c r="A5107" i="7"/>
  <c r="A5108" i="7"/>
  <c r="A5109" i="7"/>
  <c r="A5110" i="7"/>
  <c r="A5111" i="7"/>
  <c r="A5112" i="7"/>
  <c r="A5113" i="7"/>
  <c r="A5114" i="7"/>
  <c r="A5115" i="7"/>
  <c r="A5116" i="7"/>
  <c r="A5117" i="7"/>
  <c r="A5118" i="7"/>
  <c r="A5119" i="7"/>
  <c r="A5120" i="7"/>
  <c r="A5121" i="7"/>
  <c r="A5122" i="7"/>
  <c r="A5123" i="7"/>
  <c r="A5124" i="7"/>
  <c r="A5125" i="7"/>
  <c r="A5126" i="7"/>
  <c r="A5127" i="7"/>
  <c r="A5128" i="7"/>
  <c r="A5129" i="7"/>
  <c r="A5130" i="7"/>
  <c r="A5131" i="7"/>
  <c r="A5132" i="7"/>
  <c r="A5133" i="7"/>
  <c r="A5134" i="7"/>
  <c r="A5135" i="7"/>
  <c r="A5136" i="7"/>
  <c r="A5137" i="7"/>
  <c r="A5138" i="7"/>
  <c r="A5139" i="7"/>
  <c r="A5140" i="7"/>
  <c r="A5141" i="7"/>
  <c r="A5142" i="7"/>
  <c r="A5143" i="7"/>
  <c r="A5144" i="7"/>
  <c r="A5145" i="7"/>
  <c r="A5146" i="7"/>
  <c r="A5147" i="7"/>
  <c r="A5148" i="7"/>
  <c r="A5149" i="7"/>
  <c r="A5150" i="7"/>
  <c r="A5151" i="7"/>
  <c r="A5152" i="7"/>
  <c r="A5153" i="7"/>
  <c r="A5154" i="7"/>
  <c r="A5155" i="7"/>
  <c r="A5156" i="7"/>
  <c r="A5157" i="7"/>
  <c r="A5158" i="7"/>
  <c r="A5159" i="7"/>
  <c r="A5160" i="7"/>
  <c r="A5161" i="7"/>
  <c r="A5162" i="7"/>
  <c r="A5163" i="7"/>
  <c r="A5164" i="7"/>
  <c r="A5165" i="7"/>
  <c r="A5166" i="7"/>
  <c r="A5167" i="7"/>
  <c r="A5168" i="7"/>
  <c r="A5169" i="7"/>
  <c r="A5170" i="7"/>
  <c r="A5171" i="7"/>
  <c r="A5172" i="7"/>
  <c r="A5173" i="7"/>
  <c r="A5174" i="7"/>
  <c r="A5175" i="7"/>
  <c r="A5176" i="7"/>
  <c r="A5177" i="7"/>
  <c r="A5178" i="7"/>
  <c r="A5179" i="7"/>
  <c r="A5180" i="7"/>
  <c r="A5181" i="7"/>
  <c r="A5182" i="7"/>
  <c r="A5183" i="7"/>
  <c r="A5184" i="7"/>
  <c r="A5185" i="7"/>
  <c r="A5186" i="7"/>
  <c r="A5187" i="7"/>
  <c r="A5188" i="7"/>
  <c r="A5189" i="7"/>
  <c r="A5190" i="7"/>
  <c r="A5191" i="7"/>
  <c r="A5192" i="7"/>
  <c r="A5193" i="7"/>
  <c r="A5194" i="7"/>
  <c r="A5195" i="7"/>
  <c r="A5196" i="7"/>
  <c r="A5197" i="7"/>
  <c r="A5198" i="7"/>
  <c r="A5199" i="7"/>
  <c r="A5200" i="7"/>
  <c r="A5201" i="7"/>
  <c r="A5202" i="7"/>
  <c r="A5203" i="7"/>
  <c r="A5204" i="7"/>
  <c r="A5205" i="7"/>
  <c r="A5206" i="7"/>
  <c r="A5207" i="7"/>
  <c r="A5208" i="7"/>
  <c r="A5209" i="7"/>
  <c r="A5210" i="7"/>
  <c r="A5211" i="7"/>
  <c r="A5212" i="7"/>
  <c r="A5213" i="7"/>
  <c r="A5214" i="7"/>
  <c r="A5215" i="7"/>
  <c r="A5216" i="7"/>
  <c r="A5217" i="7"/>
  <c r="A5218" i="7"/>
  <c r="A5219" i="7"/>
  <c r="A5220" i="7"/>
  <c r="A5221" i="7"/>
  <c r="A5222" i="7"/>
  <c r="A5223" i="7"/>
  <c r="A5224" i="7"/>
  <c r="A5225" i="7"/>
  <c r="A5226" i="7"/>
  <c r="A5227" i="7"/>
  <c r="A5228" i="7"/>
  <c r="A5229" i="7"/>
  <c r="A5230" i="7"/>
  <c r="A5231" i="7"/>
  <c r="A5232" i="7"/>
  <c r="A5233" i="7"/>
  <c r="A5234" i="7"/>
  <c r="A5235" i="7"/>
  <c r="A5236" i="7"/>
  <c r="A5237" i="7"/>
  <c r="A5238" i="7"/>
  <c r="A5239" i="7"/>
  <c r="A5240" i="7"/>
  <c r="A5241" i="7"/>
  <c r="A5242" i="7"/>
  <c r="A5243" i="7"/>
  <c r="A5244" i="7"/>
  <c r="A5245" i="7"/>
  <c r="A5246" i="7"/>
  <c r="A5247" i="7"/>
  <c r="A5248" i="7"/>
  <c r="A5249" i="7"/>
  <c r="A5250" i="7"/>
  <c r="A5251" i="7"/>
  <c r="A5252" i="7"/>
  <c r="A5253" i="7"/>
  <c r="A5254" i="7"/>
  <c r="A5255" i="7"/>
  <c r="A5256" i="7"/>
  <c r="A5257" i="7"/>
  <c r="A5258" i="7"/>
  <c r="A5259" i="7"/>
  <c r="A5260" i="7"/>
  <c r="A5261" i="7"/>
  <c r="A5262" i="7"/>
  <c r="A5263" i="7"/>
  <c r="A5264" i="7"/>
  <c r="A5265" i="7"/>
  <c r="A5266" i="7"/>
  <c r="A5267" i="7"/>
  <c r="A5268" i="7"/>
  <c r="A5269" i="7"/>
  <c r="A5270" i="7"/>
  <c r="A5271" i="7"/>
  <c r="A5272" i="7"/>
  <c r="A5273" i="7"/>
  <c r="A5274" i="7"/>
  <c r="A5275" i="7"/>
  <c r="A5276" i="7"/>
  <c r="A5277" i="7"/>
  <c r="A5278" i="7"/>
  <c r="A5279" i="7"/>
  <c r="A5280" i="7"/>
  <c r="A5281" i="7"/>
  <c r="A5282" i="7"/>
  <c r="A5283" i="7"/>
  <c r="A5284" i="7"/>
  <c r="A5285" i="7"/>
  <c r="A5286" i="7"/>
  <c r="A5287" i="7"/>
  <c r="A5288" i="7"/>
  <c r="A5289" i="7"/>
  <c r="A5290" i="7"/>
  <c r="A5291" i="7"/>
  <c r="A5292" i="7"/>
  <c r="A5293" i="7"/>
  <c r="A5294" i="7"/>
  <c r="A5295" i="7"/>
  <c r="A5296" i="7"/>
  <c r="A5297" i="7"/>
  <c r="A5298" i="7"/>
  <c r="A5299" i="7"/>
  <c r="A5300" i="7"/>
  <c r="A5301" i="7"/>
  <c r="A5302" i="7"/>
  <c r="A5303" i="7"/>
  <c r="A5304" i="7"/>
  <c r="A5305" i="7"/>
  <c r="A5306" i="7"/>
  <c r="A5307" i="7"/>
  <c r="A5308" i="7"/>
  <c r="A5309" i="7"/>
  <c r="A5310" i="7"/>
  <c r="A5311" i="7"/>
  <c r="A5312" i="7"/>
  <c r="A5313" i="7"/>
  <c r="A5314" i="7"/>
  <c r="A5315" i="7"/>
  <c r="A5316" i="7"/>
  <c r="A5317" i="7"/>
  <c r="A5318" i="7"/>
  <c r="A5319" i="7"/>
  <c r="A5320" i="7"/>
  <c r="A5321" i="7"/>
  <c r="A5322" i="7"/>
  <c r="A5323" i="7"/>
  <c r="A5324" i="7"/>
  <c r="A5325" i="7"/>
  <c r="A5326" i="7"/>
  <c r="A5327" i="7"/>
  <c r="A5328" i="7"/>
  <c r="A5329" i="7"/>
  <c r="A5330" i="7"/>
  <c r="A5331" i="7"/>
  <c r="A5332" i="7"/>
  <c r="A5333" i="7"/>
  <c r="A5334" i="7"/>
  <c r="A5335" i="7"/>
  <c r="A5336" i="7"/>
  <c r="A5337" i="7"/>
  <c r="A5338" i="7"/>
  <c r="A5339" i="7"/>
  <c r="A5340" i="7"/>
  <c r="A5341" i="7"/>
  <c r="A5342" i="7"/>
  <c r="A5343" i="7"/>
  <c r="A5344" i="7"/>
  <c r="A5345" i="7"/>
  <c r="A5346" i="7"/>
  <c r="A5347" i="7"/>
  <c r="A5348" i="7"/>
  <c r="A5349" i="7"/>
  <c r="A5350" i="7"/>
  <c r="A5351" i="7"/>
  <c r="A5352" i="7"/>
  <c r="A5353" i="7"/>
  <c r="A5354" i="7"/>
  <c r="A5355" i="7"/>
  <c r="A5356" i="7"/>
  <c r="A5357" i="7"/>
  <c r="A5358" i="7"/>
  <c r="A5359" i="7"/>
  <c r="A5360" i="7"/>
  <c r="A5361" i="7"/>
  <c r="A5362" i="7"/>
  <c r="A5363" i="7"/>
  <c r="A5364" i="7"/>
  <c r="A5365" i="7"/>
  <c r="A5366" i="7"/>
  <c r="A5367" i="7"/>
  <c r="A5368" i="7"/>
  <c r="A5369" i="7"/>
  <c r="A5370" i="7"/>
  <c r="A5371" i="7"/>
  <c r="A5372" i="7"/>
  <c r="A5373" i="7"/>
  <c r="A5374" i="7"/>
  <c r="A5375" i="7"/>
  <c r="A5376" i="7"/>
  <c r="A5377" i="7"/>
  <c r="A5378" i="7"/>
  <c r="A5379" i="7"/>
  <c r="A5380" i="7"/>
  <c r="A5381" i="7"/>
  <c r="A5382" i="7"/>
  <c r="A5383" i="7"/>
  <c r="A5384" i="7"/>
  <c r="A5385" i="7"/>
  <c r="A5386" i="7"/>
  <c r="A5387" i="7"/>
  <c r="A5388" i="7"/>
  <c r="A5389" i="7"/>
  <c r="A5390" i="7"/>
  <c r="A5391" i="7"/>
  <c r="A5392" i="7"/>
  <c r="A5393" i="7"/>
  <c r="A5394" i="7"/>
  <c r="A5395" i="7"/>
  <c r="A5396" i="7"/>
  <c r="A5397" i="7"/>
  <c r="A5398" i="7"/>
  <c r="A5399" i="7"/>
  <c r="A5400" i="7"/>
  <c r="A5401" i="7"/>
  <c r="A5402" i="7"/>
  <c r="A5403" i="7"/>
  <c r="A5404" i="7"/>
  <c r="A5405" i="7"/>
  <c r="A5406" i="7"/>
  <c r="A5407" i="7"/>
  <c r="A5408" i="7"/>
  <c r="A5409" i="7"/>
  <c r="A5410" i="7"/>
  <c r="A5411" i="7"/>
  <c r="A5412" i="7"/>
  <c r="A5413" i="7"/>
  <c r="A5414" i="7"/>
  <c r="A5415" i="7"/>
  <c r="A5416" i="7"/>
  <c r="A5417" i="7"/>
  <c r="A5418" i="7"/>
  <c r="A5419" i="7"/>
  <c r="A5420" i="7"/>
  <c r="A5421" i="7"/>
  <c r="A5422" i="7"/>
  <c r="A5423" i="7"/>
  <c r="A5424" i="7"/>
  <c r="A5425" i="7"/>
  <c r="A5426" i="7"/>
  <c r="A5427" i="7"/>
  <c r="A5428" i="7"/>
  <c r="A5429" i="7"/>
  <c r="A5430" i="7"/>
  <c r="A5431" i="7"/>
  <c r="A5432" i="7"/>
  <c r="A5433" i="7"/>
  <c r="A5434" i="7"/>
  <c r="A5435" i="7"/>
  <c r="A5436" i="7"/>
  <c r="A5437" i="7"/>
  <c r="A5438" i="7"/>
  <c r="A5439" i="7"/>
  <c r="A5440" i="7"/>
  <c r="A5441" i="7"/>
  <c r="A5442" i="7"/>
  <c r="A5443" i="7"/>
  <c r="A5444" i="7"/>
  <c r="A5445" i="7"/>
  <c r="A5446" i="7"/>
  <c r="A5447" i="7"/>
  <c r="A5448" i="7"/>
  <c r="A5449" i="7"/>
  <c r="A5450" i="7"/>
  <c r="A5451" i="7"/>
  <c r="A5452" i="7"/>
  <c r="A5453" i="7"/>
  <c r="A5454" i="7"/>
  <c r="A5455" i="7"/>
  <c r="A5456" i="7"/>
  <c r="A5457" i="7"/>
  <c r="A5458" i="7"/>
  <c r="A5459" i="7"/>
  <c r="A5460" i="7"/>
  <c r="A5461" i="7"/>
  <c r="A5462" i="7"/>
  <c r="A5463" i="7"/>
  <c r="A5464" i="7"/>
  <c r="A5465" i="7"/>
  <c r="A5466" i="7"/>
  <c r="A5467" i="7"/>
  <c r="A5468" i="7"/>
  <c r="A5469" i="7"/>
  <c r="A5470" i="7"/>
  <c r="A5471" i="7"/>
  <c r="A5472" i="7"/>
  <c r="A5473" i="7"/>
  <c r="A5474" i="7"/>
  <c r="A5475" i="7"/>
  <c r="A5476" i="7"/>
  <c r="A5477" i="7"/>
  <c r="A5478" i="7"/>
  <c r="A5479" i="7"/>
  <c r="A5480" i="7"/>
  <c r="A5481" i="7"/>
  <c r="A5482" i="7"/>
  <c r="A5483" i="7"/>
  <c r="A5484" i="7"/>
  <c r="A5485" i="7"/>
  <c r="A5486" i="7"/>
  <c r="A5487" i="7"/>
  <c r="A5488" i="7"/>
  <c r="A5489" i="7"/>
  <c r="A5490" i="7"/>
  <c r="A5491" i="7"/>
  <c r="A5492" i="7"/>
  <c r="A5493" i="7"/>
  <c r="A5494" i="7"/>
  <c r="A5495" i="7"/>
  <c r="A5496" i="7"/>
  <c r="A5497" i="7"/>
  <c r="A5498" i="7"/>
  <c r="A5499" i="7"/>
  <c r="A5500" i="7"/>
  <c r="A5501" i="7"/>
  <c r="A5502" i="7"/>
  <c r="A5503" i="7"/>
  <c r="A5504" i="7"/>
  <c r="A5505" i="7"/>
  <c r="A5506" i="7"/>
  <c r="A5507" i="7"/>
  <c r="A5508" i="7"/>
  <c r="A5509" i="7"/>
  <c r="A5510" i="7"/>
  <c r="A5511" i="7"/>
  <c r="A5512" i="7"/>
  <c r="A5513" i="7"/>
  <c r="A5514" i="7"/>
  <c r="A5515" i="7"/>
  <c r="A5516" i="7"/>
  <c r="A5517" i="7"/>
  <c r="A5518" i="7"/>
  <c r="A5519" i="7"/>
  <c r="A5520" i="7"/>
  <c r="A5521" i="7"/>
  <c r="A5522" i="7"/>
  <c r="A5523" i="7"/>
  <c r="A5524" i="7"/>
  <c r="A5525" i="7"/>
  <c r="A5526" i="7"/>
  <c r="A5527" i="7"/>
  <c r="A5528" i="7"/>
  <c r="A5529" i="7"/>
  <c r="A5530" i="7"/>
  <c r="A5531" i="7"/>
  <c r="A5532" i="7"/>
  <c r="A5533" i="7"/>
  <c r="A5534" i="7"/>
  <c r="A5535" i="7"/>
  <c r="A5536" i="7"/>
  <c r="A5537" i="7"/>
  <c r="A5538" i="7"/>
  <c r="A5539" i="7"/>
  <c r="A5540" i="7"/>
  <c r="A5541" i="7"/>
  <c r="A5542" i="7"/>
  <c r="A5543" i="7"/>
  <c r="A5544" i="7"/>
  <c r="A5545" i="7"/>
  <c r="A5546" i="7"/>
  <c r="A5547" i="7"/>
  <c r="A5548" i="7"/>
  <c r="A5549" i="7"/>
  <c r="A5550" i="7"/>
  <c r="A5551" i="7"/>
  <c r="A5552" i="7"/>
  <c r="A5553" i="7"/>
  <c r="A5554" i="7"/>
  <c r="A5555" i="7"/>
  <c r="A5556" i="7"/>
  <c r="A5557" i="7"/>
  <c r="A5558" i="7"/>
  <c r="A5559" i="7"/>
  <c r="A5560" i="7"/>
  <c r="A5561" i="7"/>
  <c r="A5562" i="7"/>
  <c r="A5563" i="7"/>
  <c r="A5564" i="7"/>
  <c r="A5565" i="7"/>
  <c r="A5566" i="7"/>
  <c r="A5567" i="7"/>
  <c r="A5568" i="7"/>
  <c r="A5569" i="7"/>
  <c r="A5570" i="7"/>
  <c r="A5571" i="7"/>
  <c r="A5572" i="7"/>
  <c r="A5573" i="7"/>
  <c r="A5574" i="7"/>
  <c r="A5575" i="7"/>
  <c r="A5576" i="7"/>
  <c r="A5577" i="7"/>
  <c r="A5578" i="7"/>
  <c r="A5579" i="7"/>
  <c r="A5580" i="7"/>
  <c r="A5581" i="7"/>
  <c r="A5582" i="7"/>
  <c r="A5583" i="7"/>
  <c r="A5584" i="7"/>
  <c r="A5585" i="7"/>
  <c r="A5586" i="7"/>
  <c r="A5587" i="7"/>
  <c r="A5588" i="7"/>
  <c r="A5589" i="7"/>
  <c r="A5590" i="7"/>
  <c r="A5591" i="7"/>
  <c r="A5592" i="7"/>
  <c r="A5593" i="7"/>
  <c r="A5594" i="7"/>
  <c r="A5595" i="7"/>
  <c r="A5596" i="7"/>
  <c r="A5597" i="7"/>
  <c r="A5598" i="7"/>
  <c r="A5599" i="7"/>
  <c r="A5600" i="7"/>
  <c r="A5601" i="7"/>
  <c r="A5602" i="7"/>
  <c r="A5603" i="7"/>
  <c r="A5604" i="7"/>
  <c r="A5605" i="7"/>
  <c r="A5606" i="7"/>
  <c r="A5607" i="7"/>
  <c r="A5608" i="7"/>
  <c r="A5609" i="7"/>
  <c r="A5610" i="7"/>
  <c r="A5611" i="7"/>
  <c r="A5612" i="7"/>
  <c r="A5613" i="7"/>
  <c r="A5614" i="7"/>
  <c r="A5615" i="7"/>
  <c r="A5616" i="7"/>
  <c r="A5617" i="7"/>
  <c r="A5618" i="7"/>
  <c r="A5619" i="7"/>
  <c r="A5620" i="7"/>
  <c r="A5621" i="7"/>
  <c r="A5622" i="7"/>
  <c r="A5623" i="7"/>
  <c r="A5624" i="7"/>
  <c r="A5625" i="7"/>
  <c r="A5626" i="7"/>
  <c r="A5627" i="7"/>
  <c r="A5628" i="7"/>
  <c r="A5629" i="7"/>
  <c r="A5630" i="7"/>
  <c r="A5631" i="7"/>
  <c r="A5632" i="7"/>
  <c r="A5633" i="7"/>
  <c r="A5634" i="7"/>
  <c r="A5635" i="7"/>
  <c r="A5636" i="7"/>
  <c r="A5637" i="7"/>
  <c r="A5638" i="7"/>
  <c r="A5639" i="7"/>
  <c r="A5640" i="7"/>
  <c r="A5641" i="7"/>
  <c r="A5642" i="7"/>
  <c r="A5643" i="7"/>
  <c r="A5644" i="7"/>
  <c r="A5645" i="7"/>
  <c r="A5646" i="7"/>
  <c r="A5647" i="7"/>
  <c r="A5648" i="7"/>
  <c r="A5649" i="7"/>
  <c r="A5650" i="7"/>
  <c r="A5651" i="7"/>
  <c r="A5652" i="7"/>
  <c r="A5653" i="7"/>
  <c r="A5654" i="7"/>
  <c r="A5655" i="7"/>
  <c r="A5656" i="7"/>
  <c r="A5657" i="7"/>
  <c r="A5658" i="7"/>
  <c r="A5659" i="7"/>
  <c r="A5660" i="7"/>
  <c r="A5661" i="7"/>
  <c r="A5662" i="7"/>
  <c r="A5663" i="7"/>
  <c r="A5664" i="7"/>
  <c r="A5665" i="7"/>
  <c r="A5666" i="7"/>
  <c r="A5667" i="7"/>
  <c r="A5668" i="7"/>
  <c r="A5669" i="7"/>
  <c r="A5670" i="7"/>
  <c r="A5671" i="7"/>
  <c r="A5672" i="7"/>
  <c r="A5673" i="7"/>
  <c r="A5674" i="7"/>
  <c r="A5675" i="7"/>
  <c r="A5676" i="7"/>
  <c r="A5677" i="7"/>
  <c r="A5678" i="7"/>
  <c r="A5679" i="7"/>
  <c r="A5680" i="7"/>
  <c r="A5681" i="7"/>
  <c r="A5682" i="7"/>
  <c r="A5683" i="7"/>
  <c r="A5684" i="7"/>
  <c r="A5685" i="7"/>
  <c r="A5686" i="7"/>
  <c r="A5687" i="7"/>
  <c r="A5688" i="7"/>
  <c r="A5689" i="7"/>
  <c r="A5690" i="7"/>
  <c r="A5691" i="7"/>
  <c r="A5692" i="7"/>
  <c r="A5693" i="7"/>
  <c r="A5694" i="7"/>
  <c r="A5695" i="7"/>
  <c r="A5696" i="7"/>
  <c r="A5697" i="7"/>
  <c r="A5698" i="7"/>
  <c r="A5699" i="7"/>
  <c r="A5700" i="7"/>
  <c r="A5701" i="7"/>
  <c r="A5702" i="7"/>
  <c r="A5703" i="7"/>
  <c r="A5704" i="7"/>
  <c r="A5705" i="7"/>
  <c r="A5706" i="7"/>
  <c r="A5707" i="7"/>
  <c r="A5708" i="7"/>
  <c r="A5709" i="7"/>
  <c r="A5710" i="7"/>
  <c r="A5711" i="7"/>
  <c r="A5712" i="7"/>
  <c r="A5713" i="7"/>
  <c r="A5714" i="7"/>
  <c r="A5715" i="7"/>
  <c r="A5716" i="7"/>
  <c r="A5717" i="7"/>
  <c r="A5718" i="7"/>
  <c r="A5719" i="7"/>
  <c r="A5720" i="7"/>
  <c r="A5721" i="7"/>
  <c r="A5722" i="7"/>
  <c r="A5723" i="7"/>
  <c r="A5724" i="7"/>
  <c r="A5725" i="7"/>
  <c r="A5726" i="7"/>
  <c r="A5727" i="7"/>
  <c r="A5728" i="7"/>
  <c r="A5729" i="7"/>
  <c r="A5730" i="7"/>
  <c r="A5731" i="7"/>
  <c r="A5732" i="7"/>
  <c r="A5733" i="7"/>
  <c r="A5734" i="7"/>
  <c r="A5735" i="7"/>
  <c r="A5736" i="7"/>
  <c r="A5737" i="7"/>
  <c r="A5738" i="7"/>
  <c r="A5739" i="7"/>
  <c r="A5740" i="7"/>
  <c r="A5741" i="7"/>
  <c r="A5742" i="7"/>
  <c r="A5743" i="7"/>
  <c r="A5744" i="7"/>
  <c r="A5745" i="7"/>
  <c r="A5746" i="7"/>
  <c r="A5747" i="7"/>
  <c r="A5748" i="7"/>
  <c r="A5749" i="7"/>
  <c r="A5750" i="7"/>
  <c r="A5751" i="7"/>
  <c r="A5752" i="7"/>
  <c r="A5753" i="7"/>
  <c r="A5754" i="7"/>
  <c r="A5755" i="7"/>
  <c r="A5756" i="7"/>
  <c r="A5757" i="7"/>
  <c r="A5758" i="7"/>
  <c r="A5759" i="7"/>
  <c r="A5760" i="7"/>
  <c r="A5761" i="7"/>
  <c r="A5762" i="7"/>
  <c r="A5763" i="7"/>
  <c r="A5764" i="7"/>
  <c r="A5765" i="7"/>
  <c r="A5766" i="7"/>
  <c r="A5767" i="7"/>
  <c r="A5768" i="7"/>
  <c r="A5769" i="7"/>
  <c r="A5770" i="7"/>
  <c r="A5771" i="7"/>
  <c r="A5772" i="7"/>
  <c r="A5773" i="7"/>
  <c r="A5774" i="7"/>
  <c r="A5775" i="7"/>
  <c r="A5776" i="7"/>
  <c r="A5777" i="7"/>
  <c r="A5778" i="7"/>
  <c r="A5779" i="7"/>
  <c r="A5780" i="7"/>
  <c r="A5781" i="7"/>
  <c r="A5782" i="7"/>
  <c r="A5783" i="7"/>
  <c r="A5784" i="7"/>
  <c r="A5785" i="7"/>
  <c r="A5786" i="7"/>
  <c r="A5787" i="7"/>
  <c r="A5788" i="7"/>
  <c r="A5789" i="7"/>
  <c r="A5790" i="7"/>
  <c r="A5791" i="7"/>
  <c r="A5792" i="7"/>
  <c r="A5793" i="7"/>
  <c r="A5794" i="7"/>
  <c r="A5795" i="7"/>
  <c r="A5796" i="7"/>
  <c r="A5797" i="7"/>
  <c r="A5798" i="7"/>
  <c r="A5799" i="7"/>
  <c r="A5800" i="7"/>
  <c r="A5801" i="7"/>
  <c r="A5802" i="7"/>
  <c r="A5803" i="7"/>
  <c r="A5804" i="7"/>
  <c r="A5805" i="7"/>
  <c r="A5806" i="7"/>
  <c r="A5807" i="7"/>
  <c r="A5808" i="7"/>
  <c r="A5809" i="7"/>
  <c r="A5810" i="7"/>
  <c r="A5811" i="7"/>
  <c r="A5812" i="7"/>
  <c r="A5813" i="7"/>
  <c r="A5814" i="7"/>
  <c r="A5815" i="7"/>
  <c r="A5816" i="7"/>
  <c r="A5817" i="7"/>
  <c r="A5818" i="7"/>
  <c r="A5819" i="7"/>
  <c r="A5820" i="7"/>
  <c r="A5821" i="7"/>
  <c r="A5822" i="7"/>
  <c r="A5823" i="7"/>
  <c r="A5824" i="7"/>
  <c r="A5825" i="7"/>
  <c r="A5826" i="7"/>
  <c r="A5827" i="7"/>
  <c r="A5828" i="7"/>
  <c r="A5829" i="7"/>
  <c r="A5830" i="7"/>
  <c r="A5831" i="7"/>
  <c r="A5832" i="7"/>
  <c r="A5833" i="7"/>
  <c r="A5834" i="7"/>
  <c r="A5835" i="7"/>
  <c r="A5836" i="7"/>
  <c r="A5837" i="7"/>
  <c r="A5838" i="7"/>
  <c r="A5839" i="7"/>
  <c r="A5840" i="7"/>
  <c r="A5841" i="7"/>
  <c r="A5842" i="7"/>
  <c r="A5843" i="7"/>
  <c r="A5844" i="7"/>
  <c r="A5845" i="7"/>
  <c r="A5846" i="7"/>
  <c r="A5847" i="7"/>
  <c r="A5848" i="7"/>
  <c r="A5849" i="7"/>
  <c r="A5850" i="7"/>
  <c r="A5851" i="7"/>
  <c r="A5852" i="7"/>
  <c r="A5853" i="7"/>
  <c r="A5854" i="7"/>
  <c r="A5855" i="7"/>
  <c r="A5856" i="7"/>
  <c r="A5857" i="7"/>
  <c r="A5858" i="7"/>
  <c r="A5859" i="7"/>
  <c r="A5860" i="7"/>
  <c r="A5861" i="7"/>
  <c r="A5862" i="7"/>
  <c r="A5863" i="7"/>
  <c r="A5864" i="7"/>
  <c r="A5865" i="7"/>
  <c r="A5866" i="7"/>
  <c r="A5867" i="7"/>
  <c r="A5868" i="7"/>
  <c r="A5869" i="7"/>
  <c r="A5870" i="7"/>
  <c r="A5871" i="7"/>
  <c r="A5872" i="7"/>
  <c r="A5873" i="7"/>
  <c r="A5874" i="7"/>
  <c r="A5875" i="7"/>
  <c r="A5876" i="7"/>
  <c r="A5877" i="7"/>
  <c r="A5878" i="7"/>
  <c r="A5879" i="7"/>
  <c r="A5880" i="7"/>
  <c r="A5881" i="7"/>
  <c r="A5882" i="7"/>
  <c r="A5883" i="7"/>
  <c r="A5884" i="7"/>
  <c r="A5885" i="7"/>
  <c r="A5886" i="7"/>
  <c r="A5887" i="7"/>
  <c r="A5888" i="7"/>
  <c r="A5889" i="7"/>
  <c r="A5890" i="7"/>
  <c r="A5891" i="7"/>
  <c r="A5892" i="7"/>
  <c r="A5893" i="7"/>
  <c r="A5894" i="7"/>
  <c r="A5895" i="7"/>
  <c r="A5896" i="7"/>
  <c r="A5897" i="7"/>
  <c r="A5898" i="7"/>
  <c r="A5899" i="7"/>
  <c r="A5900" i="7"/>
  <c r="A5901" i="7"/>
  <c r="A5902" i="7"/>
  <c r="A5903" i="7"/>
  <c r="A5904" i="7"/>
  <c r="A5905" i="7"/>
  <c r="A5906" i="7"/>
  <c r="A5907" i="7"/>
  <c r="A5908" i="7"/>
  <c r="A5909" i="7"/>
  <c r="A5910" i="7"/>
  <c r="A5911" i="7"/>
  <c r="A5912" i="7"/>
  <c r="A5913" i="7"/>
  <c r="A5914" i="7"/>
  <c r="A5915" i="7"/>
  <c r="A5916" i="7"/>
  <c r="A5917" i="7"/>
  <c r="A5918" i="7"/>
  <c r="A5919" i="7"/>
  <c r="A5920" i="7"/>
  <c r="A5921" i="7"/>
  <c r="A5922" i="7"/>
  <c r="A5923" i="7"/>
  <c r="A5924" i="7"/>
  <c r="A5925" i="7"/>
  <c r="A5926" i="7"/>
  <c r="A5927" i="7"/>
  <c r="A5928" i="7"/>
  <c r="A5929" i="7"/>
  <c r="A5930" i="7"/>
  <c r="A5931" i="7"/>
  <c r="A5932" i="7"/>
  <c r="A5933" i="7"/>
  <c r="A5934" i="7"/>
  <c r="A5935" i="7"/>
  <c r="A5936" i="7"/>
  <c r="A5937" i="7"/>
  <c r="A5938" i="7"/>
  <c r="A5939" i="7"/>
  <c r="A5940" i="7"/>
  <c r="A5941" i="7"/>
  <c r="A5942" i="7"/>
  <c r="A5943" i="7"/>
  <c r="A5944" i="7"/>
  <c r="A5945" i="7"/>
  <c r="A5946" i="7"/>
  <c r="A5947" i="7"/>
  <c r="A5948" i="7"/>
  <c r="A5949" i="7"/>
  <c r="A5950" i="7"/>
  <c r="A5951" i="7"/>
  <c r="A5952" i="7"/>
  <c r="A5953" i="7"/>
  <c r="A5954" i="7"/>
  <c r="A5955" i="7"/>
  <c r="A5956" i="7"/>
  <c r="A5957" i="7"/>
  <c r="A5958" i="7"/>
  <c r="A5959" i="7"/>
  <c r="A5960" i="7"/>
  <c r="A5961" i="7"/>
  <c r="A5962" i="7"/>
  <c r="A5963" i="7"/>
  <c r="A5964" i="7"/>
  <c r="A5965" i="7"/>
  <c r="A5966" i="7"/>
  <c r="A5967" i="7"/>
  <c r="A5968" i="7"/>
  <c r="A5969" i="7"/>
  <c r="A5970" i="7"/>
  <c r="A5971" i="7"/>
  <c r="A5972" i="7"/>
  <c r="A5973" i="7"/>
  <c r="A5974" i="7"/>
  <c r="A5975" i="7"/>
  <c r="A5976" i="7"/>
  <c r="A5977" i="7"/>
  <c r="A5978" i="7"/>
  <c r="A5979" i="7"/>
  <c r="A5980" i="7"/>
  <c r="A5981" i="7"/>
  <c r="A5982" i="7"/>
  <c r="A5983" i="7"/>
  <c r="A5984" i="7"/>
  <c r="A5985" i="7"/>
  <c r="A5986" i="7"/>
  <c r="A5987" i="7"/>
  <c r="A5988" i="7"/>
  <c r="A5989" i="7"/>
  <c r="A5990" i="7"/>
  <c r="A5991" i="7"/>
  <c r="A5992" i="7"/>
  <c r="A5993" i="7"/>
  <c r="A5994" i="7"/>
  <c r="A5995" i="7"/>
  <c r="A5996" i="7"/>
  <c r="A5997" i="7"/>
  <c r="A5998" i="7"/>
  <c r="A5999" i="7"/>
  <c r="A6000" i="7"/>
  <c r="A6001" i="7"/>
  <c r="A6002" i="7"/>
  <c r="A6003" i="7"/>
  <c r="A6004" i="7"/>
  <c r="A6005" i="7"/>
  <c r="A6006" i="7"/>
  <c r="A6007" i="7"/>
  <c r="A6008" i="7"/>
  <c r="A6009" i="7"/>
  <c r="A6010" i="7"/>
  <c r="A6011" i="7"/>
  <c r="A6012" i="7"/>
  <c r="A6013" i="7"/>
  <c r="A6014" i="7"/>
  <c r="A6015" i="7"/>
  <c r="A6016" i="7"/>
  <c r="A6017" i="7"/>
  <c r="A6018" i="7"/>
  <c r="A6019" i="7"/>
  <c r="A6020" i="7"/>
  <c r="A6021" i="7"/>
  <c r="A6022" i="7"/>
  <c r="A6023" i="7"/>
  <c r="A6024" i="7"/>
  <c r="A6025" i="7"/>
  <c r="A6026" i="7"/>
  <c r="A6027" i="7"/>
  <c r="A6028" i="7"/>
  <c r="A6029" i="7"/>
  <c r="A6030" i="7"/>
  <c r="A6031" i="7"/>
  <c r="A6032" i="7"/>
  <c r="A6033" i="7"/>
  <c r="A6034" i="7"/>
  <c r="A6035" i="7"/>
  <c r="A6036" i="7"/>
  <c r="A6037" i="7"/>
  <c r="A6038" i="7"/>
  <c r="A6039" i="7"/>
  <c r="A6040" i="7"/>
  <c r="A6041" i="7"/>
  <c r="A6042" i="7"/>
  <c r="A6043" i="7"/>
  <c r="A6044" i="7"/>
  <c r="A6045" i="7"/>
  <c r="A6046" i="7"/>
  <c r="A6047" i="7"/>
  <c r="A6048" i="7"/>
  <c r="A6049" i="7"/>
  <c r="A6050" i="7"/>
  <c r="A6051" i="7"/>
  <c r="A6052" i="7"/>
  <c r="A6053" i="7"/>
  <c r="A6054" i="7"/>
  <c r="A6055" i="7"/>
  <c r="A6056" i="7"/>
  <c r="A6057" i="7"/>
  <c r="A6058" i="7"/>
  <c r="A6059" i="7"/>
  <c r="A6060" i="7"/>
  <c r="A6061" i="7"/>
  <c r="A6062" i="7"/>
  <c r="A6063" i="7"/>
  <c r="A6064" i="7"/>
  <c r="A6065" i="7"/>
  <c r="A6066" i="7"/>
  <c r="A6067" i="7"/>
  <c r="A6068" i="7"/>
  <c r="A6069" i="7"/>
  <c r="A6070" i="7"/>
  <c r="A6071" i="7"/>
  <c r="A6072" i="7"/>
  <c r="A6073" i="7"/>
  <c r="A6074" i="7"/>
  <c r="A6075" i="7"/>
  <c r="A6076" i="7"/>
  <c r="A6077" i="7"/>
  <c r="A6078" i="7"/>
  <c r="A6079" i="7"/>
  <c r="A6080" i="7"/>
  <c r="A6081" i="7"/>
  <c r="A6082" i="7"/>
  <c r="A6083" i="7"/>
  <c r="A6084" i="7"/>
  <c r="A6085" i="7"/>
  <c r="A6086" i="7"/>
  <c r="A6087" i="7"/>
  <c r="A6088" i="7"/>
  <c r="A6089" i="7"/>
  <c r="A6090" i="7"/>
  <c r="A6091" i="7"/>
  <c r="A6092" i="7"/>
  <c r="A6093" i="7"/>
  <c r="A6094" i="7"/>
  <c r="A6095" i="7"/>
  <c r="A6096" i="7"/>
  <c r="A6097" i="7"/>
  <c r="A6098" i="7"/>
  <c r="A6099" i="7"/>
  <c r="A6100" i="7"/>
  <c r="A6101" i="7"/>
  <c r="A6102" i="7"/>
  <c r="A6103" i="7"/>
  <c r="A6104" i="7"/>
  <c r="A6105" i="7"/>
  <c r="A6106" i="7"/>
  <c r="A6107" i="7"/>
  <c r="A6108" i="7"/>
  <c r="A6109" i="7"/>
  <c r="A6110" i="7"/>
  <c r="A6111" i="7"/>
  <c r="A6112" i="7"/>
  <c r="A6113" i="7"/>
  <c r="A6114" i="7"/>
  <c r="A6115" i="7"/>
  <c r="A6116" i="7"/>
  <c r="A6117" i="7"/>
  <c r="A6118" i="7"/>
  <c r="A6119" i="7"/>
  <c r="A6120" i="7"/>
  <c r="A6121" i="7"/>
  <c r="A6122" i="7"/>
  <c r="A6123" i="7"/>
  <c r="A6124" i="7"/>
  <c r="A6125" i="7"/>
  <c r="A6126" i="7"/>
  <c r="A6127" i="7"/>
  <c r="A6128" i="7"/>
  <c r="A6129" i="7"/>
  <c r="A6130" i="7"/>
  <c r="A6131" i="7"/>
  <c r="A6132" i="7"/>
  <c r="A6133" i="7"/>
  <c r="A6134" i="7"/>
  <c r="A6135" i="7"/>
  <c r="A6136" i="7"/>
  <c r="A6137" i="7"/>
  <c r="A6138" i="7"/>
  <c r="A6139" i="7"/>
  <c r="A6140" i="7"/>
  <c r="A6141" i="7"/>
  <c r="A6142" i="7"/>
  <c r="A6143" i="7"/>
  <c r="A6144" i="7"/>
  <c r="A6145" i="7"/>
  <c r="A6146" i="7"/>
  <c r="A6147" i="7"/>
  <c r="A6148" i="7"/>
  <c r="A6149" i="7"/>
  <c r="A6150" i="7"/>
  <c r="A6151" i="7"/>
  <c r="A6152" i="7"/>
  <c r="A6153" i="7"/>
  <c r="A6154" i="7"/>
  <c r="A6155" i="7"/>
  <c r="A6156" i="7"/>
  <c r="A6157" i="7"/>
  <c r="A6158" i="7"/>
  <c r="A6159" i="7"/>
  <c r="A6160" i="7"/>
  <c r="A6161" i="7"/>
  <c r="A6162" i="7"/>
  <c r="A6163" i="7"/>
  <c r="A6164" i="7"/>
  <c r="A6165" i="7"/>
  <c r="A6166" i="7"/>
  <c r="A6167" i="7"/>
  <c r="A6168" i="7"/>
  <c r="A6169" i="7"/>
  <c r="A6170" i="7"/>
  <c r="A6171" i="7"/>
  <c r="A6172" i="7"/>
  <c r="A6173" i="7"/>
  <c r="A6174" i="7"/>
  <c r="A6175" i="7"/>
  <c r="A6176" i="7"/>
  <c r="A6177" i="7"/>
  <c r="A6178" i="7"/>
  <c r="A6179" i="7"/>
  <c r="A6180" i="7"/>
  <c r="A6181" i="7"/>
  <c r="A6182" i="7"/>
  <c r="A6183" i="7"/>
  <c r="A6184" i="7"/>
  <c r="A6185" i="7"/>
  <c r="A6186" i="7"/>
  <c r="A6187" i="7"/>
  <c r="A6188" i="7"/>
  <c r="A6189" i="7"/>
  <c r="A6190" i="7"/>
  <c r="A6191" i="7"/>
  <c r="A6192" i="7"/>
  <c r="A6193" i="7"/>
  <c r="A6194" i="7"/>
  <c r="A6195" i="7"/>
  <c r="A6196" i="7"/>
  <c r="A6197" i="7"/>
  <c r="A6198" i="7"/>
  <c r="A6199" i="7"/>
  <c r="A6200" i="7"/>
  <c r="A6201" i="7"/>
  <c r="A6202" i="7"/>
  <c r="A6203" i="7"/>
  <c r="A6204" i="7"/>
  <c r="A6205" i="7"/>
  <c r="A6206" i="7"/>
  <c r="A6207" i="7"/>
  <c r="A6208" i="7"/>
  <c r="A6209" i="7"/>
  <c r="A6210" i="7"/>
  <c r="A6211" i="7"/>
  <c r="A6212" i="7"/>
  <c r="A6213" i="7"/>
  <c r="A6214" i="7"/>
  <c r="A6215" i="7"/>
  <c r="A6216" i="7"/>
  <c r="A6217" i="7"/>
  <c r="A6218" i="7"/>
  <c r="A6219" i="7"/>
  <c r="A6220" i="7"/>
  <c r="A6221" i="7"/>
  <c r="A6222" i="7"/>
  <c r="A6223" i="7"/>
  <c r="A6224" i="7"/>
  <c r="A6225" i="7"/>
  <c r="A6226" i="7"/>
  <c r="A6227" i="7"/>
  <c r="A6228" i="7"/>
  <c r="A6229" i="7"/>
  <c r="A6230" i="7"/>
  <c r="A6231" i="7"/>
  <c r="A6232" i="7"/>
  <c r="A6233" i="7"/>
  <c r="A6234" i="7"/>
  <c r="A6235" i="7"/>
  <c r="A6236" i="7"/>
  <c r="A6237" i="7"/>
  <c r="A6238" i="7"/>
  <c r="A6239" i="7"/>
  <c r="A6240" i="7"/>
  <c r="A6241" i="7"/>
  <c r="A6242" i="7"/>
  <c r="A6243" i="7"/>
  <c r="A6244" i="7"/>
  <c r="A6245" i="7"/>
  <c r="A6246" i="7"/>
  <c r="A6247" i="7"/>
  <c r="A6248" i="7"/>
  <c r="A6249" i="7"/>
  <c r="A6250" i="7"/>
  <c r="A6251" i="7"/>
  <c r="A6252" i="7"/>
  <c r="A6253" i="7"/>
  <c r="A6254" i="7"/>
  <c r="A6255" i="7"/>
  <c r="A6256" i="7"/>
  <c r="A6257" i="7"/>
  <c r="A6258" i="7"/>
  <c r="A6259" i="7"/>
  <c r="A6260" i="7"/>
  <c r="A6261" i="7"/>
  <c r="A6262" i="7"/>
  <c r="A6263" i="7"/>
  <c r="A6264" i="7"/>
  <c r="A6265" i="7"/>
  <c r="A6266" i="7"/>
  <c r="A6267" i="7"/>
  <c r="A6268" i="7"/>
  <c r="A6269" i="7"/>
  <c r="A6270" i="7"/>
  <c r="A6271" i="7"/>
  <c r="A6272" i="7"/>
  <c r="A6273" i="7"/>
  <c r="A6274" i="7"/>
  <c r="A6275" i="7"/>
  <c r="A6276" i="7"/>
  <c r="A6277" i="7"/>
  <c r="A6278" i="7"/>
  <c r="A6279" i="7"/>
  <c r="A6280" i="7"/>
  <c r="A6281" i="7"/>
  <c r="A6282" i="7"/>
  <c r="A6283" i="7"/>
  <c r="A6284" i="7"/>
  <c r="A6285" i="7"/>
  <c r="A6286" i="7"/>
  <c r="A6287" i="7"/>
  <c r="A6288" i="7"/>
  <c r="A6289" i="7"/>
  <c r="A6290" i="7"/>
  <c r="A6291" i="7"/>
  <c r="A6292" i="7"/>
  <c r="A6293" i="7"/>
  <c r="A6294" i="7"/>
  <c r="A6295" i="7"/>
  <c r="A6296" i="7"/>
  <c r="A6297" i="7"/>
  <c r="A6298" i="7"/>
  <c r="A6299" i="7"/>
  <c r="A6300" i="7"/>
  <c r="A6301" i="7"/>
  <c r="A6302" i="7"/>
  <c r="A6303" i="7"/>
  <c r="A6304" i="7"/>
  <c r="A6305" i="7"/>
  <c r="A6306" i="7"/>
  <c r="A6307" i="7"/>
  <c r="A6308" i="7"/>
  <c r="A6309" i="7"/>
  <c r="A6310" i="7"/>
  <c r="A6311" i="7"/>
  <c r="A6312" i="7"/>
  <c r="A6313" i="7"/>
  <c r="A6314" i="7"/>
  <c r="A6315" i="7"/>
  <c r="A6316" i="7"/>
  <c r="A6317" i="7"/>
  <c r="A6318" i="7"/>
  <c r="A6319" i="7"/>
  <c r="A6320" i="7"/>
  <c r="A6321" i="7"/>
  <c r="A6322" i="7"/>
  <c r="A6323" i="7"/>
  <c r="A6324" i="7"/>
  <c r="A6325" i="7"/>
  <c r="A6326" i="7"/>
  <c r="A6327" i="7"/>
  <c r="A6328" i="7"/>
  <c r="A6329" i="7"/>
  <c r="A6330" i="7"/>
  <c r="A6331" i="7"/>
  <c r="A6332" i="7"/>
  <c r="A6333" i="7"/>
  <c r="A6334" i="7"/>
  <c r="A6335" i="7"/>
  <c r="A6336" i="7"/>
  <c r="A6337" i="7"/>
  <c r="A6338" i="7"/>
  <c r="A6339" i="7"/>
  <c r="A6340" i="7"/>
  <c r="A6341" i="7"/>
  <c r="A6342" i="7"/>
  <c r="A6343" i="7"/>
  <c r="A6344" i="7"/>
  <c r="A6345" i="7"/>
  <c r="A6346" i="7"/>
  <c r="A6347" i="7"/>
  <c r="A6348" i="7"/>
  <c r="A6349" i="7"/>
  <c r="A6350" i="7"/>
  <c r="A6351" i="7"/>
  <c r="A6352" i="7"/>
  <c r="A6353" i="7"/>
  <c r="A6354" i="7"/>
  <c r="A6355" i="7"/>
  <c r="A6356" i="7"/>
  <c r="A6357" i="7"/>
  <c r="A6358" i="7"/>
  <c r="A6359" i="7"/>
  <c r="A6360" i="7"/>
  <c r="A6361" i="7"/>
  <c r="A6362" i="7"/>
  <c r="A6363" i="7"/>
  <c r="A6364" i="7"/>
  <c r="A6365" i="7"/>
  <c r="A6366" i="7"/>
  <c r="A6367" i="7"/>
  <c r="A6368" i="7"/>
  <c r="A6369" i="7"/>
  <c r="A6370" i="7"/>
  <c r="A6371" i="7"/>
  <c r="A6372" i="7"/>
  <c r="A6373" i="7"/>
  <c r="A6374" i="7"/>
  <c r="A6375" i="7"/>
  <c r="A6376" i="7"/>
  <c r="A6377" i="7"/>
  <c r="A6378" i="7"/>
  <c r="A6379" i="7"/>
  <c r="A6380" i="7"/>
  <c r="A6381" i="7"/>
  <c r="A6382" i="7"/>
  <c r="A6383" i="7"/>
  <c r="A6384" i="7"/>
  <c r="A6385" i="7"/>
  <c r="A6386" i="7"/>
  <c r="A6387" i="7"/>
  <c r="A6388" i="7"/>
  <c r="A6389" i="7"/>
  <c r="A6390" i="7"/>
  <c r="A6391" i="7"/>
  <c r="A6392" i="7"/>
  <c r="A6393" i="7"/>
  <c r="A6394" i="7"/>
  <c r="A6395" i="7"/>
  <c r="A6396" i="7"/>
  <c r="A6397" i="7"/>
  <c r="A6398" i="7"/>
  <c r="A6399" i="7"/>
  <c r="A6400" i="7"/>
  <c r="A6401" i="7"/>
  <c r="A6402" i="7"/>
  <c r="A6403" i="7"/>
  <c r="A6404" i="7"/>
  <c r="A6405" i="7"/>
  <c r="A6406" i="7"/>
  <c r="A6407" i="7"/>
  <c r="A6408" i="7"/>
  <c r="A6409" i="7"/>
  <c r="A6410" i="7"/>
  <c r="A6411" i="7"/>
  <c r="A6412" i="7"/>
  <c r="A6413" i="7"/>
  <c r="A6414" i="7"/>
  <c r="A6415" i="7"/>
  <c r="A6416" i="7"/>
  <c r="A6417" i="7"/>
  <c r="A6418" i="7"/>
  <c r="A6419" i="7"/>
  <c r="A6420" i="7"/>
  <c r="A6421" i="7"/>
  <c r="A6422" i="7"/>
  <c r="A6423" i="7"/>
  <c r="A6424" i="7"/>
  <c r="A6425" i="7"/>
  <c r="A6426" i="7"/>
  <c r="A6427" i="7"/>
  <c r="A6428" i="7"/>
  <c r="A6429" i="7"/>
  <c r="A6430" i="7"/>
  <c r="A6431" i="7"/>
  <c r="A6432" i="7"/>
  <c r="A6433" i="7"/>
  <c r="A6434" i="7"/>
  <c r="A6435" i="7"/>
  <c r="A6436" i="7"/>
  <c r="A6437" i="7"/>
  <c r="A6438" i="7"/>
  <c r="A6439" i="7"/>
  <c r="A6440" i="7"/>
  <c r="A6441" i="7"/>
  <c r="A6442" i="7"/>
  <c r="A6443" i="7"/>
  <c r="A6444" i="7"/>
  <c r="A6445" i="7"/>
  <c r="A6446" i="7"/>
  <c r="A6447" i="7"/>
  <c r="A6448" i="7"/>
  <c r="A6449" i="7"/>
  <c r="A6450" i="7"/>
  <c r="A6451" i="7"/>
  <c r="A6452" i="7"/>
  <c r="A6453" i="7"/>
  <c r="A6454" i="7"/>
  <c r="A6455" i="7"/>
  <c r="A6456" i="7"/>
  <c r="A6457" i="7"/>
  <c r="A6458" i="7"/>
  <c r="A6459" i="7"/>
  <c r="A6460" i="7"/>
  <c r="A6461" i="7"/>
  <c r="A6462" i="7"/>
  <c r="A6463" i="7"/>
  <c r="A6464" i="7"/>
  <c r="A6465" i="7"/>
  <c r="A6466" i="7"/>
  <c r="A6467" i="7"/>
  <c r="A6468" i="7"/>
  <c r="A6469" i="7"/>
  <c r="A6470" i="7"/>
  <c r="A6471" i="7"/>
  <c r="A6472" i="7"/>
  <c r="A6473" i="7"/>
  <c r="A6474" i="7"/>
  <c r="A6475" i="7"/>
  <c r="A6476" i="7"/>
  <c r="A6477" i="7"/>
  <c r="A6478" i="7"/>
  <c r="A6479" i="7"/>
  <c r="A6480" i="7"/>
  <c r="A6481" i="7"/>
  <c r="A6482" i="7"/>
  <c r="A6483" i="7"/>
  <c r="A6484" i="7"/>
  <c r="A6485" i="7"/>
  <c r="A6486" i="7"/>
  <c r="A6487" i="7"/>
  <c r="A6488" i="7"/>
  <c r="A6489" i="7"/>
  <c r="A6490" i="7"/>
  <c r="A6491" i="7"/>
  <c r="A6492" i="7"/>
  <c r="A6493" i="7"/>
  <c r="A6494" i="7"/>
  <c r="A6495" i="7"/>
  <c r="A6496" i="7"/>
  <c r="A6497" i="7"/>
  <c r="A6498" i="7"/>
  <c r="A6499" i="7"/>
  <c r="A6500" i="7"/>
  <c r="A6501" i="7"/>
  <c r="A6502" i="7"/>
  <c r="A6503" i="7"/>
  <c r="A6504" i="7"/>
  <c r="A6505" i="7"/>
  <c r="A6506" i="7"/>
  <c r="A6507" i="7"/>
  <c r="A6508" i="7"/>
  <c r="A6509" i="7"/>
  <c r="A6510" i="7"/>
  <c r="A6511" i="7"/>
  <c r="A6512" i="7"/>
  <c r="A6513" i="7"/>
  <c r="A6514" i="7"/>
  <c r="A6515" i="7"/>
  <c r="A6516" i="7"/>
  <c r="A6517" i="7"/>
  <c r="A6518" i="7"/>
  <c r="A6519" i="7"/>
  <c r="A6520" i="7"/>
  <c r="A6521" i="7"/>
  <c r="A6522" i="7"/>
  <c r="A6523" i="7"/>
  <c r="A6524" i="7"/>
  <c r="A6525" i="7"/>
  <c r="A6526" i="7"/>
  <c r="A6527" i="7"/>
  <c r="A6528" i="7"/>
  <c r="A6529" i="7"/>
  <c r="A6530" i="7"/>
  <c r="A6531" i="7"/>
  <c r="A6532" i="7"/>
  <c r="A6533" i="7"/>
  <c r="A6534" i="7"/>
  <c r="A6535" i="7"/>
  <c r="A6536" i="7"/>
  <c r="A6537" i="7"/>
  <c r="A6538" i="7"/>
  <c r="A6539" i="7"/>
  <c r="A6540" i="7"/>
  <c r="A6541" i="7"/>
  <c r="A6542" i="7"/>
  <c r="A6543" i="7"/>
  <c r="A6544" i="7"/>
  <c r="A6545" i="7"/>
  <c r="A6546" i="7"/>
  <c r="A6547" i="7"/>
  <c r="A6548" i="7"/>
  <c r="A6549" i="7"/>
  <c r="A6550" i="7"/>
  <c r="A6551" i="7"/>
  <c r="A6552" i="7"/>
  <c r="A6553" i="7"/>
  <c r="A6554" i="7"/>
  <c r="A6555" i="7"/>
  <c r="A6556" i="7"/>
  <c r="A6557" i="7"/>
  <c r="A6558" i="7"/>
  <c r="A6559" i="7"/>
  <c r="A6560" i="7"/>
  <c r="A6561" i="7"/>
  <c r="A6562" i="7"/>
  <c r="A6563" i="7"/>
  <c r="A6564" i="7"/>
  <c r="A6565" i="7"/>
  <c r="A6566" i="7"/>
  <c r="A6567" i="7"/>
  <c r="A6568" i="7"/>
  <c r="A6569" i="7"/>
  <c r="A6570" i="7"/>
  <c r="A6571" i="7"/>
  <c r="A6572" i="7"/>
  <c r="A6573" i="7"/>
  <c r="A6574" i="7"/>
  <c r="C2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9" i="7"/>
  <c r="F30" i="7"/>
  <c r="F31" i="7"/>
  <c r="F32" i="7"/>
  <c r="F33" i="7"/>
  <c r="F34" i="7"/>
  <c r="F35" i="7"/>
  <c r="F36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6" i="7"/>
  <c r="F177" i="7"/>
  <c r="F178" i="7"/>
  <c r="F179" i="7"/>
  <c r="F180" i="7"/>
  <c r="F181" i="7"/>
  <c r="F182" i="7"/>
  <c r="F183" i="7"/>
  <c r="F184" i="7"/>
  <c r="F185" i="7"/>
  <c r="F186" i="7"/>
  <c r="F189" i="7"/>
  <c r="F190" i="7"/>
  <c r="F191" i="7"/>
  <c r="F192" i="7"/>
  <c r="F196" i="7"/>
  <c r="F197" i="7"/>
  <c r="F198" i="7"/>
  <c r="F199" i="7"/>
  <c r="F200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7" i="7"/>
  <c r="F238" i="7"/>
  <c r="F239" i="7"/>
  <c r="F240" i="7"/>
  <c r="F241" i="7"/>
  <c r="F242" i="7"/>
  <c r="F244" i="7"/>
  <c r="F245" i="7"/>
  <c r="F246" i="7"/>
  <c r="F247" i="7"/>
  <c r="F248" i="7"/>
  <c r="F249" i="7"/>
  <c r="F250" i="7"/>
  <c r="F251" i="7"/>
  <c r="F252" i="7"/>
  <c r="F253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9" i="7"/>
  <c r="F380" i="7"/>
  <c r="F381" i="7"/>
  <c r="F382" i="7"/>
  <c r="F383" i="7"/>
  <c r="F384" i="7"/>
  <c r="F385" i="7"/>
  <c r="F386" i="7"/>
  <c r="F387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1" i="7"/>
  <c r="F432" i="7"/>
  <c r="F436" i="7"/>
  <c r="F437" i="7"/>
  <c r="F438" i="7"/>
  <c r="F439" i="7"/>
  <c r="F447" i="7"/>
  <c r="F448" i="7"/>
  <c r="F454" i="7"/>
  <c r="F455" i="7"/>
  <c r="F456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6" i="7"/>
  <c r="F477" i="7"/>
  <c r="F478" i="7"/>
  <c r="F481" i="7"/>
  <c r="F482" i="7"/>
  <c r="F483" i="7"/>
  <c r="F484" i="7"/>
  <c r="F485" i="7"/>
  <c r="F486" i="7"/>
  <c r="F487" i="7"/>
  <c r="F489" i="7"/>
  <c r="F490" i="7"/>
  <c r="F491" i="7"/>
  <c r="F492" i="7"/>
  <c r="F494" i="7"/>
  <c r="F495" i="7"/>
  <c r="F496" i="7"/>
  <c r="F497" i="7"/>
  <c r="F498" i="7"/>
  <c r="F499" i="7"/>
  <c r="F500" i="7"/>
  <c r="F503" i="7"/>
  <c r="F504" i="7"/>
  <c r="F505" i="7"/>
  <c r="F506" i="7"/>
  <c r="F507" i="7"/>
  <c r="F508" i="7"/>
  <c r="F509" i="7"/>
  <c r="F510" i="7"/>
  <c r="F511" i="7"/>
  <c r="F512" i="7"/>
  <c r="F513" i="7"/>
  <c r="F515" i="7"/>
  <c r="F516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6" i="7"/>
  <c r="F557" i="7"/>
  <c r="F558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1" i="7"/>
  <c r="F672" i="7"/>
  <c r="F673" i="7"/>
  <c r="F674" i="7"/>
  <c r="F675" i="7"/>
  <c r="F676" i="7"/>
  <c r="F1048" i="7"/>
  <c r="F1049" i="7"/>
  <c r="F1050" i="7"/>
  <c r="F1051" i="7"/>
  <c r="F1052" i="7"/>
  <c r="F1053" i="7"/>
  <c r="F1054" i="7"/>
  <c r="F1055" i="7"/>
  <c r="F1056" i="7"/>
  <c r="F1057" i="7"/>
  <c r="F1058" i="7"/>
  <c r="F1059" i="7"/>
  <c r="F1060" i="7"/>
  <c r="F1061" i="7"/>
  <c r="F1062" i="7"/>
  <c r="F1063" i="7"/>
  <c r="F1064" i="7"/>
  <c r="F1065" i="7"/>
  <c r="F1066" i="7"/>
  <c r="F1067" i="7"/>
  <c r="F1068" i="7"/>
  <c r="F1069" i="7"/>
  <c r="F1070" i="7"/>
  <c r="F1071" i="7"/>
  <c r="F1072" i="7"/>
  <c r="F1073" i="7"/>
  <c r="F1074" i="7"/>
  <c r="F1075" i="7"/>
  <c r="F1076" i="7"/>
  <c r="F1077" i="7"/>
  <c r="F1078" i="7"/>
  <c r="F1079" i="7"/>
  <c r="F1080" i="7"/>
  <c r="F1081" i="7"/>
  <c r="F1082" i="7"/>
  <c r="F1083" i="7"/>
  <c r="F1084" i="7"/>
  <c r="F1085" i="7"/>
  <c r="F1086" i="7"/>
  <c r="F1087" i="7"/>
  <c r="F1088" i="7"/>
  <c r="F1089" i="7"/>
  <c r="F1090" i="7"/>
  <c r="F1091" i="7"/>
  <c r="F1092" i="7"/>
  <c r="F1093" i="7"/>
  <c r="F1095" i="7"/>
  <c r="F1096" i="7"/>
  <c r="F1097" i="7"/>
  <c r="F1098" i="7"/>
  <c r="F1103" i="7"/>
  <c r="F1104" i="7"/>
  <c r="F1105" i="7"/>
  <c r="F1106" i="7"/>
  <c r="F1107" i="7"/>
  <c r="F1108" i="7"/>
  <c r="F1109" i="7"/>
  <c r="F1110" i="7"/>
  <c r="F1111" i="7"/>
  <c r="F1112" i="7"/>
  <c r="F1113" i="7"/>
  <c r="F1114" i="7"/>
  <c r="F1115" i="7"/>
  <c r="F1116" i="7"/>
  <c r="F1117" i="7"/>
  <c r="F1118" i="7"/>
  <c r="F1119" i="7"/>
  <c r="F1120" i="7"/>
  <c r="F1121" i="7"/>
  <c r="F1122" i="7"/>
  <c r="F1123" i="7"/>
  <c r="F1124" i="7"/>
  <c r="F1125" i="7"/>
  <c r="F1126" i="7"/>
  <c r="F1127" i="7"/>
  <c r="F1130" i="7"/>
  <c r="F1131" i="7"/>
  <c r="F1132" i="7"/>
  <c r="F1133" i="7"/>
  <c r="F1134" i="7"/>
  <c r="F1135" i="7"/>
  <c r="F1137" i="7"/>
  <c r="F1138" i="7"/>
  <c r="F1139" i="7"/>
  <c r="F1140" i="7"/>
  <c r="F1141" i="7"/>
  <c r="F1142" i="7"/>
  <c r="F1201" i="7"/>
  <c r="F1202" i="7"/>
  <c r="F1203" i="7"/>
  <c r="F1204" i="7"/>
  <c r="F1205" i="7"/>
  <c r="F1206" i="7"/>
  <c r="F1207" i="7"/>
  <c r="F1208" i="7"/>
  <c r="F1209" i="7"/>
  <c r="F1210" i="7"/>
  <c r="F1370" i="7"/>
  <c r="F1212" i="7"/>
  <c r="F1213" i="7"/>
  <c r="F1214" i="7"/>
  <c r="F1215" i="7"/>
  <c r="F1216" i="7"/>
  <c r="F1220" i="7"/>
  <c r="F1221" i="7"/>
  <c r="F1222" i="7"/>
  <c r="F1223" i="7"/>
  <c r="F1224" i="7"/>
  <c r="F1225" i="7"/>
  <c r="F1226" i="7"/>
  <c r="F1227" i="7"/>
  <c r="F1228" i="7"/>
  <c r="F1229" i="7"/>
  <c r="F1230" i="7"/>
  <c r="F1231" i="7"/>
  <c r="F1232" i="7"/>
  <c r="F1233" i="7"/>
  <c r="F1234" i="7"/>
  <c r="F1235" i="7"/>
  <c r="F1236" i="7"/>
  <c r="F1237" i="7"/>
  <c r="F1238" i="7"/>
  <c r="F1239" i="7"/>
  <c r="F1240" i="7"/>
  <c r="F1241" i="7"/>
  <c r="F1242" i="7"/>
  <c r="F1243" i="7"/>
  <c r="F1244" i="7"/>
  <c r="F1245" i="7"/>
  <c r="F1246" i="7"/>
  <c r="F1247" i="7"/>
  <c r="F1248" i="7"/>
  <c r="F1249" i="7"/>
  <c r="F1250" i="7"/>
  <c r="F1251" i="7"/>
  <c r="F1252" i="7"/>
  <c r="F1253" i="7"/>
  <c r="F1254" i="7"/>
  <c r="F1255" i="7"/>
  <c r="F1256" i="7"/>
  <c r="F1257" i="7"/>
  <c r="F1258" i="7"/>
  <c r="F1259" i="7"/>
  <c r="F1260" i="7"/>
  <c r="F1261" i="7"/>
  <c r="F1262" i="7"/>
  <c r="F1263" i="7"/>
  <c r="F1264" i="7"/>
  <c r="F1265" i="7"/>
  <c r="F1266" i="7"/>
  <c r="F1267" i="7"/>
  <c r="F1268" i="7"/>
  <c r="F1269" i="7"/>
  <c r="F1270" i="7"/>
  <c r="F1271" i="7"/>
  <c r="F1272" i="7"/>
  <c r="F1273" i="7"/>
  <c r="F1274" i="7"/>
  <c r="F1275" i="7"/>
  <c r="F1276" i="7"/>
  <c r="F1277" i="7"/>
  <c r="F1278" i="7"/>
  <c r="F1279" i="7"/>
  <c r="F1280" i="7"/>
  <c r="F1281" i="7"/>
  <c r="F1282" i="7"/>
  <c r="F1283" i="7"/>
  <c r="F1284" i="7"/>
  <c r="F1285" i="7"/>
  <c r="F1286" i="7"/>
  <c r="F1287" i="7"/>
  <c r="F1288" i="7"/>
  <c r="F1289" i="7"/>
  <c r="F1290" i="7"/>
  <c r="F1291" i="7"/>
  <c r="F1292" i="7"/>
  <c r="F1293" i="7"/>
  <c r="F1294" i="7"/>
  <c r="F1295" i="7"/>
  <c r="F1296" i="7"/>
  <c r="F1297" i="7"/>
  <c r="F1298" i="7"/>
  <c r="F1299" i="7"/>
  <c r="F1300" i="7"/>
  <c r="F1301" i="7"/>
  <c r="F1302" i="7"/>
  <c r="F1303" i="7"/>
  <c r="F1304" i="7"/>
  <c r="F1305" i="7"/>
  <c r="F1306" i="7"/>
  <c r="F1307" i="7"/>
  <c r="F1308" i="7"/>
  <c r="F1309" i="7"/>
  <c r="F1310" i="7"/>
  <c r="F1311" i="7"/>
  <c r="F1312" i="7"/>
  <c r="F1313" i="7"/>
  <c r="F1314" i="7"/>
  <c r="F1315" i="7"/>
  <c r="F1316" i="7"/>
  <c r="F1317" i="7"/>
  <c r="F1318" i="7"/>
  <c r="F1319" i="7"/>
  <c r="F1320" i="7"/>
  <c r="F1321" i="7"/>
  <c r="F1322" i="7"/>
  <c r="F1323" i="7"/>
  <c r="F1324" i="7"/>
  <c r="F1325" i="7"/>
  <c r="F1326" i="7"/>
  <c r="F1327" i="7"/>
  <c r="F1328" i="7"/>
  <c r="F1329" i="7"/>
  <c r="F1330" i="7"/>
  <c r="F1331" i="7"/>
  <c r="F1332" i="7"/>
  <c r="F1333" i="7"/>
  <c r="F1334" i="7"/>
  <c r="F1335" i="7"/>
  <c r="F1336" i="7"/>
  <c r="F1337" i="7"/>
  <c r="F1338" i="7"/>
  <c r="F1339" i="7"/>
  <c r="F1340" i="7"/>
  <c r="F1341" i="7"/>
  <c r="F1342" i="7"/>
  <c r="F1343" i="7"/>
  <c r="F1344" i="7"/>
  <c r="F1345" i="7"/>
  <c r="F1346" i="7"/>
  <c r="F1347" i="7"/>
  <c r="F1348" i="7"/>
  <c r="F1349" i="7"/>
  <c r="F1351" i="7"/>
  <c r="F1352" i="7"/>
  <c r="F1353" i="7"/>
  <c r="F1354" i="7"/>
  <c r="F1357" i="7"/>
  <c r="F1358" i="7"/>
  <c r="F1359" i="7"/>
  <c r="F1360" i="7"/>
  <c r="F1361" i="7"/>
  <c r="F1362" i="7"/>
  <c r="F1363" i="7"/>
  <c r="F1364" i="7"/>
  <c r="F1365" i="7"/>
  <c r="F1366" i="7"/>
  <c r="F1367" i="7"/>
  <c r="F1368" i="7"/>
  <c r="F1369" i="7"/>
  <c r="F1371" i="7"/>
  <c r="F1372" i="7"/>
  <c r="F1373" i="7"/>
  <c r="F1375" i="7"/>
  <c r="F1376" i="7"/>
  <c r="F1377" i="7"/>
  <c r="F1378" i="7"/>
  <c r="F1379" i="7"/>
  <c r="F1387" i="7"/>
  <c r="F1388" i="7"/>
  <c r="F1389" i="7"/>
  <c r="F1390" i="7"/>
  <c r="F1391" i="7"/>
  <c r="F1392" i="7"/>
  <c r="F1393" i="7"/>
  <c r="F1394" i="7"/>
  <c r="F1395" i="7"/>
  <c r="F1396" i="7"/>
  <c r="F1397" i="7"/>
  <c r="F1398" i="7"/>
  <c r="F1399" i="7"/>
  <c r="F1400" i="7"/>
  <c r="F1401" i="7"/>
  <c r="F1402" i="7"/>
  <c r="F1403" i="7"/>
  <c r="F1404" i="7"/>
  <c r="F1405" i="7"/>
  <c r="F1406" i="7"/>
  <c r="F1407" i="7"/>
  <c r="F1408" i="7"/>
  <c r="F1409" i="7"/>
  <c r="F1410" i="7"/>
  <c r="F1411" i="7"/>
  <c r="F1412" i="7"/>
  <c r="F1413" i="7"/>
  <c r="F1414" i="7"/>
  <c r="F1415" i="7"/>
  <c r="F1416" i="7"/>
  <c r="F1417" i="7"/>
  <c r="F1418" i="7"/>
  <c r="F1419" i="7"/>
  <c r="F1420" i="7"/>
  <c r="F1421" i="7"/>
  <c r="F1422" i="7"/>
  <c r="F1423" i="7"/>
  <c r="F1424" i="7"/>
  <c r="F1425" i="7"/>
  <c r="F1426" i="7"/>
  <c r="F1427" i="7"/>
  <c r="F1428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5" i="7"/>
  <c r="F1456" i="7"/>
  <c r="F1457" i="7"/>
  <c r="F1458" i="7"/>
  <c r="F1459" i="7"/>
  <c r="F1460" i="7"/>
  <c r="F1461" i="7"/>
  <c r="F1462" i="7"/>
  <c r="F1463" i="7"/>
  <c r="F1464" i="7"/>
  <c r="F1465" i="7"/>
  <c r="F1466" i="7"/>
  <c r="F1467" i="7"/>
  <c r="F1468" i="7"/>
  <c r="F1469" i="7"/>
  <c r="F1470" i="7"/>
  <c r="F1471" i="7"/>
  <c r="F1472" i="7"/>
  <c r="F1473" i="7"/>
  <c r="F1474" i="7"/>
  <c r="F1475" i="7"/>
  <c r="F1476" i="7"/>
  <c r="F1477" i="7"/>
  <c r="F1478" i="7"/>
  <c r="F1479" i="7"/>
  <c r="F1480" i="7"/>
  <c r="F1481" i="7"/>
  <c r="F1482" i="7"/>
  <c r="F1483" i="7"/>
  <c r="F1484" i="7"/>
  <c r="F1485" i="7"/>
  <c r="F1486" i="7"/>
  <c r="F1487" i="7"/>
  <c r="F1488" i="7"/>
  <c r="F1489" i="7"/>
  <c r="F1490" i="7"/>
  <c r="F1491" i="7"/>
  <c r="F1492" i="7"/>
  <c r="F1493" i="7"/>
  <c r="F1494" i="7"/>
  <c r="F1495" i="7"/>
  <c r="F1496" i="7"/>
  <c r="F1497" i="7"/>
  <c r="F1498" i="7"/>
  <c r="F1499" i="7"/>
  <c r="F1500" i="7"/>
  <c r="F1501" i="7"/>
  <c r="F1502" i="7"/>
  <c r="F1503" i="7"/>
  <c r="F1504" i="7"/>
  <c r="F1505" i="7"/>
  <c r="F1506" i="7"/>
  <c r="F1507" i="7"/>
  <c r="F1508" i="7"/>
  <c r="F1510" i="7"/>
  <c r="F1511" i="7"/>
  <c r="F1512" i="7"/>
  <c r="F1513" i="7"/>
  <c r="F1514" i="7"/>
  <c r="F1515" i="7"/>
  <c r="F1516" i="7"/>
  <c r="F1517" i="7"/>
  <c r="F1518" i="7"/>
  <c r="F1519" i="7"/>
  <c r="F1520" i="7"/>
  <c r="F1521" i="7"/>
  <c r="F1522" i="7"/>
  <c r="F1523" i="7"/>
  <c r="F1524" i="7"/>
  <c r="F1525" i="7"/>
  <c r="F1526" i="7"/>
  <c r="F1527" i="7"/>
  <c r="F1528" i="7"/>
  <c r="F1529" i="7"/>
  <c r="F1530" i="7"/>
  <c r="F1531" i="7"/>
  <c r="F1532" i="7"/>
  <c r="F1533" i="7"/>
  <c r="F1534" i="7"/>
  <c r="F1535" i="7"/>
  <c r="F1536" i="7"/>
  <c r="F1537" i="7"/>
  <c r="F1538" i="7"/>
  <c r="F1539" i="7"/>
  <c r="F1540" i="7"/>
  <c r="F1541" i="7"/>
  <c r="F1542" i="7"/>
  <c r="F1544" i="7"/>
  <c r="F1548" i="7"/>
  <c r="F1549" i="7"/>
  <c r="F1550" i="7"/>
  <c r="F1551" i="7"/>
  <c r="F1552" i="7"/>
  <c r="F1553" i="7"/>
  <c r="F1554" i="7"/>
  <c r="F1555" i="7"/>
  <c r="F1556" i="7"/>
  <c r="F1557" i="7"/>
  <c r="F1558" i="7"/>
  <c r="F1559" i="7"/>
  <c r="F1560" i="7"/>
  <c r="F1561" i="7"/>
  <c r="F1562" i="7"/>
  <c r="F1563" i="7"/>
  <c r="F1564" i="7"/>
  <c r="F1565" i="7"/>
  <c r="F1566" i="7"/>
  <c r="F1567" i="7"/>
  <c r="F1568" i="7"/>
  <c r="F1569" i="7"/>
  <c r="F1570" i="7"/>
  <c r="F1571" i="7"/>
  <c r="F1572" i="7"/>
  <c r="F1573" i="7"/>
  <c r="F1574" i="7"/>
  <c r="F1575" i="7"/>
  <c r="F1576" i="7"/>
  <c r="F1577" i="7"/>
  <c r="F1578" i="7"/>
  <c r="F1579" i="7"/>
  <c r="F1580" i="7"/>
  <c r="F1581" i="7"/>
  <c r="F1582" i="7"/>
  <c r="F1583" i="7"/>
  <c r="F1584" i="7"/>
  <c r="F1585" i="7"/>
  <c r="F1586" i="7"/>
  <c r="F1587" i="7"/>
  <c r="F1588" i="7"/>
  <c r="F1589" i="7"/>
  <c r="F1590" i="7"/>
  <c r="F1595" i="7"/>
  <c r="F1596" i="7"/>
  <c r="F1597" i="7"/>
  <c r="F1598" i="7"/>
  <c r="F1599" i="7"/>
  <c r="F1600" i="7"/>
  <c r="F1601" i="7"/>
  <c r="F1602" i="7"/>
  <c r="F1603" i="7"/>
  <c r="F1604" i="7"/>
  <c r="F1605" i="7"/>
  <c r="F1606" i="7"/>
  <c r="F1607" i="7"/>
  <c r="F1608" i="7"/>
  <c r="F1609" i="7"/>
  <c r="F1610" i="7"/>
  <c r="F1611" i="7"/>
  <c r="F1612" i="7"/>
  <c r="F1613" i="7"/>
  <c r="F1614" i="7"/>
  <c r="F1615" i="7"/>
  <c r="F1616" i="7"/>
  <c r="F1617" i="7"/>
  <c r="F1618" i="7"/>
  <c r="F1619" i="7"/>
  <c r="F1620" i="7"/>
  <c r="F1621" i="7"/>
  <c r="F1622" i="7"/>
  <c r="F1623" i="7"/>
  <c r="F1624" i="7"/>
  <c r="F1625" i="7"/>
  <c r="F1626" i="7"/>
  <c r="F1627" i="7"/>
  <c r="F1628" i="7"/>
  <c r="F1629" i="7"/>
  <c r="F1630" i="7"/>
  <c r="F1631" i="7"/>
  <c r="F1632" i="7"/>
  <c r="F1633" i="7"/>
  <c r="F1634" i="7"/>
  <c r="F1635" i="7"/>
  <c r="F1636" i="7"/>
  <c r="F1637" i="7"/>
  <c r="F1638" i="7"/>
  <c r="F1639" i="7"/>
  <c r="F1640" i="7"/>
  <c r="F1641" i="7"/>
  <c r="F1642" i="7"/>
  <c r="F1643" i="7"/>
  <c r="F1644" i="7"/>
  <c r="F1645" i="7"/>
  <c r="F1646" i="7"/>
  <c r="F1647" i="7"/>
  <c r="F1648" i="7"/>
  <c r="F1649" i="7"/>
  <c r="F1650" i="7"/>
  <c r="F1651" i="7"/>
  <c r="F1652" i="7"/>
  <c r="F1653" i="7"/>
  <c r="F1654" i="7"/>
  <c r="F1655" i="7"/>
  <c r="F1656" i="7"/>
  <c r="F1657" i="7"/>
  <c r="F1658" i="7"/>
  <c r="F1659" i="7"/>
  <c r="F1660" i="7"/>
  <c r="F1661" i="7"/>
  <c r="F1662" i="7"/>
  <c r="F1663" i="7"/>
  <c r="F1664" i="7"/>
  <c r="F1665" i="7"/>
  <c r="F1666" i="7"/>
  <c r="F1667" i="7"/>
  <c r="F1668" i="7"/>
  <c r="F1669" i="7"/>
  <c r="F1670" i="7"/>
  <c r="F1671" i="7"/>
  <c r="F1672" i="7"/>
  <c r="F1674" i="7"/>
  <c r="F1675" i="7"/>
  <c r="F1676" i="7"/>
  <c r="F1677" i="7"/>
  <c r="F1678" i="7"/>
  <c r="F1679" i="7"/>
  <c r="F1680" i="7"/>
  <c r="F1681" i="7"/>
  <c r="F1682" i="7"/>
  <c r="F1683" i="7"/>
  <c r="F1933" i="7"/>
  <c r="F1934" i="7"/>
  <c r="F1687" i="7"/>
  <c r="F1688" i="7"/>
  <c r="F1689" i="7"/>
  <c r="F1690" i="7"/>
  <c r="F1691" i="7"/>
  <c r="F1692" i="7"/>
  <c r="F1693" i="7"/>
  <c r="F1694" i="7"/>
  <c r="F1695" i="7"/>
  <c r="F1696" i="7"/>
  <c r="F1697" i="7"/>
  <c r="F1698" i="7"/>
  <c r="F1699" i="7"/>
  <c r="F1700" i="7"/>
  <c r="F1701" i="7"/>
  <c r="F1702" i="7"/>
  <c r="F1703" i="7"/>
  <c r="F1706" i="7"/>
  <c r="F1707" i="7"/>
  <c r="F1708" i="7"/>
  <c r="F1709" i="7"/>
  <c r="F1710" i="7"/>
  <c r="F1711" i="7"/>
  <c r="F1712" i="7"/>
  <c r="F1713" i="7"/>
  <c r="F1714" i="7"/>
  <c r="F1715" i="7"/>
  <c r="F1716" i="7"/>
  <c r="F1717" i="7"/>
  <c r="F1718" i="7"/>
  <c r="F1719" i="7"/>
  <c r="F1720" i="7"/>
  <c r="F1721" i="7"/>
  <c r="F1722" i="7"/>
  <c r="F1723" i="7"/>
  <c r="F1724" i="7"/>
  <c r="F1725" i="7"/>
  <c r="F1726" i="7"/>
  <c r="F1727" i="7"/>
  <c r="F1728" i="7"/>
  <c r="F1729" i="7"/>
  <c r="F1730" i="7"/>
  <c r="F1731" i="7"/>
  <c r="F1732" i="7"/>
  <c r="F1733" i="7"/>
  <c r="F1734" i="7"/>
  <c r="F1735" i="7"/>
  <c r="F1736" i="7"/>
  <c r="F1737" i="7"/>
  <c r="F1738" i="7"/>
  <c r="F1739" i="7"/>
  <c r="F1740" i="7"/>
  <c r="F1741" i="7"/>
  <c r="F1742" i="7"/>
  <c r="F1743" i="7"/>
  <c r="F1744" i="7"/>
  <c r="F1745" i="7"/>
  <c r="F1746" i="7"/>
  <c r="F1747" i="7"/>
  <c r="F1748" i="7"/>
  <c r="F1749" i="7"/>
  <c r="F1750" i="7"/>
  <c r="F1751" i="7"/>
  <c r="F1752" i="7"/>
  <c r="F1753" i="7"/>
  <c r="F1754" i="7"/>
  <c r="F1755" i="7"/>
  <c r="F1756" i="7"/>
  <c r="F1757" i="7"/>
  <c r="F1758" i="7"/>
  <c r="F1759" i="7"/>
  <c r="F1760" i="7"/>
  <c r="F1761" i="7"/>
  <c r="F1762" i="7"/>
  <c r="F1763" i="7"/>
  <c r="F1764" i="7"/>
  <c r="F1765" i="7"/>
  <c r="F1766" i="7"/>
  <c r="F1767" i="7"/>
  <c r="F1768" i="7"/>
  <c r="F1769" i="7"/>
  <c r="F1770" i="7"/>
  <c r="F1771" i="7"/>
  <c r="F1772" i="7"/>
  <c r="F1773" i="7"/>
  <c r="F1774" i="7"/>
  <c r="F1775" i="7"/>
  <c r="F1776" i="7"/>
  <c r="F1777" i="7"/>
  <c r="F1778" i="7"/>
  <c r="F1779" i="7"/>
  <c r="F1780" i="7"/>
  <c r="F1781" i="7"/>
  <c r="F1783" i="7"/>
  <c r="F1784" i="7"/>
  <c r="F1785" i="7"/>
  <c r="F1786" i="7"/>
  <c r="F1787" i="7"/>
  <c r="F1788" i="7"/>
  <c r="F1789" i="7"/>
  <c r="F1790" i="7"/>
  <c r="F1791" i="7"/>
  <c r="F1792" i="7"/>
  <c r="F1793" i="7"/>
  <c r="F1794" i="7"/>
  <c r="F1795" i="7"/>
  <c r="F1796" i="7"/>
  <c r="F1797" i="7"/>
  <c r="F1798" i="7"/>
  <c r="F1800" i="7"/>
  <c r="F1801" i="7"/>
  <c r="F1802" i="7"/>
  <c r="F1803" i="7"/>
  <c r="F1804" i="7"/>
  <c r="F1805" i="7"/>
  <c r="F1806" i="7"/>
  <c r="F1807" i="7"/>
  <c r="F1808" i="7"/>
  <c r="F1809" i="7"/>
  <c r="F1810" i="7"/>
  <c r="F1811" i="7"/>
  <c r="F1812" i="7"/>
  <c r="F1813" i="7"/>
  <c r="F1814" i="7"/>
  <c r="F1815" i="7"/>
  <c r="F1816" i="7"/>
  <c r="F1817" i="7"/>
  <c r="F1818" i="7"/>
  <c r="F1819" i="7"/>
  <c r="F1820" i="7"/>
  <c r="F1821" i="7"/>
  <c r="F1822" i="7"/>
  <c r="F1823" i="7"/>
  <c r="F1824" i="7"/>
  <c r="F1825" i="7"/>
  <c r="F1826" i="7"/>
  <c r="F1827" i="7"/>
  <c r="F1828" i="7"/>
  <c r="F1829" i="7"/>
  <c r="F1830" i="7"/>
  <c r="F1831" i="7"/>
  <c r="F1832" i="7"/>
  <c r="F1833" i="7"/>
  <c r="F1834" i="7"/>
  <c r="F1835" i="7"/>
  <c r="F1836" i="7"/>
  <c r="F1837" i="7"/>
  <c r="F1838" i="7"/>
  <c r="F1839" i="7"/>
  <c r="F1840" i="7"/>
  <c r="F1841" i="7"/>
  <c r="F1842" i="7"/>
  <c r="F1843" i="7"/>
  <c r="F1844" i="7"/>
  <c r="F1845" i="7"/>
  <c r="F1846" i="7"/>
  <c r="F1847" i="7"/>
  <c r="F1848" i="7"/>
  <c r="F1849" i="7"/>
  <c r="F1852" i="7"/>
  <c r="F1853" i="7"/>
  <c r="F1854" i="7"/>
  <c r="F1855" i="7"/>
  <c r="F1856" i="7"/>
  <c r="F1857" i="7"/>
  <c r="F1858" i="7"/>
  <c r="F1859" i="7"/>
  <c r="F1860" i="7"/>
  <c r="F1861" i="7"/>
  <c r="F1862" i="7"/>
  <c r="F1863" i="7"/>
  <c r="F1864" i="7"/>
  <c r="F1865" i="7"/>
  <c r="F1866" i="7"/>
  <c r="F1867" i="7"/>
  <c r="F1868" i="7"/>
  <c r="F1869" i="7"/>
  <c r="F1870" i="7"/>
  <c r="F1871" i="7"/>
  <c r="F1872" i="7"/>
  <c r="F1873" i="7"/>
  <c r="F1874" i="7"/>
  <c r="F1875" i="7"/>
  <c r="F1876" i="7"/>
  <c r="F1877" i="7"/>
  <c r="F1878" i="7"/>
  <c r="F1879" i="7"/>
  <c r="F1880" i="7"/>
  <c r="F1881" i="7"/>
  <c r="F1882" i="7"/>
  <c r="F1883" i="7"/>
  <c r="F1884" i="7"/>
  <c r="F1885" i="7"/>
  <c r="F1886" i="7"/>
  <c r="F1887" i="7"/>
  <c r="F1888" i="7"/>
  <c r="F1889" i="7"/>
  <c r="F1890" i="7"/>
  <c r="F1893" i="7"/>
  <c r="F1894" i="7"/>
  <c r="F1895" i="7"/>
  <c r="F1896" i="7"/>
  <c r="F1897" i="7"/>
  <c r="F1898" i="7"/>
  <c r="F1899" i="7"/>
  <c r="F1900" i="7"/>
  <c r="F1901" i="7"/>
  <c r="F1902" i="7"/>
  <c r="F1903" i="7"/>
  <c r="F1904" i="7"/>
  <c r="F1905" i="7"/>
  <c r="F1906" i="7"/>
  <c r="F1907" i="7"/>
  <c r="F1908" i="7"/>
  <c r="F1909" i="7"/>
  <c r="F1910" i="7"/>
  <c r="F1911" i="7"/>
  <c r="F1912" i="7"/>
  <c r="F1913" i="7"/>
  <c r="F1914" i="7"/>
  <c r="F1915" i="7"/>
  <c r="F1916" i="7"/>
  <c r="F1917" i="7"/>
  <c r="F1918" i="7"/>
  <c r="F1919" i="7"/>
  <c r="F1920" i="7"/>
  <c r="F1921" i="7"/>
  <c r="F1922" i="7"/>
  <c r="F1923" i="7"/>
  <c r="F1924" i="7"/>
  <c r="F1925" i="7"/>
  <c r="F1926" i="7"/>
  <c r="F1927" i="7"/>
  <c r="F1928" i="7"/>
  <c r="F1929" i="7"/>
  <c r="F1930" i="7"/>
  <c r="F1931" i="7"/>
  <c r="F1932" i="7"/>
  <c r="F1936" i="7"/>
  <c r="F1937" i="7"/>
  <c r="F1938" i="7"/>
  <c r="F1939" i="7"/>
  <c r="F1940" i="7"/>
  <c r="F1941" i="7"/>
  <c r="F1942" i="7"/>
  <c r="F1943" i="7"/>
  <c r="F1944" i="7"/>
  <c r="F1945" i="7"/>
  <c r="F1946" i="7"/>
  <c r="F1947" i="7"/>
  <c r="F1948" i="7"/>
  <c r="F1949" i="7"/>
  <c r="F1950" i="7"/>
  <c r="F1951" i="7"/>
  <c r="F1952" i="7"/>
  <c r="F1957" i="7"/>
  <c r="F1958" i="7"/>
  <c r="F1959" i="7"/>
  <c r="F1960" i="7"/>
  <c r="F1961" i="7"/>
  <c r="F1962" i="7"/>
  <c r="F1963" i="7"/>
  <c r="F1964" i="7"/>
  <c r="F1967" i="7"/>
  <c r="F1968" i="7"/>
  <c r="F1969" i="7"/>
  <c r="F1970" i="7"/>
  <c r="F1971" i="7"/>
  <c r="F1972" i="7"/>
  <c r="F1973" i="7"/>
  <c r="F1974" i="7"/>
  <c r="F1975" i="7"/>
  <c r="F1976" i="7"/>
  <c r="F1977" i="7"/>
  <c r="F1979" i="7"/>
  <c r="F1980" i="7"/>
  <c r="F1981" i="7"/>
  <c r="F1982" i="7"/>
  <c r="F1983" i="7"/>
  <c r="F1984" i="7"/>
  <c r="F1985" i="7"/>
  <c r="F1986" i="7"/>
  <c r="F1987" i="7"/>
  <c r="F1988" i="7"/>
  <c r="F1989" i="7"/>
  <c r="F1990" i="7"/>
  <c r="F1991" i="7"/>
  <c r="F1992" i="7"/>
  <c r="F1993" i="7"/>
  <c r="F1994" i="7"/>
  <c r="F1995" i="7"/>
  <c r="F1996" i="7"/>
  <c r="F1997" i="7"/>
  <c r="F1998" i="7"/>
  <c r="F1999" i="7"/>
  <c r="F2000" i="7"/>
  <c r="F2001" i="7"/>
  <c r="F2002" i="7"/>
  <c r="F2003" i="7"/>
  <c r="F2004" i="7"/>
  <c r="F2005" i="7"/>
  <c r="F2006" i="7"/>
  <c r="F2007" i="7"/>
  <c r="F2009" i="7"/>
  <c r="F2010" i="7"/>
  <c r="F2011" i="7"/>
  <c r="F2012" i="7"/>
  <c r="F2013" i="7"/>
  <c r="F2014" i="7"/>
  <c r="F2015" i="7"/>
  <c r="F2016" i="7"/>
  <c r="F2017" i="7"/>
  <c r="F2018" i="7"/>
  <c r="F2019" i="7"/>
  <c r="F2020" i="7"/>
  <c r="F2021" i="7"/>
  <c r="F2022" i="7"/>
  <c r="F2023" i="7"/>
  <c r="F2024" i="7"/>
  <c r="F2025" i="7"/>
  <c r="F2026" i="7"/>
  <c r="F2027" i="7"/>
  <c r="F2028" i="7"/>
  <c r="F2029" i="7"/>
  <c r="F2030" i="7"/>
  <c r="F2031" i="7"/>
  <c r="F2032" i="7"/>
  <c r="F2033" i="7"/>
  <c r="F2034" i="7"/>
  <c r="F2035" i="7"/>
  <c r="F2036" i="7"/>
  <c r="F2037" i="7"/>
  <c r="F2038" i="7"/>
  <c r="F2039" i="7"/>
  <c r="F2040" i="7"/>
  <c r="F2041" i="7"/>
  <c r="F2042" i="7"/>
  <c r="F2044" i="7"/>
  <c r="F2045" i="7"/>
  <c r="F2046" i="7"/>
  <c r="F2047" i="7"/>
  <c r="F2048" i="7"/>
  <c r="F2049" i="7"/>
  <c r="F2050" i="7"/>
  <c r="F2051" i="7"/>
  <c r="F2052" i="7"/>
  <c r="F2053" i="7"/>
  <c r="F2054" i="7"/>
  <c r="F2055" i="7"/>
  <c r="F2056" i="7"/>
  <c r="F2057" i="7"/>
  <c r="F2058" i="7"/>
  <c r="F2059" i="7"/>
  <c r="F2060" i="7"/>
  <c r="F2061" i="7"/>
  <c r="F2062" i="7"/>
  <c r="F2063" i="7"/>
  <c r="F2064" i="7"/>
  <c r="F2065" i="7"/>
  <c r="F2066" i="7"/>
  <c r="F2067" i="7"/>
  <c r="F2068" i="7"/>
  <c r="F2069" i="7"/>
  <c r="F2070" i="7"/>
  <c r="F2071" i="7"/>
  <c r="F2072" i="7"/>
  <c r="F2073" i="7"/>
  <c r="F2074" i="7"/>
  <c r="F2075" i="7"/>
  <c r="F2076" i="7"/>
  <c r="F2077" i="7"/>
  <c r="F2078" i="7"/>
  <c r="F2079" i="7"/>
  <c r="F2080" i="7"/>
  <c r="F2081" i="7"/>
  <c r="F2082" i="7"/>
  <c r="F2083" i="7"/>
  <c r="F2084" i="7"/>
  <c r="F2085" i="7"/>
  <c r="F2086" i="7"/>
  <c r="F2087" i="7"/>
  <c r="F2088" i="7"/>
  <c r="F2089" i="7"/>
  <c r="F2090" i="7"/>
  <c r="F2091" i="7"/>
  <c r="F2092" i="7"/>
  <c r="F2093" i="7"/>
  <c r="F2094" i="7"/>
  <c r="F2095" i="7"/>
  <c r="F2096" i="7"/>
  <c r="F2097" i="7"/>
  <c r="F2098" i="7"/>
  <c r="F2099" i="7"/>
  <c r="F2100" i="7"/>
  <c r="F2101" i="7"/>
  <c r="F2102" i="7"/>
  <c r="F2103" i="7"/>
  <c r="F2104" i="7"/>
  <c r="F2105" i="7"/>
  <c r="F2106" i="7"/>
  <c r="F2107" i="7"/>
  <c r="F2108" i="7"/>
  <c r="F2109" i="7"/>
  <c r="F2110" i="7"/>
  <c r="F2111" i="7"/>
  <c r="F2112" i="7"/>
  <c r="F2113" i="7"/>
  <c r="F2114" i="7"/>
  <c r="F2115" i="7"/>
  <c r="F2116" i="7"/>
  <c r="F2117" i="7"/>
  <c r="F2118" i="7"/>
  <c r="F2119" i="7"/>
  <c r="F2120" i="7"/>
  <c r="F2121" i="7"/>
  <c r="F2122" i="7"/>
  <c r="F2123" i="7"/>
  <c r="F2124" i="7"/>
  <c r="F2125" i="7"/>
  <c r="F2126" i="7"/>
  <c r="F2127" i="7"/>
  <c r="F2130" i="7"/>
  <c r="F2131" i="7"/>
  <c r="F2132" i="7"/>
  <c r="F2133" i="7"/>
  <c r="F2134" i="7"/>
  <c r="F2135" i="7"/>
  <c r="F2136" i="7"/>
  <c r="F2137" i="7"/>
  <c r="F2138" i="7"/>
  <c r="F2139" i="7"/>
  <c r="F2140" i="7"/>
  <c r="F2141" i="7"/>
  <c r="F2142" i="7"/>
  <c r="F2143" i="7"/>
  <c r="F2144" i="7"/>
  <c r="F2145" i="7"/>
  <c r="F2146" i="7"/>
  <c r="F2147" i="7"/>
  <c r="F2148" i="7"/>
  <c r="F2149" i="7"/>
  <c r="F2150" i="7"/>
  <c r="F2151" i="7"/>
  <c r="F2152" i="7"/>
  <c r="F2153" i="7"/>
  <c r="F2154" i="7"/>
  <c r="F2155" i="7"/>
  <c r="F2156" i="7"/>
  <c r="F2157" i="7"/>
  <c r="F2158" i="7"/>
  <c r="F2159" i="7"/>
  <c r="F2160" i="7"/>
  <c r="F2161" i="7"/>
  <c r="F2162" i="7"/>
  <c r="F2163" i="7"/>
  <c r="F2164" i="7"/>
  <c r="F2165" i="7"/>
  <c r="F2166" i="7"/>
  <c r="F2167" i="7"/>
  <c r="F2168" i="7"/>
  <c r="F2169" i="7"/>
  <c r="F2175" i="7"/>
  <c r="F2176" i="7"/>
  <c r="F2177" i="7"/>
  <c r="F2178" i="7"/>
  <c r="F2179" i="7"/>
  <c r="F2180" i="7"/>
  <c r="F2181" i="7"/>
  <c r="F2182" i="7"/>
  <c r="F2183" i="7"/>
  <c r="F2184" i="7"/>
  <c r="F2185" i="7"/>
  <c r="F2186" i="7"/>
  <c r="F2187" i="7"/>
  <c r="F2188" i="7"/>
  <c r="F2189" i="7"/>
  <c r="F2190" i="7"/>
  <c r="F2191" i="7"/>
  <c r="F2192" i="7"/>
  <c r="F2193" i="7"/>
  <c r="F2194" i="7"/>
  <c r="F2195" i="7"/>
  <c r="F2196" i="7"/>
  <c r="F2197" i="7"/>
  <c r="F2198" i="7"/>
  <c r="F2199" i="7"/>
  <c r="F2200" i="7"/>
  <c r="F2201" i="7"/>
  <c r="F2202" i="7"/>
  <c r="F2203" i="7"/>
  <c r="F2204" i="7"/>
  <c r="F2205" i="7"/>
  <c r="F2206" i="7"/>
  <c r="F2207" i="7"/>
  <c r="F2208" i="7"/>
  <c r="F2210" i="7"/>
  <c r="F2211" i="7"/>
  <c r="F2212" i="7"/>
  <c r="F2213" i="7"/>
  <c r="F2214" i="7"/>
  <c r="F2215" i="7"/>
  <c r="F2218" i="7"/>
  <c r="F2219" i="7"/>
  <c r="F2220" i="7"/>
  <c r="F2221" i="7"/>
  <c r="F2222" i="7"/>
  <c r="F2223" i="7"/>
  <c r="F4287" i="7"/>
  <c r="F4288" i="7"/>
  <c r="F4289" i="7"/>
  <c r="F4290" i="7"/>
  <c r="F4291" i="7"/>
  <c r="F4292" i="7"/>
  <c r="F4293" i="7"/>
  <c r="F4294" i="7"/>
  <c r="F4295" i="7"/>
  <c r="F4296" i="7"/>
  <c r="F4297" i="7"/>
  <c r="F4298" i="7"/>
  <c r="F4299" i="7"/>
  <c r="F4300" i="7"/>
  <c r="F4301" i="7"/>
  <c r="F4302" i="7"/>
  <c r="F4303" i="7"/>
  <c r="F4304" i="7"/>
  <c r="F4305" i="7"/>
  <c r="F4306" i="7"/>
  <c r="F4307" i="7"/>
  <c r="F4308" i="7"/>
  <c r="F4309" i="7"/>
  <c r="F4310" i="7"/>
  <c r="F4311" i="7"/>
  <c r="F4312" i="7"/>
  <c r="F4313" i="7"/>
  <c r="F4314" i="7"/>
  <c r="F4315" i="7"/>
  <c r="F4316" i="7"/>
  <c r="F4317" i="7"/>
  <c r="F4318" i="7"/>
  <c r="F4319" i="7"/>
  <c r="F4320" i="7"/>
  <c r="F4321" i="7"/>
  <c r="F4322" i="7"/>
  <c r="F4323" i="7"/>
  <c r="F4324" i="7"/>
  <c r="F4325" i="7"/>
  <c r="F4326" i="7"/>
  <c r="F4327" i="7"/>
  <c r="F4328" i="7"/>
  <c r="F4329" i="7"/>
  <c r="F4330" i="7"/>
  <c r="F4331" i="7"/>
  <c r="F4332" i="7"/>
  <c r="F4333" i="7"/>
  <c r="F4334" i="7"/>
  <c r="F4335" i="7"/>
  <c r="F4336" i="7"/>
  <c r="F4337" i="7"/>
  <c r="F4338" i="7"/>
  <c r="F4339" i="7"/>
  <c r="F4340" i="7"/>
  <c r="F4341" i="7"/>
  <c r="F4342" i="7"/>
  <c r="F4343" i="7"/>
  <c r="F4344" i="7"/>
  <c r="F4345" i="7"/>
  <c r="F4346" i="7"/>
  <c r="F4347" i="7"/>
  <c r="F4348" i="7"/>
  <c r="F4349" i="7"/>
  <c r="F4350" i="7"/>
  <c r="F4351" i="7"/>
  <c r="F4352" i="7"/>
  <c r="F4353" i="7"/>
  <c r="F4354" i="7"/>
  <c r="F4355" i="7"/>
  <c r="F4356" i="7"/>
  <c r="F4357" i="7"/>
  <c r="F4358" i="7"/>
  <c r="F4359" i="7"/>
  <c r="F4360" i="7"/>
  <c r="F4361" i="7"/>
  <c r="F4362" i="7"/>
  <c r="F4363" i="7"/>
  <c r="F4364" i="7"/>
  <c r="F4365" i="7"/>
  <c r="F4366" i="7"/>
  <c r="F4367" i="7"/>
  <c r="F4368" i="7"/>
  <c r="F4369" i="7"/>
  <c r="F4370" i="7"/>
  <c r="F4371" i="7"/>
  <c r="F4372" i="7"/>
  <c r="F4373" i="7"/>
  <c r="F4374" i="7"/>
  <c r="F4375" i="7"/>
  <c r="F4376" i="7"/>
  <c r="F4377" i="7"/>
  <c r="F4378" i="7"/>
  <c r="F4379" i="7"/>
  <c r="F4380" i="7"/>
  <c r="F4381" i="7"/>
  <c r="F4382" i="7"/>
  <c r="F4383" i="7"/>
  <c r="F4384" i="7"/>
  <c r="F4385" i="7"/>
  <c r="F4386" i="7"/>
  <c r="F4387" i="7"/>
  <c r="F4388" i="7"/>
  <c r="F4389" i="7"/>
  <c r="F4390" i="7"/>
  <c r="F4391" i="7"/>
  <c r="F4392" i="7"/>
  <c r="F4393" i="7"/>
  <c r="F4394" i="7"/>
  <c r="F4395" i="7"/>
  <c r="F4396" i="7"/>
  <c r="F4397" i="7"/>
  <c r="F4398" i="7"/>
  <c r="F4399" i="7"/>
  <c r="F4400" i="7"/>
  <c r="F4401" i="7"/>
  <c r="F4402" i="7"/>
  <c r="F4403" i="7"/>
  <c r="F4404" i="7"/>
  <c r="F4405" i="7"/>
  <c r="F4406" i="7"/>
  <c r="F4407" i="7"/>
  <c r="F4408" i="7"/>
  <c r="F4409" i="7"/>
  <c r="F4410" i="7"/>
  <c r="F4411" i="7"/>
  <c r="F4412" i="7"/>
  <c r="F4413" i="7"/>
  <c r="F4414" i="7"/>
  <c r="F4415" i="7"/>
  <c r="F4416" i="7"/>
  <c r="F4417" i="7"/>
  <c r="F4418" i="7"/>
  <c r="F4419" i="7"/>
  <c r="F4420" i="7"/>
  <c r="F4421" i="7"/>
  <c r="F4422" i="7"/>
  <c r="F4423" i="7"/>
  <c r="F4424" i="7"/>
  <c r="F4425" i="7"/>
  <c r="F4426" i="7"/>
  <c r="F4427" i="7"/>
  <c r="F4428" i="7"/>
  <c r="F4429" i="7"/>
  <c r="F4430" i="7"/>
  <c r="F4431" i="7"/>
  <c r="F4432" i="7"/>
  <c r="F4433" i="7"/>
  <c r="F4434" i="7"/>
  <c r="F4435" i="7"/>
  <c r="F4436" i="7"/>
  <c r="F4437" i="7"/>
  <c r="F4438" i="7"/>
  <c r="F4439" i="7"/>
  <c r="F4440" i="7"/>
  <c r="F4441" i="7"/>
  <c r="F4442" i="7"/>
  <c r="F4443" i="7"/>
  <c r="F4444" i="7"/>
  <c r="F4445" i="7"/>
  <c r="F4446" i="7"/>
  <c r="F4447" i="7"/>
  <c r="F4448" i="7"/>
  <c r="F4449" i="7"/>
  <c r="F4450" i="7"/>
  <c r="F4451" i="7"/>
  <c r="F4452" i="7"/>
  <c r="F4453" i="7"/>
  <c r="F4454" i="7"/>
  <c r="F4455" i="7"/>
  <c r="F4456" i="7"/>
  <c r="F4457" i="7"/>
  <c r="F4458" i="7"/>
  <c r="F4459" i="7"/>
  <c r="F4460" i="7"/>
  <c r="F4461" i="7"/>
  <c r="F4462" i="7"/>
  <c r="F4463" i="7"/>
  <c r="F4464" i="7"/>
  <c r="F4465" i="7"/>
  <c r="F4466" i="7"/>
  <c r="F4467" i="7"/>
  <c r="F4468" i="7"/>
  <c r="F4469" i="7"/>
  <c r="F4470" i="7"/>
  <c r="F4471" i="7"/>
  <c r="F4472" i="7"/>
  <c r="F4473" i="7"/>
  <c r="F4474" i="7"/>
  <c r="F4475" i="7"/>
  <c r="F4476" i="7"/>
  <c r="F4477" i="7"/>
  <c r="F4478" i="7"/>
  <c r="F4479" i="7"/>
  <c r="F4480" i="7"/>
  <c r="F4481" i="7"/>
  <c r="F4482" i="7"/>
  <c r="F4483" i="7"/>
  <c r="F4484" i="7"/>
  <c r="F4485" i="7"/>
  <c r="F4486" i="7"/>
  <c r="F4487" i="7"/>
  <c r="F4488" i="7"/>
  <c r="F4489" i="7"/>
  <c r="F4490" i="7"/>
  <c r="F4491" i="7"/>
  <c r="F4492" i="7"/>
  <c r="F4493" i="7"/>
  <c r="F4494" i="7"/>
  <c r="F4495" i="7"/>
  <c r="F4496" i="7"/>
  <c r="F4497" i="7"/>
  <c r="F4498" i="7"/>
  <c r="F4499" i="7"/>
  <c r="F4500" i="7"/>
  <c r="F4501" i="7"/>
  <c r="F4502" i="7"/>
  <c r="F4503" i="7"/>
  <c r="F4504" i="7"/>
  <c r="F4505" i="7"/>
  <c r="F4506" i="7"/>
  <c r="F4507" i="7"/>
  <c r="F4508" i="7"/>
  <c r="F4509" i="7"/>
  <c r="F4510" i="7"/>
  <c r="F4511" i="7"/>
  <c r="F4512" i="7"/>
  <c r="F4513" i="7"/>
  <c r="F4514" i="7"/>
  <c r="F4515" i="7"/>
  <c r="F4516" i="7"/>
  <c r="F4517" i="7"/>
  <c r="F4518" i="7"/>
  <c r="F4519" i="7"/>
  <c r="F4520" i="7"/>
  <c r="F4521" i="7"/>
  <c r="F4522" i="7"/>
  <c r="F4523" i="7"/>
  <c r="F4524" i="7"/>
  <c r="F4525" i="7"/>
  <c r="F4526" i="7"/>
  <c r="F4527" i="7"/>
  <c r="F4528" i="7"/>
  <c r="F4529" i="7"/>
  <c r="F4530" i="7"/>
  <c r="F4531" i="7"/>
  <c r="F4532" i="7"/>
  <c r="F4533" i="7"/>
  <c r="F4534" i="7"/>
  <c r="F4535" i="7"/>
  <c r="F4536" i="7"/>
  <c r="F4537" i="7"/>
  <c r="F4538" i="7"/>
  <c r="F4539" i="7"/>
  <c r="F4540" i="7"/>
  <c r="F4541" i="7"/>
  <c r="F4542" i="7"/>
  <c r="F4543" i="7"/>
  <c r="F4544" i="7"/>
  <c r="F4545" i="7"/>
  <c r="F4546" i="7"/>
  <c r="F4547" i="7"/>
  <c r="F4548" i="7"/>
  <c r="F4549" i="7"/>
  <c r="F4550" i="7"/>
  <c r="F4551" i="7"/>
  <c r="F4552" i="7"/>
  <c r="F4553" i="7"/>
  <c r="F4554" i="7"/>
  <c r="F4555" i="7"/>
  <c r="F4556" i="7"/>
  <c r="F4557" i="7"/>
  <c r="F4558" i="7"/>
  <c r="F4559" i="7"/>
  <c r="F4560" i="7"/>
  <c r="F4561" i="7"/>
  <c r="F4562" i="7"/>
  <c r="F4563" i="7"/>
  <c r="F4564" i="7"/>
  <c r="F4565" i="7"/>
  <c r="F4566" i="7"/>
  <c r="F4567" i="7"/>
  <c r="F4568" i="7"/>
  <c r="F4569" i="7"/>
  <c r="F4570" i="7"/>
  <c r="F4571" i="7"/>
  <c r="F4572" i="7"/>
  <c r="F4573" i="7"/>
  <c r="F4574" i="7"/>
  <c r="F4575" i="7"/>
  <c r="F4576" i="7"/>
  <c r="F4577" i="7"/>
  <c r="F4578" i="7"/>
  <c r="F4579" i="7"/>
  <c r="F4580" i="7"/>
  <c r="F4581" i="7"/>
  <c r="F4582" i="7"/>
  <c r="F4583" i="7"/>
  <c r="F4584" i="7"/>
  <c r="F4585" i="7"/>
  <c r="F4586" i="7"/>
  <c r="F4587" i="7"/>
  <c r="F4588" i="7"/>
  <c r="F4589" i="7"/>
  <c r="F4590" i="7"/>
  <c r="F4591" i="7"/>
  <c r="F4592" i="7"/>
  <c r="F4593" i="7"/>
  <c r="F4594" i="7"/>
  <c r="F4595" i="7"/>
  <c r="F4596" i="7"/>
  <c r="F4597" i="7"/>
  <c r="F4598" i="7"/>
  <c r="F4599" i="7"/>
  <c r="F4600" i="7"/>
  <c r="F4601" i="7"/>
  <c r="F4602" i="7"/>
  <c r="F4603" i="7"/>
  <c r="F4604" i="7"/>
  <c r="F4605" i="7"/>
  <c r="F4606" i="7"/>
  <c r="F4607" i="7"/>
  <c r="F4608" i="7"/>
  <c r="F4609" i="7"/>
  <c r="F4610" i="7"/>
  <c r="F4611" i="7"/>
  <c r="F4612" i="7"/>
  <c r="F4613" i="7"/>
  <c r="F4614" i="7"/>
  <c r="F4615" i="7"/>
  <c r="F4616" i="7"/>
  <c r="F4617" i="7"/>
  <c r="F4618" i="7"/>
  <c r="F4619" i="7"/>
  <c r="F4620" i="7"/>
  <c r="F4621" i="7"/>
  <c r="F4622" i="7"/>
  <c r="F4623" i="7"/>
  <c r="F4624" i="7"/>
  <c r="F4625" i="7"/>
  <c r="F4626" i="7"/>
  <c r="F4627" i="7"/>
  <c r="F4628" i="7"/>
  <c r="F4629" i="7"/>
  <c r="F4630" i="7"/>
  <c r="F4631" i="7"/>
  <c r="F4632" i="7"/>
  <c r="F4633" i="7"/>
  <c r="F4634" i="7"/>
  <c r="F4635" i="7"/>
  <c r="F4636" i="7"/>
  <c r="F4637" i="7"/>
  <c r="F4638" i="7"/>
  <c r="F4639" i="7"/>
  <c r="F4640" i="7"/>
  <c r="F4641" i="7"/>
  <c r="F4642" i="7"/>
  <c r="F4643" i="7"/>
  <c r="F4644" i="7"/>
  <c r="F4645" i="7"/>
  <c r="F4646" i="7"/>
  <c r="F4647" i="7"/>
  <c r="F4648" i="7"/>
  <c r="F4649" i="7"/>
  <c r="F4650" i="7"/>
  <c r="F4651" i="7"/>
  <c r="F4652" i="7"/>
  <c r="F4653" i="7"/>
  <c r="F4654" i="7"/>
  <c r="F4655" i="7"/>
  <c r="F4656" i="7"/>
  <c r="F4657" i="7"/>
  <c r="F4658" i="7"/>
  <c r="F4659" i="7"/>
  <c r="F4660" i="7"/>
  <c r="F4661" i="7"/>
  <c r="F4662" i="7"/>
  <c r="F4663" i="7"/>
  <c r="F4664" i="7"/>
  <c r="F4665" i="7"/>
  <c r="F4666" i="7"/>
  <c r="F4667" i="7"/>
  <c r="F4668" i="7"/>
  <c r="F4669" i="7"/>
  <c r="F4670" i="7"/>
  <c r="F4671" i="7"/>
  <c r="F4672" i="7"/>
  <c r="F4673" i="7"/>
  <c r="F4674" i="7"/>
  <c r="F4675" i="7"/>
  <c r="F4676" i="7"/>
  <c r="F4677" i="7"/>
  <c r="F4678" i="7"/>
  <c r="F4679" i="7"/>
  <c r="F4680" i="7"/>
  <c r="F4681" i="7"/>
  <c r="F4682" i="7"/>
  <c r="F4683" i="7"/>
  <c r="F4684" i="7"/>
  <c r="F4685" i="7"/>
  <c r="F4686" i="7"/>
  <c r="F4687" i="7"/>
  <c r="F4688" i="7"/>
  <c r="F4689" i="7"/>
  <c r="F4690" i="7"/>
  <c r="F4691" i="7"/>
  <c r="F4692" i="7"/>
  <c r="F4693" i="7"/>
  <c r="F4694" i="7"/>
  <c r="F4695" i="7"/>
  <c r="F4696" i="7"/>
  <c r="F4697" i="7"/>
  <c r="F4698" i="7"/>
  <c r="F4699" i="7"/>
  <c r="F4700" i="7"/>
  <c r="F4701" i="7"/>
  <c r="F4702" i="7"/>
  <c r="F4703" i="7"/>
  <c r="F4704" i="7"/>
  <c r="F4705" i="7"/>
  <c r="F4706" i="7"/>
  <c r="F4707" i="7"/>
  <c r="F4708" i="7"/>
  <c r="F4709" i="7"/>
  <c r="F4710" i="7"/>
  <c r="F4711" i="7"/>
  <c r="F4712" i="7"/>
  <c r="F4713" i="7"/>
  <c r="F4714" i="7"/>
  <c r="F4715" i="7"/>
  <c r="F4716" i="7"/>
  <c r="F4717" i="7"/>
  <c r="F4718" i="7"/>
  <c r="F4719" i="7"/>
  <c r="F4720" i="7"/>
  <c r="F4721" i="7"/>
  <c r="F4722" i="7"/>
  <c r="F4723" i="7"/>
  <c r="F4724" i="7"/>
  <c r="F4725" i="7"/>
  <c r="F4726" i="7"/>
  <c r="F4727" i="7"/>
  <c r="F4728" i="7"/>
  <c r="F4729" i="7"/>
  <c r="F4730" i="7"/>
  <c r="F4731" i="7"/>
  <c r="F4732" i="7"/>
  <c r="F4733" i="7"/>
  <c r="F4734" i="7"/>
  <c r="F4735" i="7"/>
  <c r="F4736" i="7"/>
  <c r="F4737" i="7"/>
  <c r="F4738" i="7"/>
  <c r="F4739" i="7"/>
  <c r="F4740" i="7"/>
  <c r="F4741" i="7"/>
  <c r="F4742" i="7"/>
  <c r="F4743" i="7"/>
  <c r="F4744" i="7"/>
  <c r="F4745" i="7"/>
  <c r="F4746" i="7"/>
  <c r="F4747" i="7"/>
  <c r="F4748" i="7"/>
  <c r="F4749" i="7"/>
  <c r="F4750" i="7"/>
  <c r="F4751" i="7"/>
  <c r="F4752" i="7"/>
  <c r="F4753" i="7"/>
  <c r="F4754" i="7"/>
  <c r="F4755" i="7"/>
  <c r="F4756" i="7"/>
  <c r="F4757" i="7"/>
  <c r="F4758" i="7"/>
  <c r="F4759" i="7"/>
  <c r="F4760" i="7"/>
  <c r="F4761" i="7"/>
  <c r="F4762" i="7"/>
  <c r="F4763" i="7"/>
  <c r="F4764" i="7"/>
  <c r="F4765" i="7"/>
  <c r="F4766" i="7"/>
  <c r="F4767" i="7"/>
  <c r="F4768" i="7"/>
  <c r="F4769" i="7"/>
  <c r="F4770" i="7"/>
  <c r="F4771" i="7"/>
  <c r="F4772" i="7"/>
  <c r="F4773" i="7"/>
  <c r="F4774" i="7"/>
  <c r="F4775" i="7"/>
  <c r="F4776" i="7"/>
  <c r="F4777" i="7"/>
  <c r="F4778" i="7"/>
  <c r="F4779" i="7"/>
  <c r="F4780" i="7"/>
  <c r="F4781" i="7"/>
  <c r="F4782" i="7"/>
  <c r="F4783" i="7"/>
  <c r="F4784" i="7"/>
  <c r="F4785" i="7"/>
  <c r="F4786" i="7"/>
  <c r="F4787" i="7"/>
  <c r="F4788" i="7"/>
  <c r="F4789" i="7"/>
  <c r="F4790" i="7"/>
  <c r="F4791" i="7"/>
  <c r="F4792" i="7"/>
  <c r="F4793" i="7"/>
  <c r="F4794" i="7"/>
  <c r="F4795" i="7"/>
  <c r="F4796" i="7"/>
  <c r="F4797" i="7"/>
  <c r="F4798" i="7"/>
  <c r="F4799" i="7"/>
  <c r="F4800" i="7"/>
  <c r="F4801" i="7"/>
  <c r="F4802" i="7"/>
  <c r="F4803" i="7"/>
  <c r="F4804" i="7"/>
  <c r="F4805" i="7"/>
  <c r="F4806" i="7"/>
  <c r="F4807" i="7"/>
  <c r="F4808" i="7"/>
  <c r="F4809" i="7"/>
  <c r="F4810" i="7"/>
  <c r="F4811" i="7"/>
  <c r="F4812" i="7"/>
  <c r="F4813" i="7"/>
  <c r="F4814" i="7"/>
  <c r="F4815" i="7"/>
  <c r="F4816" i="7"/>
  <c r="F4817" i="7"/>
  <c r="F4818" i="7"/>
  <c r="F4819" i="7"/>
  <c r="F4820" i="7"/>
  <c r="F4821" i="7"/>
  <c r="F4822" i="7"/>
  <c r="F4823" i="7"/>
  <c r="F4824" i="7"/>
  <c r="F4825" i="7"/>
  <c r="F4826" i="7"/>
  <c r="F4827" i="7"/>
  <c r="F4828" i="7"/>
  <c r="F4829" i="7"/>
  <c r="F4830" i="7"/>
  <c r="F4831" i="7"/>
  <c r="F4832" i="7"/>
  <c r="F4833" i="7"/>
  <c r="F4834" i="7"/>
  <c r="F4835" i="7"/>
  <c r="F4836" i="7"/>
  <c r="F4837" i="7"/>
  <c r="F4838" i="7"/>
  <c r="F4839" i="7"/>
  <c r="F4840" i="7"/>
  <c r="F4841" i="7"/>
  <c r="F4842" i="7"/>
  <c r="F4843" i="7"/>
  <c r="F4844" i="7"/>
  <c r="F4845" i="7"/>
  <c r="F4846" i="7"/>
  <c r="F4847" i="7"/>
  <c r="F4848" i="7"/>
  <c r="F4849" i="7"/>
  <c r="F4850" i="7"/>
  <c r="F4851" i="7"/>
  <c r="F4852" i="7"/>
  <c r="F4853" i="7"/>
  <c r="F4854" i="7"/>
  <c r="F4855" i="7"/>
  <c r="F4856" i="7"/>
  <c r="F4857" i="7"/>
  <c r="F4858" i="7"/>
  <c r="F4859" i="7"/>
  <c r="F4860" i="7"/>
  <c r="F4861" i="7"/>
  <c r="F4862" i="7"/>
  <c r="F4863" i="7"/>
  <c r="F4864" i="7"/>
  <c r="F4865" i="7"/>
  <c r="F4866" i="7"/>
  <c r="F4867" i="7"/>
  <c r="F4868" i="7"/>
  <c r="F4869" i="7"/>
  <c r="F4870" i="7"/>
  <c r="F4871" i="7"/>
  <c r="F4872" i="7"/>
  <c r="F4873" i="7"/>
  <c r="F4874" i="7"/>
  <c r="F4875" i="7"/>
  <c r="F4876" i="7"/>
  <c r="F4877" i="7"/>
  <c r="F4878" i="7"/>
  <c r="F4879" i="7"/>
  <c r="F4880" i="7"/>
  <c r="F4881" i="7"/>
  <c r="F4882" i="7"/>
  <c r="F4883" i="7"/>
  <c r="F4884" i="7"/>
  <c r="F4885" i="7"/>
  <c r="F4886" i="7"/>
  <c r="F4887" i="7"/>
  <c r="F4888" i="7"/>
  <c r="F4889" i="7"/>
  <c r="F4890" i="7"/>
  <c r="F4891" i="7"/>
  <c r="F4892" i="7"/>
  <c r="F4893" i="7"/>
  <c r="F4894" i="7"/>
  <c r="F4895" i="7"/>
  <c r="F4896" i="7"/>
  <c r="F4897" i="7"/>
  <c r="F4898" i="7"/>
  <c r="F4899" i="7"/>
  <c r="F4900" i="7"/>
  <c r="F4901" i="7"/>
  <c r="F4902" i="7"/>
  <c r="F4903" i="7"/>
  <c r="F4904" i="7"/>
  <c r="F4905" i="7"/>
  <c r="F4906" i="7"/>
  <c r="F4907" i="7"/>
  <c r="F4908" i="7"/>
  <c r="F4909" i="7"/>
  <c r="F4910" i="7"/>
  <c r="F4911" i="7"/>
  <c r="F4912" i="7"/>
  <c r="F4913" i="7"/>
  <c r="F4914" i="7"/>
  <c r="F4915" i="7"/>
  <c r="F4916" i="7"/>
  <c r="F4917" i="7"/>
  <c r="F4918" i="7"/>
  <c r="F4919" i="7"/>
  <c r="F4920" i="7"/>
  <c r="F4921" i="7"/>
  <c r="F4922" i="7"/>
  <c r="F4923" i="7"/>
  <c r="F4924" i="7"/>
  <c r="F4925" i="7"/>
  <c r="F4926" i="7"/>
  <c r="F4927" i="7"/>
  <c r="F4928" i="7"/>
  <c r="F4929" i="7"/>
  <c r="F4930" i="7"/>
  <c r="F4931" i="7"/>
  <c r="F4932" i="7"/>
  <c r="F4933" i="7"/>
  <c r="F4934" i="7"/>
  <c r="F4935" i="7"/>
  <c r="F4936" i="7"/>
  <c r="F4937" i="7"/>
  <c r="F4938" i="7"/>
  <c r="F4939" i="7"/>
  <c r="F4940" i="7"/>
  <c r="F4941" i="7"/>
  <c r="F4942" i="7"/>
  <c r="F4943" i="7"/>
  <c r="F4944" i="7"/>
  <c r="F4945" i="7"/>
  <c r="F4946" i="7"/>
  <c r="F4947" i="7"/>
  <c r="F4948" i="7"/>
  <c r="F4949" i="7"/>
  <c r="F4950" i="7"/>
  <c r="F4951" i="7"/>
  <c r="F4952" i="7"/>
  <c r="F4953" i="7"/>
  <c r="F4954" i="7"/>
  <c r="F4955" i="7"/>
  <c r="F4956" i="7"/>
  <c r="F4957" i="7"/>
  <c r="F4958" i="7"/>
  <c r="F4959" i="7"/>
  <c r="F4960" i="7"/>
  <c r="F4961" i="7"/>
  <c r="F4962" i="7"/>
  <c r="F4963" i="7"/>
  <c r="F4964" i="7"/>
  <c r="F4965" i="7"/>
  <c r="F4966" i="7"/>
  <c r="F4967" i="7"/>
  <c r="F4968" i="7"/>
  <c r="F4969" i="7"/>
  <c r="F4970" i="7"/>
  <c r="F4971" i="7"/>
  <c r="F4972" i="7"/>
  <c r="F4973" i="7"/>
  <c r="F4974" i="7"/>
  <c r="F4975" i="7"/>
  <c r="F4976" i="7"/>
  <c r="F4977" i="7"/>
  <c r="F4978" i="7"/>
  <c r="F4979" i="7"/>
  <c r="F4980" i="7"/>
  <c r="F4981" i="7"/>
  <c r="F4982" i="7"/>
  <c r="F4983" i="7"/>
  <c r="F4984" i="7"/>
  <c r="F4985" i="7"/>
  <c r="F4986" i="7"/>
  <c r="F4987" i="7"/>
  <c r="F4988" i="7"/>
  <c r="F4989" i="7"/>
  <c r="F4990" i="7"/>
  <c r="F4991" i="7"/>
  <c r="F4992" i="7"/>
  <c r="F4993" i="7"/>
  <c r="F4994" i="7"/>
  <c r="F4995" i="7"/>
  <c r="F4996" i="7"/>
  <c r="F4997" i="7"/>
  <c r="F4998" i="7"/>
  <c r="F4999" i="7"/>
  <c r="F5000" i="7"/>
  <c r="F5001" i="7"/>
  <c r="F5002" i="7"/>
  <c r="F5003" i="7"/>
  <c r="F5004" i="7"/>
  <c r="F5005" i="7"/>
  <c r="F5006" i="7"/>
  <c r="F5007" i="7"/>
  <c r="F5008" i="7"/>
  <c r="F5009" i="7"/>
  <c r="F5010" i="7"/>
  <c r="F5011" i="7"/>
  <c r="F5012" i="7"/>
  <c r="F5013" i="7"/>
  <c r="F5014" i="7"/>
  <c r="F5015" i="7"/>
  <c r="F5016" i="7"/>
  <c r="F5017" i="7"/>
  <c r="F5018" i="7"/>
  <c r="F5019" i="7"/>
  <c r="F5020" i="7"/>
  <c r="F5021" i="7"/>
  <c r="F5022" i="7"/>
  <c r="F5023" i="7"/>
  <c r="F5024" i="7"/>
  <c r="F5025" i="7"/>
  <c r="F5026" i="7"/>
  <c r="F5027" i="7"/>
  <c r="F5028" i="7"/>
  <c r="F5029" i="7"/>
  <c r="F5030" i="7"/>
  <c r="F5031" i="7"/>
  <c r="F5032" i="7"/>
  <c r="F5033" i="7"/>
  <c r="F5034" i="7"/>
  <c r="F5035" i="7"/>
  <c r="F5036" i="7"/>
  <c r="F5037" i="7"/>
  <c r="F5038" i="7"/>
  <c r="F5039" i="7"/>
  <c r="F5040" i="7"/>
  <c r="F5041" i="7"/>
  <c r="F5042" i="7"/>
  <c r="F5043" i="7"/>
  <c r="F5044" i="7"/>
  <c r="F5045" i="7"/>
  <c r="F5046" i="7"/>
  <c r="F5047" i="7"/>
  <c r="F5048" i="7"/>
  <c r="F5049" i="7"/>
  <c r="F5050" i="7"/>
  <c r="F5051" i="7"/>
  <c r="F5052" i="7"/>
  <c r="F5053" i="7"/>
  <c r="F5054" i="7"/>
  <c r="F5055" i="7"/>
  <c r="F5056" i="7"/>
  <c r="F5057" i="7"/>
  <c r="F5058" i="7"/>
  <c r="F5059" i="7"/>
  <c r="F5060" i="7"/>
  <c r="F5061" i="7"/>
  <c r="F5062" i="7"/>
  <c r="F5063" i="7"/>
  <c r="F5064" i="7"/>
  <c r="F5065" i="7"/>
  <c r="F5066" i="7"/>
  <c r="F5067" i="7"/>
  <c r="F5068" i="7"/>
  <c r="F5069" i="7"/>
  <c r="F5070" i="7"/>
  <c r="F5071" i="7"/>
  <c r="F5072" i="7"/>
  <c r="F5073" i="7"/>
  <c r="F5074" i="7"/>
  <c r="F5075" i="7"/>
  <c r="F5076" i="7"/>
  <c r="F5077" i="7"/>
  <c r="F5078" i="7"/>
  <c r="F5079" i="7"/>
  <c r="F5080" i="7"/>
  <c r="F5081" i="7"/>
  <c r="F5082" i="7"/>
  <c r="F5083" i="7"/>
  <c r="F5084" i="7"/>
  <c r="F5085" i="7"/>
  <c r="F5086" i="7"/>
  <c r="F5087" i="7"/>
  <c r="F5088" i="7"/>
  <c r="F5089" i="7"/>
  <c r="F5090" i="7"/>
  <c r="F5091" i="7"/>
  <c r="F5092" i="7"/>
  <c r="F5093" i="7"/>
  <c r="F5094" i="7"/>
  <c r="F5095" i="7"/>
  <c r="F5096" i="7"/>
  <c r="F5097" i="7"/>
  <c r="F5098" i="7"/>
  <c r="F5099" i="7"/>
  <c r="F5100" i="7"/>
  <c r="F5101" i="7"/>
  <c r="F5102" i="7"/>
  <c r="F5103" i="7"/>
  <c r="F5104" i="7"/>
  <c r="F5105" i="7"/>
  <c r="F5106" i="7"/>
  <c r="F5107" i="7"/>
  <c r="F5108" i="7"/>
  <c r="F5109" i="7"/>
  <c r="F5110" i="7"/>
  <c r="F5111" i="7"/>
  <c r="F5112" i="7"/>
  <c r="F5113" i="7"/>
  <c r="F5114" i="7"/>
  <c r="F5115" i="7"/>
  <c r="F5116" i="7"/>
  <c r="F5117" i="7"/>
  <c r="F5118" i="7"/>
  <c r="F5119" i="7"/>
  <c r="F5120" i="7"/>
  <c r="F5121" i="7"/>
  <c r="F5122" i="7"/>
  <c r="F5123" i="7"/>
  <c r="F5124" i="7"/>
  <c r="F5125" i="7"/>
  <c r="F5126" i="7"/>
  <c r="F5127" i="7"/>
  <c r="F5128" i="7"/>
  <c r="F5129" i="7"/>
  <c r="F5130" i="7"/>
  <c r="F5131" i="7"/>
  <c r="F5132" i="7"/>
  <c r="F5133" i="7"/>
  <c r="F5134" i="7"/>
  <c r="F5135" i="7"/>
  <c r="F5136" i="7"/>
  <c r="F5137" i="7"/>
  <c r="F5138" i="7"/>
  <c r="F5139" i="7"/>
  <c r="F5140" i="7"/>
  <c r="F5141" i="7"/>
  <c r="F5142" i="7"/>
  <c r="F5143" i="7"/>
  <c r="F5144" i="7"/>
  <c r="F5145" i="7"/>
  <c r="F5146" i="7"/>
  <c r="F5147" i="7"/>
  <c r="F5148" i="7"/>
  <c r="F5149" i="7"/>
  <c r="F5150" i="7"/>
  <c r="F5151" i="7"/>
  <c r="F5152" i="7"/>
  <c r="F5153" i="7"/>
  <c r="F5154" i="7"/>
  <c r="F5155" i="7"/>
  <c r="F5156" i="7"/>
  <c r="F5157" i="7"/>
  <c r="F5158" i="7"/>
  <c r="F5159" i="7"/>
  <c r="F5160" i="7"/>
  <c r="F5161" i="7"/>
  <c r="F5162" i="7"/>
  <c r="F5163" i="7"/>
  <c r="F5164" i="7"/>
  <c r="F5165" i="7"/>
  <c r="F5166" i="7"/>
  <c r="F5167" i="7"/>
  <c r="F5168" i="7"/>
  <c r="F5169" i="7"/>
  <c r="F5170" i="7"/>
  <c r="F5171" i="7"/>
  <c r="F5172" i="7"/>
  <c r="F5173" i="7"/>
  <c r="F5174" i="7"/>
  <c r="F5175" i="7"/>
  <c r="F5176" i="7"/>
  <c r="F5177" i="7"/>
  <c r="F5178" i="7"/>
  <c r="F5179" i="7"/>
  <c r="F5180" i="7"/>
  <c r="F5181" i="7"/>
  <c r="F5182" i="7"/>
  <c r="F5183" i="7"/>
  <c r="F5184" i="7"/>
  <c r="F5185" i="7"/>
  <c r="F5186" i="7"/>
  <c r="F5187" i="7"/>
  <c r="F5188" i="7"/>
  <c r="F5189" i="7"/>
  <c r="F5190" i="7"/>
  <c r="F5191" i="7"/>
  <c r="F5192" i="7"/>
  <c r="F5193" i="7"/>
  <c r="F5194" i="7"/>
  <c r="F5195" i="7"/>
  <c r="F5196" i="7"/>
  <c r="F5197" i="7"/>
  <c r="F5198" i="7"/>
  <c r="F5199" i="7"/>
  <c r="F5200" i="7"/>
  <c r="F5201" i="7"/>
  <c r="F5202" i="7"/>
  <c r="F5203" i="7"/>
  <c r="F5204" i="7"/>
  <c r="F5205" i="7"/>
  <c r="F5206" i="7"/>
  <c r="F5207" i="7"/>
  <c r="F5208" i="7"/>
  <c r="F5209" i="7"/>
  <c r="F5210" i="7"/>
  <c r="F5211" i="7"/>
  <c r="F5212" i="7"/>
  <c r="F5213" i="7"/>
  <c r="F5214" i="7"/>
  <c r="F5215" i="7"/>
  <c r="F5216" i="7"/>
  <c r="F5217" i="7"/>
  <c r="F5218" i="7"/>
  <c r="F5219" i="7"/>
  <c r="F5220" i="7"/>
  <c r="F5221" i="7"/>
  <c r="F5222" i="7"/>
  <c r="F5223" i="7"/>
  <c r="F5224" i="7"/>
  <c r="F5225" i="7"/>
  <c r="F5226" i="7"/>
  <c r="F5227" i="7"/>
  <c r="F5228" i="7"/>
  <c r="F5229" i="7"/>
  <c r="F5230" i="7"/>
  <c r="F5231" i="7"/>
  <c r="F5232" i="7"/>
  <c r="F5233" i="7"/>
  <c r="F5234" i="7"/>
  <c r="F5235" i="7"/>
  <c r="F5236" i="7"/>
  <c r="F5237" i="7"/>
  <c r="F5238" i="7"/>
  <c r="F5239" i="7"/>
  <c r="F5240" i="7"/>
  <c r="F5241" i="7"/>
  <c r="F5242" i="7"/>
  <c r="F5243" i="7"/>
  <c r="F5244" i="7"/>
  <c r="F5245" i="7"/>
  <c r="F5246" i="7"/>
  <c r="F5247" i="7"/>
  <c r="F5248" i="7"/>
  <c r="F5249" i="7"/>
  <c r="F5250" i="7"/>
  <c r="F5251" i="7"/>
  <c r="F5252" i="7"/>
  <c r="F5253" i="7"/>
  <c r="F5254" i="7"/>
  <c r="F5255" i="7"/>
  <c r="F5256" i="7"/>
  <c r="F5257" i="7"/>
  <c r="F5258" i="7"/>
  <c r="F5259" i="7"/>
  <c r="F5260" i="7"/>
  <c r="F5261" i="7"/>
  <c r="F5262" i="7"/>
  <c r="F5263" i="7"/>
  <c r="F5264" i="7"/>
  <c r="F5265" i="7"/>
  <c r="F5266" i="7"/>
  <c r="F5267" i="7"/>
  <c r="F5268" i="7"/>
  <c r="F5269" i="7"/>
  <c r="F5270" i="7"/>
  <c r="F5271" i="7"/>
  <c r="F5272" i="7"/>
  <c r="F5273" i="7"/>
  <c r="F5274" i="7"/>
  <c r="F5275" i="7"/>
  <c r="F5276" i="7"/>
  <c r="F5277" i="7"/>
  <c r="F5278" i="7"/>
  <c r="F5279" i="7"/>
  <c r="F5280" i="7"/>
  <c r="F5281" i="7"/>
  <c r="F5282" i="7"/>
  <c r="F5283" i="7"/>
  <c r="F5284" i="7"/>
  <c r="F5285" i="7"/>
  <c r="F5286" i="7"/>
  <c r="F5287" i="7"/>
  <c r="F5288" i="7"/>
  <c r="F5289" i="7"/>
  <c r="F5290" i="7"/>
  <c r="F5291" i="7"/>
  <c r="F5292" i="7"/>
  <c r="F5293" i="7"/>
  <c r="F5294" i="7"/>
  <c r="F5295" i="7"/>
  <c r="F5296" i="7"/>
  <c r="F5297" i="7"/>
  <c r="F5298" i="7"/>
  <c r="F5299" i="7"/>
  <c r="F5300" i="7"/>
  <c r="F5301" i="7"/>
  <c r="F5302" i="7"/>
  <c r="F5303" i="7"/>
  <c r="F5304" i="7"/>
  <c r="F5305" i="7"/>
  <c r="F5306" i="7"/>
  <c r="F5307" i="7"/>
  <c r="F5308" i="7"/>
  <c r="F5309" i="7"/>
  <c r="F5310" i="7"/>
  <c r="F5311" i="7"/>
  <c r="F5312" i="7"/>
  <c r="F5313" i="7"/>
  <c r="F5314" i="7"/>
  <c r="F5315" i="7"/>
  <c r="F5316" i="7"/>
  <c r="F5317" i="7"/>
  <c r="F5318" i="7"/>
  <c r="F5319" i="7"/>
  <c r="F5320" i="7"/>
  <c r="F5321" i="7"/>
  <c r="F5322" i="7"/>
  <c r="F5323" i="7"/>
  <c r="F5324" i="7"/>
  <c r="F5325" i="7"/>
  <c r="F5326" i="7"/>
  <c r="F5327" i="7"/>
  <c r="F5328" i="7"/>
  <c r="F5329" i="7"/>
  <c r="F5330" i="7"/>
  <c r="F5331" i="7"/>
  <c r="F5332" i="7"/>
  <c r="F5333" i="7"/>
  <c r="F5334" i="7"/>
  <c r="F5335" i="7"/>
  <c r="F5336" i="7"/>
  <c r="F5337" i="7"/>
  <c r="F5338" i="7"/>
  <c r="F5339" i="7"/>
  <c r="F5340" i="7"/>
  <c r="F5341" i="7"/>
  <c r="F5342" i="7"/>
  <c r="F5343" i="7"/>
  <c r="F5344" i="7"/>
  <c r="F5345" i="7"/>
  <c r="F5346" i="7"/>
  <c r="F5347" i="7"/>
  <c r="F5348" i="7"/>
  <c r="F5349" i="7"/>
  <c r="F5350" i="7"/>
  <c r="F5351" i="7"/>
  <c r="F5352" i="7"/>
  <c r="F5353" i="7"/>
  <c r="F5354" i="7"/>
  <c r="F5355" i="7"/>
  <c r="F5356" i="7"/>
  <c r="F5357" i="7"/>
  <c r="F5358" i="7"/>
  <c r="F5359" i="7"/>
  <c r="F5360" i="7"/>
  <c r="F5361" i="7"/>
  <c r="F5362" i="7"/>
  <c r="F5363" i="7"/>
  <c r="F5364" i="7"/>
  <c r="F5365" i="7"/>
  <c r="F5366" i="7"/>
  <c r="F5367" i="7"/>
  <c r="F5368" i="7"/>
  <c r="F5369" i="7"/>
  <c r="F5370" i="7"/>
  <c r="F5371" i="7"/>
  <c r="F5372" i="7"/>
  <c r="F5373" i="7"/>
  <c r="F5374" i="7"/>
  <c r="F5375" i="7"/>
  <c r="F5376" i="7"/>
  <c r="F5377" i="7"/>
  <c r="F5378" i="7"/>
  <c r="F5379" i="7"/>
  <c r="F5380" i="7"/>
  <c r="F5381" i="7"/>
  <c r="F5382" i="7"/>
  <c r="F5383" i="7"/>
  <c r="F5384" i="7"/>
  <c r="F5385" i="7"/>
  <c r="F5386" i="7"/>
  <c r="F5387" i="7"/>
  <c r="F5388" i="7"/>
  <c r="F5389" i="7"/>
  <c r="F5390" i="7"/>
  <c r="F5391" i="7"/>
  <c r="F5392" i="7"/>
  <c r="F5393" i="7"/>
  <c r="F5394" i="7"/>
  <c r="F5395" i="7"/>
  <c r="F5396" i="7"/>
  <c r="F5397" i="7"/>
  <c r="F5398" i="7"/>
  <c r="F5399" i="7"/>
  <c r="F5400" i="7"/>
  <c r="F5401" i="7"/>
  <c r="F5402" i="7"/>
  <c r="F5403" i="7"/>
  <c r="F5404" i="7"/>
  <c r="F5405" i="7"/>
  <c r="F5406" i="7"/>
  <c r="F5407" i="7"/>
  <c r="F5408" i="7"/>
  <c r="F5409" i="7"/>
  <c r="F5410" i="7"/>
  <c r="F5411" i="7"/>
  <c r="F5412" i="7"/>
  <c r="F5413" i="7"/>
  <c r="F5414" i="7"/>
  <c r="F5415" i="7"/>
  <c r="F5416" i="7"/>
  <c r="F5417" i="7"/>
  <c r="F5418" i="7"/>
  <c r="F5419" i="7"/>
  <c r="F5420" i="7"/>
  <c r="F5421" i="7"/>
  <c r="F5422" i="7"/>
  <c r="F5423" i="7"/>
  <c r="F5424" i="7"/>
  <c r="F5425" i="7"/>
  <c r="F5426" i="7"/>
  <c r="F5427" i="7"/>
  <c r="F5428" i="7"/>
  <c r="F5429" i="7"/>
  <c r="F5430" i="7"/>
  <c r="F5431" i="7"/>
  <c r="F5432" i="7"/>
  <c r="F5433" i="7"/>
  <c r="F5434" i="7"/>
  <c r="F5435" i="7"/>
  <c r="F5436" i="7"/>
  <c r="F5437" i="7"/>
  <c r="F5438" i="7"/>
  <c r="F5439" i="7"/>
  <c r="F5440" i="7"/>
  <c r="F5441" i="7"/>
  <c r="F5442" i="7"/>
  <c r="F5443" i="7"/>
  <c r="F5444" i="7"/>
  <c r="F5445" i="7"/>
  <c r="F5446" i="7"/>
  <c r="F5447" i="7"/>
  <c r="F5448" i="7"/>
  <c r="F5449" i="7"/>
  <c r="F5450" i="7"/>
  <c r="F5451" i="7"/>
  <c r="F5452" i="7"/>
  <c r="F5453" i="7"/>
  <c r="F5454" i="7"/>
  <c r="F5455" i="7"/>
  <c r="F5456" i="7"/>
  <c r="F5457" i="7"/>
  <c r="F5458" i="7"/>
  <c r="F5459" i="7"/>
  <c r="F5460" i="7"/>
  <c r="F5461" i="7"/>
  <c r="F5462" i="7"/>
  <c r="F5463" i="7"/>
  <c r="F5464" i="7"/>
  <c r="F5465" i="7"/>
  <c r="F5466" i="7"/>
  <c r="F5467" i="7"/>
  <c r="F5468" i="7"/>
  <c r="F5469" i="7"/>
  <c r="F5470" i="7"/>
  <c r="F5471" i="7"/>
  <c r="F5472" i="7"/>
  <c r="F5473" i="7"/>
  <c r="F5474" i="7"/>
  <c r="F5475" i="7"/>
  <c r="F5476" i="7"/>
  <c r="F5477" i="7"/>
  <c r="F5478" i="7"/>
  <c r="F5479" i="7"/>
  <c r="F5480" i="7"/>
  <c r="F5481" i="7"/>
  <c r="F5482" i="7"/>
  <c r="F5483" i="7"/>
  <c r="F5484" i="7"/>
  <c r="F5485" i="7"/>
  <c r="F5486" i="7"/>
  <c r="F5487" i="7"/>
  <c r="F5488" i="7"/>
  <c r="F5489" i="7"/>
  <c r="F5490" i="7"/>
  <c r="F5491" i="7"/>
  <c r="F5492" i="7"/>
  <c r="F5493" i="7"/>
  <c r="F5494" i="7"/>
  <c r="F5495" i="7"/>
  <c r="F5496" i="7"/>
  <c r="F5497" i="7"/>
  <c r="F5498" i="7"/>
  <c r="F5499" i="7"/>
  <c r="F5500" i="7"/>
  <c r="F5501" i="7"/>
  <c r="F5502" i="7"/>
  <c r="F5503" i="7"/>
  <c r="F5504" i="7"/>
  <c r="F5505" i="7"/>
  <c r="F5506" i="7"/>
  <c r="F5507" i="7"/>
  <c r="F5508" i="7"/>
  <c r="F5509" i="7"/>
  <c r="F5510" i="7"/>
  <c r="F5511" i="7"/>
  <c r="F5512" i="7"/>
  <c r="F5513" i="7"/>
  <c r="F5514" i="7"/>
  <c r="F5515" i="7"/>
  <c r="F5516" i="7"/>
  <c r="F5517" i="7"/>
  <c r="F5518" i="7"/>
  <c r="F5519" i="7"/>
  <c r="F5520" i="7"/>
  <c r="F5521" i="7"/>
  <c r="F5522" i="7"/>
  <c r="F5523" i="7"/>
  <c r="F5524" i="7"/>
  <c r="F5525" i="7"/>
  <c r="F5526" i="7"/>
  <c r="F5527" i="7"/>
  <c r="F5528" i="7"/>
  <c r="F5529" i="7"/>
  <c r="F5530" i="7"/>
  <c r="F5531" i="7"/>
  <c r="F5532" i="7"/>
  <c r="F5533" i="7"/>
  <c r="F5534" i="7"/>
  <c r="F5535" i="7"/>
  <c r="F5536" i="7"/>
  <c r="F5537" i="7"/>
  <c r="F5538" i="7"/>
  <c r="F5539" i="7"/>
  <c r="F5540" i="7"/>
  <c r="F5541" i="7"/>
  <c r="F5542" i="7"/>
  <c r="F5543" i="7"/>
  <c r="F5544" i="7"/>
  <c r="F5545" i="7"/>
  <c r="F5546" i="7"/>
  <c r="F5547" i="7"/>
  <c r="F5548" i="7"/>
  <c r="F5549" i="7"/>
  <c r="F5550" i="7"/>
  <c r="F5551" i="7"/>
  <c r="F5552" i="7"/>
  <c r="F5553" i="7"/>
  <c r="F5554" i="7"/>
  <c r="F5555" i="7"/>
  <c r="F5556" i="7"/>
  <c r="F5557" i="7"/>
  <c r="F5558" i="7"/>
  <c r="F5559" i="7"/>
  <c r="F5560" i="7"/>
  <c r="F5561" i="7"/>
  <c r="F5562" i="7"/>
  <c r="F5563" i="7"/>
  <c r="F5564" i="7"/>
  <c r="F5565" i="7"/>
  <c r="F5566" i="7"/>
  <c r="F5567" i="7"/>
  <c r="F5568" i="7"/>
  <c r="F5569" i="7"/>
  <c r="F5570" i="7"/>
  <c r="F5571" i="7"/>
  <c r="F5572" i="7"/>
  <c r="F5573" i="7"/>
  <c r="F5574" i="7"/>
  <c r="F5575" i="7"/>
  <c r="F5576" i="7"/>
  <c r="F5577" i="7"/>
  <c r="F5578" i="7"/>
  <c r="F5579" i="7"/>
  <c r="F5580" i="7"/>
  <c r="F5581" i="7"/>
  <c r="F5582" i="7"/>
  <c r="F5583" i="7"/>
  <c r="F5584" i="7"/>
  <c r="F5585" i="7"/>
  <c r="F5586" i="7"/>
  <c r="F5587" i="7"/>
  <c r="F5588" i="7"/>
  <c r="F5589" i="7"/>
  <c r="F5590" i="7"/>
  <c r="F5591" i="7"/>
  <c r="F5592" i="7"/>
  <c r="F5593" i="7"/>
  <c r="F5594" i="7"/>
  <c r="F5595" i="7"/>
  <c r="F5596" i="7"/>
  <c r="F5597" i="7"/>
  <c r="F5598" i="7"/>
  <c r="F5599" i="7"/>
  <c r="F5600" i="7"/>
  <c r="F5601" i="7"/>
  <c r="F5602" i="7"/>
  <c r="F5603" i="7"/>
  <c r="F5604" i="7"/>
  <c r="F5605" i="7"/>
  <c r="F5606" i="7"/>
  <c r="F5607" i="7"/>
  <c r="F5608" i="7"/>
  <c r="F5609" i="7"/>
  <c r="F5610" i="7"/>
  <c r="F5611" i="7"/>
  <c r="F5612" i="7"/>
  <c r="F5613" i="7"/>
  <c r="F5614" i="7"/>
  <c r="F5615" i="7"/>
  <c r="F5616" i="7"/>
  <c r="F5617" i="7"/>
  <c r="F5618" i="7"/>
  <c r="F5619" i="7"/>
  <c r="F5620" i="7"/>
  <c r="F5621" i="7"/>
  <c r="F5622" i="7"/>
  <c r="F5623" i="7"/>
  <c r="F5624" i="7"/>
  <c r="F5625" i="7"/>
  <c r="F5626" i="7"/>
  <c r="F5627" i="7"/>
  <c r="F5628" i="7"/>
  <c r="F5629" i="7"/>
  <c r="F5630" i="7"/>
  <c r="F5631" i="7"/>
  <c r="F5632" i="7"/>
  <c r="F5633" i="7"/>
  <c r="F5634" i="7"/>
  <c r="F5635" i="7"/>
  <c r="F5636" i="7"/>
  <c r="F5637" i="7"/>
  <c r="F5638" i="7"/>
  <c r="F5639" i="7"/>
  <c r="F5640" i="7"/>
  <c r="F5641" i="7"/>
  <c r="F5642" i="7"/>
  <c r="F5643" i="7"/>
  <c r="F5644" i="7"/>
  <c r="F5645" i="7"/>
  <c r="F5646" i="7"/>
  <c r="F5647" i="7"/>
  <c r="F5648" i="7"/>
  <c r="F5649" i="7"/>
  <c r="F5650" i="7"/>
  <c r="F5651" i="7"/>
  <c r="F5652" i="7"/>
  <c r="F5653" i="7"/>
  <c r="F5654" i="7"/>
  <c r="F5655" i="7"/>
  <c r="F5656" i="7"/>
  <c r="F5657" i="7"/>
  <c r="F5658" i="7"/>
  <c r="F5659" i="7"/>
  <c r="F5660" i="7"/>
  <c r="F5661" i="7"/>
  <c r="F5662" i="7"/>
  <c r="F5663" i="7"/>
  <c r="F5664" i="7"/>
  <c r="F5665" i="7"/>
  <c r="F5666" i="7"/>
  <c r="F5667" i="7"/>
  <c r="F5668" i="7"/>
  <c r="F5669" i="7"/>
  <c r="F5670" i="7"/>
  <c r="F5671" i="7"/>
  <c r="F5672" i="7"/>
  <c r="F5673" i="7"/>
  <c r="F5674" i="7"/>
  <c r="F5675" i="7"/>
  <c r="F5676" i="7"/>
  <c r="F5677" i="7"/>
  <c r="F5678" i="7"/>
  <c r="F5679" i="7"/>
  <c r="F5680" i="7"/>
  <c r="F5681" i="7"/>
  <c r="F5682" i="7"/>
  <c r="F5683" i="7"/>
  <c r="F5684" i="7"/>
  <c r="F5685" i="7"/>
  <c r="F5686" i="7"/>
  <c r="F5687" i="7"/>
  <c r="F5688" i="7"/>
  <c r="F5689" i="7"/>
  <c r="F5690" i="7"/>
  <c r="F5691" i="7"/>
  <c r="F5692" i="7"/>
  <c r="F5693" i="7"/>
  <c r="F5694" i="7"/>
  <c r="F5695" i="7"/>
  <c r="F5696" i="7"/>
  <c r="F5697" i="7"/>
  <c r="F5698" i="7"/>
  <c r="F5699" i="7"/>
  <c r="F5700" i="7"/>
  <c r="F5701" i="7"/>
  <c r="F5702" i="7"/>
  <c r="F5703" i="7"/>
  <c r="F5704" i="7"/>
  <c r="F5705" i="7"/>
  <c r="F5706" i="7"/>
  <c r="F5707" i="7"/>
  <c r="F5708" i="7"/>
  <c r="F5709" i="7"/>
  <c r="F5710" i="7"/>
  <c r="F5711" i="7"/>
  <c r="F5712" i="7"/>
  <c r="F5713" i="7"/>
  <c r="F5714" i="7"/>
  <c r="F5715" i="7"/>
  <c r="F5716" i="7"/>
  <c r="F5717" i="7"/>
  <c r="F5718" i="7"/>
  <c r="F5719" i="7"/>
  <c r="F5720" i="7"/>
  <c r="F5721" i="7"/>
  <c r="F5722" i="7"/>
  <c r="F5723" i="7"/>
  <c r="F5724" i="7"/>
  <c r="F5725" i="7"/>
  <c r="F5726" i="7"/>
  <c r="F5727" i="7"/>
  <c r="F5728" i="7"/>
  <c r="F5729" i="7"/>
  <c r="F5730" i="7"/>
  <c r="F5731" i="7"/>
  <c r="F5732" i="7"/>
  <c r="F5733" i="7"/>
  <c r="F5734" i="7"/>
  <c r="F5735" i="7"/>
  <c r="F5736" i="7"/>
  <c r="F5737" i="7"/>
  <c r="F5738" i="7"/>
  <c r="F5739" i="7"/>
  <c r="F5740" i="7"/>
  <c r="F5741" i="7"/>
  <c r="F5742" i="7"/>
  <c r="F5743" i="7"/>
  <c r="F5744" i="7"/>
  <c r="F5745" i="7"/>
  <c r="F5746" i="7"/>
  <c r="F5747" i="7"/>
  <c r="F5748" i="7"/>
  <c r="F5749" i="7"/>
  <c r="F5750" i="7"/>
  <c r="F5751" i="7"/>
  <c r="F5752" i="7"/>
  <c r="F5753" i="7"/>
  <c r="F5754" i="7"/>
  <c r="F5755" i="7"/>
  <c r="F5756" i="7"/>
  <c r="F5757" i="7"/>
  <c r="F5758" i="7"/>
  <c r="F5759" i="7"/>
  <c r="F5760" i="7"/>
  <c r="F5761" i="7"/>
  <c r="F5762" i="7"/>
  <c r="F5763" i="7"/>
  <c r="F5764" i="7"/>
  <c r="F5765" i="7"/>
  <c r="F5766" i="7"/>
  <c r="F5767" i="7"/>
  <c r="F5768" i="7"/>
  <c r="F5769" i="7"/>
  <c r="F5770" i="7"/>
  <c r="F5771" i="7"/>
  <c r="F5772" i="7"/>
  <c r="F5773" i="7"/>
  <c r="F5774" i="7"/>
  <c r="F5775" i="7"/>
  <c r="F5776" i="7"/>
  <c r="F5777" i="7"/>
  <c r="F5778" i="7"/>
  <c r="F5779" i="7"/>
  <c r="F5780" i="7"/>
  <c r="F5781" i="7"/>
  <c r="F5782" i="7"/>
  <c r="F5783" i="7"/>
  <c r="F5784" i="7"/>
  <c r="F5785" i="7"/>
  <c r="F5786" i="7"/>
  <c r="F5787" i="7"/>
  <c r="F5788" i="7"/>
  <c r="F5789" i="7"/>
  <c r="F5790" i="7"/>
  <c r="F5791" i="7"/>
  <c r="F5792" i="7"/>
  <c r="F5793" i="7"/>
  <c r="F5794" i="7"/>
  <c r="F5795" i="7"/>
  <c r="F5796" i="7"/>
  <c r="F5797" i="7"/>
  <c r="F5798" i="7"/>
  <c r="F5799" i="7"/>
  <c r="F5800" i="7"/>
  <c r="F5801" i="7"/>
  <c r="F5802" i="7"/>
  <c r="F5803" i="7"/>
  <c r="F5804" i="7"/>
  <c r="F5805" i="7"/>
  <c r="F5806" i="7"/>
  <c r="F5807" i="7"/>
  <c r="F5808" i="7"/>
  <c r="F5809" i="7"/>
  <c r="F5810" i="7"/>
  <c r="F5811" i="7"/>
  <c r="F5812" i="7"/>
  <c r="F5813" i="7"/>
  <c r="F5814" i="7"/>
  <c r="F5815" i="7"/>
  <c r="F5816" i="7"/>
  <c r="F5817" i="7"/>
  <c r="F5818" i="7"/>
  <c r="F5819" i="7"/>
  <c r="F5820" i="7"/>
  <c r="F5821" i="7"/>
  <c r="F5822" i="7"/>
  <c r="F5823" i="7"/>
  <c r="F5824" i="7"/>
  <c r="F5825" i="7"/>
  <c r="F5826" i="7"/>
  <c r="F5827" i="7"/>
  <c r="F5828" i="7"/>
  <c r="F5829" i="7"/>
  <c r="F5830" i="7"/>
  <c r="F5831" i="7"/>
  <c r="F5832" i="7"/>
  <c r="F5833" i="7"/>
  <c r="F5834" i="7"/>
  <c r="F5835" i="7"/>
  <c r="F5836" i="7"/>
  <c r="F5837" i="7"/>
  <c r="F5838" i="7"/>
  <c r="F5839" i="7"/>
  <c r="F5840" i="7"/>
  <c r="F5841" i="7"/>
  <c r="F5842" i="7"/>
  <c r="F5843" i="7"/>
  <c r="F5844" i="7"/>
  <c r="F5845" i="7"/>
  <c r="F5846" i="7"/>
  <c r="F5847" i="7"/>
  <c r="F5848" i="7"/>
  <c r="F5849" i="7"/>
  <c r="F5850" i="7"/>
  <c r="F5851" i="7"/>
  <c r="F5852" i="7"/>
  <c r="F5853" i="7"/>
  <c r="F5854" i="7"/>
  <c r="F5855" i="7"/>
  <c r="F5856" i="7"/>
  <c r="F5857" i="7"/>
  <c r="F5858" i="7"/>
  <c r="F5859" i="7"/>
  <c r="F5860" i="7"/>
  <c r="F5861" i="7"/>
  <c r="F5862" i="7"/>
  <c r="F5863" i="7"/>
  <c r="F5864" i="7"/>
  <c r="F5865" i="7"/>
  <c r="F5866" i="7"/>
  <c r="F5867" i="7"/>
  <c r="F5868" i="7"/>
  <c r="F5869" i="7"/>
  <c r="F5870" i="7"/>
  <c r="F5871" i="7"/>
  <c r="F5872" i="7"/>
  <c r="F5873" i="7"/>
  <c r="F5874" i="7"/>
  <c r="F5875" i="7"/>
  <c r="F5876" i="7"/>
  <c r="F5877" i="7"/>
  <c r="F5878" i="7"/>
  <c r="F5879" i="7"/>
  <c r="F5880" i="7"/>
  <c r="F5881" i="7"/>
  <c r="F5882" i="7"/>
  <c r="F5883" i="7"/>
  <c r="F5884" i="7"/>
  <c r="F5885" i="7"/>
  <c r="F5886" i="7"/>
  <c r="F5887" i="7"/>
  <c r="F5888" i="7"/>
  <c r="F5889" i="7"/>
  <c r="F5890" i="7"/>
  <c r="F5891" i="7"/>
  <c r="F5892" i="7"/>
  <c r="F5893" i="7"/>
  <c r="F5894" i="7"/>
  <c r="F5895" i="7"/>
  <c r="F5896" i="7"/>
  <c r="F5897" i="7"/>
  <c r="F5898" i="7"/>
  <c r="F5899" i="7"/>
  <c r="F5900" i="7"/>
  <c r="F5901" i="7"/>
  <c r="F5902" i="7"/>
  <c r="F5903" i="7"/>
  <c r="F5904" i="7"/>
  <c r="F5905" i="7"/>
  <c r="F5906" i="7"/>
  <c r="F5907" i="7"/>
  <c r="F5908" i="7"/>
  <c r="F5909" i="7"/>
  <c r="F5910" i="7"/>
  <c r="F5911" i="7"/>
  <c r="F5912" i="7"/>
  <c r="F5913" i="7"/>
  <c r="F5914" i="7"/>
  <c r="F5915" i="7"/>
  <c r="F5916" i="7"/>
  <c r="F5917" i="7"/>
  <c r="F5918" i="7"/>
  <c r="F5919" i="7"/>
  <c r="F5920" i="7"/>
  <c r="F5921" i="7"/>
  <c r="F5922" i="7"/>
  <c r="F5923" i="7"/>
  <c r="F5924" i="7"/>
  <c r="F5925" i="7"/>
  <c r="F5926" i="7"/>
  <c r="F5927" i="7"/>
  <c r="F5928" i="7"/>
  <c r="F5929" i="7"/>
  <c r="F5930" i="7"/>
  <c r="F5931" i="7"/>
  <c r="F5932" i="7"/>
  <c r="F5933" i="7"/>
  <c r="F5934" i="7"/>
  <c r="F5935" i="7"/>
  <c r="F5936" i="7"/>
  <c r="F5937" i="7"/>
  <c r="F5938" i="7"/>
  <c r="F5939" i="7"/>
  <c r="F5940" i="7"/>
  <c r="F5941" i="7"/>
  <c r="F5942" i="7"/>
  <c r="F5943" i="7"/>
  <c r="F5944" i="7"/>
  <c r="F5945" i="7"/>
  <c r="F5946" i="7"/>
  <c r="F5947" i="7"/>
  <c r="F5948" i="7"/>
  <c r="F5949" i="7"/>
  <c r="F5950" i="7"/>
  <c r="F5951" i="7"/>
  <c r="F5952" i="7"/>
  <c r="F5953" i="7"/>
  <c r="F5954" i="7"/>
  <c r="F5955" i="7"/>
  <c r="F5956" i="7"/>
  <c r="F5957" i="7"/>
  <c r="F5958" i="7"/>
  <c r="F5959" i="7"/>
  <c r="F5960" i="7"/>
  <c r="F5961" i="7"/>
  <c r="F5962" i="7"/>
  <c r="F5963" i="7"/>
  <c r="F5964" i="7"/>
  <c r="F5965" i="7"/>
  <c r="F5966" i="7"/>
  <c r="F5967" i="7"/>
  <c r="F5968" i="7"/>
  <c r="F5969" i="7"/>
  <c r="F5970" i="7"/>
  <c r="F5971" i="7"/>
  <c r="F5972" i="7"/>
  <c r="F5973" i="7"/>
  <c r="F5974" i="7"/>
  <c r="F5975" i="7"/>
  <c r="F5976" i="7"/>
  <c r="F5977" i="7"/>
  <c r="F5978" i="7"/>
  <c r="F5979" i="7"/>
  <c r="F5980" i="7"/>
  <c r="F5981" i="7"/>
  <c r="F5982" i="7"/>
  <c r="F5983" i="7"/>
  <c r="F5984" i="7"/>
  <c r="F5985" i="7"/>
  <c r="F5986" i="7"/>
  <c r="F5987" i="7"/>
  <c r="F5988" i="7"/>
  <c r="F5989" i="7"/>
  <c r="F5990" i="7"/>
  <c r="F5991" i="7"/>
  <c r="F5992" i="7"/>
  <c r="F5993" i="7"/>
  <c r="F5994" i="7"/>
  <c r="F5995" i="7"/>
  <c r="F5996" i="7"/>
  <c r="F5997" i="7"/>
  <c r="F5998" i="7"/>
  <c r="F5999" i="7"/>
  <c r="F6000" i="7"/>
  <c r="F6001" i="7"/>
  <c r="F6002" i="7"/>
  <c r="F6003" i="7"/>
  <c r="F6004" i="7"/>
  <c r="F6005" i="7"/>
  <c r="F6006" i="7"/>
  <c r="F6007" i="7"/>
  <c r="F6008" i="7"/>
  <c r="F6009" i="7"/>
  <c r="F6010" i="7"/>
  <c r="F6011" i="7"/>
  <c r="F6012" i="7"/>
  <c r="F6013" i="7"/>
  <c r="F6014" i="7"/>
  <c r="F6015" i="7"/>
  <c r="F6016" i="7"/>
  <c r="F6017" i="7"/>
  <c r="F6018" i="7"/>
  <c r="F6019" i="7"/>
  <c r="F6020" i="7"/>
  <c r="F6021" i="7"/>
  <c r="F6022" i="7"/>
  <c r="F6023" i="7"/>
  <c r="F6024" i="7"/>
  <c r="F6025" i="7"/>
  <c r="F6026" i="7"/>
  <c r="F6027" i="7"/>
  <c r="F6028" i="7"/>
  <c r="F6029" i="7"/>
  <c r="F6030" i="7"/>
  <c r="F6031" i="7"/>
  <c r="F6032" i="7"/>
  <c r="F6033" i="7"/>
  <c r="F6034" i="7"/>
  <c r="F6035" i="7"/>
  <c r="F6036" i="7"/>
  <c r="F6037" i="7"/>
  <c r="F6038" i="7"/>
  <c r="F6039" i="7"/>
  <c r="F6040" i="7"/>
  <c r="F6041" i="7"/>
  <c r="F6042" i="7"/>
  <c r="F6043" i="7"/>
  <c r="F6044" i="7"/>
  <c r="F6045" i="7"/>
  <c r="F6046" i="7"/>
  <c r="F6047" i="7"/>
  <c r="F6048" i="7"/>
  <c r="F6049" i="7"/>
  <c r="F6050" i="7"/>
  <c r="F6051" i="7"/>
  <c r="F6052" i="7"/>
  <c r="F6053" i="7"/>
  <c r="F6054" i="7"/>
  <c r="F6055" i="7"/>
  <c r="F6056" i="7"/>
  <c r="F6057" i="7"/>
  <c r="F6058" i="7"/>
  <c r="F6059" i="7"/>
  <c r="F6060" i="7"/>
  <c r="F6061" i="7"/>
  <c r="F6062" i="7"/>
  <c r="F6063" i="7"/>
  <c r="F6064" i="7"/>
  <c r="F6065" i="7"/>
  <c r="F6066" i="7"/>
  <c r="F6067" i="7"/>
  <c r="F6068" i="7"/>
  <c r="F6069" i="7"/>
  <c r="F6070" i="7"/>
  <c r="F6071" i="7"/>
  <c r="F6072" i="7"/>
  <c r="F6073" i="7"/>
  <c r="F6074" i="7"/>
  <c r="F6075" i="7"/>
  <c r="F6076" i="7"/>
  <c r="F6077" i="7"/>
  <c r="F6078" i="7"/>
  <c r="F6079" i="7"/>
  <c r="F6080" i="7"/>
  <c r="F6081" i="7"/>
  <c r="F6082" i="7"/>
  <c r="F6083" i="7"/>
  <c r="F6084" i="7"/>
  <c r="F6085" i="7"/>
  <c r="F6086" i="7"/>
  <c r="F6087" i="7"/>
  <c r="F6088" i="7"/>
  <c r="F6089" i="7"/>
  <c r="F6090" i="7"/>
  <c r="F6091" i="7"/>
  <c r="F6092" i="7"/>
  <c r="F6093" i="7"/>
  <c r="F6094" i="7"/>
  <c r="F6095" i="7"/>
  <c r="F6096" i="7"/>
  <c r="F6097" i="7"/>
  <c r="F6098" i="7"/>
  <c r="F6099" i="7"/>
  <c r="F6100" i="7"/>
  <c r="F6101" i="7"/>
  <c r="F6102" i="7"/>
  <c r="F6103" i="7"/>
  <c r="F6104" i="7"/>
  <c r="F6105" i="7"/>
  <c r="F6106" i="7"/>
  <c r="F6107" i="7"/>
  <c r="F6108" i="7"/>
  <c r="F6109" i="7"/>
  <c r="F6110" i="7"/>
  <c r="F6111" i="7"/>
  <c r="F6112" i="7"/>
  <c r="F6113" i="7"/>
  <c r="F6114" i="7"/>
  <c r="F6115" i="7"/>
  <c r="F6116" i="7"/>
  <c r="F6117" i="7"/>
  <c r="F6118" i="7"/>
  <c r="F6119" i="7"/>
  <c r="F6120" i="7"/>
  <c r="F6121" i="7"/>
  <c r="F6122" i="7"/>
  <c r="F6123" i="7"/>
  <c r="F6124" i="7"/>
  <c r="F6125" i="7"/>
  <c r="F6126" i="7"/>
  <c r="F6127" i="7"/>
  <c r="F6128" i="7"/>
  <c r="F6129" i="7"/>
  <c r="F6130" i="7"/>
  <c r="F6131" i="7"/>
  <c r="F6132" i="7"/>
  <c r="F6133" i="7"/>
  <c r="F6134" i="7"/>
  <c r="F6135" i="7"/>
  <c r="F6136" i="7"/>
  <c r="F6137" i="7"/>
  <c r="F6138" i="7"/>
  <c r="F6139" i="7"/>
  <c r="F6140" i="7"/>
  <c r="F6141" i="7"/>
  <c r="F6142" i="7"/>
  <c r="F6143" i="7"/>
  <c r="F6144" i="7"/>
  <c r="F6145" i="7"/>
  <c r="F6146" i="7"/>
  <c r="F6147" i="7"/>
  <c r="F6148" i="7"/>
  <c r="F6149" i="7"/>
  <c r="F6150" i="7"/>
  <c r="F6151" i="7"/>
  <c r="F6152" i="7"/>
  <c r="F6153" i="7"/>
  <c r="F6154" i="7"/>
  <c r="F6155" i="7"/>
  <c r="F6156" i="7"/>
  <c r="F6157" i="7"/>
  <c r="F6158" i="7"/>
  <c r="F6159" i="7"/>
  <c r="F6160" i="7"/>
  <c r="F6161" i="7"/>
  <c r="F6162" i="7"/>
  <c r="F6163" i="7"/>
  <c r="F6164" i="7"/>
  <c r="F6165" i="7"/>
  <c r="F6166" i="7"/>
  <c r="F6167" i="7"/>
  <c r="F6168" i="7"/>
  <c r="F6169" i="7"/>
  <c r="F6170" i="7"/>
  <c r="F6171" i="7"/>
  <c r="F6172" i="7"/>
  <c r="F6173" i="7"/>
  <c r="F6174" i="7"/>
  <c r="F6175" i="7"/>
  <c r="F6176" i="7"/>
  <c r="F6177" i="7"/>
  <c r="F6178" i="7"/>
  <c r="F6179" i="7"/>
  <c r="F6180" i="7"/>
  <c r="F6181" i="7"/>
  <c r="F6182" i="7"/>
  <c r="F6183" i="7"/>
  <c r="F6184" i="7"/>
  <c r="F6185" i="7"/>
  <c r="F6186" i="7"/>
  <c r="F6187" i="7"/>
  <c r="F6188" i="7"/>
  <c r="F6189" i="7"/>
  <c r="F6190" i="7"/>
  <c r="F6191" i="7"/>
  <c r="F6192" i="7"/>
  <c r="F6193" i="7"/>
  <c r="F6194" i="7"/>
  <c r="F6195" i="7"/>
  <c r="F6196" i="7"/>
  <c r="F6197" i="7"/>
  <c r="F6198" i="7"/>
  <c r="F6199" i="7"/>
  <c r="F6200" i="7"/>
  <c r="F6201" i="7"/>
  <c r="F6202" i="7"/>
  <c r="F6203" i="7"/>
  <c r="F6204" i="7"/>
  <c r="F6205" i="7"/>
  <c r="F6206" i="7"/>
  <c r="F6207" i="7"/>
  <c r="F6208" i="7"/>
  <c r="F6209" i="7"/>
  <c r="F6210" i="7"/>
  <c r="F6211" i="7"/>
  <c r="F6212" i="7"/>
  <c r="F6213" i="7"/>
  <c r="F6214" i="7"/>
  <c r="F6215" i="7"/>
  <c r="F6216" i="7"/>
  <c r="F6217" i="7"/>
  <c r="F6218" i="7"/>
  <c r="F6219" i="7"/>
  <c r="F6220" i="7"/>
  <c r="F6221" i="7"/>
  <c r="F6222" i="7"/>
  <c r="F6223" i="7"/>
  <c r="F6224" i="7"/>
  <c r="F6225" i="7"/>
  <c r="F6226" i="7"/>
  <c r="F6227" i="7"/>
  <c r="F6228" i="7"/>
  <c r="F6229" i="7"/>
  <c r="F6230" i="7"/>
  <c r="F6231" i="7"/>
  <c r="F6232" i="7"/>
  <c r="F6233" i="7"/>
  <c r="F6234" i="7"/>
  <c r="F6235" i="7"/>
  <c r="F6236" i="7"/>
  <c r="F6237" i="7"/>
  <c r="F6238" i="7"/>
  <c r="F6239" i="7"/>
  <c r="F6240" i="7"/>
  <c r="F6241" i="7"/>
  <c r="F6242" i="7"/>
  <c r="F6243" i="7"/>
  <c r="F6244" i="7"/>
  <c r="F6245" i="7"/>
  <c r="F6246" i="7"/>
  <c r="F6247" i="7"/>
  <c r="F6248" i="7"/>
  <c r="F6249" i="7"/>
  <c r="F6250" i="7"/>
  <c r="F6251" i="7"/>
  <c r="F6252" i="7"/>
  <c r="F6253" i="7"/>
  <c r="F6254" i="7"/>
  <c r="F6255" i="7"/>
  <c r="F6256" i="7"/>
  <c r="F6257" i="7"/>
  <c r="F6258" i="7"/>
  <c r="F6259" i="7"/>
  <c r="F6260" i="7"/>
  <c r="F6261" i="7"/>
  <c r="F6262" i="7"/>
  <c r="F6263" i="7"/>
  <c r="F6264" i="7"/>
  <c r="F6265" i="7"/>
  <c r="F6266" i="7"/>
  <c r="F6267" i="7"/>
  <c r="F6268" i="7"/>
  <c r="F6269" i="7"/>
  <c r="F6270" i="7"/>
  <c r="F6271" i="7"/>
  <c r="F6272" i="7"/>
  <c r="F6273" i="7"/>
  <c r="F6274" i="7"/>
  <c r="F6275" i="7"/>
  <c r="F6276" i="7"/>
  <c r="F6277" i="7"/>
  <c r="F6278" i="7"/>
  <c r="F6279" i="7"/>
  <c r="F6280" i="7"/>
  <c r="F6281" i="7"/>
  <c r="F6282" i="7"/>
  <c r="F6283" i="7"/>
  <c r="F6284" i="7"/>
  <c r="F6285" i="7"/>
  <c r="F6286" i="7"/>
  <c r="F6287" i="7"/>
  <c r="F6288" i="7"/>
  <c r="F6289" i="7"/>
  <c r="F6290" i="7"/>
  <c r="F6291" i="7"/>
  <c r="F6292" i="7"/>
  <c r="F6293" i="7"/>
  <c r="F6294" i="7"/>
  <c r="F6295" i="7"/>
  <c r="F6296" i="7"/>
  <c r="F6297" i="7"/>
  <c r="F6298" i="7"/>
  <c r="F6299" i="7"/>
  <c r="F6300" i="7"/>
  <c r="F6301" i="7"/>
  <c r="F6302" i="7"/>
  <c r="F6303" i="7"/>
  <c r="F6304" i="7"/>
  <c r="F6305" i="7"/>
  <c r="F6306" i="7"/>
  <c r="F6307" i="7"/>
  <c r="F6308" i="7"/>
  <c r="F6309" i="7"/>
  <c r="F6310" i="7"/>
  <c r="F6311" i="7"/>
  <c r="F6312" i="7"/>
  <c r="F6313" i="7"/>
  <c r="F6314" i="7"/>
  <c r="F6315" i="7"/>
  <c r="F6316" i="7"/>
  <c r="F6317" i="7"/>
  <c r="F6318" i="7"/>
  <c r="F6319" i="7"/>
  <c r="F6320" i="7"/>
  <c r="F6321" i="7"/>
  <c r="F6322" i="7"/>
  <c r="F6323" i="7"/>
  <c r="F6324" i="7"/>
  <c r="F6325" i="7"/>
  <c r="F6326" i="7"/>
  <c r="F6327" i="7"/>
  <c r="F6328" i="7"/>
  <c r="F6329" i="7"/>
  <c r="F6330" i="7"/>
  <c r="F6331" i="7"/>
  <c r="F6332" i="7"/>
  <c r="F6333" i="7"/>
  <c r="F6334" i="7"/>
  <c r="F6335" i="7"/>
  <c r="F6336" i="7"/>
  <c r="F6337" i="7"/>
  <c r="F6338" i="7"/>
  <c r="F6339" i="7"/>
  <c r="F6340" i="7"/>
  <c r="F6341" i="7"/>
  <c r="F6342" i="7"/>
  <c r="F6343" i="7"/>
  <c r="F6344" i="7"/>
  <c r="F6345" i="7"/>
  <c r="F6346" i="7"/>
  <c r="F6347" i="7"/>
  <c r="F6348" i="7"/>
  <c r="F6349" i="7"/>
  <c r="F6350" i="7"/>
  <c r="F6351" i="7"/>
  <c r="F6352" i="7"/>
  <c r="F6353" i="7"/>
  <c r="F6354" i="7"/>
  <c r="F6355" i="7"/>
  <c r="F6356" i="7"/>
  <c r="F6357" i="7"/>
  <c r="F6358" i="7"/>
  <c r="F6359" i="7"/>
  <c r="F6360" i="7"/>
  <c r="F6361" i="7"/>
  <c r="F6362" i="7"/>
  <c r="F6363" i="7"/>
  <c r="F6364" i="7"/>
  <c r="F6365" i="7"/>
  <c r="F6366" i="7"/>
  <c r="F6367" i="7"/>
  <c r="F6368" i="7"/>
  <c r="F6369" i="7"/>
  <c r="F6370" i="7"/>
  <c r="F6371" i="7"/>
  <c r="F6372" i="7"/>
  <c r="F6373" i="7"/>
  <c r="F6374" i="7"/>
  <c r="F6375" i="7"/>
  <c r="F6376" i="7"/>
  <c r="F6377" i="7"/>
  <c r="F6378" i="7"/>
  <c r="F6379" i="7"/>
  <c r="F6380" i="7"/>
  <c r="F6381" i="7"/>
  <c r="F6382" i="7"/>
  <c r="F6383" i="7"/>
  <c r="F6384" i="7"/>
  <c r="F6385" i="7"/>
  <c r="F6386" i="7"/>
  <c r="F6387" i="7"/>
  <c r="F6388" i="7"/>
  <c r="F6389" i="7"/>
  <c r="F6390" i="7"/>
  <c r="F6391" i="7"/>
  <c r="F6392" i="7"/>
  <c r="F6393" i="7"/>
  <c r="F6394" i="7"/>
  <c r="F6395" i="7"/>
  <c r="F6396" i="7"/>
  <c r="F6397" i="7"/>
  <c r="F6398" i="7"/>
  <c r="F6399" i="7"/>
  <c r="F6400" i="7"/>
  <c r="F6401" i="7"/>
  <c r="F6402" i="7"/>
  <c r="F6403" i="7"/>
  <c r="F6404" i="7"/>
  <c r="F6405" i="7"/>
  <c r="F6406" i="7"/>
  <c r="F6407" i="7"/>
  <c r="F6408" i="7"/>
  <c r="F6409" i="7"/>
  <c r="F6410" i="7"/>
  <c r="F6411" i="7"/>
  <c r="F6412" i="7"/>
  <c r="F6413" i="7"/>
  <c r="F6414" i="7"/>
  <c r="F6415" i="7"/>
  <c r="F6416" i="7"/>
  <c r="F6417" i="7"/>
  <c r="F6418" i="7"/>
  <c r="F6419" i="7"/>
  <c r="F6420" i="7"/>
  <c r="F6421" i="7"/>
  <c r="F6422" i="7"/>
  <c r="F6423" i="7"/>
  <c r="F6424" i="7"/>
  <c r="F6425" i="7"/>
  <c r="F6426" i="7"/>
  <c r="F6427" i="7"/>
  <c r="F6428" i="7"/>
  <c r="F6429" i="7"/>
  <c r="F6430" i="7"/>
  <c r="F6431" i="7"/>
  <c r="F6432" i="7"/>
  <c r="F6433" i="7"/>
  <c r="F6434" i="7"/>
  <c r="F6435" i="7"/>
  <c r="F6436" i="7"/>
  <c r="F6437" i="7"/>
  <c r="F6438" i="7"/>
  <c r="F6439" i="7"/>
  <c r="F6440" i="7"/>
  <c r="F6441" i="7"/>
  <c r="F6442" i="7"/>
  <c r="F6443" i="7"/>
  <c r="F6444" i="7"/>
  <c r="F6445" i="7"/>
  <c r="F6446" i="7"/>
  <c r="F6447" i="7"/>
  <c r="F6448" i="7"/>
  <c r="F6449" i="7"/>
  <c r="F6450" i="7"/>
  <c r="F6451" i="7"/>
  <c r="F6452" i="7"/>
  <c r="F6453" i="7"/>
  <c r="F6454" i="7"/>
  <c r="F6455" i="7"/>
  <c r="F6456" i="7"/>
  <c r="F6457" i="7"/>
  <c r="F6458" i="7"/>
  <c r="F6459" i="7"/>
  <c r="F6460" i="7"/>
  <c r="F6461" i="7"/>
  <c r="F6462" i="7"/>
  <c r="F6463" i="7"/>
  <c r="F6464" i="7"/>
  <c r="F6465" i="7"/>
  <c r="F6466" i="7"/>
  <c r="F6467" i="7"/>
  <c r="F6468" i="7"/>
  <c r="F6469" i="7"/>
  <c r="F6470" i="7"/>
  <c r="F6471" i="7"/>
  <c r="F6472" i="7"/>
  <c r="F6473" i="7"/>
  <c r="F6474" i="7"/>
  <c r="F6475" i="7"/>
  <c r="F6476" i="7"/>
  <c r="F6477" i="7"/>
  <c r="F6478" i="7"/>
  <c r="F6479" i="7"/>
  <c r="F6480" i="7"/>
  <c r="F6481" i="7"/>
  <c r="F6482" i="7"/>
  <c r="F6483" i="7"/>
  <c r="F6484" i="7"/>
  <c r="F6485" i="7"/>
  <c r="F6486" i="7"/>
  <c r="F6487" i="7"/>
  <c r="F6488" i="7"/>
  <c r="F6489" i="7"/>
  <c r="F6490" i="7"/>
  <c r="F6491" i="7"/>
  <c r="F6492" i="7"/>
  <c r="F6493" i="7"/>
  <c r="F6494" i="7"/>
  <c r="F6495" i="7"/>
  <c r="F6496" i="7"/>
  <c r="F6497" i="7"/>
  <c r="F6498" i="7"/>
  <c r="F6499" i="7"/>
  <c r="F6500" i="7"/>
  <c r="F6501" i="7"/>
  <c r="F6502" i="7"/>
  <c r="F6503" i="7"/>
  <c r="F6504" i="7"/>
  <c r="F6505" i="7"/>
  <c r="F6506" i="7"/>
  <c r="F6507" i="7"/>
  <c r="F6508" i="7"/>
  <c r="F6509" i="7"/>
  <c r="F6510" i="7"/>
  <c r="F6511" i="7"/>
  <c r="F6512" i="7"/>
  <c r="F6513" i="7"/>
  <c r="F6514" i="7"/>
  <c r="F6515" i="7"/>
  <c r="F6516" i="7"/>
  <c r="F6517" i="7"/>
  <c r="F6518" i="7"/>
  <c r="F6519" i="7"/>
  <c r="F6520" i="7"/>
  <c r="F6521" i="7"/>
  <c r="F6522" i="7"/>
  <c r="F6523" i="7"/>
  <c r="F6524" i="7"/>
  <c r="F6525" i="7"/>
  <c r="F6526" i="7"/>
  <c r="F6527" i="7"/>
  <c r="F6528" i="7"/>
  <c r="F6529" i="7"/>
  <c r="F6530" i="7"/>
  <c r="F6531" i="7"/>
  <c r="F6532" i="7"/>
  <c r="F6533" i="7"/>
  <c r="F6534" i="7"/>
  <c r="F6535" i="7"/>
  <c r="F6536" i="7"/>
  <c r="F6537" i="7"/>
  <c r="F6538" i="7"/>
  <c r="F6539" i="7"/>
  <c r="F6540" i="7"/>
  <c r="F6541" i="7"/>
  <c r="F6542" i="7"/>
  <c r="F6543" i="7"/>
  <c r="F6544" i="7"/>
  <c r="F6545" i="7"/>
  <c r="F6546" i="7"/>
  <c r="F6547" i="7"/>
  <c r="F6548" i="7"/>
  <c r="F6549" i="7"/>
  <c r="F6550" i="7"/>
  <c r="F6551" i="7"/>
  <c r="F6552" i="7"/>
  <c r="F6553" i="7"/>
  <c r="F6554" i="7"/>
  <c r="F6555" i="7"/>
  <c r="F6556" i="7"/>
  <c r="F6557" i="7"/>
  <c r="F6558" i="7"/>
  <c r="F6559" i="7"/>
  <c r="F6560" i="7"/>
  <c r="F6561" i="7"/>
  <c r="F6562" i="7"/>
  <c r="F6563" i="7"/>
  <c r="F6564" i="7"/>
  <c r="F6565" i="7"/>
  <c r="F6566" i="7"/>
  <c r="F6567" i="7"/>
  <c r="F6568" i="7"/>
  <c r="F6569" i="7"/>
  <c r="F6570" i="7"/>
  <c r="F6571" i="7"/>
  <c r="F6572" i="7"/>
  <c r="F6573" i="7"/>
  <c r="F6574" i="7"/>
  <c r="F6575" i="7"/>
  <c r="F6576" i="7"/>
  <c r="F6577" i="7"/>
  <c r="F6578" i="7"/>
  <c r="F6579" i="7"/>
  <c r="F6580" i="7"/>
  <c r="F6581" i="7"/>
  <c r="F6582" i="7"/>
  <c r="F6583" i="7"/>
  <c r="F6584" i="7"/>
  <c r="F6585" i="7"/>
  <c r="F6586" i="7"/>
  <c r="F6587" i="7"/>
  <c r="F6588" i="7"/>
  <c r="F6589" i="7"/>
  <c r="F6590" i="7"/>
  <c r="F6591" i="7"/>
  <c r="F6592" i="7"/>
  <c r="F6593" i="7"/>
  <c r="F6594" i="7"/>
  <c r="F6595" i="7"/>
  <c r="F6596" i="7"/>
  <c r="F6597" i="7"/>
  <c r="F6598" i="7"/>
  <c r="F6599" i="7"/>
  <c r="F6600" i="7"/>
  <c r="F6601" i="7"/>
  <c r="F6602" i="7"/>
  <c r="F6603" i="7"/>
  <c r="F6604" i="7"/>
  <c r="F6605" i="7"/>
  <c r="F6606" i="7"/>
  <c r="F6607" i="7"/>
  <c r="F6608" i="7"/>
  <c r="F6609" i="7"/>
  <c r="F6610" i="7"/>
  <c r="F6611" i="7"/>
  <c r="F6612" i="7"/>
  <c r="F6613" i="7"/>
  <c r="F6614" i="7"/>
  <c r="F6615" i="7"/>
  <c r="F6616" i="7"/>
  <c r="F6617" i="7"/>
  <c r="F6618" i="7"/>
  <c r="F6619" i="7"/>
  <c r="F6620" i="7"/>
  <c r="F6621" i="7"/>
  <c r="F6622" i="7"/>
  <c r="F6623" i="7"/>
  <c r="F6624" i="7"/>
  <c r="F6625" i="7"/>
  <c r="F6626" i="7"/>
  <c r="F6627" i="7"/>
  <c r="F6628" i="7"/>
  <c r="F6629" i="7"/>
  <c r="F6630" i="7"/>
  <c r="F6631" i="7"/>
  <c r="F6632" i="7"/>
  <c r="F6633" i="7"/>
  <c r="F6634" i="7"/>
  <c r="F6635" i="7"/>
  <c r="F6636" i="7"/>
  <c r="F6637" i="7"/>
  <c r="F6638" i="7"/>
  <c r="F6639" i="7"/>
  <c r="F6640" i="7"/>
  <c r="F6641" i="7"/>
  <c r="F6642" i="7"/>
  <c r="F6643" i="7"/>
  <c r="F6644" i="7"/>
  <c r="F6645" i="7"/>
  <c r="F6646" i="7"/>
  <c r="F6647" i="7"/>
  <c r="F6648" i="7"/>
  <c r="F6649" i="7"/>
  <c r="F6650" i="7"/>
  <c r="F6651" i="7"/>
  <c r="F6652" i="7"/>
  <c r="F6653" i="7"/>
  <c r="F6654" i="7"/>
  <c r="F6655" i="7"/>
  <c r="F6656" i="7"/>
  <c r="F6657" i="7"/>
  <c r="F6658" i="7"/>
  <c r="F6659" i="7"/>
  <c r="F6660" i="7"/>
  <c r="F6661" i="7"/>
  <c r="F6662" i="7"/>
  <c r="F6663" i="7"/>
  <c r="F6664" i="7"/>
  <c r="F6665" i="7"/>
  <c r="F6666" i="7"/>
  <c r="F6667" i="7"/>
  <c r="F6668" i="7"/>
  <c r="F6669" i="7"/>
  <c r="F6670" i="7"/>
  <c r="F6671" i="7"/>
  <c r="F6672" i="7"/>
  <c r="F6673" i="7"/>
  <c r="F6674" i="7"/>
  <c r="F6675" i="7"/>
  <c r="F6676" i="7"/>
  <c r="F6677" i="7"/>
  <c r="F6678" i="7"/>
  <c r="F6679" i="7"/>
  <c r="F6680" i="7"/>
  <c r="F6681" i="7"/>
  <c r="F6682" i="7"/>
  <c r="F6683" i="7"/>
  <c r="F6684" i="7"/>
  <c r="F6685" i="7"/>
  <c r="F6686" i="7"/>
  <c r="F6687" i="7"/>
  <c r="F6688" i="7"/>
  <c r="F6689" i="7"/>
  <c r="F6690" i="7"/>
  <c r="F6691" i="7"/>
  <c r="F6692" i="7"/>
  <c r="F6693" i="7"/>
  <c r="F6694" i="7"/>
  <c r="F6695" i="7"/>
  <c r="F6696" i="7"/>
  <c r="F6697" i="7"/>
  <c r="F6698" i="7"/>
  <c r="F6699" i="7"/>
  <c r="F6700" i="7"/>
  <c r="F6701" i="7"/>
  <c r="F6702" i="7"/>
  <c r="F6703" i="7"/>
  <c r="F6704" i="7"/>
  <c r="F6705" i="7"/>
  <c r="F6706" i="7"/>
  <c r="F6707" i="7"/>
  <c r="F6708" i="7"/>
  <c r="F6709" i="7"/>
  <c r="F6710" i="7"/>
  <c r="F6711" i="7"/>
  <c r="F6712" i="7"/>
  <c r="F6713" i="7"/>
  <c r="F6714" i="7"/>
  <c r="F6715" i="7"/>
  <c r="F6716" i="7"/>
  <c r="F6717" i="7"/>
  <c r="F6718" i="7"/>
  <c r="F6719" i="7"/>
  <c r="F6720" i="7"/>
  <c r="F6721" i="7"/>
  <c r="F6722" i="7"/>
  <c r="F6723" i="7"/>
  <c r="F6724" i="7"/>
  <c r="F6725" i="7"/>
  <c r="F6726" i="7"/>
  <c r="F6727" i="7"/>
  <c r="F6728" i="7"/>
  <c r="F6729" i="7"/>
  <c r="F6730" i="7"/>
  <c r="F6731" i="7"/>
  <c r="F6732" i="7"/>
  <c r="F6733" i="7"/>
  <c r="F6734" i="7"/>
  <c r="F6735" i="7"/>
  <c r="F6736" i="7"/>
  <c r="F6737" i="7"/>
  <c r="F6738" i="7"/>
  <c r="F6739" i="7"/>
  <c r="F6740" i="7"/>
  <c r="F6741" i="7"/>
  <c r="F6742" i="7"/>
  <c r="F6743" i="7"/>
  <c r="F6744" i="7"/>
  <c r="F6745" i="7"/>
  <c r="F6746" i="7"/>
  <c r="F6747" i="7"/>
  <c r="F6748" i="7"/>
  <c r="F6749" i="7"/>
  <c r="F6750" i="7"/>
  <c r="F6751" i="7"/>
  <c r="F6752" i="7"/>
  <c r="F6753" i="7"/>
  <c r="F6754" i="7"/>
  <c r="F6755" i="7"/>
  <c r="F6756" i="7"/>
  <c r="F6757" i="7"/>
  <c r="F6758" i="7"/>
  <c r="F6759" i="7"/>
  <c r="F6760" i="7"/>
  <c r="F6761" i="7"/>
  <c r="F6762" i="7"/>
  <c r="F6763" i="7"/>
  <c r="F6764" i="7"/>
  <c r="F6765" i="7"/>
  <c r="F6766" i="7"/>
  <c r="F6767" i="7"/>
  <c r="F6768" i="7"/>
  <c r="F6769" i="7"/>
  <c r="F6770" i="7"/>
  <c r="F6771" i="7"/>
  <c r="F6772" i="7"/>
  <c r="F6773" i="7"/>
  <c r="F6774" i="7"/>
  <c r="F6775" i="7"/>
  <c r="F6776" i="7"/>
  <c r="F6777" i="7"/>
  <c r="F6778" i="7"/>
  <c r="F6779" i="7"/>
  <c r="F6780" i="7"/>
  <c r="F6781" i="7"/>
  <c r="F6782" i="7"/>
  <c r="F6783" i="7"/>
  <c r="F6784" i="7"/>
  <c r="F6785" i="7"/>
  <c r="F6786" i="7"/>
  <c r="F6787" i="7"/>
  <c r="F6788" i="7"/>
  <c r="F6789" i="7"/>
  <c r="F6790" i="7"/>
  <c r="F6791" i="7"/>
  <c r="F6792" i="7"/>
  <c r="F6793" i="7"/>
  <c r="F6794" i="7"/>
  <c r="F6795" i="7"/>
  <c r="F6796" i="7"/>
  <c r="F6797" i="7"/>
  <c r="F6798" i="7"/>
  <c r="F6799" i="7"/>
  <c r="F6800" i="7"/>
  <c r="F6801" i="7"/>
  <c r="F6802" i="7"/>
  <c r="F6803" i="7"/>
  <c r="F6804" i="7"/>
  <c r="F6805" i="7"/>
  <c r="F6806" i="7"/>
  <c r="F6807" i="7"/>
  <c r="F6808" i="7"/>
  <c r="F6809" i="7"/>
  <c r="F6810" i="7"/>
  <c r="F6811" i="7"/>
  <c r="F6812" i="7"/>
  <c r="F6813" i="7"/>
  <c r="F6814" i="7"/>
  <c r="F6815" i="7"/>
  <c r="F6816" i="7"/>
  <c r="F6817" i="7"/>
  <c r="F6818" i="7"/>
  <c r="F6819" i="7"/>
  <c r="F6820" i="7"/>
  <c r="F6821" i="7"/>
  <c r="F6822" i="7"/>
  <c r="F6823" i="7"/>
  <c r="F6824" i="7"/>
  <c r="F6825" i="7"/>
  <c r="F6826" i="7"/>
  <c r="F6827" i="7"/>
  <c r="F6828" i="7"/>
  <c r="F6829" i="7"/>
  <c r="F6830" i="7"/>
  <c r="F6831" i="7"/>
  <c r="F6832" i="7"/>
  <c r="F6833" i="7"/>
  <c r="F6834" i="7"/>
  <c r="F6835" i="7"/>
  <c r="F6836" i="7"/>
  <c r="F6837" i="7"/>
  <c r="F6838" i="7"/>
  <c r="F6839" i="7"/>
  <c r="F6840" i="7"/>
  <c r="F6841" i="7"/>
  <c r="F6842" i="7"/>
  <c r="F6843" i="7"/>
  <c r="F6844" i="7"/>
  <c r="F6845" i="7"/>
  <c r="F6846" i="7"/>
  <c r="F6847" i="7"/>
  <c r="F6848" i="7"/>
  <c r="F6849" i="7"/>
  <c r="F6850" i="7"/>
  <c r="F6851" i="7"/>
  <c r="F6852" i="7"/>
  <c r="F6853" i="7"/>
  <c r="F6854" i="7"/>
  <c r="F6855" i="7"/>
  <c r="F6856" i="7"/>
  <c r="F6857" i="7"/>
  <c r="F6858" i="7"/>
  <c r="F6859" i="7"/>
  <c r="F6860" i="7"/>
  <c r="F6861" i="7"/>
  <c r="F6862" i="7"/>
  <c r="F6863" i="7"/>
  <c r="F6864" i="7"/>
  <c r="F6865" i="7"/>
  <c r="F6866" i="7"/>
  <c r="F6867" i="7"/>
  <c r="F6868" i="7"/>
  <c r="F6869" i="7"/>
  <c r="F6870" i="7"/>
  <c r="F6871" i="7"/>
  <c r="F6872" i="7"/>
  <c r="F6873" i="7"/>
  <c r="F6874" i="7"/>
  <c r="F6875" i="7"/>
  <c r="F6876" i="7"/>
  <c r="F6877" i="7"/>
  <c r="F6878" i="7"/>
  <c r="F6879" i="7"/>
  <c r="F6880" i="7"/>
  <c r="F6881" i="7"/>
  <c r="F6882" i="7"/>
  <c r="F6883" i="7"/>
  <c r="F6884" i="7"/>
  <c r="F6885" i="7"/>
  <c r="F6886" i="7"/>
  <c r="F6887" i="7"/>
  <c r="F6888" i="7"/>
  <c r="F6889" i="7"/>
  <c r="F6890" i="7"/>
  <c r="F6891" i="7"/>
  <c r="F6892" i="7"/>
  <c r="F6893" i="7"/>
  <c r="F6894" i="7"/>
  <c r="F6895" i="7"/>
  <c r="F6896" i="7"/>
  <c r="F6897" i="7"/>
  <c r="F6898" i="7"/>
  <c r="F6899" i="7"/>
  <c r="F6900" i="7"/>
  <c r="F6901" i="7"/>
  <c r="F6902" i="7"/>
  <c r="F6903" i="7"/>
  <c r="F6904" i="7"/>
  <c r="F6905" i="7"/>
  <c r="F6906" i="7"/>
  <c r="F6907" i="7"/>
  <c r="F6908" i="7"/>
  <c r="F6909" i="7"/>
  <c r="F6910" i="7"/>
  <c r="F6911" i="7"/>
  <c r="F6912" i="7"/>
  <c r="F6913" i="7"/>
  <c r="F6914" i="7"/>
  <c r="F6915" i="7"/>
  <c r="F6916" i="7"/>
  <c r="F6917" i="7"/>
  <c r="F6918" i="7"/>
  <c r="F6919" i="7"/>
  <c r="F6920" i="7"/>
  <c r="F6921" i="7"/>
  <c r="F6922" i="7"/>
  <c r="F6923" i="7"/>
  <c r="F6924" i="7"/>
  <c r="F6925" i="7"/>
  <c r="F6926" i="7"/>
  <c r="F6927" i="7"/>
  <c r="F6928" i="7"/>
  <c r="F6929" i="7"/>
  <c r="F6930" i="7"/>
  <c r="F6931" i="7"/>
  <c r="F6932" i="7"/>
  <c r="F6933" i="7"/>
  <c r="F6934" i="7"/>
  <c r="F6935" i="7"/>
  <c r="F6936" i="7"/>
  <c r="F6937" i="7"/>
  <c r="F6938" i="7"/>
  <c r="F6939" i="7"/>
  <c r="F6940" i="7"/>
  <c r="F6941" i="7"/>
  <c r="F6942" i="7"/>
  <c r="F6943" i="7"/>
  <c r="F6944" i="7"/>
  <c r="F6945" i="7"/>
  <c r="F6946" i="7"/>
  <c r="F6947" i="7"/>
  <c r="F6948" i="7"/>
  <c r="F6949" i="7"/>
  <c r="F6950" i="7"/>
  <c r="F6951" i="7"/>
  <c r="F6952" i="7"/>
  <c r="F6953" i="7"/>
  <c r="F6954" i="7"/>
  <c r="F6955" i="7"/>
  <c r="F6956" i="7"/>
  <c r="F6957" i="7"/>
  <c r="F6958" i="7"/>
  <c r="F6959" i="7"/>
  <c r="F6960" i="7"/>
  <c r="F6961" i="7"/>
  <c r="F6962" i="7"/>
  <c r="F6963" i="7"/>
  <c r="F6964" i="7"/>
  <c r="F6965" i="7"/>
  <c r="F6966" i="7"/>
  <c r="F6967" i="7"/>
  <c r="F6968" i="7"/>
  <c r="F6969" i="7"/>
  <c r="F6970" i="7"/>
  <c r="F6971" i="7"/>
  <c r="F6972" i="7"/>
  <c r="F6973" i="7"/>
  <c r="F6974" i="7"/>
  <c r="F6975" i="7"/>
  <c r="F6976" i="7"/>
  <c r="F6977" i="7"/>
  <c r="F6978" i="7"/>
  <c r="F6979" i="7"/>
  <c r="F6980" i="7"/>
  <c r="F6981" i="7"/>
  <c r="F6982" i="7"/>
  <c r="F6983" i="7"/>
  <c r="F6984" i="7"/>
  <c r="F6985" i="7"/>
  <c r="F6986" i="7"/>
  <c r="F6987" i="7"/>
  <c r="F6988" i="7"/>
  <c r="F6989" i="7"/>
  <c r="F6990" i="7"/>
  <c r="F6991" i="7"/>
  <c r="F6992" i="7"/>
  <c r="F6993" i="7"/>
  <c r="F6994" i="7"/>
  <c r="F6995" i="7"/>
  <c r="F6996" i="7"/>
  <c r="F6997" i="7"/>
  <c r="F6998" i="7"/>
  <c r="F6999" i="7"/>
  <c r="F7000" i="7"/>
  <c r="F7001" i="7"/>
  <c r="F7002" i="7"/>
  <c r="F7003" i="7"/>
  <c r="F7004" i="7"/>
  <c r="F7005" i="7"/>
  <c r="F7006" i="7"/>
  <c r="F7007" i="7"/>
  <c r="F7008" i="7"/>
  <c r="F7009" i="7"/>
  <c r="F7010" i="7"/>
  <c r="F7011" i="7"/>
  <c r="F7012" i="7"/>
  <c r="F7013" i="7"/>
  <c r="F7014" i="7"/>
  <c r="F7015" i="7"/>
  <c r="F7016" i="7"/>
  <c r="F7017" i="7"/>
  <c r="F7018" i="7"/>
  <c r="F7019" i="7"/>
  <c r="F7020" i="7"/>
  <c r="F7021" i="7"/>
  <c r="F7022" i="7"/>
  <c r="F7023" i="7"/>
  <c r="F7024" i="7"/>
  <c r="F7025" i="7"/>
  <c r="F7026" i="7"/>
  <c r="F7027" i="7"/>
  <c r="F7028" i="7"/>
  <c r="F7029" i="7"/>
  <c r="F7030" i="7"/>
  <c r="F7031" i="7"/>
  <c r="F7032" i="7"/>
  <c r="F7033" i="7"/>
  <c r="F7034" i="7"/>
  <c r="F7035" i="7"/>
  <c r="F7036" i="7"/>
  <c r="F7037" i="7"/>
  <c r="F7038" i="7"/>
  <c r="F7039" i="7"/>
  <c r="F7040" i="7"/>
  <c r="F7041" i="7"/>
  <c r="F7042" i="7"/>
  <c r="F7043" i="7"/>
  <c r="F7044" i="7"/>
  <c r="F7045" i="7"/>
  <c r="F7046" i="7"/>
  <c r="F7047" i="7"/>
  <c r="F7048" i="7"/>
  <c r="F7049" i="7"/>
  <c r="F7050" i="7"/>
  <c r="F7051" i="7"/>
  <c r="F7052" i="7"/>
  <c r="F7053" i="7"/>
  <c r="F7054" i="7"/>
  <c r="F7055" i="7"/>
  <c r="F7056" i="7"/>
  <c r="F7057" i="7"/>
  <c r="F7058" i="7"/>
  <c r="F7059" i="7"/>
  <c r="F7060" i="7"/>
  <c r="F7061" i="7"/>
  <c r="F7062" i="7"/>
  <c r="F7063" i="7"/>
  <c r="F7064" i="7"/>
  <c r="F7065" i="7"/>
  <c r="F7066" i="7"/>
  <c r="F7067" i="7"/>
  <c r="F7068" i="7"/>
  <c r="F7069" i="7"/>
  <c r="F7070" i="7"/>
  <c r="F7071" i="7"/>
  <c r="F7072" i="7"/>
  <c r="F7073" i="7"/>
  <c r="F7074" i="7"/>
  <c r="F7075" i="7"/>
  <c r="F7076" i="7"/>
  <c r="F7077" i="7"/>
  <c r="F7078" i="7"/>
  <c r="F7079" i="7"/>
  <c r="F7080" i="7"/>
  <c r="F7081" i="7"/>
  <c r="F7082" i="7"/>
  <c r="F7083" i="7"/>
  <c r="F7084" i="7"/>
  <c r="F7085" i="7"/>
  <c r="F7086" i="7"/>
  <c r="F7087" i="7"/>
  <c r="F7088" i="7"/>
  <c r="F7089" i="7"/>
  <c r="F7090" i="7"/>
  <c r="F7091" i="7"/>
  <c r="F7092" i="7"/>
  <c r="F7093" i="7"/>
  <c r="F7094" i="7"/>
  <c r="F7095" i="7"/>
  <c r="F7096" i="7"/>
  <c r="F7097" i="7"/>
  <c r="F7098" i="7"/>
  <c r="F7099" i="7"/>
  <c r="F7100" i="7"/>
  <c r="F7101" i="7"/>
  <c r="F7102" i="7"/>
  <c r="F7103" i="7"/>
  <c r="F7104" i="7"/>
  <c r="F7105" i="7"/>
  <c r="F7106" i="7"/>
  <c r="F7107" i="7"/>
  <c r="F7108" i="7"/>
  <c r="F7109" i="7"/>
  <c r="F7110" i="7"/>
  <c r="F7111" i="7"/>
  <c r="F7112" i="7"/>
  <c r="F7113" i="7"/>
  <c r="F7114" i="7"/>
  <c r="F7115" i="7"/>
  <c r="F7116" i="7"/>
  <c r="F7117" i="7"/>
  <c r="F7118" i="7"/>
  <c r="F7119" i="7"/>
  <c r="F7120" i="7"/>
  <c r="F7121" i="7"/>
  <c r="F7122" i="7"/>
  <c r="F7123" i="7"/>
  <c r="F7124" i="7"/>
  <c r="F7125" i="7"/>
  <c r="F7126" i="7"/>
  <c r="F7127" i="7"/>
  <c r="F7128" i="7"/>
  <c r="F7129" i="7"/>
  <c r="F7130" i="7"/>
  <c r="F7131" i="7"/>
  <c r="F7132" i="7"/>
  <c r="F7133" i="7"/>
  <c r="F7134" i="7"/>
  <c r="F7135" i="7"/>
  <c r="F7136" i="7"/>
  <c r="F7137" i="7"/>
  <c r="F7138" i="7"/>
  <c r="F7139" i="7"/>
  <c r="F7140" i="7"/>
  <c r="F7141" i="7"/>
  <c r="F7142" i="7"/>
  <c r="F7143" i="7"/>
  <c r="F7144" i="7"/>
  <c r="F7145" i="7"/>
  <c r="F7146" i="7"/>
  <c r="F7147" i="7"/>
  <c r="F7148" i="7"/>
  <c r="F7149" i="7"/>
  <c r="F7150" i="7"/>
  <c r="F7151" i="7"/>
  <c r="F7152" i="7"/>
  <c r="F7153" i="7"/>
  <c r="F7154" i="7"/>
  <c r="F7155" i="7"/>
  <c r="F7156" i="7"/>
  <c r="F7157" i="7"/>
  <c r="F7158" i="7"/>
  <c r="F7159" i="7"/>
  <c r="F7160" i="7"/>
  <c r="F7161" i="7"/>
  <c r="F7162" i="7"/>
  <c r="F7163" i="7"/>
  <c r="F7164" i="7"/>
  <c r="F7165" i="7"/>
  <c r="F7166" i="7"/>
  <c r="F7167" i="7"/>
  <c r="F7168" i="7"/>
  <c r="F7169" i="7"/>
  <c r="F7170" i="7"/>
  <c r="F7171" i="7"/>
  <c r="F7172" i="7"/>
  <c r="F7173" i="7"/>
  <c r="F7174" i="7"/>
  <c r="F7175" i="7"/>
  <c r="F7176" i="7"/>
  <c r="F7177" i="7"/>
  <c r="F7178" i="7"/>
  <c r="F7179" i="7"/>
  <c r="F7180" i="7"/>
  <c r="F7181" i="7"/>
  <c r="F7182" i="7"/>
  <c r="F7183" i="7"/>
  <c r="F7184" i="7"/>
  <c r="F7185" i="7"/>
  <c r="F7186" i="7"/>
  <c r="F7187" i="7"/>
  <c r="F7188" i="7"/>
  <c r="F7189" i="7"/>
  <c r="F7190" i="7"/>
  <c r="F7191" i="7"/>
  <c r="F7192" i="7"/>
  <c r="F7193" i="7"/>
  <c r="F7194" i="7"/>
  <c r="F7195" i="7"/>
  <c r="F7196" i="7"/>
  <c r="F7197" i="7"/>
  <c r="F7198" i="7"/>
  <c r="F7199" i="7"/>
  <c r="F7200" i="7"/>
  <c r="F7201" i="7"/>
  <c r="F7202" i="7"/>
  <c r="F7203" i="7"/>
  <c r="F7204" i="7"/>
  <c r="F7205" i="7"/>
  <c r="F7206" i="7"/>
  <c r="F7207" i="7"/>
  <c r="F7208" i="7"/>
  <c r="F7209" i="7"/>
  <c r="F7210" i="7"/>
  <c r="F7211" i="7"/>
  <c r="F7212" i="7"/>
  <c r="F7213" i="7"/>
  <c r="F7214" i="7"/>
  <c r="F7215" i="7"/>
  <c r="F7216" i="7"/>
  <c r="F7217" i="7"/>
  <c r="F7218" i="7"/>
  <c r="F7219" i="7"/>
  <c r="F7220" i="7"/>
  <c r="F7221" i="7"/>
  <c r="F7222" i="7"/>
  <c r="F7223" i="7"/>
  <c r="F7224" i="7"/>
  <c r="F7225" i="7"/>
  <c r="F7226" i="7"/>
  <c r="F7227" i="7"/>
  <c r="F7228" i="7"/>
  <c r="F7229" i="7"/>
  <c r="F7230" i="7"/>
  <c r="F7231" i="7"/>
  <c r="F7232" i="7"/>
  <c r="F7233" i="7"/>
  <c r="F7234" i="7"/>
  <c r="F7235" i="7"/>
  <c r="F7236" i="7"/>
  <c r="F7237" i="7"/>
  <c r="F7238" i="7"/>
  <c r="F7239" i="7"/>
  <c r="F7240" i="7"/>
  <c r="F7241" i="7"/>
  <c r="F7242" i="7"/>
  <c r="F7243" i="7"/>
  <c r="F7244" i="7"/>
  <c r="F7245" i="7"/>
  <c r="F7246" i="7"/>
  <c r="F7247" i="7"/>
  <c r="F7248" i="7"/>
  <c r="F7249" i="7"/>
  <c r="F7250" i="7"/>
  <c r="F7251" i="7"/>
  <c r="F7252" i="7"/>
  <c r="F7253" i="7"/>
  <c r="F7254" i="7"/>
  <c r="F7255" i="7"/>
  <c r="F7256" i="7"/>
  <c r="F7257" i="7"/>
  <c r="F7258" i="7"/>
  <c r="F7259" i="7"/>
  <c r="F7260" i="7"/>
  <c r="F7261" i="7"/>
  <c r="F7262" i="7"/>
  <c r="F7263" i="7"/>
  <c r="F7264" i="7"/>
  <c r="F7265" i="7"/>
  <c r="F7266" i="7"/>
  <c r="F7267" i="7"/>
  <c r="F7268" i="7"/>
  <c r="F7269" i="7"/>
  <c r="F7270" i="7"/>
  <c r="F7271" i="7"/>
  <c r="F7272" i="7"/>
  <c r="F7273" i="7"/>
  <c r="F7274" i="7"/>
  <c r="F7275" i="7"/>
  <c r="F7276" i="7"/>
  <c r="F7277" i="7"/>
  <c r="F7278" i="7"/>
  <c r="F7279" i="7"/>
  <c r="F7280" i="7"/>
  <c r="F7281" i="7"/>
  <c r="F7282" i="7"/>
  <c r="F7283" i="7"/>
  <c r="F7284" i="7"/>
  <c r="F7285" i="7"/>
  <c r="F7286" i="7"/>
  <c r="F7287" i="7"/>
  <c r="F7288" i="7"/>
  <c r="F7289" i="7"/>
  <c r="F7290" i="7"/>
  <c r="F7291" i="7"/>
  <c r="F7292" i="7"/>
  <c r="F7293" i="7"/>
  <c r="F7294" i="7"/>
  <c r="F7295" i="7"/>
  <c r="F7296" i="7"/>
  <c r="F7297" i="7"/>
  <c r="F7298" i="7"/>
  <c r="F7299" i="7"/>
  <c r="F7300" i="7"/>
  <c r="F7301" i="7"/>
  <c r="F7302" i="7"/>
  <c r="F7303" i="7"/>
  <c r="F7304" i="7"/>
  <c r="F7305" i="7"/>
  <c r="F7306" i="7"/>
  <c r="F7307" i="7"/>
  <c r="F7308" i="7"/>
  <c r="F7309" i="7"/>
  <c r="F7310" i="7"/>
  <c r="F7311" i="7"/>
  <c r="F7312" i="7"/>
  <c r="F7313" i="7"/>
  <c r="F7314" i="7"/>
  <c r="F7315" i="7"/>
  <c r="F7316" i="7"/>
  <c r="F7317" i="7"/>
  <c r="F7318" i="7"/>
  <c r="F7319" i="7"/>
  <c r="F7320" i="7"/>
  <c r="F7321" i="7"/>
  <c r="F7322" i="7"/>
  <c r="F7323" i="7"/>
  <c r="F7324" i="7"/>
  <c r="F7325" i="7"/>
  <c r="F7326" i="7"/>
  <c r="F7327" i="7"/>
  <c r="F7328" i="7"/>
  <c r="F7329" i="7"/>
  <c r="F7330" i="7"/>
  <c r="F7331" i="7"/>
  <c r="F7332" i="7"/>
  <c r="F7333" i="7"/>
  <c r="F7334" i="7"/>
  <c r="F7335" i="7"/>
  <c r="F7336" i="7"/>
  <c r="F7337" i="7"/>
  <c r="F7338" i="7"/>
  <c r="F7339" i="7"/>
  <c r="F7340" i="7"/>
  <c r="F7341" i="7"/>
  <c r="F7342" i="7"/>
  <c r="F7343" i="7"/>
  <c r="F7344" i="7"/>
  <c r="F7345" i="7"/>
  <c r="F7346" i="7"/>
  <c r="F7347" i="7"/>
  <c r="F7348" i="7"/>
  <c r="F7349" i="7"/>
  <c r="F7350" i="7"/>
  <c r="F7351" i="7"/>
  <c r="F7352" i="7"/>
  <c r="F7353" i="7"/>
  <c r="F7354" i="7"/>
  <c r="F7355" i="7"/>
  <c r="F7356" i="7"/>
  <c r="F7357" i="7"/>
  <c r="F7358" i="7"/>
  <c r="F7359" i="7"/>
  <c r="F7360" i="7"/>
  <c r="F7361" i="7"/>
  <c r="F7362" i="7"/>
  <c r="F7363" i="7"/>
  <c r="F7364" i="7"/>
  <c r="F7365" i="7"/>
  <c r="F7366" i="7"/>
  <c r="F7367" i="7"/>
  <c r="F7368" i="7"/>
  <c r="F7369" i="7"/>
  <c r="F7370" i="7"/>
  <c r="F7371" i="7"/>
  <c r="F7372" i="7"/>
  <c r="F7373" i="7"/>
  <c r="F7374" i="7"/>
  <c r="F7375" i="7"/>
  <c r="F7376" i="7"/>
  <c r="F7377" i="7"/>
  <c r="F7378" i="7"/>
  <c r="F7379" i="7"/>
  <c r="F7380" i="7"/>
  <c r="F7381" i="7"/>
  <c r="F7382" i="7"/>
  <c r="F7383" i="7"/>
  <c r="F7384" i="7"/>
  <c r="F7385" i="7"/>
  <c r="F7386" i="7"/>
  <c r="F7387" i="7"/>
  <c r="F7388" i="7"/>
  <c r="F7389" i="7"/>
  <c r="F7390" i="7"/>
  <c r="F7391" i="7"/>
  <c r="F7392" i="7"/>
  <c r="F7393" i="7"/>
  <c r="F7394" i="7"/>
  <c r="F7395" i="7"/>
  <c r="F7396" i="7"/>
  <c r="F7397" i="7"/>
  <c r="F7398" i="7"/>
  <c r="F7399" i="7"/>
  <c r="F7400" i="7"/>
  <c r="F7401" i="7"/>
  <c r="F7402" i="7"/>
  <c r="F7403" i="7"/>
  <c r="F7404" i="7"/>
  <c r="F7405" i="7"/>
  <c r="F7406" i="7"/>
  <c r="F7407" i="7"/>
  <c r="F7408" i="7"/>
  <c r="F7409" i="7"/>
  <c r="F7410" i="7"/>
  <c r="F7411" i="7"/>
  <c r="F7412" i="7"/>
  <c r="F7413" i="7"/>
  <c r="F7414" i="7"/>
  <c r="F7415" i="7"/>
  <c r="F7416" i="7"/>
  <c r="F7417" i="7"/>
  <c r="F7418" i="7"/>
  <c r="F7419" i="7"/>
  <c r="F7420" i="7"/>
  <c r="F7421" i="7"/>
  <c r="F7422" i="7"/>
  <c r="F7423" i="7"/>
  <c r="F7424" i="7"/>
  <c r="F7425" i="7"/>
  <c r="F7426" i="7"/>
  <c r="F7427" i="7"/>
  <c r="F7428" i="7"/>
  <c r="F7429" i="7"/>
  <c r="F7430" i="7"/>
  <c r="F7431" i="7"/>
  <c r="F7432" i="7"/>
  <c r="F7433" i="7"/>
  <c r="F7434" i="7"/>
  <c r="F7435" i="7"/>
  <c r="F7436" i="7"/>
  <c r="F7437" i="7"/>
  <c r="F7438" i="7"/>
  <c r="F7439" i="7"/>
  <c r="F7440" i="7"/>
  <c r="F7441" i="7"/>
  <c r="F7442" i="7"/>
  <c r="F7443" i="7"/>
  <c r="F7444" i="7"/>
  <c r="F7445" i="7"/>
  <c r="F7446" i="7"/>
  <c r="F7447" i="7"/>
  <c r="F7448" i="7"/>
  <c r="F7449" i="7"/>
  <c r="F7450" i="7"/>
  <c r="F7451" i="7"/>
  <c r="F7452" i="7"/>
  <c r="F7453" i="7"/>
  <c r="F7454" i="7"/>
  <c r="F7455" i="7"/>
  <c r="F7456" i="7"/>
  <c r="F7457" i="7"/>
  <c r="F7458" i="7"/>
  <c r="F7459" i="7"/>
  <c r="F7460" i="7"/>
  <c r="F7461" i="7"/>
  <c r="F7462" i="7"/>
  <c r="F7463" i="7"/>
  <c r="F7464" i="7"/>
  <c r="F7465" i="7"/>
  <c r="F7466" i="7"/>
  <c r="F7467" i="7"/>
  <c r="F7468" i="7"/>
  <c r="F7469" i="7"/>
  <c r="F7470" i="7"/>
  <c r="F7471" i="7"/>
  <c r="F7472" i="7"/>
  <c r="F7473" i="7"/>
  <c r="F7474" i="7"/>
  <c r="F7475" i="7"/>
  <c r="F7476" i="7"/>
  <c r="F7477" i="7"/>
  <c r="F7478" i="7"/>
  <c r="F7479" i="7"/>
  <c r="F7480" i="7"/>
  <c r="F7481" i="7"/>
  <c r="F7482" i="7"/>
  <c r="F7483" i="7"/>
  <c r="F7484" i="7"/>
  <c r="F7485" i="7"/>
  <c r="F7486" i="7"/>
  <c r="F7487" i="7"/>
  <c r="F7488" i="7"/>
  <c r="F7489" i="7"/>
  <c r="F7490" i="7"/>
  <c r="F7491" i="7"/>
  <c r="F7492" i="7"/>
  <c r="F7493" i="7"/>
  <c r="F7494" i="7"/>
  <c r="F7495" i="7"/>
  <c r="F7496" i="7"/>
  <c r="F7497" i="7"/>
  <c r="F7498" i="7"/>
  <c r="F7499" i="7"/>
  <c r="F7500" i="7"/>
  <c r="F7501" i="7"/>
  <c r="F7502" i="7"/>
  <c r="F7503" i="7"/>
  <c r="F7504" i="7"/>
  <c r="F7505" i="7"/>
  <c r="F7506" i="7"/>
  <c r="F7507" i="7"/>
  <c r="F7508" i="7"/>
  <c r="F7509" i="7"/>
  <c r="F7510" i="7"/>
  <c r="F7511" i="7"/>
  <c r="F7512" i="7"/>
  <c r="F7513" i="7"/>
  <c r="F7514" i="7"/>
  <c r="F7515" i="7"/>
  <c r="F7516" i="7"/>
  <c r="F7517" i="7"/>
  <c r="F7518" i="7"/>
  <c r="F7519" i="7"/>
  <c r="F7520" i="7"/>
  <c r="F7521" i="7"/>
  <c r="F7522" i="7"/>
  <c r="F7523" i="7"/>
  <c r="F7524" i="7"/>
  <c r="F7525" i="7"/>
  <c r="F7526" i="7"/>
  <c r="F7527" i="7"/>
  <c r="F7528" i="7"/>
  <c r="F7529" i="7"/>
  <c r="F7530" i="7"/>
  <c r="F7531" i="7"/>
  <c r="F7532" i="7"/>
  <c r="F7533" i="7"/>
  <c r="F7534" i="7"/>
  <c r="F7535" i="7"/>
  <c r="F7536" i="7"/>
  <c r="F7537" i="7"/>
  <c r="F7538" i="7"/>
  <c r="F7539" i="7"/>
  <c r="F7540" i="7"/>
  <c r="F7541" i="7"/>
  <c r="F7542" i="7"/>
  <c r="F7543" i="7"/>
  <c r="F7544" i="7"/>
  <c r="F7545" i="7"/>
  <c r="F7546" i="7"/>
  <c r="F7547" i="7"/>
  <c r="F7548" i="7"/>
  <c r="F7549" i="7"/>
  <c r="F7550" i="7"/>
  <c r="F7551" i="7"/>
  <c r="F7552" i="7"/>
  <c r="F7553" i="7"/>
  <c r="F7554" i="7"/>
  <c r="F7555" i="7"/>
  <c r="F7556" i="7"/>
  <c r="F7557" i="7"/>
  <c r="F7558" i="7"/>
  <c r="F7559" i="7"/>
  <c r="F7560" i="7"/>
  <c r="F7561" i="7"/>
  <c r="F7562" i="7"/>
  <c r="F7563" i="7"/>
  <c r="F7564" i="7"/>
  <c r="F7565" i="7"/>
  <c r="F7566" i="7"/>
  <c r="F7567" i="7"/>
  <c r="F7568" i="7"/>
  <c r="F7569" i="7"/>
  <c r="F7570" i="7"/>
  <c r="F7571" i="7"/>
  <c r="F7572" i="7"/>
  <c r="F7573" i="7"/>
  <c r="F7574" i="7"/>
  <c r="F7575" i="7"/>
  <c r="F7576" i="7"/>
  <c r="F7577" i="7"/>
  <c r="F7578" i="7"/>
  <c r="F7579" i="7"/>
  <c r="F7580" i="7"/>
  <c r="F7581" i="7"/>
  <c r="F7582" i="7"/>
  <c r="F7583" i="7"/>
  <c r="F7584" i="7"/>
  <c r="F7585" i="7"/>
  <c r="F7586" i="7"/>
  <c r="F7587" i="7"/>
  <c r="F7588" i="7"/>
  <c r="F7589" i="7"/>
  <c r="F7590" i="7"/>
  <c r="F7591" i="7"/>
  <c r="F7592" i="7"/>
  <c r="F7593" i="7"/>
  <c r="F7594" i="7"/>
  <c r="F7595" i="7"/>
  <c r="F7596" i="7"/>
  <c r="F7597" i="7"/>
  <c r="F7598" i="7"/>
  <c r="F7599" i="7"/>
  <c r="F7600" i="7"/>
  <c r="F7601" i="7"/>
  <c r="D1093" i="7" l="1"/>
  <c r="E1094" i="7"/>
  <c r="D448" i="7"/>
  <c r="E449" i="7"/>
  <c r="F449" i="7" s="1"/>
  <c r="D218" i="7"/>
  <c r="E219" i="7"/>
  <c r="F219" i="7" s="1"/>
  <c r="A1591" i="7"/>
  <c r="C1704" i="7"/>
  <c r="C449" i="7"/>
  <c r="E1704" i="7"/>
  <c r="A1704" i="7" s="1"/>
  <c r="D1703" i="7"/>
  <c r="E1673" i="7"/>
  <c r="D1672" i="7"/>
  <c r="C555" i="7"/>
  <c r="A1891" i="7"/>
  <c r="A1094" i="7"/>
  <c r="A1095" i="7" s="1"/>
  <c r="A1096" i="7" s="1"/>
  <c r="A1097" i="7" s="1"/>
  <c r="A1098" i="7" s="1"/>
  <c r="B219" i="7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C2059" i="7"/>
  <c r="C2060" i="7" s="1"/>
  <c r="C1673" i="7"/>
  <c r="C508" i="7"/>
  <c r="C509" i="7" s="1"/>
  <c r="C510" i="7" s="1"/>
  <c r="E1935" i="7"/>
  <c r="A1935" i="7" s="1"/>
  <c r="A1687" i="7" s="1"/>
  <c r="A1688" i="7" s="1"/>
  <c r="A1689" i="7" s="1"/>
  <c r="A1690" i="7" s="1"/>
  <c r="A1691" i="7" s="1"/>
  <c r="A1692" i="7" s="1"/>
  <c r="A1693" i="7" s="1"/>
  <c r="A1694" i="7" s="1"/>
  <c r="A1695" i="7" s="1"/>
  <c r="A1696" i="7" s="1"/>
  <c r="A1697" i="7" s="1"/>
  <c r="A1698" i="7" s="1"/>
  <c r="D1934" i="7"/>
  <c r="D1590" i="7"/>
  <c r="E1591" i="7"/>
  <c r="C1504" i="7"/>
  <c r="C1505" i="7" s="1"/>
  <c r="C1506" i="7" s="1"/>
  <c r="C1507" i="7" s="1"/>
  <c r="C1508" i="7" s="1"/>
  <c r="C165" i="7"/>
  <c r="C2200" i="7"/>
  <c r="C2201" i="7" s="1"/>
  <c r="C2202" i="7" s="1"/>
  <c r="C2203" i="7" s="1"/>
  <c r="C2204" i="7" s="1"/>
  <c r="C2205" i="7" s="1"/>
  <c r="C2206" i="7" s="1"/>
  <c r="D2179" i="7"/>
  <c r="D2180" i="7" s="1"/>
  <c r="D2181" i="7" s="1"/>
  <c r="D1991" i="7"/>
  <c r="D1992" i="7" s="1"/>
  <c r="D1993" i="7" s="1"/>
  <c r="D1994" i="7" s="1"/>
  <c r="D1995" i="7" s="1"/>
  <c r="D1996" i="7" s="1"/>
  <c r="D1822" i="7"/>
  <c r="D1823" i="7" s="1"/>
  <c r="D1639" i="7"/>
  <c r="D1640" i="7" s="1"/>
  <c r="D1641" i="7" s="1"/>
  <c r="D1642" i="7" s="1"/>
  <c r="D1643" i="7" s="1"/>
  <c r="D1644" i="7" s="1"/>
  <c r="D1645" i="7" s="1"/>
  <c r="D1646" i="7" s="1"/>
  <c r="D1493" i="7"/>
  <c r="C1206" i="7"/>
  <c r="C1207" i="7" s="1"/>
  <c r="C1208" i="7" s="1"/>
  <c r="C1209" i="7" s="1"/>
  <c r="C1210" i="7" s="1"/>
  <c r="D1109" i="7"/>
  <c r="D494" i="7"/>
  <c r="D495" i="7" s="1"/>
  <c r="D168" i="7"/>
  <c r="D169" i="7" s="1"/>
  <c r="D165" i="7"/>
  <c r="E28" i="7"/>
  <c r="C27" i="7"/>
  <c r="E679" i="7"/>
  <c r="F679" i="7" s="1"/>
  <c r="F678" i="7"/>
  <c r="D1890" i="7"/>
  <c r="E1891" i="7"/>
  <c r="D1542" i="7"/>
  <c r="E1543" i="7"/>
  <c r="F1543" i="7" s="1"/>
  <c r="E1383" i="7"/>
  <c r="E1384" i="7" s="1"/>
  <c r="D1207" i="7"/>
  <c r="D548" i="7"/>
  <c r="D549" i="7" s="1"/>
  <c r="D550" i="7" s="1"/>
  <c r="D551" i="7" s="1"/>
  <c r="C548" i="7"/>
  <c r="C549" i="7" s="1"/>
  <c r="C550" i="7" s="1"/>
  <c r="C551" i="7" s="1"/>
  <c r="B644" i="7"/>
  <c r="B645" i="7" s="1"/>
  <c r="D644" i="7"/>
  <c r="D645" i="7" s="1"/>
  <c r="D646" i="7" s="1"/>
  <c r="D647" i="7" s="1"/>
  <c r="D648" i="7" s="1"/>
  <c r="D649" i="7" s="1"/>
  <c r="D650" i="7" s="1"/>
  <c r="D651" i="7" s="1"/>
  <c r="D652" i="7" s="1"/>
  <c r="D653" i="7" s="1"/>
  <c r="D654" i="7" s="1"/>
  <c r="D655" i="7" s="1"/>
  <c r="D656" i="7" s="1"/>
  <c r="D657" i="7" s="1"/>
  <c r="D658" i="7" s="1"/>
  <c r="D659" i="7" s="1"/>
  <c r="D660" i="7" s="1"/>
  <c r="D661" i="7" s="1"/>
  <c r="D662" i="7" s="1"/>
  <c r="C1109" i="7"/>
  <c r="C1110" i="7" s="1"/>
  <c r="C1111" i="7" s="1"/>
  <c r="C1112" i="7" s="1"/>
  <c r="C1113" i="7" s="1"/>
  <c r="D2174" i="7"/>
  <c r="D2062" i="7"/>
  <c r="D2063" i="7" s="1"/>
  <c r="D2064" i="7" s="1"/>
  <c r="D2065" i="7" s="1"/>
  <c r="C2062" i="7"/>
  <c r="C2063" i="7" s="1"/>
  <c r="C2064" i="7" s="1"/>
  <c r="C2065" i="7" s="1"/>
  <c r="C2066" i="7" s="1"/>
  <c r="E1978" i="7"/>
  <c r="C1977" i="7"/>
  <c r="D1966" i="7"/>
  <c r="C1966" i="7"/>
  <c r="D1540" i="7"/>
  <c r="D1541" i="7" s="1"/>
  <c r="C1540" i="7"/>
  <c r="C1541" i="7" s="1"/>
  <c r="C1542" i="7" s="1"/>
  <c r="D1381" i="7"/>
  <c r="D1382" i="7" s="1"/>
  <c r="D1383" i="7" s="1"/>
  <c r="D1384" i="7" s="1"/>
  <c r="C1381" i="7"/>
  <c r="C1382" i="7" s="1"/>
  <c r="C1383" i="7" s="1"/>
  <c r="D1117" i="7"/>
  <c r="D1118" i="7" s="1"/>
  <c r="D1119" i="7" s="1"/>
  <c r="C423" i="7"/>
  <c r="C424" i="7" s="1"/>
  <c r="C425" i="7" s="1"/>
  <c r="C426" i="7" s="1"/>
  <c r="C427" i="7" s="1"/>
  <c r="C428" i="7" s="1"/>
  <c r="D346" i="7"/>
  <c r="D347" i="7" s="1"/>
  <c r="E760" i="7"/>
  <c r="F759" i="7"/>
  <c r="E862" i="7"/>
  <c r="F862" i="7" s="1"/>
  <c r="C861" i="7"/>
  <c r="C862" i="7" s="1"/>
  <c r="F861" i="7"/>
  <c r="F764" i="7"/>
  <c r="E765" i="7"/>
  <c r="E766" i="7" s="1"/>
  <c r="C2675" i="7"/>
  <c r="C2676" i="7" s="1"/>
  <c r="C2677" i="7" s="1"/>
  <c r="C2678" i="7" s="1"/>
  <c r="C2679" i="7" s="1"/>
  <c r="C1680" i="7"/>
  <c r="C1681" i="7" s="1"/>
  <c r="C1682" i="7" s="1"/>
  <c r="C1683" i="7" s="1"/>
  <c r="C1515" i="7"/>
  <c r="C1516" i="7" s="1"/>
  <c r="C1517" i="7" s="1"/>
  <c r="C1518" i="7" s="1"/>
  <c r="C1519" i="7" s="1"/>
  <c r="C1520" i="7" s="1"/>
  <c r="C1486" i="7"/>
  <c r="C1487" i="7" s="1"/>
  <c r="C1488" i="7" s="1"/>
  <c r="C1489" i="7" s="1"/>
  <c r="C1490" i="7" s="1"/>
  <c r="D1836" i="7"/>
  <c r="D1837" i="7" s="1"/>
  <c r="D1838" i="7" s="1"/>
  <c r="D1839" i="7" s="1"/>
  <c r="D1840" i="7" s="1"/>
  <c r="D1841" i="7" s="1"/>
  <c r="D1842" i="7" s="1"/>
  <c r="D1843" i="7" s="1"/>
  <c r="D1844" i="7" s="1"/>
  <c r="D1845" i="7" s="1"/>
  <c r="D1846" i="7" s="1"/>
  <c r="D1847" i="7" s="1"/>
  <c r="D1848" i="7" s="1"/>
  <c r="D1849" i="7" s="1"/>
  <c r="D1635" i="7"/>
  <c r="D1636" i="7" s="1"/>
  <c r="D1557" i="7"/>
  <c r="D1558" i="7" s="1"/>
  <c r="D1559" i="7" s="1"/>
  <c r="D1560" i="7" s="1"/>
  <c r="D1561" i="7" s="1"/>
  <c r="D1562" i="7" s="1"/>
  <c r="D1563" i="7" s="1"/>
  <c r="D1564" i="7" s="1"/>
  <c r="D1565" i="7" s="1"/>
  <c r="D1566" i="7" s="1"/>
  <c r="D1502" i="7"/>
  <c r="D1503" i="7" s="1"/>
  <c r="D1504" i="7" s="1"/>
  <c r="D1505" i="7" s="1"/>
  <c r="D1506" i="7" s="1"/>
  <c r="D1507" i="7" s="1"/>
  <c r="D1508" i="7" s="1"/>
  <c r="D1486" i="7"/>
  <c r="D1487" i="7" s="1"/>
  <c r="D1488" i="7" s="1"/>
  <c r="D1489" i="7" s="1"/>
  <c r="D1490" i="7" s="1"/>
  <c r="D1075" i="7"/>
  <c r="D586" i="7"/>
  <c r="D231" i="7"/>
  <c r="B861" i="7"/>
  <c r="B862" i="7" s="1"/>
  <c r="C812" i="7"/>
  <c r="C813" i="7" s="1"/>
  <c r="D861" i="7"/>
  <c r="D862" i="7" s="1"/>
  <c r="D710" i="7"/>
  <c r="C763" i="7"/>
  <c r="C764" i="7" s="1"/>
  <c r="C765" i="7" s="1"/>
  <c r="C766" i="7" s="1"/>
  <c r="C770" i="7"/>
  <c r="C771" i="7" s="1"/>
  <c r="C772" i="7" s="1"/>
  <c r="C773" i="7" s="1"/>
  <c r="C774" i="7" s="1"/>
  <c r="C775" i="7" s="1"/>
  <c r="C776" i="7" s="1"/>
  <c r="B788" i="7"/>
  <c r="B789" i="7" s="1"/>
  <c r="B790" i="7" s="1"/>
  <c r="B791" i="7" s="1"/>
  <c r="B792" i="7" s="1"/>
  <c r="B793" i="7" s="1"/>
  <c r="B794" i="7" s="1"/>
  <c r="B795" i="7" s="1"/>
  <c r="B796" i="7" s="1"/>
  <c r="B797" i="7" s="1"/>
  <c r="D804" i="7"/>
  <c r="D812" i="7"/>
  <c r="D813" i="7" s="1"/>
  <c r="B815" i="7"/>
  <c r="D817" i="7"/>
  <c r="B835" i="7"/>
  <c r="D855" i="7"/>
  <c r="D856" i="7" s="1"/>
  <c r="D857" i="7" s="1"/>
  <c r="D858" i="7" s="1"/>
  <c r="D885" i="7"/>
  <c r="D926" i="7"/>
  <c r="A895" i="7"/>
  <c r="A896" i="7" s="1"/>
  <c r="A897" i="7" s="1"/>
  <c r="A898" i="7" s="1"/>
  <c r="A899" i="7" s="1"/>
  <c r="A900" i="7" s="1"/>
  <c r="A901" i="7" s="1"/>
  <c r="A902" i="7" s="1"/>
  <c r="A903" i="7" s="1"/>
  <c r="A904" i="7" s="1"/>
  <c r="A905" i="7" s="1"/>
  <c r="A906" i="7" s="1"/>
  <c r="A907" i="7" s="1"/>
  <c r="A908" i="7" s="1"/>
  <c r="A909" i="7" s="1"/>
  <c r="A910" i="7" s="1"/>
  <c r="E2666" i="7"/>
  <c r="D2666" i="7" s="1"/>
  <c r="F2927" i="7"/>
  <c r="F2826" i="7"/>
  <c r="E2764" i="7"/>
  <c r="D2764" i="7" s="1"/>
  <c r="D2765" i="7" s="1"/>
  <c r="D2766" i="7" s="1"/>
  <c r="D2767" i="7" s="1"/>
  <c r="D500" i="7"/>
  <c r="D687" i="7"/>
  <c r="D688" i="7" s="1"/>
  <c r="D689" i="7" s="1"/>
  <c r="D690" i="7" s="1"/>
  <c r="D691" i="7" s="1"/>
  <c r="D692" i="7" s="1"/>
  <c r="D693" i="7" s="1"/>
  <c r="D694" i="7" s="1"/>
  <c r="D695" i="7" s="1"/>
  <c r="D707" i="7"/>
  <c r="D708" i="7" s="1"/>
  <c r="A714" i="7"/>
  <c r="A715" i="7" s="1"/>
  <c r="A716" i="7" s="1"/>
  <c r="A717" i="7" s="1"/>
  <c r="A718" i="7" s="1"/>
  <c r="A719" i="7" s="1"/>
  <c r="A720" i="7" s="1"/>
  <c r="A721" i="7" s="1"/>
  <c r="A722" i="7" s="1"/>
  <c r="A723" i="7" s="1"/>
  <c r="A724" i="7" s="1"/>
  <c r="A725" i="7" s="1"/>
  <c r="A726" i="7" s="1"/>
  <c r="F763" i="7"/>
  <c r="D788" i="7"/>
  <c r="D789" i="7" s="1"/>
  <c r="D790" i="7" s="1"/>
  <c r="D815" i="7"/>
  <c r="F817" i="7"/>
  <c r="E818" i="7"/>
  <c r="C835" i="7"/>
  <c r="A855" i="7"/>
  <c r="A856" i="7" s="1"/>
  <c r="A857" i="7" s="1"/>
  <c r="A1340" i="7"/>
  <c r="A1341" i="7" s="1"/>
  <c r="A1342" i="7" s="1"/>
  <c r="A1343" i="7" s="1"/>
  <c r="A1344" i="7" s="1"/>
  <c r="A1345" i="7" s="1"/>
  <c r="A1346" i="7" s="1"/>
  <c r="A1347" i="7" s="1"/>
  <c r="A1348" i="7" s="1"/>
  <c r="E2309" i="7"/>
  <c r="C2309" i="7" s="1"/>
  <c r="C2310" i="7" s="1"/>
  <c r="C2311" i="7" s="1"/>
  <c r="C2312" i="7" s="1"/>
  <c r="C2313" i="7" s="1"/>
  <c r="C2314" i="7" s="1"/>
  <c r="C2315" i="7" s="1"/>
  <c r="C2316" i="7" s="1"/>
  <c r="E2558" i="7"/>
  <c r="F2558" i="7" s="1"/>
  <c r="E2551" i="7"/>
  <c r="C2551" i="7" s="1"/>
  <c r="E2727" i="7"/>
  <c r="F2727" i="7" s="1"/>
  <c r="F2678" i="7"/>
  <c r="E2675" i="7"/>
  <c r="D763" i="7"/>
  <c r="D764" i="7" s="1"/>
  <c r="D765" i="7" s="1"/>
  <c r="D766" i="7" s="1"/>
  <c r="F812" i="7"/>
  <c r="A812" i="7"/>
  <c r="A813" i="7" s="1"/>
  <c r="A814" i="7" s="1"/>
  <c r="A815" i="7" s="1"/>
  <c r="F815" i="7"/>
  <c r="F2307" i="7"/>
  <c r="E2555" i="7"/>
  <c r="F2555" i="7" s="1"/>
  <c r="E2548" i="7"/>
  <c r="F2852" i="7"/>
  <c r="F2677" i="7"/>
  <c r="E3234" i="7"/>
  <c r="A3234" i="7" s="1"/>
  <c r="A3235" i="7" s="1"/>
  <c r="A3236" i="7" s="1"/>
  <c r="A3237" i="7" s="1"/>
  <c r="E3157" i="7"/>
  <c r="A3157" i="7" s="1"/>
  <c r="E3099" i="7"/>
  <c r="F3099" i="7" s="1"/>
  <c r="E3000" i="7"/>
  <c r="D3000" i="7" s="1"/>
  <c r="E3382" i="7"/>
  <c r="B3382" i="7" s="1"/>
  <c r="E3346" i="7"/>
  <c r="B3346" i="7" s="1"/>
  <c r="F3340" i="7"/>
  <c r="F3328" i="7"/>
  <c r="F3236" i="7"/>
  <c r="F3054" i="7"/>
  <c r="E1385" i="7"/>
  <c r="C1384" i="7"/>
  <c r="E2216" i="7"/>
  <c r="E2008" i="7"/>
  <c r="D1535" i="7"/>
  <c r="E1509" i="7"/>
  <c r="E2043" i="7"/>
  <c r="D1692" i="7"/>
  <c r="D1693" i="7" s="1"/>
  <c r="D1694" i="7" s="1"/>
  <c r="D1695" i="7" s="1"/>
  <c r="D1696" i="7" s="1"/>
  <c r="D1697" i="7" s="1"/>
  <c r="D1698" i="7" s="1"/>
  <c r="E1374" i="7"/>
  <c r="D1373" i="7"/>
  <c r="D1110" i="7"/>
  <c r="D1111" i="7" s="1"/>
  <c r="E450" i="7"/>
  <c r="D449" i="7"/>
  <c r="D357" i="7"/>
  <c r="E358" i="7"/>
  <c r="E37" i="7"/>
  <c r="E2209" i="7"/>
  <c r="D2204" i="7"/>
  <c r="D2205" i="7" s="1"/>
  <c r="D2206" i="7" s="1"/>
  <c r="D2091" i="7"/>
  <c r="D2092" i="7" s="1"/>
  <c r="D2093" i="7" s="1"/>
  <c r="D2094" i="7" s="1"/>
  <c r="D2095" i="7" s="1"/>
  <c r="D2096" i="7" s="1"/>
  <c r="D2097" i="7" s="1"/>
  <c r="D2098" i="7" s="1"/>
  <c r="D2066" i="7"/>
  <c r="D1973" i="7"/>
  <c r="D1974" i="7" s="1"/>
  <c r="D1938" i="7"/>
  <c r="D1939" i="7" s="1"/>
  <c r="D1940" i="7" s="1"/>
  <c r="D1941" i="7" s="1"/>
  <c r="D1942" i="7" s="1"/>
  <c r="D1943" i="7" s="1"/>
  <c r="D1944" i="7" s="1"/>
  <c r="D1945" i="7" s="1"/>
  <c r="D1946" i="7" s="1"/>
  <c r="D1947" i="7" s="1"/>
  <c r="D1948" i="7" s="1"/>
  <c r="D1949" i="7" s="1"/>
  <c r="D1950" i="7" s="1"/>
  <c r="D1951" i="7" s="1"/>
  <c r="D1952" i="7" s="1"/>
  <c r="D1824" i="7"/>
  <c r="D1825" i="7" s="1"/>
  <c r="D1826" i="7" s="1"/>
  <c r="D1827" i="7" s="1"/>
  <c r="D1828" i="7" s="1"/>
  <c r="D1829" i="7" s="1"/>
  <c r="D1830" i="7" s="1"/>
  <c r="D1831" i="7" s="1"/>
  <c r="D1515" i="7"/>
  <c r="D1516" i="7" s="1"/>
  <c r="D1517" i="7" s="1"/>
  <c r="D1518" i="7" s="1"/>
  <c r="D1519" i="7" s="1"/>
  <c r="D1520" i="7" s="1"/>
  <c r="D587" i="7"/>
  <c r="E588" i="7"/>
  <c r="D557" i="7"/>
  <c r="E514" i="7"/>
  <c r="D513" i="7"/>
  <c r="E440" i="7"/>
  <c r="D439" i="7"/>
  <c r="E433" i="7"/>
  <c r="D432" i="7"/>
  <c r="D68" i="7"/>
  <c r="D69" i="7" s="1"/>
  <c r="D70" i="7" s="1"/>
  <c r="D2006" i="7"/>
  <c r="D2007" i="7" s="1"/>
  <c r="D1891" i="7"/>
  <c r="D1591" i="7"/>
  <c r="D1543" i="7"/>
  <c r="D1544" i="7" s="1"/>
  <c r="E559" i="7"/>
  <c r="D558" i="7"/>
  <c r="D445" i="7"/>
  <c r="E446" i="7"/>
  <c r="D133" i="7"/>
  <c r="D134" i="7" s="1"/>
  <c r="D135" i="7" s="1"/>
  <c r="D136" i="7" s="1"/>
  <c r="D137" i="7" s="1"/>
  <c r="D138" i="7" s="1"/>
  <c r="D139" i="7" s="1"/>
  <c r="D140" i="7" s="1"/>
  <c r="D141" i="7" s="1"/>
  <c r="D142" i="7" s="1"/>
  <c r="D2213" i="7"/>
  <c r="D2214" i="7" s="1"/>
  <c r="D2215" i="7" s="1"/>
  <c r="D2059" i="7"/>
  <c r="D2060" i="7" s="1"/>
  <c r="E1850" i="7"/>
  <c r="D1680" i="7"/>
  <c r="D1681" i="7" s="1"/>
  <c r="D1682" i="7" s="1"/>
  <c r="D1683" i="7" s="1"/>
  <c r="D1313" i="7"/>
  <c r="D1314" i="7" s="1"/>
  <c r="D1315" i="7" s="1"/>
  <c r="D1316" i="7" s="1"/>
  <c r="D1317" i="7" s="1"/>
  <c r="D1318" i="7" s="1"/>
  <c r="D1319" i="7" s="1"/>
  <c r="D1320" i="7" s="1"/>
  <c r="D1321" i="7" s="1"/>
  <c r="D1322" i="7" s="1"/>
  <c r="D1323" i="7" s="1"/>
  <c r="D1324" i="7" s="1"/>
  <c r="D1277" i="7"/>
  <c r="D1278" i="7" s="1"/>
  <c r="D1279" i="7" s="1"/>
  <c r="D1280" i="7" s="1"/>
  <c r="D1281" i="7" s="1"/>
  <c r="D1282" i="7" s="1"/>
  <c r="D1283" i="7" s="1"/>
  <c r="D1284" i="7" s="1"/>
  <c r="D1285" i="7" s="1"/>
  <c r="E1217" i="7"/>
  <c r="D1216" i="7"/>
  <c r="D1112" i="7"/>
  <c r="D1113" i="7" s="1"/>
  <c r="D1094" i="7"/>
  <c r="D1095" i="7" s="1"/>
  <c r="D1096" i="7" s="1"/>
  <c r="D613" i="7"/>
  <c r="D614" i="7" s="1"/>
  <c r="E501" i="7"/>
  <c r="D340" i="7"/>
  <c r="E341" i="7"/>
  <c r="E233" i="7"/>
  <c r="D232" i="7"/>
  <c r="D211" i="7"/>
  <c r="E173" i="7"/>
  <c r="D1274" i="7"/>
  <c r="D1208" i="7"/>
  <c r="D1209" i="7" s="1"/>
  <c r="D1210" i="7" s="1"/>
  <c r="E1128" i="7"/>
  <c r="D1127" i="7"/>
  <c r="E1099" i="7"/>
  <c r="D1098" i="7"/>
  <c r="E517" i="7"/>
  <c r="E475" i="7"/>
  <c r="D474" i="7"/>
  <c r="D423" i="7"/>
  <c r="D424" i="7" s="1"/>
  <c r="D425" i="7" s="1"/>
  <c r="D426" i="7" s="1"/>
  <c r="D427" i="7" s="1"/>
  <c r="D428" i="7" s="1"/>
  <c r="D219" i="7"/>
  <c r="D220" i="7" s="1"/>
  <c r="D221" i="7" s="1"/>
  <c r="D222" i="7" s="1"/>
  <c r="D223" i="7" s="1"/>
  <c r="D224" i="7" s="1"/>
  <c r="D225" i="7" s="1"/>
  <c r="D226" i="7" s="1"/>
  <c r="D227" i="7" s="1"/>
  <c r="D228" i="7" s="1"/>
  <c r="E193" i="7"/>
  <c r="D180" i="7"/>
  <c r="D181" i="7" s="1"/>
  <c r="D182" i="7" s="1"/>
  <c r="D183" i="7" s="1"/>
  <c r="D184" i="7" s="1"/>
  <c r="D45" i="7"/>
  <c r="D46" i="7" s="1"/>
  <c r="D47" i="7" s="1"/>
  <c r="D48" i="7" s="1"/>
  <c r="D49" i="7" s="1"/>
  <c r="D50" i="7" s="1"/>
  <c r="D51" i="7" s="1"/>
  <c r="D52" i="7" s="1"/>
  <c r="D53" i="7" s="1"/>
  <c r="D54" i="7" s="1"/>
  <c r="D55" i="7" s="1"/>
  <c r="D56" i="7" s="1"/>
  <c r="D57" i="7" s="1"/>
  <c r="D58" i="7" s="1"/>
  <c r="D59" i="7" s="1"/>
  <c r="D60" i="7" s="1"/>
  <c r="D61" i="7" s="1"/>
  <c r="D62" i="7" s="1"/>
  <c r="D14" i="7"/>
  <c r="D15" i="7" s="1"/>
  <c r="D16" i="7" s="1"/>
  <c r="D486" i="7"/>
  <c r="D487" i="7" s="1"/>
  <c r="D488" i="7" s="1"/>
  <c r="D489" i="7" s="1"/>
  <c r="D490" i="7" s="1"/>
  <c r="D491" i="7" s="1"/>
  <c r="D492" i="7" s="1"/>
  <c r="E680" i="7"/>
  <c r="C679" i="7"/>
  <c r="E303" i="7"/>
  <c r="E187" i="7"/>
  <c r="D170" i="7"/>
  <c r="D171" i="7" s="1"/>
  <c r="D172" i="7" s="1"/>
  <c r="D32" i="7"/>
  <c r="D33" i="7" s="1"/>
  <c r="D34" i="7" s="1"/>
  <c r="D35" i="7" s="1"/>
  <c r="D36" i="7" s="1"/>
  <c r="A643" i="7"/>
  <c r="A644" i="7" s="1"/>
  <c r="A645" i="7" s="1"/>
  <c r="A646" i="7" s="1"/>
  <c r="A647" i="7" s="1"/>
  <c r="A648" i="7" s="1"/>
  <c r="A649" i="7" s="1"/>
  <c r="A650" i="7" s="1"/>
  <c r="A651" i="7" s="1"/>
  <c r="A652" i="7" s="1"/>
  <c r="A653" i="7" s="1"/>
  <c r="A654" i="7" s="1"/>
  <c r="A655" i="7" s="1"/>
  <c r="A656" i="7" s="1"/>
  <c r="A657" i="7" s="1"/>
  <c r="A658" i="7" s="1"/>
  <c r="A659" i="7" s="1"/>
  <c r="A660" i="7" s="1"/>
  <c r="A661" i="7" s="1"/>
  <c r="A662" i="7" s="1"/>
  <c r="A663" i="7" s="1"/>
  <c r="A664" i="7" s="1"/>
  <c r="A665" i="7" s="1"/>
  <c r="A666" i="7" s="1"/>
  <c r="A667" i="7" s="1"/>
  <c r="A668" i="7" s="1"/>
  <c r="A669" i="7" s="1"/>
  <c r="A670" i="7" s="1"/>
  <c r="A671" i="7" s="1"/>
  <c r="A672" i="7" s="1"/>
  <c r="A673" i="7" s="1"/>
  <c r="A674" i="7" s="1"/>
  <c r="A675" i="7" s="1"/>
  <c r="A676" i="7" s="1"/>
  <c r="A677" i="7" s="1"/>
  <c r="A678" i="7" s="1"/>
  <c r="A679" i="7" s="1"/>
  <c r="C687" i="7"/>
  <c r="C688" i="7" s="1"/>
  <c r="C689" i="7" s="1"/>
  <c r="C690" i="7" s="1"/>
  <c r="C691" i="7" s="1"/>
  <c r="C692" i="7" s="1"/>
  <c r="C693" i="7" s="1"/>
  <c r="C694" i="7" s="1"/>
  <c r="C695" i="7" s="1"/>
  <c r="F687" i="7"/>
  <c r="E755" i="7"/>
  <c r="D754" i="7"/>
  <c r="F754" i="7"/>
  <c r="B646" i="7"/>
  <c r="B647" i="7" s="1"/>
  <c r="B648" i="7" s="1"/>
  <c r="B649" i="7" s="1"/>
  <c r="B650" i="7" s="1"/>
  <c r="B651" i="7" s="1"/>
  <c r="B652" i="7" s="1"/>
  <c r="B653" i="7" s="1"/>
  <c r="B654" i="7" s="1"/>
  <c r="B655" i="7" s="1"/>
  <c r="B656" i="7" s="1"/>
  <c r="B657" i="7" s="1"/>
  <c r="B658" i="7" s="1"/>
  <c r="B659" i="7" s="1"/>
  <c r="B660" i="7" s="1"/>
  <c r="B661" i="7" s="1"/>
  <c r="B662" i="7" s="1"/>
  <c r="B663" i="7" s="1"/>
  <c r="B664" i="7" s="1"/>
  <c r="B665" i="7" s="1"/>
  <c r="B666" i="7" s="1"/>
  <c r="B667" i="7" s="1"/>
  <c r="B668" i="7" s="1"/>
  <c r="B669" i="7" s="1"/>
  <c r="B670" i="7" s="1"/>
  <c r="B671" i="7" s="1"/>
  <c r="B672" i="7" s="1"/>
  <c r="B673" i="7" s="1"/>
  <c r="B674" i="7" s="1"/>
  <c r="B675" i="7" s="1"/>
  <c r="B676" i="7" s="1"/>
  <c r="B677" i="7" s="1"/>
  <c r="B678" i="7" s="1"/>
  <c r="B679" i="7" s="1"/>
  <c r="F766" i="7"/>
  <c r="B728" i="7"/>
  <c r="B729" i="7" s="1"/>
  <c r="B730" i="7" s="1"/>
  <c r="B731" i="7" s="1"/>
  <c r="B732" i="7" s="1"/>
  <c r="B733" i="7" s="1"/>
  <c r="B734" i="7" s="1"/>
  <c r="B735" i="7" s="1"/>
  <c r="B736" i="7" s="1"/>
  <c r="B737" i="7" s="1"/>
  <c r="B738" i="7" s="1"/>
  <c r="B739" i="7" s="1"/>
  <c r="B740" i="7" s="1"/>
  <c r="B741" i="7" s="1"/>
  <c r="B742" i="7" s="1"/>
  <c r="B743" i="7" s="1"/>
  <c r="B744" i="7" s="1"/>
  <c r="B745" i="7" s="1"/>
  <c r="B746" i="7" s="1"/>
  <c r="B747" i="7" s="1"/>
  <c r="B748" i="7" s="1"/>
  <c r="F728" i="7"/>
  <c r="C728" i="7"/>
  <c r="E761" i="7"/>
  <c r="F760" i="7"/>
  <c r="D678" i="7"/>
  <c r="D679" i="7" s="1"/>
  <c r="A798" i="7"/>
  <c r="A799" i="7" s="1"/>
  <c r="A800" i="7" s="1"/>
  <c r="A801" i="7" s="1"/>
  <c r="A802" i="7" s="1"/>
  <c r="A803" i="7" s="1"/>
  <c r="A804" i="7" s="1"/>
  <c r="F727" i="7"/>
  <c r="D727" i="7"/>
  <c r="D728" i="7" s="1"/>
  <c r="F735" i="7"/>
  <c r="C735" i="7"/>
  <c r="C736" i="7" s="1"/>
  <c r="C737" i="7" s="1"/>
  <c r="C738" i="7" s="1"/>
  <c r="C739" i="7" s="1"/>
  <c r="C740" i="7" s="1"/>
  <c r="C741" i="7" s="1"/>
  <c r="A727" i="7"/>
  <c r="A728" i="7" s="1"/>
  <c r="A729" i="7" s="1"/>
  <c r="A730" i="7" s="1"/>
  <c r="A731" i="7" s="1"/>
  <c r="A732" i="7" s="1"/>
  <c r="A733" i="7" s="1"/>
  <c r="A734" i="7" s="1"/>
  <c r="A735" i="7" s="1"/>
  <c r="A736" i="7" s="1"/>
  <c r="A737" i="7" s="1"/>
  <c r="A738" i="7" s="1"/>
  <c r="A739" i="7" s="1"/>
  <c r="A740" i="7" s="1"/>
  <c r="A741" i="7" s="1"/>
  <c r="A742" i="7" s="1"/>
  <c r="A743" i="7" s="1"/>
  <c r="A744" i="7" s="1"/>
  <c r="A745" i="7" s="1"/>
  <c r="A746" i="7" s="1"/>
  <c r="A747" i="7" s="1"/>
  <c r="A748" i="7" s="1"/>
  <c r="F753" i="7"/>
  <c r="C753" i="7"/>
  <c r="C754" i="7" s="1"/>
  <c r="F765" i="7"/>
  <c r="D798" i="7"/>
  <c r="D799" i="7" s="1"/>
  <c r="D800" i="7" s="1"/>
  <c r="B798" i="7"/>
  <c r="B799" i="7" s="1"/>
  <c r="B800" i="7" s="1"/>
  <c r="B801" i="7" s="1"/>
  <c r="B802" i="7" s="1"/>
  <c r="B803" i="7" s="1"/>
  <c r="B804" i="7" s="1"/>
  <c r="B812" i="7"/>
  <c r="B813" i="7" s="1"/>
  <c r="C817" i="7"/>
  <c r="C818" i="7" s="1"/>
  <c r="D835" i="7"/>
  <c r="A858" i="7"/>
  <c r="A859" i="7" s="1"/>
  <c r="A860" i="7" s="1"/>
  <c r="A861" i="7" s="1"/>
  <c r="B864" i="7"/>
  <c r="B865" i="7" s="1"/>
  <c r="B866" i="7" s="1"/>
  <c r="B867" i="7" s="1"/>
  <c r="B868" i="7" s="1"/>
  <c r="B869" i="7" s="1"/>
  <c r="B870" i="7" s="1"/>
  <c r="B872" i="7" s="1"/>
  <c r="B873" i="7" s="1"/>
  <c r="B874" i="7" s="1"/>
  <c r="B875" i="7" s="1"/>
  <c r="B876" i="7" s="1"/>
  <c r="B877" i="7" s="1"/>
  <c r="B878" i="7" s="1"/>
  <c r="B879" i="7" s="1"/>
  <c r="B880" i="7" s="1"/>
  <c r="B881" i="7" s="1"/>
  <c r="B882" i="7" s="1"/>
  <c r="A864" i="7"/>
  <c r="A865" i="7" s="1"/>
  <c r="A866" i="7" s="1"/>
  <c r="A867" i="7" s="1"/>
  <c r="A868" i="7" s="1"/>
  <c r="A869" i="7" s="1"/>
  <c r="A870" i="7" s="1"/>
  <c r="A872" i="7" s="1"/>
  <c r="A873" i="7" s="1"/>
  <c r="A874" i="7" s="1"/>
  <c r="A875" i="7" s="1"/>
  <c r="A876" i="7" s="1"/>
  <c r="A877" i="7" s="1"/>
  <c r="A878" i="7" s="1"/>
  <c r="A879" i="7" s="1"/>
  <c r="A880" i="7" s="1"/>
  <c r="A881" i="7" s="1"/>
  <c r="A882" i="7" s="1"/>
  <c r="F890" i="7"/>
  <c r="C890" i="7"/>
  <c r="D890" i="7"/>
  <c r="A911" i="7"/>
  <c r="A912" i="7" s="1"/>
  <c r="A913" i="7" s="1"/>
  <c r="A914" i="7" s="1"/>
  <c r="A915" i="7" s="1"/>
  <c r="A916" i="7" s="1"/>
  <c r="A917" i="7" s="1"/>
  <c r="A918" i="7" s="1"/>
  <c r="A919" i="7" s="1"/>
  <c r="A920" i="7" s="1"/>
  <c r="A921" i="7" s="1"/>
  <c r="A922" i="7" s="1"/>
  <c r="A923" i="7" s="1"/>
  <c r="A924" i="7" s="1"/>
  <c r="A925" i="7" s="1"/>
  <c r="F758" i="7"/>
  <c r="F770" i="7"/>
  <c r="B753" i="7"/>
  <c r="B754" i="7" s="1"/>
  <c r="A818" i="7"/>
  <c r="A835" i="7"/>
  <c r="A862" i="7"/>
  <c r="A863" i="7" s="1"/>
  <c r="A885" i="7"/>
  <c r="C885" i="7"/>
  <c r="F885" i="7"/>
  <c r="E886" i="7"/>
  <c r="A753" i="7"/>
  <c r="A754" i="7" s="1"/>
  <c r="A926" i="7"/>
  <c r="A927" i="7" s="1"/>
  <c r="C926" i="7"/>
  <c r="C928" i="7"/>
  <c r="B911" i="7"/>
  <c r="B912" i="7" s="1"/>
  <c r="B913" i="7" s="1"/>
  <c r="B914" i="7" s="1"/>
  <c r="B915" i="7" s="1"/>
  <c r="B916" i="7" s="1"/>
  <c r="B917" i="7" s="1"/>
  <c r="B918" i="7" s="1"/>
  <c r="B919" i="7" s="1"/>
  <c r="B920" i="7" s="1"/>
  <c r="B921" i="7" s="1"/>
  <c r="B922" i="7" s="1"/>
  <c r="B923" i="7" s="1"/>
  <c r="B924" i="7" s="1"/>
  <c r="B925" i="7" s="1"/>
  <c r="B926" i="7" s="1"/>
  <c r="B927" i="7" s="1"/>
  <c r="B928" i="7" s="1"/>
  <c r="B929" i="7" s="1"/>
  <c r="B930" i="7" s="1"/>
  <c r="B931" i="7" s="1"/>
  <c r="B932" i="7" s="1"/>
  <c r="B951" i="7"/>
  <c r="B952" i="7" s="1"/>
  <c r="B953" i="7" s="1"/>
  <c r="B954" i="7" s="1"/>
  <c r="B955" i="7" s="1"/>
  <c r="B956" i="7" s="1"/>
  <c r="B957" i="7" s="1"/>
  <c r="B958" i="7" s="1"/>
  <c r="B959" i="7" s="1"/>
  <c r="B960" i="7" s="1"/>
  <c r="B961" i="7" s="1"/>
  <c r="B962" i="7" s="1"/>
  <c r="B963" i="7" s="1"/>
  <c r="B964" i="7" s="1"/>
  <c r="B965" i="7" s="1"/>
  <c r="B966" i="7" s="1"/>
  <c r="B967" i="7" s="1"/>
  <c r="B968" i="7" s="1"/>
  <c r="B969" i="7" s="1"/>
  <c r="B970" i="7" s="1"/>
  <c r="B971" i="7" s="1"/>
  <c r="B972" i="7" s="1"/>
  <c r="B973" i="7" s="1"/>
  <c r="B974" i="7" s="1"/>
  <c r="B975" i="7" s="1"/>
  <c r="B976" i="7" s="1"/>
  <c r="B977" i="7" s="1"/>
  <c r="B978" i="7" s="1"/>
  <c r="B979" i="7" s="1"/>
  <c r="B980" i="7" s="1"/>
  <c r="B981" i="7" s="1"/>
  <c r="B982" i="7" s="1"/>
  <c r="B983" i="7" s="1"/>
  <c r="B984" i="7" s="1"/>
  <c r="B985" i="7" s="1"/>
  <c r="B986" i="7" s="1"/>
  <c r="B987" i="7" s="1"/>
  <c r="B988" i="7" s="1"/>
  <c r="B989" i="7" s="1"/>
  <c r="B990" i="7" s="1"/>
  <c r="B991" i="7" s="1"/>
  <c r="B992" i="7" s="1"/>
  <c r="B993" i="7" s="1"/>
  <c r="B994" i="7" s="1"/>
  <c r="B995" i="7" s="1"/>
  <c r="B996" i="7" s="1"/>
  <c r="B997" i="7" s="1"/>
  <c r="B998" i="7" s="1"/>
  <c r="B999" i="7" s="1"/>
  <c r="B1000" i="7" s="1"/>
  <c r="B1001" i="7" s="1"/>
  <c r="B1002" i="7" s="1"/>
  <c r="B1003" i="7" s="1"/>
  <c r="B1004" i="7" s="1"/>
  <c r="B1005" i="7" s="1"/>
  <c r="B1006" i="7" s="1"/>
  <c r="B1007" i="7" s="1"/>
  <c r="B1008" i="7" s="1"/>
  <c r="B1009" i="7" s="1"/>
  <c r="B1010" i="7" s="1"/>
  <c r="B1011" i="7" s="1"/>
  <c r="B1012" i="7" s="1"/>
  <c r="B1013" i="7" s="1"/>
  <c r="B1014" i="7" s="1"/>
  <c r="B1015" i="7" s="1"/>
  <c r="B1016" i="7" s="1"/>
  <c r="B1017" i="7" s="1"/>
  <c r="B1018" i="7" s="1"/>
  <c r="B1019" i="7" s="1"/>
  <c r="B1020" i="7" s="1"/>
  <c r="B1021" i="7" s="1"/>
  <c r="B1022" i="7" s="1"/>
  <c r="B1023" i="7" s="1"/>
  <c r="B1024" i="7" s="1"/>
  <c r="B1025" i="7" s="1"/>
  <c r="B1026" i="7" s="1"/>
  <c r="B1027" i="7" s="1"/>
  <c r="B1028" i="7" s="1"/>
  <c r="B1029" i="7" s="1"/>
  <c r="B1030" i="7" s="1"/>
  <c r="B1031" i="7" s="1"/>
  <c r="B1032" i="7" s="1"/>
  <c r="B1033" i="7" s="1"/>
  <c r="B1034" i="7" s="1"/>
  <c r="B1035" i="7" s="1"/>
  <c r="B1036" i="7" s="1"/>
  <c r="B1037" i="7" s="1"/>
  <c r="B1038" i="7" s="1"/>
  <c r="B1039" i="7" s="1"/>
  <c r="B1040" i="7" s="1"/>
  <c r="D1019" i="7"/>
  <c r="D1020" i="7" s="1"/>
  <c r="D1021" i="7" s="1"/>
  <c r="C1019" i="7"/>
  <c r="C1020" i="7" s="1"/>
  <c r="C1021" i="7" s="1"/>
  <c r="F1019" i="7"/>
  <c r="F928" i="7"/>
  <c r="A928" i="7"/>
  <c r="A929" i="7" s="1"/>
  <c r="A930" i="7" s="1"/>
  <c r="A931" i="7" s="1"/>
  <c r="A932" i="7" s="1"/>
  <c r="A1349" i="7"/>
  <c r="E1350" i="7"/>
  <c r="A979" i="7"/>
  <c r="A980" i="7" s="1"/>
  <c r="A981" i="7" s="1"/>
  <c r="A982" i="7" s="1"/>
  <c r="A983" i="7" s="1"/>
  <c r="A984" i="7" s="1"/>
  <c r="A985" i="7" s="1"/>
  <c r="A986" i="7" s="1"/>
  <c r="A987" i="7" s="1"/>
  <c r="A988" i="7" s="1"/>
  <c r="A989" i="7" s="1"/>
  <c r="A990" i="7" s="1"/>
  <c r="A991" i="7" s="1"/>
  <c r="A992" i="7" s="1"/>
  <c r="A993" i="7" s="1"/>
  <c r="A994" i="7" s="1"/>
  <c r="A995" i="7" s="1"/>
  <c r="A996" i="7" s="1"/>
  <c r="A997" i="7" s="1"/>
  <c r="A998" i="7" s="1"/>
  <c r="A999" i="7" s="1"/>
  <c r="A1000" i="7" s="1"/>
  <c r="A1001" i="7" s="1"/>
  <c r="A1002" i="7" s="1"/>
  <c r="A1003" i="7" s="1"/>
  <c r="A1004" i="7" s="1"/>
  <c r="A1005" i="7" s="1"/>
  <c r="A1006" i="7" s="1"/>
  <c r="A1007" i="7" s="1"/>
  <c r="A1008" i="7" s="1"/>
  <c r="A1009" i="7" s="1"/>
  <c r="A1010" i="7" s="1"/>
  <c r="A1011" i="7" s="1"/>
  <c r="A1012" i="7" s="1"/>
  <c r="A1013" i="7" s="1"/>
  <c r="A1014" i="7" s="1"/>
  <c r="A1015" i="7" s="1"/>
  <c r="A1016" i="7" s="1"/>
  <c r="A1017" i="7" s="1"/>
  <c r="A1018" i="7" s="1"/>
  <c r="A1019" i="7" s="1"/>
  <c r="A1020" i="7" s="1"/>
  <c r="A1021" i="7" s="1"/>
  <c r="A1022" i="7" s="1"/>
  <c r="A1023" i="7" s="1"/>
  <c r="A1024" i="7" s="1"/>
  <c r="A1025" i="7" s="1"/>
  <c r="A1026" i="7" s="1"/>
  <c r="A1027" i="7" s="1"/>
  <c r="A1028" i="7" s="1"/>
  <c r="A1029" i="7" s="1"/>
  <c r="A1030" i="7" s="1"/>
  <c r="A1031" i="7" s="1"/>
  <c r="A1032" i="7" s="1"/>
  <c r="A1033" i="7" s="1"/>
  <c r="A1034" i="7" s="1"/>
  <c r="A1035" i="7" s="1"/>
  <c r="A1036" i="7" s="1"/>
  <c r="A1037" i="7" s="1"/>
  <c r="A1038" i="7" s="1"/>
  <c r="A1039" i="7" s="1"/>
  <c r="A1040" i="7" s="1"/>
  <c r="C1035" i="7"/>
  <c r="C1036" i="7" s="1"/>
  <c r="C1037" i="7" s="1"/>
  <c r="C1038" i="7" s="1"/>
  <c r="C1039" i="7" s="1"/>
  <c r="C1040" i="7" s="1"/>
  <c r="D1035" i="7"/>
  <c r="D1036" i="7" s="1"/>
  <c r="D1037" i="7" s="1"/>
  <c r="D1038" i="7" s="1"/>
  <c r="D1039" i="7" s="1"/>
  <c r="D1040" i="7" s="1"/>
  <c r="A1042" i="7"/>
  <c r="A1043" i="7" s="1"/>
  <c r="C1042" i="7"/>
  <c r="C1043" i="7" s="1"/>
  <c r="F2860" i="7"/>
  <c r="E2861" i="7"/>
  <c r="D1348" i="7"/>
  <c r="D1349" i="7" s="1"/>
  <c r="C1348" i="7"/>
  <c r="C1349" i="7" s="1"/>
  <c r="F2928" i="7"/>
  <c r="E2929" i="7"/>
  <c r="F1042" i="7"/>
  <c r="B1042" i="7"/>
  <c r="B1043" i="7" s="1"/>
  <c r="F2619" i="7"/>
  <c r="E2623" i="7"/>
  <c r="F2385" i="7"/>
  <c r="E2386" i="7"/>
  <c r="B1348" i="7"/>
  <c r="B1349" i="7" s="1"/>
  <c r="F2316" i="7"/>
  <c r="E2317" i="7"/>
  <c r="F2853" i="7"/>
  <c r="E2854" i="7"/>
  <c r="F3055" i="7"/>
  <c r="E3056" i="7"/>
  <c r="E2552" i="7"/>
  <c r="E2430" i="7"/>
  <c r="E2421" i="7"/>
  <c r="E2866" i="7"/>
  <c r="E2740" i="7"/>
  <c r="F3377" i="7"/>
  <c r="E3378" i="7"/>
  <c r="E3285" i="7"/>
  <c r="E3261" i="7"/>
  <c r="E3158" i="7"/>
  <c r="E3048" i="7"/>
  <c r="E3026" i="7"/>
  <c r="F2675" i="7" l="1"/>
  <c r="B2675" i="7"/>
  <c r="B2676" i="7" s="1"/>
  <c r="B2677" i="7" s="1"/>
  <c r="B2678" i="7" s="1"/>
  <c r="B2679" i="7" s="1"/>
  <c r="C1543" i="7"/>
  <c r="C1544" i="7" s="1"/>
  <c r="C1978" i="7"/>
  <c r="E1892" i="7"/>
  <c r="F1891" i="7"/>
  <c r="E1592" i="7"/>
  <c r="F1591" i="7"/>
  <c r="C1591" i="7"/>
  <c r="C3099" i="7"/>
  <c r="C3100" i="7" s="1"/>
  <c r="C3101" i="7" s="1"/>
  <c r="C3102" i="7" s="1"/>
  <c r="C3103" i="7" s="1"/>
  <c r="C3104" i="7" s="1"/>
  <c r="C3105" i="7" s="1"/>
  <c r="C3106" i="7" s="1"/>
  <c r="C3107" i="7" s="1"/>
  <c r="C3108" i="7" s="1"/>
  <c r="C3109" i="7" s="1"/>
  <c r="D1673" i="7"/>
  <c r="F1673" i="7"/>
  <c r="B2764" i="7"/>
  <c r="B2765" i="7" s="1"/>
  <c r="B2766" i="7" s="1"/>
  <c r="B2767" i="7" s="1"/>
  <c r="A2727" i="7"/>
  <c r="A2728" i="7" s="1"/>
  <c r="A2729" i="7" s="1"/>
  <c r="A2730" i="7" s="1"/>
  <c r="A2731" i="7" s="1"/>
  <c r="A2732" i="7" s="1"/>
  <c r="A2733" i="7" s="1"/>
  <c r="A2734" i="7" s="1"/>
  <c r="A2735" i="7" s="1"/>
  <c r="A2736" i="7" s="1"/>
  <c r="A2737" i="7" s="1"/>
  <c r="A2738" i="7" s="1"/>
  <c r="A2739" i="7" s="1"/>
  <c r="A2740" i="7" s="1"/>
  <c r="A2741" i="7" s="1"/>
  <c r="A2742" i="7" s="1"/>
  <c r="A2743" i="7" s="1"/>
  <c r="A2744" i="7" s="1"/>
  <c r="A2745" i="7" s="1"/>
  <c r="A2746" i="7" s="1"/>
  <c r="A2747" i="7" s="1"/>
  <c r="A2748" i="7" s="1"/>
  <c r="A2749" i="7" s="1"/>
  <c r="A2750" i="7" s="1"/>
  <c r="A2751" i="7" s="1"/>
  <c r="A2752" i="7" s="1"/>
  <c r="A2753" i="7" s="1"/>
  <c r="D2675" i="7"/>
  <c r="D2676" i="7" s="1"/>
  <c r="D2677" i="7" s="1"/>
  <c r="D2678" i="7" s="1"/>
  <c r="D2679" i="7" s="1"/>
  <c r="B1543" i="7"/>
  <c r="B1544" i="7" s="1"/>
  <c r="B1545" i="7" s="1"/>
  <c r="B2727" i="7"/>
  <c r="B2728" i="7" s="1"/>
  <c r="B2729" i="7" s="1"/>
  <c r="B2730" i="7" s="1"/>
  <c r="B2731" i="7" s="1"/>
  <c r="B2732" i="7" s="1"/>
  <c r="B2733" i="7" s="1"/>
  <c r="B2734" i="7" s="1"/>
  <c r="B2735" i="7" s="1"/>
  <c r="B2736" i="7" s="1"/>
  <c r="B2737" i="7" s="1"/>
  <c r="B2738" i="7" s="1"/>
  <c r="B2739" i="7" s="1"/>
  <c r="E3347" i="7"/>
  <c r="F3346" i="7"/>
  <c r="F3157" i="7"/>
  <c r="D3157" i="7"/>
  <c r="F2548" i="7"/>
  <c r="D2548" i="7"/>
  <c r="B2548" i="7"/>
  <c r="B2549" i="7" s="1"/>
  <c r="B2550" i="7" s="1"/>
  <c r="B2551" i="7" s="1"/>
  <c r="F2309" i="7"/>
  <c r="A2309" i="7"/>
  <c r="A2310" i="7" s="1"/>
  <c r="A2311" i="7" s="1"/>
  <c r="A2312" i="7" s="1"/>
  <c r="A2313" i="7" s="1"/>
  <c r="A2314" i="7" s="1"/>
  <c r="A2315" i="7" s="1"/>
  <c r="A2316" i="7" s="1"/>
  <c r="A2317" i="7" s="1"/>
  <c r="A2318" i="7" s="1"/>
  <c r="A2319" i="7" s="1"/>
  <c r="A2320" i="7" s="1"/>
  <c r="A2321" i="7" s="1"/>
  <c r="A2322" i="7" s="1"/>
  <c r="A2323" i="7" s="1"/>
  <c r="A2324" i="7" s="1"/>
  <c r="A2325" i="7" s="1"/>
  <c r="A2326" i="7" s="1"/>
  <c r="A2327" i="7" s="1"/>
  <c r="A2328" i="7" s="1"/>
  <c r="A2329" i="7" s="1"/>
  <c r="A2330" i="7" s="1"/>
  <c r="A2331" i="7" s="1"/>
  <c r="A2332" i="7" s="1"/>
  <c r="A2333" i="7" s="1"/>
  <c r="A2334" i="7" s="1"/>
  <c r="E819" i="7"/>
  <c r="C819" i="7" s="1"/>
  <c r="D818" i="7"/>
  <c r="F2666" i="7"/>
  <c r="C2666" i="7"/>
  <c r="B2666" i="7"/>
  <c r="D1978" i="7"/>
  <c r="F1978" i="7"/>
  <c r="D28" i="7"/>
  <c r="C28" i="7"/>
  <c r="F28" i="7"/>
  <c r="D2309" i="7"/>
  <c r="D2310" i="7" s="1"/>
  <c r="D2311" i="7" s="1"/>
  <c r="D2312" i="7" s="1"/>
  <c r="D2313" i="7" s="1"/>
  <c r="D2314" i="7" s="1"/>
  <c r="D2315" i="7" s="1"/>
  <c r="D2316" i="7" s="1"/>
  <c r="D3099" i="7"/>
  <c r="D3100" i="7" s="1"/>
  <c r="D3101" i="7" s="1"/>
  <c r="D3102" i="7" s="1"/>
  <c r="D3103" i="7" s="1"/>
  <c r="D3104" i="7" s="1"/>
  <c r="D3105" i="7" s="1"/>
  <c r="D3106" i="7" s="1"/>
  <c r="D3107" i="7" s="1"/>
  <c r="D3108" i="7" s="1"/>
  <c r="D3109" i="7" s="1"/>
  <c r="A1892" i="7"/>
  <c r="A1893" i="7" s="1"/>
  <c r="A1894" i="7" s="1"/>
  <c r="A1895" i="7" s="1"/>
  <c r="A1896" i="7" s="1"/>
  <c r="A1897" i="7" s="1"/>
  <c r="A1898" i="7" s="1"/>
  <c r="A1899" i="7" s="1"/>
  <c r="A1900" i="7" s="1"/>
  <c r="A1901" i="7" s="1"/>
  <c r="A1902" i="7" s="1"/>
  <c r="A1903" i="7" s="1"/>
  <c r="A1904" i="7" s="1"/>
  <c r="A1905" i="7" s="1"/>
  <c r="A1906" i="7" s="1"/>
  <c r="A1907" i="7" s="1"/>
  <c r="A1908" i="7" s="1"/>
  <c r="A1909" i="7" s="1"/>
  <c r="A1910" i="7" s="1"/>
  <c r="A1911" i="7" s="1"/>
  <c r="A1912" i="7" s="1"/>
  <c r="A1913" i="7" s="1"/>
  <c r="A1914" i="7" s="1"/>
  <c r="A1915" i="7" s="1"/>
  <c r="A1916" i="7" s="1"/>
  <c r="A1917" i="7" s="1"/>
  <c r="A1918" i="7" s="1"/>
  <c r="A1919" i="7" s="1"/>
  <c r="A1920" i="7" s="1"/>
  <c r="A1921" i="7" s="1"/>
  <c r="A1922" i="7" s="1"/>
  <c r="A1923" i="7" s="1"/>
  <c r="A1924" i="7" s="1"/>
  <c r="A1925" i="7" s="1"/>
  <c r="A1926" i="7" s="1"/>
  <c r="A1927" i="7" s="1"/>
  <c r="A1928" i="7" s="1"/>
  <c r="A1929" i="7" s="1"/>
  <c r="A1930" i="7" s="1"/>
  <c r="A1931" i="7" s="1"/>
  <c r="A1932" i="7" s="1"/>
  <c r="A3382" i="7"/>
  <c r="A3383" i="7" s="1"/>
  <c r="A3384" i="7" s="1"/>
  <c r="A3385" i="7" s="1"/>
  <c r="A3386" i="7" s="1"/>
  <c r="A3387" i="7" s="1"/>
  <c r="A3388" i="7" s="1"/>
  <c r="A3389" i="7" s="1"/>
  <c r="A3390" i="7" s="1"/>
  <c r="A3391" i="7" s="1"/>
  <c r="A3392" i="7" s="1"/>
  <c r="A3393" i="7" s="1"/>
  <c r="A3394" i="7" s="1"/>
  <c r="A1592" i="7"/>
  <c r="D3346" i="7"/>
  <c r="A3346" i="7"/>
  <c r="C2548" i="7"/>
  <c r="B2309" i="7"/>
  <c r="B2310" i="7" s="1"/>
  <c r="B2311" i="7" s="1"/>
  <c r="B2312" i="7" s="1"/>
  <c r="B2313" i="7" s="1"/>
  <c r="B2314" i="7" s="1"/>
  <c r="B2315" i="7" s="1"/>
  <c r="B2316" i="7" s="1"/>
  <c r="B2317" i="7" s="1"/>
  <c r="B2318" i="7" s="1"/>
  <c r="B2319" i="7" s="1"/>
  <c r="B2320" i="7" s="1"/>
  <c r="B2321" i="7" s="1"/>
  <c r="B2322" i="7" s="1"/>
  <c r="B2323" i="7" s="1"/>
  <c r="B2324" i="7" s="1"/>
  <c r="B2325" i="7" s="1"/>
  <c r="B2326" i="7" s="1"/>
  <c r="B2327" i="7" s="1"/>
  <c r="B2328" i="7" s="1"/>
  <c r="B2329" i="7" s="1"/>
  <c r="B2330" i="7" s="1"/>
  <c r="B2331" i="7" s="1"/>
  <c r="B2332" i="7" s="1"/>
  <c r="B2333" i="7" s="1"/>
  <c r="B2334" i="7" s="1"/>
  <c r="B3099" i="7"/>
  <c r="B3100" i="7" s="1"/>
  <c r="B3101" i="7" s="1"/>
  <c r="B3102" i="7" s="1"/>
  <c r="B3103" i="7" s="1"/>
  <c r="B3104" i="7" s="1"/>
  <c r="B3105" i="7" s="1"/>
  <c r="B3106" i="7" s="1"/>
  <c r="B3107" i="7" s="1"/>
  <c r="B3108" i="7" s="1"/>
  <c r="B3109" i="7" s="1"/>
  <c r="B3157" i="7"/>
  <c r="D1592" i="7"/>
  <c r="F3382" i="7"/>
  <c r="D3382" i="7"/>
  <c r="C3382" i="7"/>
  <c r="F3234" i="7"/>
  <c r="C3234" i="7"/>
  <c r="C3235" i="7" s="1"/>
  <c r="C3236" i="7" s="1"/>
  <c r="C3237" i="7" s="1"/>
  <c r="D3234" i="7"/>
  <c r="D3235" i="7" s="1"/>
  <c r="D3236" i="7" s="1"/>
  <c r="D3237" i="7" s="1"/>
  <c r="B3234" i="7"/>
  <c r="B3235" i="7" s="1"/>
  <c r="B3236" i="7" s="1"/>
  <c r="B3237" i="7" s="1"/>
  <c r="F2764" i="7"/>
  <c r="C2764" i="7"/>
  <c r="C2765" i="7" s="1"/>
  <c r="C2766" i="7" s="1"/>
  <c r="C2767" i="7" s="1"/>
  <c r="C3346" i="7"/>
  <c r="D1935" i="7"/>
  <c r="C219" i="7"/>
  <c r="C220" i="7" s="1"/>
  <c r="C221" i="7" s="1"/>
  <c r="C222" i="7" s="1"/>
  <c r="C223" i="7" s="1"/>
  <c r="C224" i="7" s="1"/>
  <c r="C225" i="7" s="1"/>
  <c r="C226" i="7" s="1"/>
  <c r="C227" i="7" s="1"/>
  <c r="C228" i="7" s="1"/>
  <c r="C1891" i="7"/>
  <c r="B1673" i="7"/>
  <c r="B1674" i="7" s="1"/>
  <c r="B1675" i="7" s="1"/>
  <c r="B1676" i="7" s="1"/>
  <c r="B1677" i="7" s="1"/>
  <c r="B1678" i="7" s="1"/>
  <c r="B1679" i="7" s="1"/>
  <c r="B1680" i="7" s="1"/>
  <c r="B1681" i="7" s="1"/>
  <c r="B1682" i="7" s="1"/>
  <c r="B1683" i="7" s="1"/>
  <c r="B1933" i="7" s="1"/>
  <c r="B1934" i="7" s="1"/>
  <c r="B1935" i="7" s="1"/>
  <c r="B1687" i="7" s="1"/>
  <c r="B1688" i="7" s="1"/>
  <c r="B1689" i="7" s="1"/>
  <c r="B1690" i="7" s="1"/>
  <c r="B1691" i="7" s="1"/>
  <c r="B1692" i="7" s="1"/>
  <c r="B1693" i="7" s="1"/>
  <c r="B1694" i="7" s="1"/>
  <c r="B1695" i="7" s="1"/>
  <c r="B1696" i="7" s="1"/>
  <c r="B1697" i="7" s="1"/>
  <c r="B1698" i="7" s="1"/>
  <c r="B1699" i="7" s="1"/>
  <c r="B1700" i="7" s="1"/>
  <c r="B1701" i="7" s="1"/>
  <c r="B1702" i="7" s="1"/>
  <c r="B1703" i="7" s="1"/>
  <c r="B1704" i="7" s="1"/>
  <c r="A2675" i="7"/>
  <c r="A2676" i="7" s="1"/>
  <c r="A2677" i="7" s="1"/>
  <c r="A2678" i="7" s="1"/>
  <c r="A2679" i="7" s="1"/>
  <c r="A2680" i="7" s="1"/>
  <c r="A2681" i="7" s="1"/>
  <c r="D1704" i="7"/>
  <c r="E1705" i="7"/>
  <c r="F1704" i="7"/>
  <c r="C3157" i="7"/>
  <c r="B1591" i="7"/>
  <c r="B1592" i="7" s="1"/>
  <c r="A1673" i="7"/>
  <c r="C1094" i="7"/>
  <c r="C1095" i="7" s="1"/>
  <c r="C1096" i="7" s="1"/>
  <c r="B1094" i="7"/>
  <c r="B1095" i="7" s="1"/>
  <c r="B1096" i="7" s="1"/>
  <c r="B1097" i="7" s="1"/>
  <c r="B1098" i="7" s="1"/>
  <c r="F1094" i="7"/>
  <c r="C2727" i="7"/>
  <c r="C2728" i="7" s="1"/>
  <c r="C2729" i="7" s="1"/>
  <c r="C2730" i="7" s="1"/>
  <c r="A1978" i="7"/>
  <c r="A1979" i="7" s="1"/>
  <c r="A1980" i="7" s="1"/>
  <c r="A1981" i="7" s="1"/>
  <c r="A1982" i="7" s="1"/>
  <c r="A1983" i="7" s="1"/>
  <c r="A1984" i="7" s="1"/>
  <c r="A1985" i="7" s="1"/>
  <c r="A1986" i="7" s="1"/>
  <c r="A1987" i="7" s="1"/>
  <c r="A1988" i="7" s="1"/>
  <c r="A1989" i="7" s="1"/>
  <c r="A1990" i="7" s="1"/>
  <c r="A1991" i="7" s="1"/>
  <c r="A1992" i="7" s="1"/>
  <c r="A1993" i="7" s="1"/>
  <c r="A1994" i="7" s="1"/>
  <c r="A1995" i="7" s="1"/>
  <c r="A1996" i="7" s="1"/>
  <c r="A1997" i="7" s="1"/>
  <c r="A1998" i="7" s="1"/>
  <c r="A1999" i="7" s="1"/>
  <c r="A2000" i="7" s="1"/>
  <c r="A2001" i="7" s="1"/>
  <c r="A2002" i="7" s="1"/>
  <c r="A2003" i="7" s="1"/>
  <c r="A2004" i="7" s="1"/>
  <c r="A2005" i="7" s="1"/>
  <c r="A2006" i="7" s="1"/>
  <c r="A2007" i="7" s="1"/>
  <c r="A219" i="7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1543" i="7"/>
  <c r="A1544" i="7" s="1"/>
  <c r="A1545" i="7" s="1"/>
  <c r="B818" i="7"/>
  <c r="B819" i="7" s="1"/>
  <c r="F818" i="7"/>
  <c r="D1892" i="7"/>
  <c r="F3000" i="7"/>
  <c r="B3000" i="7"/>
  <c r="C3000" i="7"/>
  <c r="A3000" i="7"/>
  <c r="F2551" i="7"/>
  <c r="D2551" i="7"/>
  <c r="C1935" i="7"/>
  <c r="F1935" i="7"/>
  <c r="A28" i="7"/>
  <c r="A2764" i="7"/>
  <c r="A2765" i="7" s="1"/>
  <c r="A2766" i="7" s="1"/>
  <c r="A2767" i="7" s="1"/>
  <c r="D2727" i="7"/>
  <c r="D2728" i="7" s="1"/>
  <c r="D2729" i="7" s="1"/>
  <c r="D2730" i="7" s="1"/>
  <c r="B1978" i="7"/>
  <c r="B1979" i="7" s="1"/>
  <c r="B1980" i="7" s="1"/>
  <c r="B1981" i="7" s="1"/>
  <c r="B1982" i="7" s="1"/>
  <c r="B1983" i="7" s="1"/>
  <c r="B1984" i="7" s="1"/>
  <c r="B1985" i="7" s="1"/>
  <c r="B1986" i="7" s="1"/>
  <c r="B1987" i="7" s="1"/>
  <c r="B1988" i="7" s="1"/>
  <c r="B1989" i="7" s="1"/>
  <c r="B1990" i="7" s="1"/>
  <c r="B1991" i="7" s="1"/>
  <c r="B1992" i="7" s="1"/>
  <c r="B1993" i="7" s="1"/>
  <c r="B1994" i="7" s="1"/>
  <c r="B1995" i="7" s="1"/>
  <c r="B1996" i="7" s="1"/>
  <c r="B1997" i="7" s="1"/>
  <c r="B1998" i="7" s="1"/>
  <c r="B1999" i="7" s="1"/>
  <c r="B2000" i="7" s="1"/>
  <c r="B2001" i="7" s="1"/>
  <c r="B2002" i="7" s="1"/>
  <c r="B2003" i="7" s="1"/>
  <c r="B2004" i="7" s="1"/>
  <c r="B2005" i="7" s="1"/>
  <c r="B2006" i="7" s="1"/>
  <c r="B2007" i="7" s="1"/>
  <c r="A2548" i="7"/>
  <c r="A2549" i="7" s="1"/>
  <c r="A2550" i="7" s="1"/>
  <c r="A2551" i="7" s="1"/>
  <c r="B1891" i="7"/>
  <c r="A2666" i="7"/>
  <c r="B1383" i="7"/>
  <c r="B1384" i="7" s="1"/>
  <c r="B28" i="7"/>
  <c r="A1383" i="7"/>
  <c r="A1384" i="7" s="1"/>
  <c r="A1385" i="7" s="1"/>
  <c r="A3099" i="7"/>
  <c r="A3100" i="7" s="1"/>
  <c r="A3101" i="7" s="1"/>
  <c r="A3102" i="7" s="1"/>
  <c r="A3103" i="7" s="1"/>
  <c r="A3104" i="7" s="1"/>
  <c r="A3105" i="7" s="1"/>
  <c r="A3106" i="7" s="1"/>
  <c r="A3107" i="7" s="1"/>
  <c r="A3108" i="7" s="1"/>
  <c r="A3109" i="7" s="1"/>
  <c r="F3026" i="7"/>
  <c r="D3026" i="7"/>
  <c r="C3026" i="7"/>
  <c r="B3026" i="7"/>
  <c r="A3026" i="7"/>
  <c r="A3027" i="7" s="1"/>
  <c r="A3028" i="7" s="1"/>
  <c r="A3029" i="7" s="1"/>
  <c r="A3030" i="7" s="1"/>
  <c r="A3031" i="7" s="1"/>
  <c r="F3285" i="7"/>
  <c r="E3286" i="7"/>
  <c r="D3285" i="7"/>
  <c r="C3285" i="7"/>
  <c r="B3285" i="7"/>
  <c r="A3285" i="7"/>
  <c r="F2866" i="7"/>
  <c r="D2866" i="7"/>
  <c r="C2866" i="7"/>
  <c r="E3057" i="7"/>
  <c r="F3056" i="7"/>
  <c r="D3056" i="7"/>
  <c r="C3056" i="7"/>
  <c r="B3056" i="7"/>
  <c r="A3056" i="7"/>
  <c r="F2317" i="7"/>
  <c r="D2317" i="7"/>
  <c r="C2317" i="7"/>
  <c r="F3158" i="7"/>
  <c r="D3158" i="7"/>
  <c r="D3159" i="7" s="1"/>
  <c r="D3160" i="7" s="1"/>
  <c r="D3161" i="7" s="1"/>
  <c r="D3162" i="7" s="1"/>
  <c r="D3163" i="7" s="1"/>
  <c r="C3158" i="7"/>
  <c r="C3159" i="7" s="1"/>
  <c r="C3160" i="7" s="1"/>
  <c r="C3161" i="7" s="1"/>
  <c r="C3162" i="7" s="1"/>
  <c r="C3163" i="7" s="1"/>
  <c r="B3158" i="7"/>
  <c r="B3159" i="7" s="1"/>
  <c r="B3160" i="7" s="1"/>
  <c r="B3161" i="7" s="1"/>
  <c r="B3162" i="7" s="1"/>
  <c r="B3163" i="7" s="1"/>
  <c r="A3158" i="7"/>
  <c r="A3159" i="7" s="1"/>
  <c r="A3160" i="7" s="1"/>
  <c r="A3161" i="7" s="1"/>
  <c r="A3162" i="7" s="1"/>
  <c r="A3163" i="7" s="1"/>
  <c r="E2431" i="7"/>
  <c r="F2430" i="7"/>
  <c r="D2430" i="7"/>
  <c r="C2430" i="7"/>
  <c r="F2854" i="7"/>
  <c r="D2854" i="7"/>
  <c r="D2855" i="7" s="1"/>
  <c r="D2856" i="7" s="1"/>
  <c r="D2857" i="7" s="1"/>
  <c r="D2858" i="7" s="1"/>
  <c r="D2859" i="7" s="1"/>
  <c r="D2860" i="7" s="1"/>
  <c r="D2861" i="7" s="1"/>
  <c r="C2854" i="7"/>
  <c r="C2855" i="7" s="1"/>
  <c r="C2856" i="7" s="1"/>
  <c r="C2857" i="7" s="1"/>
  <c r="C2858" i="7" s="1"/>
  <c r="C2859" i="7" s="1"/>
  <c r="C2860" i="7" s="1"/>
  <c r="B2854" i="7"/>
  <c r="B2855" i="7" s="1"/>
  <c r="B2856" i="7" s="1"/>
  <c r="B2857" i="7" s="1"/>
  <c r="B2858" i="7" s="1"/>
  <c r="B2859" i="7" s="1"/>
  <c r="B2860" i="7" s="1"/>
  <c r="B2861" i="7" s="1"/>
  <c r="B2862" i="7" s="1"/>
  <c r="B2863" i="7" s="1"/>
  <c r="B2864" i="7" s="1"/>
  <c r="B2865" i="7" s="1"/>
  <c r="B2866" i="7" s="1"/>
  <c r="A2854" i="7"/>
  <c r="A2855" i="7" s="1"/>
  <c r="A2856" i="7" s="1"/>
  <c r="A2857" i="7" s="1"/>
  <c r="A2858" i="7" s="1"/>
  <c r="A2859" i="7" s="1"/>
  <c r="A2860" i="7" s="1"/>
  <c r="A2861" i="7" s="1"/>
  <c r="A2862" i="7" s="1"/>
  <c r="A2863" i="7" s="1"/>
  <c r="A2864" i="7" s="1"/>
  <c r="A2865" i="7" s="1"/>
  <c r="A2866" i="7" s="1"/>
  <c r="F2929" i="7"/>
  <c r="E2930" i="7"/>
  <c r="D2929" i="7"/>
  <c r="C2929" i="7"/>
  <c r="B2929" i="7"/>
  <c r="A2929" i="7"/>
  <c r="F2861" i="7"/>
  <c r="C2861" i="7"/>
  <c r="D1350" i="7"/>
  <c r="D1351" i="7" s="1"/>
  <c r="D1352" i="7" s="1"/>
  <c r="D1353" i="7" s="1"/>
  <c r="D1354" i="7" s="1"/>
  <c r="D1355" i="7" s="1"/>
  <c r="D1356" i="7" s="1"/>
  <c r="A1350" i="7"/>
  <c r="A1351" i="7" s="1"/>
  <c r="A1352" i="7" s="1"/>
  <c r="A1353" i="7" s="1"/>
  <c r="A1354" i="7" s="1"/>
  <c r="B1350" i="7"/>
  <c r="B1351" i="7" s="1"/>
  <c r="B1352" i="7" s="1"/>
  <c r="B1353" i="7" s="1"/>
  <c r="B1354" i="7" s="1"/>
  <c r="C1350" i="7"/>
  <c r="C1351" i="7" s="1"/>
  <c r="C1352" i="7" s="1"/>
  <c r="C1353" i="7" s="1"/>
  <c r="C1354" i="7" s="1"/>
  <c r="C1355" i="7" s="1"/>
  <c r="C1356" i="7" s="1"/>
  <c r="F1350" i="7"/>
  <c r="A761" i="7"/>
  <c r="A762" i="7" s="1"/>
  <c r="A763" i="7" s="1"/>
  <c r="A764" i="7" s="1"/>
  <c r="A765" i="7" s="1"/>
  <c r="A766" i="7" s="1"/>
  <c r="A767" i="7" s="1"/>
  <c r="A768" i="7" s="1"/>
  <c r="A769" i="7" s="1"/>
  <c r="A770" i="7" s="1"/>
  <c r="A771" i="7" s="1"/>
  <c r="A772" i="7" s="1"/>
  <c r="A773" i="7" s="1"/>
  <c r="A774" i="7" s="1"/>
  <c r="A775" i="7" s="1"/>
  <c r="A776" i="7" s="1"/>
  <c r="F761" i="7"/>
  <c r="E502" i="7"/>
  <c r="D501" i="7"/>
  <c r="C501" i="7"/>
  <c r="B501" i="7"/>
  <c r="A501" i="7"/>
  <c r="F501" i="7"/>
  <c r="D440" i="7"/>
  <c r="E441" i="7"/>
  <c r="C440" i="7"/>
  <c r="F440" i="7"/>
  <c r="D588" i="7"/>
  <c r="C588" i="7"/>
  <c r="B588" i="7"/>
  <c r="A588" i="7"/>
  <c r="A589" i="7" s="1"/>
  <c r="A590" i="7" s="1"/>
  <c r="A591" i="7" s="1"/>
  <c r="A592" i="7" s="1"/>
  <c r="A593" i="7" s="1"/>
  <c r="A594" i="7" s="1"/>
  <c r="A595" i="7" s="1"/>
  <c r="A596" i="7" s="1"/>
  <c r="A597" i="7" s="1"/>
  <c r="A598" i="7" s="1"/>
  <c r="A599" i="7" s="1"/>
  <c r="A600" i="7" s="1"/>
  <c r="A601" i="7" s="1"/>
  <c r="A602" i="7" s="1"/>
  <c r="A603" i="7" s="1"/>
  <c r="A604" i="7" s="1"/>
  <c r="A605" i="7" s="1"/>
  <c r="A606" i="7" s="1"/>
  <c r="A607" i="7" s="1"/>
  <c r="A608" i="7" s="1"/>
  <c r="A609" i="7" s="1"/>
  <c r="A610" i="7" s="1"/>
  <c r="A611" i="7" s="1"/>
  <c r="A612" i="7" s="1"/>
  <c r="A613" i="7" s="1"/>
  <c r="A614" i="7" s="1"/>
  <c r="A615" i="7" s="1"/>
  <c r="A616" i="7" s="1"/>
  <c r="A617" i="7" s="1"/>
  <c r="A618" i="7" s="1"/>
  <c r="A619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F588" i="7"/>
  <c r="D1374" i="7"/>
  <c r="D1375" i="7" s="1"/>
  <c r="C1374" i="7"/>
  <c r="C1375" i="7" s="1"/>
  <c r="B1374" i="7"/>
  <c r="B1375" i="7" s="1"/>
  <c r="B1376" i="7" s="1"/>
  <c r="B1377" i="7" s="1"/>
  <c r="B1378" i="7" s="1"/>
  <c r="B1379" i="7" s="1"/>
  <c r="A1374" i="7"/>
  <c r="A1375" i="7" s="1"/>
  <c r="A1376" i="7" s="1"/>
  <c r="A1377" i="7" s="1"/>
  <c r="A1378" i="7" s="1"/>
  <c r="A1379" i="7" s="1"/>
  <c r="F1374" i="7"/>
  <c r="D2043" i="7"/>
  <c r="C2043" i="7"/>
  <c r="B2043" i="7"/>
  <c r="B2044" i="7" s="1"/>
  <c r="B2045" i="7" s="1"/>
  <c r="B2046" i="7" s="1"/>
  <c r="B2047" i="7" s="1"/>
  <c r="B2048" i="7" s="1"/>
  <c r="B2049" i="7" s="1"/>
  <c r="B2050" i="7" s="1"/>
  <c r="B2051" i="7" s="1"/>
  <c r="B2052" i="7" s="1"/>
  <c r="B2053" i="7" s="1"/>
  <c r="B2054" i="7" s="1"/>
  <c r="B2055" i="7" s="1"/>
  <c r="B2056" i="7" s="1"/>
  <c r="B2057" i="7" s="1"/>
  <c r="B2058" i="7" s="1"/>
  <c r="B2059" i="7" s="1"/>
  <c r="B2060" i="7" s="1"/>
  <c r="B2061" i="7" s="1"/>
  <c r="B2062" i="7" s="1"/>
  <c r="B2063" i="7" s="1"/>
  <c r="B2064" i="7" s="1"/>
  <c r="B2065" i="7" s="1"/>
  <c r="B2066" i="7" s="1"/>
  <c r="B2067" i="7" s="1"/>
  <c r="A2043" i="7"/>
  <c r="A2044" i="7" s="1"/>
  <c r="A2045" i="7" s="1"/>
  <c r="A2046" i="7" s="1"/>
  <c r="A2047" i="7" s="1"/>
  <c r="A2048" i="7" s="1"/>
  <c r="A2049" i="7" s="1"/>
  <c r="A2050" i="7" s="1"/>
  <c r="F2043" i="7"/>
  <c r="F3261" i="7"/>
  <c r="E3262" i="7"/>
  <c r="D3261" i="7"/>
  <c r="C3261" i="7"/>
  <c r="B3261" i="7"/>
  <c r="A3261" i="7"/>
  <c r="F2740" i="7"/>
  <c r="D2740" i="7"/>
  <c r="D2741" i="7" s="1"/>
  <c r="D2742" i="7" s="1"/>
  <c r="D2743" i="7" s="1"/>
  <c r="D2744" i="7" s="1"/>
  <c r="D2745" i="7" s="1"/>
  <c r="C2740" i="7"/>
  <c r="C2741" i="7" s="1"/>
  <c r="C2742" i="7" s="1"/>
  <c r="C2743" i="7" s="1"/>
  <c r="C2744" i="7" s="1"/>
  <c r="C2745" i="7" s="1"/>
  <c r="B2740" i="7"/>
  <c r="B2741" i="7" s="1"/>
  <c r="B2742" i="7" s="1"/>
  <c r="B2743" i="7" s="1"/>
  <c r="B2744" i="7" s="1"/>
  <c r="B2745" i="7" s="1"/>
  <c r="B2746" i="7" s="1"/>
  <c r="B2747" i="7" s="1"/>
  <c r="B2748" i="7" s="1"/>
  <c r="B2749" i="7" s="1"/>
  <c r="B2750" i="7" s="1"/>
  <c r="B2751" i="7" s="1"/>
  <c r="B2752" i="7" s="1"/>
  <c r="B2753" i="7" s="1"/>
  <c r="F2552" i="7"/>
  <c r="D2552" i="7"/>
  <c r="D2553" i="7" s="1"/>
  <c r="D2554" i="7" s="1"/>
  <c r="D2555" i="7" s="1"/>
  <c r="D2556" i="7" s="1"/>
  <c r="D2557" i="7" s="1"/>
  <c r="D2558" i="7" s="1"/>
  <c r="C2552" i="7"/>
  <c r="C2553" i="7" s="1"/>
  <c r="C2554" i="7" s="1"/>
  <c r="C2555" i="7" s="1"/>
  <c r="C2556" i="7" s="1"/>
  <c r="C2557" i="7" s="1"/>
  <c r="C2558" i="7" s="1"/>
  <c r="A2552" i="7"/>
  <c r="A2553" i="7" s="1"/>
  <c r="A2554" i="7" s="1"/>
  <c r="A2555" i="7" s="1"/>
  <c r="A2556" i="7" s="1"/>
  <c r="A2557" i="7" s="1"/>
  <c r="A2558" i="7" s="1"/>
  <c r="A2559" i="7" s="1"/>
  <c r="A2560" i="7" s="1"/>
  <c r="A2561" i="7" s="1"/>
  <c r="A2562" i="7" s="1"/>
  <c r="A2563" i="7" s="1"/>
  <c r="A2564" i="7" s="1"/>
  <c r="A2565" i="7" s="1"/>
  <c r="A2566" i="7" s="1"/>
  <c r="A2567" i="7" s="1"/>
  <c r="A2568" i="7" s="1"/>
  <c r="A2569" i="7" s="1"/>
  <c r="A2570" i="7" s="1"/>
  <c r="A2571" i="7" s="1"/>
  <c r="A2572" i="7" s="1"/>
  <c r="A2573" i="7" s="1"/>
  <c r="A2574" i="7" s="1"/>
  <c r="A2575" i="7" s="1"/>
  <c r="A2576" i="7" s="1"/>
  <c r="A2577" i="7" s="1"/>
  <c r="A2578" i="7" s="1"/>
  <c r="A2579" i="7" s="1"/>
  <c r="A2580" i="7" s="1"/>
  <c r="A2581" i="7" s="1"/>
  <c r="A2582" i="7" s="1"/>
  <c r="A2583" i="7" s="1"/>
  <c r="A2584" i="7" s="1"/>
  <c r="A2585" i="7" s="1"/>
  <c r="A2586" i="7" s="1"/>
  <c r="A2587" i="7" s="1"/>
  <c r="A2588" i="7" s="1"/>
  <c r="A2589" i="7" s="1"/>
  <c r="A2590" i="7" s="1"/>
  <c r="A2591" i="7" s="1"/>
  <c r="A2592" i="7" s="1"/>
  <c r="A2593" i="7" s="1"/>
  <c r="A2594" i="7" s="1"/>
  <c r="A2595" i="7" s="1"/>
  <c r="A2596" i="7" s="1"/>
  <c r="A2597" i="7" s="1"/>
  <c r="A2598" i="7" s="1"/>
  <c r="A2599" i="7" s="1"/>
  <c r="A2600" i="7" s="1"/>
  <c r="A2601" i="7" s="1"/>
  <c r="A2602" i="7" s="1"/>
  <c r="A2603" i="7" s="1"/>
  <c r="A2604" i="7" s="1"/>
  <c r="A2605" i="7" s="1"/>
  <c r="A2606" i="7" s="1"/>
  <c r="A2607" i="7" s="1"/>
  <c r="A2608" i="7" s="1"/>
  <c r="A2609" i="7" s="1"/>
  <c r="A2610" i="7" s="1"/>
  <c r="A2611" i="7" s="1"/>
  <c r="A2612" i="7" s="1"/>
  <c r="A2613" i="7" s="1"/>
  <c r="A2614" i="7" s="1"/>
  <c r="A2615" i="7" s="1"/>
  <c r="A2616" i="7" s="1"/>
  <c r="A2617" i="7" s="1"/>
  <c r="A2618" i="7" s="1"/>
  <c r="A2619" i="7" s="1"/>
  <c r="B2552" i="7"/>
  <c r="B2553" i="7" s="1"/>
  <c r="B2554" i="7" s="1"/>
  <c r="B2555" i="7" s="1"/>
  <c r="B2556" i="7" s="1"/>
  <c r="B2557" i="7" s="1"/>
  <c r="B2558" i="7" s="1"/>
  <c r="B2559" i="7" s="1"/>
  <c r="B2560" i="7" s="1"/>
  <c r="B2561" i="7" s="1"/>
  <c r="B2562" i="7" s="1"/>
  <c r="B2563" i="7" s="1"/>
  <c r="B2564" i="7" s="1"/>
  <c r="B2565" i="7" s="1"/>
  <c r="B2566" i="7" s="1"/>
  <c r="B2567" i="7" s="1"/>
  <c r="B2568" i="7" s="1"/>
  <c r="B2569" i="7" s="1"/>
  <c r="B2570" i="7" s="1"/>
  <c r="B2571" i="7" s="1"/>
  <c r="B2572" i="7" s="1"/>
  <c r="B2573" i="7" s="1"/>
  <c r="B2574" i="7" s="1"/>
  <c r="B2575" i="7" s="1"/>
  <c r="B2576" i="7" s="1"/>
  <c r="B2577" i="7" s="1"/>
  <c r="B2578" i="7" s="1"/>
  <c r="B2579" i="7" s="1"/>
  <c r="B2580" i="7" s="1"/>
  <c r="B2581" i="7" s="1"/>
  <c r="B2582" i="7" s="1"/>
  <c r="B2583" i="7" s="1"/>
  <c r="B2584" i="7" s="1"/>
  <c r="B2585" i="7" s="1"/>
  <c r="B2586" i="7" s="1"/>
  <c r="B2587" i="7" s="1"/>
  <c r="B2588" i="7" s="1"/>
  <c r="B2589" i="7" s="1"/>
  <c r="B2590" i="7" s="1"/>
  <c r="B2591" i="7" s="1"/>
  <c r="B2592" i="7" s="1"/>
  <c r="B2593" i="7" s="1"/>
  <c r="B2594" i="7" s="1"/>
  <c r="B2595" i="7" s="1"/>
  <c r="B2596" i="7" s="1"/>
  <c r="B2597" i="7" s="1"/>
  <c r="B2598" i="7" s="1"/>
  <c r="B2599" i="7" s="1"/>
  <c r="B2600" i="7" s="1"/>
  <c r="B2601" i="7" s="1"/>
  <c r="B2602" i="7" s="1"/>
  <c r="B2603" i="7" s="1"/>
  <c r="B2604" i="7" s="1"/>
  <c r="B2605" i="7" s="1"/>
  <c r="B2606" i="7" s="1"/>
  <c r="B2607" i="7" s="1"/>
  <c r="B2608" i="7" s="1"/>
  <c r="B2609" i="7" s="1"/>
  <c r="B2610" i="7" s="1"/>
  <c r="B2611" i="7" s="1"/>
  <c r="B2612" i="7" s="1"/>
  <c r="B2613" i="7" s="1"/>
  <c r="B2614" i="7" s="1"/>
  <c r="B2615" i="7" s="1"/>
  <c r="B2616" i="7" s="1"/>
  <c r="B2617" i="7" s="1"/>
  <c r="B2618" i="7" s="1"/>
  <c r="B2619" i="7" s="1"/>
  <c r="B2620" i="7" s="1"/>
  <c r="B2621" i="7" s="1"/>
  <c r="B2622" i="7" s="1"/>
  <c r="B2623" i="7" s="1"/>
  <c r="F2386" i="7"/>
  <c r="D2386" i="7"/>
  <c r="C2386" i="7"/>
  <c r="B2386" i="7"/>
  <c r="B2387" i="7" s="1"/>
  <c r="B2388" i="7" s="1"/>
  <c r="B2389" i="7" s="1"/>
  <c r="B2390" i="7" s="1"/>
  <c r="B2391" i="7" s="1"/>
  <c r="A2386" i="7"/>
  <c r="A2387" i="7" s="1"/>
  <c r="A2388" i="7" s="1"/>
  <c r="A2389" i="7" s="1"/>
  <c r="A2390" i="7" s="1"/>
  <c r="A2391" i="7" s="1"/>
  <c r="C755" i="7"/>
  <c r="C756" i="7" s="1"/>
  <c r="C757" i="7" s="1"/>
  <c r="C758" i="7" s="1"/>
  <c r="C759" i="7" s="1"/>
  <c r="C760" i="7" s="1"/>
  <c r="C761" i="7" s="1"/>
  <c r="F755" i="7"/>
  <c r="A755" i="7"/>
  <c r="A756" i="7" s="1"/>
  <c r="A757" i="7" s="1"/>
  <c r="A758" i="7" s="1"/>
  <c r="A759" i="7" s="1"/>
  <c r="A760" i="7" s="1"/>
  <c r="D755" i="7"/>
  <c r="D756" i="7" s="1"/>
  <c r="D757" i="7" s="1"/>
  <c r="D758" i="7" s="1"/>
  <c r="D759" i="7" s="1"/>
  <c r="D760" i="7" s="1"/>
  <c r="D761" i="7" s="1"/>
  <c r="B755" i="7"/>
  <c r="B756" i="7" s="1"/>
  <c r="B757" i="7" s="1"/>
  <c r="B758" i="7" s="1"/>
  <c r="B759" i="7" s="1"/>
  <c r="B760" i="7" s="1"/>
  <c r="B761" i="7" s="1"/>
  <c r="B762" i="7" s="1"/>
  <c r="B763" i="7" s="1"/>
  <c r="B764" i="7" s="1"/>
  <c r="B765" i="7" s="1"/>
  <c r="B766" i="7" s="1"/>
  <c r="B767" i="7" s="1"/>
  <c r="B768" i="7" s="1"/>
  <c r="B769" i="7" s="1"/>
  <c r="B770" i="7" s="1"/>
  <c r="B771" i="7" s="1"/>
  <c r="B772" i="7" s="1"/>
  <c r="B773" i="7" s="1"/>
  <c r="B774" i="7" s="1"/>
  <c r="B775" i="7" s="1"/>
  <c r="B776" i="7" s="1"/>
  <c r="D475" i="7"/>
  <c r="C475" i="7"/>
  <c r="B475" i="7"/>
  <c r="A475" i="7"/>
  <c r="F475" i="7"/>
  <c r="E1100" i="7"/>
  <c r="D1099" i="7"/>
  <c r="C1099" i="7"/>
  <c r="B1099" i="7"/>
  <c r="A1099" i="7"/>
  <c r="F1099" i="7"/>
  <c r="D173" i="7"/>
  <c r="E174" i="7"/>
  <c r="C173" i="7"/>
  <c r="B173" i="7"/>
  <c r="F173" i="7"/>
  <c r="A173" i="7"/>
  <c r="D233" i="7"/>
  <c r="E234" i="7"/>
  <c r="C233" i="7"/>
  <c r="B233" i="7"/>
  <c r="A233" i="7"/>
  <c r="F233" i="7"/>
  <c r="D1217" i="7"/>
  <c r="E1218" i="7"/>
  <c r="C1217" i="7"/>
  <c r="B1217" i="7"/>
  <c r="A1217" i="7"/>
  <c r="F1217" i="7"/>
  <c r="D2209" i="7"/>
  <c r="D2210" i="7" s="1"/>
  <c r="D2211" i="7" s="1"/>
  <c r="C2209" i="7"/>
  <c r="C2210" i="7" s="1"/>
  <c r="C2211" i="7" s="1"/>
  <c r="B2209" i="7"/>
  <c r="B2210" i="7" s="1"/>
  <c r="B2211" i="7" s="1"/>
  <c r="B2212" i="7" s="1"/>
  <c r="B2213" i="7" s="1"/>
  <c r="B2214" i="7" s="1"/>
  <c r="B2215" i="7" s="1"/>
  <c r="B2216" i="7" s="1"/>
  <c r="A2209" i="7"/>
  <c r="A2210" i="7" s="1"/>
  <c r="A2211" i="7" s="1"/>
  <c r="A2212" i="7" s="1"/>
  <c r="A2213" i="7" s="1"/>
  <c r="A2214" i="7" s="1"/>
  <c r="A2215" i="7" s="1"/>
  <c r="F2209" i="7"/>
  <c r="D450" i="7"/>
  <c r="E451" i="7"/>
  <c r="C450" i="7"/>
  <c r="F450" i="7"/>
  <c r="D1509" i="7"/>
  <c r="C1509" i="7"/>
  <c r="B1509" i="7"/>
  <c r="B1510" i="7" s="1"/>
  <c r="B1511" i="7" s="1"/>
  <c r="B1512" i="7" s="1"/>
  <c r="A1509" i="7"/>
  <c r="A1510" i="7" s="1"/>
  <c r="A1511" i="7" s="1"/>
  <c r="A1512" i="7" s="1"/>
  <c r="F1509" i="7"/>
  <c r="D2216" i="7"/>
  <c r="E2217" i="7"/>
  <c r="C2216" i="7"/>
  <c r="F2216" i="7"/>
  <c r="A2216" i="7"/>
  <c r="D187" i="7"/>
  <c r="E188" i="7"/>
  <c r="C187" i="7"/>
  <c r="F187" i="7"/>
  <c r="D341" i="7"/>
  <c r="B341" i="7"/>
  <c r="C341" i="7"/>
  <c r="A341" i="7"/>
  <c r="D1850" i="7"/>
  <c r="E1851" i="7"/>
  <c r="C1850" i="7"/>
  <c r="B1850" i="7"/>
  <c r="A1850" i="7"/>
  <c r="F1850" i="7"/>
  <c r="E560" i="7"/>
  <c r="D559" i="7"/>
  <c r="C559" i="7"/>
  <c r="B559" i="7"/>
  <c r="A559" i="7"/>
  <c r="F559" i="7"/>
  <c r="D433" i="7"/>
  <c r="E434" i="7"/>
  <c r="B433" i="7"/>
  <c r="C433" i="7"/>
  <c r="F433" i="7"/>
  <c r="A433" i="7"/>
  <c r="D514" i="7"/>
  <c r="D515" i="7" s="1"/>
  <c r="D516" i="7" s="1"/>
  <c r="D517" i="7" s="1"/>
  <c r="C514" i="7"/>
  <c r="C515" i="7" s="1"/>
  <c r="C516" i="7" s="1"/>
  <c r="C517" i="7" s="1"/>
  <c r="A514" i="7"/>
  <c r="A515" i="7" s="1"/>
  <c r="A516" i="7" s="1"/>
  <c r="A517" i="7" s="1"/>
  <c r="F514" i="7"/>
  <c r="D358" i="7"/>
  <c r="E359" i="7"/>
  <c r="C358" i="7"/>
  <c r="B358" i="7"/>
  <c r="A358" i="7"/>
  <c r="F358" i="7"/>
  <c r="D1385" i="7"/>
  <c r="C1385" i="7"/>
  <c r="B1385" i="7"/>
  <c r="F3048" i="7"/>
  <c r="D3048" i="7"/>
  <c r="C3048" i="7"/>
  <c r="B3048" i="7"/>
  <c r="A3048" i="7"/>
  <c r="F3378" i="7"/>
  <c r="D3378" i="7"/>
  <c r="C3378" i="7"/>
  <c r="B3378" i="7"/>
  <c r="A3378" i="7"/>
  <c r="E2422" i="7"/>
  <c r="F2421" i="7"/>
  <c r="D2421" i="7"/>
  <c r="C2421" i="7"/>
  <c r="B2421" i="7"/>
  <c r="A2421" i="7"/>
  <c r="F2620" i="7"/>
  <c r="E2624" i="7"/>
  <c r="D2623" i="7"/>
  <c r="C2623" i="7"/>
  <c r="A2623" i="7"/>
  <c r="B886" i="7"/>
  <c r="D886" i="7"/>
  <c r="A886" i="7"/>
  <c r="F886" i="7"/>
  <c r="E887" i="7"/>
  <c r="C886" i="7"/>
  <c r="D303" i="7"/>
  <c r="C303" i="7"/>
  <c r="B303" i="7"/>
  <c r="A303" i="7"/>
  <c r="B680" i="7"/>
  <c r="B681" i="7" s="1"/>
  <c r="B682" i="7" s="1"/>
  <c r="B683" i="7" s="1"/>
  <c r="B684" i="7" s="1"/>
  <c r="B685" i="7" s="1"/>
  <c r="B686" i="7" s="1"/>
  <c r="B687" i="7" s="1"/>
  <c r="B688" i="7" s="1"/>
  <c r="B689" i="7" s="1"/>
  <c r="B690" i="7" s="1"/>
  <c r="B691" i="7" s="1"/>
  <c r="B692" i="7" s="1"/>
  <c r="B693" i="7" s="1"/>
  <c r="B694" i="7" s="1"/>
  <c r="B695" i="7" s="1"/>
  <c r="B696" i="7" s="1"/>
  <c r="A680" i="7"/>
  <c r="A681" i="7" s="1"/>
  <c r="A682" i="7" s="1"/>
  <c r="A683" i="7" s="1"/>
  <c r="A684" i="7" s="1"/>
  <c r="A685" i="7" s="1"/>
  <c r="A686" i="7" s="1"/>
  <c r="A687" i="7" s="1"/>
  <c r="A688" i="7" s="1"/>
  <c r="A689" i="7" s="1"/>
  <c r="A690" i="7" s="1"/>
  <c r="A691" i="7" s="1"/>
  <c r="A692" i="7" s="1"/>
  <c r="A693" i="7" s="1"/>
  <c r="A694" i="7" s="1"/>
  <c r="A695" i="7" s="1"/>
  <c r="A696" i="7" s="1"/>
  <c r="D680" i="7"/>
  <c r="C680" i="7"/>
  <c r="F680" i="7"/>
  <c r="E194" i="7"/>
  <c r="F193" i="7"/>
  <c r="E518" i="7"/>
  <c r="F517" i="7"/>
  <c r="D1128" i="7"/>
  <c r="E1129" i="7"/>
  <c r="C1128" i="7"/>
  <c r="B1128" i="7"/>
  <c r="A1128" i="7"/>
  <c r="F1128" i="7"/>
  <c r="D446" i="7"/>
  <c r="C446" i="7"/>
  <c r="B446" i="7"/>
  <c r="B447" i="7" s="1"/>
  <c r="B448" i="7" s="1"/>
  <c r="B449" i="7" s="1"/>
  <c r="B450" i="7" s="1"/>
  <c r="A446" i="7"/>
  <c r="A447" i="7" s="1"/>
  <c r="A448" i="7" s="1"/>
  <c r="A449" i="7" s="1"/>
  <c r="A450" i="7" s="1"/>
  <c r="D37" i="7"/>
  <c r="C37" i="7"/>
  <c r="B37" i="7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A37" i="7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F37" i="7"/>
  <c r="D2008" i="7"/>
  <c r="D2009" i="7" s="1"/>
  <c r="D2010" i="7" s="1"/>
  <c r="D2011" i="7" s="1"/>
  <c r="D2012" i="7" s="1"/>
  <c r="D2013" i="7" s="1"/>
  <c r="D2014" i="7" s="1"/>
  <c r="C2008" i="7"/>
  <c r="C2009" i="7" s="1"/>
  <c r="C2010" i="7" s="1"/>
  <c r="C2011" i="7" s="1"/>
  <c r="C2012" i="7" s="1"/>
  <c r="C2013" i="7" s="1"/>
  <c r="C2014" i="7" s="1"/>
  <c r="B2008" i="7"/>
  <c r="B2009" i="7" s="1"/>
  <c r="B2010" i="7" s="1"/>
  <c r="B2011" i="7" s="1"/>
  <c r="B2012" i="7" s="1"/>
  <c r="B2013" i="7" s="1"/>
  <c r="B2014" i="7" s="1"/>
  <c r="F2008" i="7"/>
  <c r="A2008" i="7"/>
  <c r="A2009" i="7" s="1"/>
  <c r="A2010" i="7" s="1"/>
  <c r="A2011" i="7" s="1"/>
  <c r="A2012" i="7" s="1"/>
  <c r="A2013" i="7" s="1"/>
  <c r="A2014" i="7" s="1"/>
  <c r="A2015" i="7" s="1"/>
  <c r="A2016" i="7" s="1"/>
  <c r="A2017" i="7" s="1"/>
  <c r="A2018" i="7" s="1"/>
  <c r="A2019" i="7" s="1"/>
  <c r="A2020" i="7" s="1"/>
  <c r="A2021" i="7" s="1"/>
  <c r="A2022" i="7" s="1"/>
  <c r="A2023" i="7" s="1"/>
  <c r="D1705" i="7" l="1"/>
  <c r="D1706" i="7" s="1"/>
  <c r="D1707" i="7" s="1"/>
  <c r="D1708" i="7" s="1"/>
  <c r="D1709" i="7" s="1"/>
  <c r="D1710" i="7" s="1"/>
  <c r="D1711" i="7" s="1"/>
  <c r="D1712" i="7" s="1"/>
  <c r="D1713" i="7" s="1"/>
  <c r="D1714" i="7" s="1"/>
  <c r="D1715" i="7" s="1"/>
  <c r="D1716" i="7" s="1"/>
  <c r="D1717" i="7" s="1"/>
  <c r="D1718" i="7" s="1"/>
  <c r="D1719" i="7" s="1"/>
  <c r="D1720" i="7" s="1"/>
  <c r="A1705" i="7"/>
  <c r="A1706" i="7" s="1"/>
  <c r="A1707" i="7" s="1"/>
  <c r="A1708" i="7" s="1"/>
  <c r="A1709" i="7" s="1"/>
  <c r="A1710" i="7" s="1"/>
  <c r="A1711" i="7" s="1"/>
  <c r="A1712" i="7" s="1"/>
  <c r="A1713" i="7" s="1"/>
  <c r="A1714" i="7" s="1"/>
  <c r="A1715" i="7" s="1"/>
  <c r="A1716" i="7" s="1"/>
  <c r="A1717" i="7" s="1"/>
  <c r="A1718" i="7" s="1"/>
  <c r="A1719" i="7" s="1"/>
  <c r="A1720" i="7" s="1"/>
  <c r="A1721" i="7" s="1"/>
  <c r="F1705" i="7"/>
  <c r="F3347" i="7"/>
  <c r="B3347" i="7"/>
  <c r="C1705" i="7"/>
  <c r="C1706" i="7" s="1"/>
  <c r="C1707" i="7" s="1"/>
  <c r="C1708" i="7" s="1"/>
  <c r="C1709" i="7" s="1"/>
  <c r="C1710" i="7" s="1"/>
  <c r="C1711" i="7" s="1"/>
  <c r="C1712" i="7" s="1"/>
  <c r="C1713" i="7" s="1"/>
  <c r="C1714" i="7" s="1"/>
  <c r="C1715" i="7" s="1"/>
  <c r="C1716" i="7" s="1"/>
  <c r="C1717" i="7" s="1"/>
  <c r="C1718" i="7" s="1"/>
  <c r="C1719" i="7" s="1"/>
  <c r="C1720" i="7" s="1"/>
  <c r="F1892" i="7"/>
  <c r="B1892" i="7"/>
  <c r="B1893" i="7" s="1"/>
  <c r="B1894" i="7" s="1"/>
  <c r="B1895" i="7" s="1"/>
  <c r="B1896" i="7" s="1"/>
  <c r="B1897" i="7" s="1"/>
  <c r="B1898" i="7" s="1"/>
  <c r="B1899" i="7" s="1"/>
  <c r="C1892" i="7"/>
  <c r="A3347" i="7"/>
  <c r="B1705" i="7"/>
  <c r="B1706" i="7" s="1"/>
  <c r="B1707" i="7" s="1"/>
  <c r="B1708" i="7" s="1"/>
  <c r="B1709" i="7" s="1"/>
  <c r="B1710" i="7" s="1"/>
  <c r="B1711" i="7" s="1"/>
  <c r="B1712" i="7" s="1"/>
  <c r="B1713" i="7" s="1"/>
  <c r="B1714" i="7" s="1"/>
  <c r="B1715" i="7" s="1"/>
  <c r="B1716" i="7" s="1"/>
  <c r="B1717" i="7" s="1"/>
  <c r="B1718" i="7" s="1"/>
  <c r="B1719" i="7" s="1"/>
  <c r="B1720" i="7" s="1"/>
  <c r="B1721" i="7" s="1"/>
  <c r="C3347" i="7"/>
  <c r="D3347" i="7"/>
  <c r="F819" i="7"/>
  <c r="D819" i="7"/>
  <c r="F1592" i="7"/>
  <c r="E1593" i="7"/>
  <c r="C1592" i="7"/>
  <c r="A819" i="7"/>
  <c r="D1129" i="7"/>
  <c r="C1129" i="7"/>
  <c r="B1129" i="7"/>
  <c r="A1129" i="7"/>
  <c r="F1129" i="7"/>
  <c r="E195" i="7"/>
  <c r="F194" i="7"/>
  <c r="F887" i="7"/>
  <c r="A887" i="7"/>
  <c r="A888" i="7" s="1"/>
  <c r="A889" i="7" s="1"/>
  <c r="A890" i="7" s="1"/>
  <c r="C887" i="7"/>
  <c r="B887" i="7"/>
  <c r="B888" i="7" s="1"/>
  <c r="B889" i="7" s="1"/>
  <c r="B890" i="7" s="1"/>
  <c r="D887" i="7"/>
  <c r="F2422" i="7"/>
  <c r="E2423" i="7"/>
  <c r="D2422" i="7"/>
  <c r="C2422" i="7"/>
  <c r="B2422" i="7"/>
  <c r="A2422" i="7"/>
  <c r="D188" i="7"/>
  <c r="D189" i="7" s="1"/>
  <c r="D190" i="7" s="1"/>
  <c r="D191" i="7" s="1"/>
  <c r="D192" i="7" s="1"/>
  <c r="D193" i="7" s="1"/>
  <c r="D194" i="7" s="1"/>
  <c r="C188" i="7"/>
  <c r="C189" i="7" s="1"/>
  <c r="C190" i="7" s="1"/>
  <c r="C191" i="7" s="1"/>
  <c r="C192" i="7" s="1"/>
  <c r="C193" i="7" s="1"/>
  <c r="C194" i="7" s="1"/>
  <c r="F188" i="7"/>
  <c r="D2217" i="7"/>
  <c r="C2217" i="7"/>
  <c r="B2217" i="7"/>
  <c r="A2217" i="7"/>
  <c r="F2217" i="7"/>
  <c r="D234" i="7"/>
  <c r="E235" i="7"/>
  <c r="C234" i="7"/>
  <c r="B234" i="7"/>
  <c r="A234" i="7"/>
  <c r="F234" i="7"/>
  <c r="E442" i="7"/>
  <c r="D441" i="7"/>
  <c r="C441" i="7"/>
  <c r="F441" i="7"/>
  <c r="A1355" i="7"/>
  <c r="A1356" i="7" s="1"/>
  <c r="A1357" i="7"/>
  <c r="F3286" i="7"/>
  <c r="E3287" i="7"/>
  <c r="D3286" i="7"/>
  <c r="C3286" i="7"/>
  <c r="B3286" i="7"/>
  <c r="A3286" i="7"/>
  <c r="F2621" i="7"/>
  <c r="E2625" i="7"/>
  <c r="D2624" i="7"/>
  <c r="C2624" i="7"/>
  <c r="A2624" i="7"/>
  <c r="B2624" i="7"/>
  <c r="D560" i="7"/>
  <c r="C560" i="7"/>
  <c r="B560" i="7"/>
  <c r="F560" i="7"/>
  <c r="A560" i="7"/>
  <c r="E561" i="7"/>
  <c r="E1101" i="7"/>
  <c r="D1100" i="7"/>
  <c r="C1100" i="7"/>
  <c r="B1100" i="7"/>
  <c r="F1100" i="7"/>
  <c r="A1100" i="7"/>
  <c r="E519" i="7"/>
  <c r="D518" i="7"/>
  <c r="C518" i="7"/>
  <c r="A518" i="7"/>
  <c r="F518" i="7"/>
  <c r="E435" i="7"/>
  <c r="D434" i="7"/>
  <c r="C434" i="7"/>
  <c r="B434" i="7"/>
  <c r="A434" i="7"/>
  <c r="F434" i="7"/>
  <c r="D1851" i="7"/>
  <c r="C1851" i="7"/>
  <c r="B1851" i="7"/>
  <c r="B1852" i="7" s="1"/>
  <c r="F1851" i="7"/>
  <c r="A1851" i="7"/>
  <c r="A1852" i="7" s="1"/>
  <c r="E1219" i="7"/>
  <c r="D1218" i="7"/>
  <c r="C1218" i="7"/>
  <c r="B1218" i="7"/>
  <c r="A1218" i="7"/>
  <c r="F1218" i="7"/>
  <c r="E175" i="7"/>
  <c r="D174" i="7"/>
  <c r="B174" i="7"/>
  <c r="C174" i="7"/>
  <c r="A174" i="7"/>
  <c r="F174" i="7"/>
  <c r="D359" i="7"/>
  <c r="E360" i="7"/>
  <c r="C359" i="7"/>
  <c r="B359" i="7"/>
  <c r="A359" i="7"/>
  <c r="F359" i="7"/>
  <c r="E452" i="7"/>
  <c r="D451" i="7"/>
  <c r="C451" i="7"/>
  <c r="B451" i="7"/>
  <c r="A451" i="7"/>
  <c r="F451" i="7"/>
  <c r="F3262" i="7"/>
  <c r="D3262" i="7"/>
  <c r="C3262" i="7"/>
  <c r="B3262" i="7"/>
  <c r="A3262" i="7"/>
  <c r="D502" i="7"/>
  <c r="D503" i="7" s="1"/>
  <c r="D504" i="7" s="1"/>
  <c r="D505" i="7" s="1"/>
  <c r="D506" i="7" s="1"/>
  <c r="C502" i="7"/>
  <c r="C503" i="7" s="1"/>
  <c r="C504" i="7" s="1"/>
  <c r="C505" i="7" s="1"/>
  <c r="C506" i="7" s="1"/>
  <c r="B502" i="7"/>
  <c r="B503" i="7" s="1"/>
  <c r="B504" i="7" s="1"/>
  <c r="B505" i="7" s="1"/>
  <c r="B506" i="7" s="1"/>
  <c r="B507" i="7" s="1"/>
  <c r="B508" i="7" s="1"/>
  <c r="B509" i="7" s="1"/>
  <c r="B510" i="7" s="1"/>
  <c r="B511" i="7" s="1"/>
  <c r="B512" i="7" s="1"/>
  <c r="B513" i="7" s="1"/>
  <c r="B514" i="7" s="1"/>
  <c r="B515" i="7" s="1"/>
  <c r="B516" i="7" s="1"/>
  <c r="B517" i="7" s="1"/>
  <c r="B518" i="7" s="1"/>
  <c r="A502" i="7"/>
  <c r="A503" i="7" s="1"/>
  <c r="A504" i="7" s="1"/>
  <c r="A505" i="7" s="1"/>
  <c r="A506" i="7" s="1"/>
  <c r="F502" i="7"/>
  <c r="B1355" i="7"/>
  <c r="B1356" i="7" s="1"/>
  <c r="B1357" i="7"/>
  <c r="F2930" i="7"/>
  <c r="D2930" i="7"/>
  <c r="C2930" i="7"/>
  <c r="B2930" i="7"/>
  <c r="A2930" i="7"/>
  <c r="F2431" i="7"/>
  <c r="D2431" i="7"/>
  <c r="D2432" i="7" s="1"/>
  <c r="C2431" i="7"/>
  <c r="C2432" i="7" s="1"/>
  <c r="F3057" i="7"/>
  <c r="D3057" i="7"/>
  <c r="C3057" i="7"/>
  <c r="A3057" i="7"/>
  <c r="B3057" i="7"/>
  <c r="C1593" i="7" l="1"/>
  <c r="B1593" i="7"/>
  <c r="D1593" i="7"/>
  <c r="A1593" i="7"/>
  <c r="E1594" i="7"/>
  <c r="F1593" i="7"/>
  <c r="D519" i="7"/>
  <c r="E520" i="7"/>
  <c r="C519" i="7"/>
  <c r="B519" i="7"/>
  <c r="A519" i="7"/>
  <c r="F519" i="7"/>
  <c r="D442" i="7"/>
  <c r="E443" i="7"/>
  <c r="C442" i="7"/>
  <c r="F442" i="7"/>
  <c r="D561" i="7"/>
  <c r="C561" i="7"/>
  <c r="B561" i="7"/>
  <c r="A561" i="7"/>
  <c r="F561" i="7"/>
  <c r="F3287" i="7"/>
  <c r="E3288" i="7"/>
  <c r="D3287" i="7"/>
  <c r="C3287" i="7"/>
  <c r="B3287" i="7"/>
  <c r="A3287" i="7"/>
  <c r="E361" i="7"/>
  <c r="D360" i="7"/>
  <c r="C360" i="7"/>
  <c r="B360" i="7"/>
  <c r="A360" i="7"/>
  <c r="F360" i="7"/>
  <c r="F2622" i="7"/>
  <c r="E2626" i="7"/>
  <c r="D2625" i="7"/>
  <c r="C2625" i="7"/>
  <c r="B2625" i="7"/>
  <c r="A2625" i="7"/>
  <c r="D235" i="7"/>
  <c r="E236" i="7"/>
  <c r="C235" i="7"/>
  <c r="B235" i="7"/>
  <c r="A235" i="7"/>
  <c r="F235" i="7"/>
  <c r="E2424" i="7"/>
  <c r="F2423" i="7"/>
  <c r="D2423" i="7"/>
  <c r="C2423" i="7"/>
  <c r="A2423" i="7"/>
  <c r="B2423" i="7"/>
  <c r="D195" i="7"/>
  <c r="D196" i="7" s="1"/>
  <c r="D197" i="7" s="1"/>
  <c r="D198" i="7" s="1"/>
  <c r="D199" i="7" s="1"/>
  <c r="C195" i="7"/>
  <c r="C196" i="7" s="1"/>
  <c r="C197" i="7" s="1"/>
  <c r="C198" i="7" s="1"/>
  <c r="C199" i="7" s="1"/>
  <c r="F195" i="7"/>
  <c r="D452" i="7"/>
  <c r="E453" i="7"/>
  <c r="C452" i="7"/>
  <c r="B452" i="7"/>
  <c r="A452" i="7"/>
  <c r="F452" i="7"/>
  <c r="D175" i="7"/>
  <c r="C175" i="7"/>
  <c r="B175" i="7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A175" i="7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F175" i="7"/>
  <c r="D1219" i="7"/>
  <c r="C1219" i="7"/>
  <c r="B1219" i="7"/>
  <c r="B1220" i="7" s="1"/>
  <c r="B1221" i="7" s="1"/>
  <c r="B1222" i="7" s="1"/>
  <c r="B1223" i="7" s="1"/>
  <c r="B1224" i="7" s="1"/>
  <c r="B1225" i="7" s="1"/>
  <c r="B1226" i="7" s="1"/>
  <c r="B1227" i="7" s="1"/>
  <c r="B1228" i="7" s="1"/>
  <c r="A1219" i="7"/>
  <c r="F1219" i="7"/>
  <c r="D435" i="7"/>
  <c r="D436" i="7" s="1"/>
  <c r="D437" i="7" s="1"/>
  <c r="C435" i="7"/>
  <c r="C436" i="7" s="1"/>
  <c r="C437" i="7" s="1"/>
  <c r="B435" i="7"/>
  <c r="B436" i="7" s="1"/>
  <c r="B437" i="7" s="1"/>
  <c r="B438" i="7" s="1"/>
  <c r="B439" i="7" s="1"/>
  <c r="B440" i="7" s="1"/>
  <c r="B441" i="7" s="1"/>
  <c r="B442" i="7" s="1"/>
  <c r="A435" i="7"/>
  <c r="A436" i="7" s="1"/>
  <c r="A437" i="7" s="1"/>
  <c r="A438" i="7" s="1"/>
  <c r="A439" i="7" s="1"/>
  <c r="A440" i="7" s="1"/>
  <c r="A441" i="7" s="1"/>
  <c r="A442" i="7" s="1"/>
  <c r="F435" i="7"/>
  <c r="E1102" i="7"/>
  <c r="D1101" i="7"/>
  <c r="C1101" i="7"/>
  <c r="B1101" i="7"/>
  <c r="A1101" i="7"/>
  <c r="F1101" i="7"/>
  <c r="B1594" i="7" l="1"/>
  <c r="B1595" i="7" s="1"/>
  <c r="B1596" i="7" s="1"/>
  <c r="B1597" i="7" s="1"/>
  <c r="B1598" i="7" s="1"/>
  <c r="B1599" i="7" s="1"/>
  <c r="B1600" i="7" s="1"/>
  <c r="B1601" i="7" s="1"/>
  <c r="B1602" i="7" s="1"/>
  <c r="B1603" i="7" s="1"/>
  <c r="B1604" i="7" s="1"/>
  <c r="B1605" i="7" s="1"/>
  <c r="B1606" i="7" s="1"/>
  <c r="B1607" i="7" s="1"/>
  <c r="B1608" i="7" s="1"/>
  <c r="D1594" i="7"/>
  <c r="D1595" i="7" s="1"/>
  <c r="D1596" i="7" s="1"/>
  <c r="D1597" i="7" s="1"/>
  <c r="D1598" i="7" s="1"/>
  <c r="D1599" i="7" s="1"/>
  <c r="D1600" i="7" s="1"/>
  <c r="D1601" i="7" s="1"/>
  <c r="D1602" i="7" s="1"/>
  <c r="D1603" i="7" s="1"/>
  <c r="F1594" i="7"/>
  <c r="C1594" i="7"/>
  <c r="C1595" i="7" s="1"/>
  <c r="C1596" i="7" s="1"/>
  <c r="C1597" i="7" s="1"/>
  <c r="C1598" i="7" s="1"/>
  <c r="C1599" i="7" s="1"/>
  <c r="C1600" i="7" s="1"/>
  <c r="C1601" i="7" s="1"/>
  <c r="C1602" i="7" s="1"/>
  <c r="C1603" i="7" s="1"/>
  <c r="A1594" i="7"/>
  <c r="A1595" i="7" s="1"/>
  <c r="A1596" i="7" s="1"/>
  <c r="A1597" i="7" s="1"/>
  <c r="A1598" i="7" s="1"/>
  <c r="A1599" i="7" s="1"/>
  <c r="A1600" i="7" s="1"/>
  <c r="A1601" i="7" s="1"/>
  <c r="A1602" i="7" s="1"/>
  <c r="A1603" i="7" s="1"/>
  <c r="D361" i="7"/>
  <c r="E362" i="7"/>
  <c r="C361" i="7"/>
  <c r="B361" i="7"/>
  <c r="A361" i="7"/>
  <c r="F361" i="7"/>
  <c r="D443" i="7"/>
  <c r="C443" i="7"/>
  <c r="B443" i="7"/>
  <c r="A443" i="7"/>
  <c r="F443" i="7"/>
  <c r="D1102" i="7"/>
  <c r="C1102" i="7"/>
  <c r="B1102" i="7"/>
  <c r="B1103" i="7" s="1"/>
  <c r="B1104" i="7" s="1"/>
  <c r="B1105" i="7" s="1"/>
  <c r="B1106" i="7" s="1"/>
  <c r="B1107" i="7" s="1"/>
  <c r="B1108" i="7" s="1"/>
  <c r="B1109" i="7" s="1"/>
  <c r="B1110" i="7" s="1"/>
  <c r="B1111" i="7" s="1"/>
  <c r="B1112" i="7" s="1"/>
  <c r="B1113" i="7" s="1"/>
  <c r="A1102" i="7"/>
  <c r="A1103" i="7" s="1"/>
  <c r="A1104" i="7" s="1"/>
  <c r="A1105" i="7" s="1"/>
  <c r="A1106" i="7" s="1"/>
  <c r="A1107" i="7" s="1"/>
  <c r="A1108" i="7" s="1"/>
  <c r="A1109" i="7" s="1"/>
  <c r="A1110" i="7" s="1"/>
  <c r="A1111" i="7" s="1"/>
  <c r="A1112" i="7" s="1"/>
  <c r="A1113" i="7" s="1"/>
  <c r="F1102" i="7"/>
  <c r="F2623" i="7"/>
  <c r="E2627" i="7"/>
  <c r="D2626" i="7"/>
  <c r="C2626" i="7"/>
  <c r="A2626" i="7"/>
  <c r="B2626" i="7"/>
  <c r="F3288" i="7"/>
  <c r="D3288" i="7"/>
  <c r="D3289" i="7" s="1"/>
  <c r="D3290" i="7" s="1"/>
  <c r="D3291" i="7" s="1"/>
  <c r="C3288" i="7"/>
  <c r="C3289" i="7" s="1"/>
  <c r="C3290" i="7" s="1"/>
  <c r="C3291" i="7" s="1"/>
  <c r="A3288" i="7"/>
  <c r="A3289" i="7" s="1"/>
  <c r="A3290" i="7" s="1"/>
  <c r="A3291" i="7" s="1"/>
  <c r="A3292" i="7" s="1"/>
  <c r="A3293" i="7" s="1"/>
  <c r="A3294" i="7" s="1"/>
  <c r="A3295" i="7" s="1"/>
  <c r="A3296" i="7" s="1"/>
  <c r="A3297" i="7" s="1"/>
  <c r="A3298" i="7" s="1"/>
  <c r="A3299" i="7" s="1"/>
  <c r="B3288" i="7"/>
  <c r="B3289" i="7" s="1"/>
  <c r="B3290" i="7" s="1"/>
  <c r="B3291" i="7" s="1"/>
  <c r="D453" i="7"/>
  <c r="D454" i="7" s="1"/>
  <c r="D455" i="7" s="1"/>
  <c r="D456" i="7" s="1"/>
  <c r="C453" i="7"/>
  <c r="C454" i="7" s="1"/>
  <c r="C455" i="7" s="1"/>
  <c r="C456" i="7" s="1"/>
  <c r="B453" i="7"/>
  <c r="B454" i="7" s="1"/>
  <c r="B455" i="7" s="1"/>
  <c r="B456" i="7" s="1"/>
  <c r="A453" i="7"/>
  <c r="A454" i="7" s="1"/>
  <c r="A455" i="7" s="1"/>
  <c r="A456" i="7" s="1"/>
  <c r="F453" i="7"/>
  <c r="F2424" i="7"/>
  <c r="D2424" i="7"/>
  <c r="D2425" i="7" s="1"/>
  <c r="D2426" i="7" s="1"/>
  <c r="D2427" i="7" s="1"/>
  <c r="C2424" i="7"/>
  <c r="C2425" i="7" s="1"/>
  <c r="C2426" i="7" s="1"/>
  <c r="C2427" i="7" s="1"/>
  <c r="B2424" i="7"/>
  <c r="B2425" i="7" s="1"/>
  <c r="B2426" i="7" s="1"/>
  <c r="B2427" i="7" s="1"/>
  <c r="B2428" i="7" s="1"/>
  <c r="B2429" i="7" s="1"/>
  <c r="B2430" i="7" s="1"/>
  <c r="B2431" i="7" s="1"/>
  <c r="B2432" i="7" s="1"/>
  <c r="B2433" i="7" s="1"/>
  <c r="A2424" i="7"/>
  <c r="A2425" i="7" s="1"/>
  <c r="A2426" i="7" s="1"/>
  <c r="A2427" i="7" s="1"/>
  <c r="A2428" i="7" s="1"/>
  <c r="A2429" i="7" s="1"/>
  <c r="A2430" i="7" s="1"/>
  <c r="A2431" i="7" s="1"/>
  <c r="A2432" i="7" s="1"/>
  <c r="A2433" i="7" s="1"/>
  <c r="E521" i="7"/>
  <c r="D520" i="7"/>
  <c r="C520" i="7"/>
  <c r="B520" i="7"/>
  <c r="F520" i="7"/>
  <c r="A520" i="7"/>
  <c r="D236" i="7"/>
  <c r="D237" i="7" s="1"/>
  <c r="D238" i="7" s="1"/>
  <c r="D239" i="7" s="1"/>
  <c r="D240" i="7" s="1"/>
  <c r="D241" i="7" s="1"/>
  <c r="D242" i="7" s="1"/>
  <c r="D243" i="7" s="1"/>
  <c r="D244" i="7" s="1"/>
  <c r="D245" i="7" s="1"/>
  <c r="D246" i="7" s="1"/>
  <c r="D247" i="7" s="1"/>
  <c r="D248" i="7" s="1"/>
  <c r="D249" i="7" s="1"/>
  <c r="D250" i="7" s="1"/>
  <c r="C236" i="7"/>
  <c r="C237" i="7" s="1"/>
  <c r="C238" i="7" s="1"/>
  <c r="C239" i="7" s="1"/>
  <c r="C240" i="7" s="1"/>
  <c r="C241" i="7" s="1"/>
  <c r="C242" i="7" s="1"/>
  <c r="C243" i="7" s="1"/>
  <c r="C244" i="7" s="1"/>
  <c r="C245" i="7" s="1"/>
  <c r="C246" i="7" s="1"/>
  <c r="C247" i="7" s="1"/>
  <c r="C248" i="7" s="1"/>
  <c r="C249" i="7" s="1"/>
  <c r="C250" i="7" s="1"/>
  <c r="B236" i="7"/>
  <c r="B237" i="7" s="1"/>
  <c r="B238" i="7" s="1"/>
  <c r="B239" i="7" s="1"/>
  <c r="B240" i="7" s="1"/>
  <c r="B241" i="7" s="1"/>
  <c r="B242" i="7" s="1"/>
  <c r="B243" i="7" s="1"/>
  <c r="B244" i="7" s="1"/>
  <c r="B245" i="7" s="1"/>
  <c r="B246" i="7" s="1"/>
  <c r="B247" i="7" s="1"/>
  <c r="B248" i="7" s="1"/>
  <c r="B249" i="7" s="1"/>
  <c r="B250" i="7" s="1"/>
  <c r="F236" i="7"/>
  <c r="A236" i="7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D521" i="7" l="1"/>
  <c r="E522" i="7"/>
  <c r="C521" i="7"/>
  <c r="B521" i="7"/>
  <c r="A521" i="7"/>
  <c r="F521" i="7"/>
  <c r="F2624" i="7"/>
  <c r="E2628" i="7"/>
  <c r="D2627" i="7"/>
  <c r="C2627" i="7"/>
  <c r="B2627" i="7"/>
  <c r="A2627" i="7"/>
  <c r="E363" i="7"/>
  <c r="D362" i="7"/>
  <c r="C362" i="7"/>
  <c r="B362" i="7"/>
  <c r="A362" i="7"/>
  <c r="F362" i="7"/>
  <c r="F2625" i="7" l="1"/>
  <c r="E2629" i="7"/>
  <c r="D2628" i="7"/>
  <c r="C2628" i="7"/>
  <c r="A2628" i="7"/>
  <c r="B2628" i="7"/>
  <c r="D522" i="7"/>
  <c r="C522" i="7"/>
  <c r="B522" i="7"/>
  <c r="A522" i="7"/>
  <c r="A523" i="7" s="1"/>
  <c r="A524" i="7" s="1"/>
  <c r="A525" i="7" s="1"/>
  <c r="A526" i="7" s="1"/>
  <c r="A527" i="7" s="1"/>
  <c r="A528" i="7" s="1"/>
  <c r="A529" i="7" s="1"/>
  <c r="A530" i="7" s="1"/>
  <c r="A531" i="7" s="1"/>
  <c r="A532" i="7" s="1"/>
  <c r="A533" i="7" s="1"/>
  <c r="A534" i="7" s="1"/>
  <c r="F522" i="7"/>
  <c r="D363" i="7"/>
  <c r="D364" i="7" s="1"/>
  <c r="C363" i="7"/>
  <c r="C364" i="7" s="1"/>
  <c r="C365" i="7" s="1"/>
  <c r="B363" i="7"/>
  <c r="B364" i="7" s="1"/>
  <c r="B365" i="7" s="1"/>
  <c r="B366" i="7" s="1"/>
  <c r="B367" i="7" s="1"/>
  <c r="B368" i="7" s="1"/>
  <c r="B369" i="7" s="1"/>
  <c r="B370" i="7" s="1"/>
  <c r="B371" i="7" s="1"/>
  <c r="B372" i="7" s="1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A363" i="7"/>
  <c r="A364" i="7" s="1"/>
  <c r="A365" i="7" s="1"/>
  <c r="F363" i="7"/>
  <c r="F2626" i="7" l="1"/>
  <c r="E2630" i="7"/>
  <c r="D2629" i="7"/>
  <c r="C2629" i="7"/>
  <c r="B2629" i="7"/>
  <c r="A2629" i="7"/>
  <c r="F2627" i="7" l="1"/>
  <c r="D2630" i="7"/>
  <c r="C2630" i="7"/>
  <c r="A2630" i="7"/>
  <c r="A2631" i="7" s="1"/>
  <c r="A2632" i="7" s="1"/>
  <c r="A2633" i="7" s="1"/>
  <c r="A2634" i="7" s="1"/>
  <c r="A2635" i="7" s="1"/>
  <c r="A2636" i="7" s="1"/>
  <c r="A2637" i="7" s="1"/>
  <c r="A2638" i="7" s="1"/>
  <c r="A2639" i="7" s="1"/>
  <c r="A2640" i="7" s="1"/>
  <c r="A2641" i="7" s="1"/>
  <c r="A2642" i="7" s="1"/>
  <c r="A2643" i="7" s="1"/>
  <c r="A2644" i="7" s="1"/>
  <c r="A2645" i="7" s="1"/>
  <c r="A2646" i="7" s="1"/>
  <c r="A2647" i="7" s="1"/>
  <c r="A2648" i="7" s="1"/>
  <c r="A2649" i="7" s="1"/>
  <c r="A2650" i="7" s="1"/>
  <c r="B2630" i="7"/>
  <c r="B2631" i="7" s="1"/>
  <c r="B2632" i="7" s="1"/>
  <c r="B2633" i="7" s="1"/>
  <c r="B2634" i="7" s="1"/>
  <c r="B2635" i="7" s="1"/>
  <c r="B2636" i="7" s="1"/>
  <c r="B2637" i="7" s="1"/>
  <c r="B2638" i="7" s="1"/>
  <c r="B2639" i="7" s="1"/>
  <c r="B2640" i="7" s="1"/>
  <c r="B2641" i="7" s="1"/>
  <c r="B2642" i="7" s="1"/>
  <c r="B2643" i="7" s="1"/>
  <c r="B2644" i="7" s="1"/>
  <c r="B2645" i="7" s="1"/>
  <c r="B2646" i="7" s="1"/>
  <c r="B2647" i="7" s="1"/>
  <c r="B2648" i="7" s="1"/>
  <c r="B2649" i="7" s="1"/>
  <c r="B2650" i="7" s="1"/>
</calcChain>
</file>

<file path=xl/sharedStrings.xml><?xml version="1.0" encoding="utf-8"?>
<sst xmlns="http://schemas.openxmlformats.org/spreadsheetml/2006/main" count="5025" uniqueCount="1128">
  <si>
    <t>CODE</t>
  </si>
  <si>
    <t>DENOMINATION</t>
  </si>
  <si>
    <t>B305</t>
  </si>
  <si>
    <t>P505</t>
  </si>
  <si>
    <t>P516</t>
  </si>
  <si>
    <t>P518</t>
  </si>
  <si>
    <t>P115</t>
  </si>
  <si>
    <t>B301</t>
  </si>
  <si>
    <t>Barquette potj avec os 3,5 K</t>
  </si>
  <si>
    <t>Barquette potj désossé 3,5 K</t>
  </si>
  <si>
    <t>Barquette potj désossé 800 G</t>
  </si>
  <si>
    <t>kaldi</t>
  </si>
  <si>
    <t>pot 750 aldi</t>
  </si>
  <si>
    <t>P506</t>
  </si>
  <si>
    <t>P Pâté maroilles 180 G</t>
  </si>
  <si>
    <t>P507</t>
  </si>
  <si>
    <t>P508</t>
  </si>
  <si>
    <t>P Pâté endives 180 G</t>
  </si>
  <si>
    <t>P Pâté chicorée 180 G</t>
  </si>
  <si>
    <t>E Coq au vin 380 G</t>
  </si>
  <si>
    <t>R811</t>
  </si>
  <si>
    <t>R810</t>
  </si>
  <si>
    <t>E Pâté endives braisées</t>
  </si>
  <si>
    <t>CODE PRODUIT</t>
  </si>
  <si>
    <t>DÉSIGNATION</t>
  </si>
  <si>
    <t>K potj 750</t>
  </si>
  <si>
    <t>K potj dess 750</t>
  </si>
  <si>
    <t>K potj 750 + 33 %</t>
  </si>
  <si>
    <t xml:space="preserve">K waterzoi 750 </t>
  </si>
  <si>
    <t>K coq au vin 750</t>
  </si>
  <si>
    <t>K petit salé 350</t>
  </si>
  <si>
    <t>K cassoulet 380</t>
  </si>
  <si>
    <t>K cassoulet 750</t>
  </si>
  <si>
    <t>K poulet maroilles 750</t>
  </si>
  <si>
    <t>K Pâté des flandres 180</t>
  </si>
  <si>
    <t>K pâté de lapin 180</t>
  </si>
  <si>
    <t>K Pâté de campagne fumé 180</t>
  </si>
  <si>
    <t>K Pâté de foie de volaille 180</t>
  </si>
  <si>
    <t>K Pâté à la bière 180</t>
  </si>
  <si>
    <t>K Pâté au maroilles 180</t>
  </si>
  <si>
    <t>K Tripes flamandes 750</t>
  </si>
  <si>
    <t>Potj "tradition" 750</t>
  </si>
  <si>
    <t>Poulet Mar "tradition" 750</t>
  </si>
  <si>
    <t>P Potj 750</t>
  </si>
  <si>
    <t>P103</t>
  </si>
  <si>
    <t>P Pot des 750</t>
  </si>
  <si>
    <t>P133</t>
  </si>
  <si>
    <t>P Potj 750 + 33 %</t>
  </si>
  <si>
    <t>P Carbonnade 750</t>
  </si>
  <si>
    <t>P Pâté lapin pruneaux 180</t>
  </si>
  <si>
    <t>P Poulet maroilles 750</t>
  </si>
  <si>
    <t>P Petit salé lillois 350</t>
  </si>
  <si>
    <t>R200</t>
  </si>
  <si>
    <t>R201</t>
  </si>
  <si>
    <t>R202</t>
  </si>
  <si>
    <t>R100</t>
  </si>
  <si>
    <t>R101</t>
  </si>
  <si>
    <t>R102</t>
  </si>
  <si>
    <t>R103</t>
  </si>
  <si>
    <t>R105</t>
  </si>
  <si>
    <t>R203</t>
  </si>
  <si>
    <t xml:space="preserve">E potj 750 </t>
  </si>
  <si>
    <t>E potj 1000</t>
  </si>
  <si>
    <t xml:space="preserve">E potj dess 750 </t>
  </si>
  <si>
    <t>R204</t>
  </si>
  <si>
    <t>R503</t>
  </si>
  <si>
    <t>E Pâté Lapin Pruneaux</t>
  </si>
  <si>
    <t>E Poulet Bière 400 G</t>
  </si>
  <si>
    <t>E coq au vin 750</t>
  </si>
  <si>
    <t xml:space="preserve">E waterzoi 750 </t>
  </si>
  <si>
    <t>E petit salé 350</t>
  </si>
  <si>
    <t>E cassoulet 380</t>
  </si>
  <si>
    <t>E cassoulet 750</t>
  </si>
  <si>
    <t>R300</t>
  </si>
  <si>
    <t>R302</t>
  </si>
  <si>
    <t>R400</t>
  </si>
  <si>
    <t>R501</t>
  </si>
  <si>
    <t>R502</t>
  </si>
  <si>
    <t>R600</t>
  </si>
  <si>
    <t>R601</t>
  </si>
  <si>
    <t>R801</t>
  </si>
  <si>
    <t>R803</t>
  </si>
  <si>
    <t>R804</t>
  </si>
  <si>
    <t>R805</t>
  </si>
  <si>
    <t>R806</t>
  </si>
  <si>
    <t>R807</t>
  </si>
  <si>
    <t>R808</t>
  </si>
  <si>
    <t>R900</t>
  </si>
  <si>
    <t>E poulet maroilles 750</t>
  </si>
  <si>
    <t>E Pâté des flandres 180</t>
  </si>
  <si>
    <t>E pâté de lapin 180</t>
  </si>
  <si>
    <t>E Pâté de campagne fumé 180</t>
  </si>
  <si>
    <t>E Pâté de foie de volaille 180</t>
  </si>
  <si>
    <t>E Pâté à la bière 180</t>
  </si>
  <si>
    <t>E Pâté au maroilles 180</t>
  </si>
  <si>
    <t>E Tripes flamandes 750</t>
  </si>
  <si>
    <t>KALIFRAIS</t>
  </si>
  <si>
    <t>CLIENT</t>
  </si>
  <si>
    <t>ENREGISTREMENT</t>
  </si>
  <si>
    <t xml:space="preserve">LOT </t>
  </si>
  <si>
    <t>P300</t>
  </si>
  <si>
    <t>P101</t>
  </si>
  <si>
    <t>P600</t>
  </si>
  <si>
    <t>P104</t>
  </si>
  <si>
    <t>P102</t>
  </si>
  <si>
    <t>P105</t>
  </si>
  <si>
    <t>P503</t>
  </si>
  <si>
    <t>P504</t>
  </si>
  <si>
    <t>P301</t>
  </si>
  <si>
    <t>P701</t>
  </si>
  <si>
    <t>P502</t>
  </si>
  <si>
    <t>P100</t>
  </si>
  <si>
    <t>k102</t>
  </si>
  <si>
    <t>k100</t>
  </si>
  <si>
    <t>k105</t>
  </si>
  <si>
    <t>k302</t>
  </si>
  <si>
    <t>k502</t>
  </si>
  <si>
    <t>k200</t>
  </si>
  <si>
    <t>k803</t>
  </si>
  <si>
    <t>k807</t>
  </si>
  <si>
    <t>k101</t>
  </si>
  <si>
    <t>k300</t>
  </si>
  <si>
    <t>k144</t>
  </si>
  <si>
    <t>k600</t>
  </si>
  <si>
    <t>k202</t>
  </si>
  <si>
    <t>k900</t>
  </si>
  <si>
    <t>k804</t>
  </si>
  <si>
    <t>k805</t>
  </si>
  <si>
    <t>k133</t>
  </si>
  <si>
    <t>k103</t>
  </si>
  <si>
    <t>k201</t>
  </si>
  <si>
    <t>k806</t>
  </si>
  <si>
    <t>k400</t>
  </si>
  <si>
    <t>k9012</t>
  </si>
  <si>
    <t>k9005</t>
  </si>
  <si>
    <t>R205</t>
  </si>
  <si>
    <t>R809</t>
  </si>
  <si>
    <t>E waterzoi 400 G</t>
  </si>
  <si>
    <t>k203</t>
  </si>
  <si>
    <t>k501</t>
  </si>
  <si>
    <t>k601</t>
  </si>
  <si>
    <t>k808</t>
  </si>
  <si>
    <t>P203</t>
  </si>
  <si>
    <t>B344</t>
  </si>
  <si>
    <t>k232</t>
  </si>
  <si>
    <t>k000</t>
  </si>
  <si>
    <t>potj de la mer 350G</t>
  </si>
  <si>
    <t xml:space="preserve">R potj de la mer 350 </t>
  </si>
  <si>
    <t>R902</t>
  </si>
  <si>
    <t>R903</t>
  </si>
  <si>
    <t>R904</t>
  </si>
  <si>
    <t>R905</t>
  </si>
  <si>
    <t>R906</t>
  </si>
  <si>
    <t>R907</t>
  </si>
  <si>
    <t>R908</t>
  </si>
  <si>
    <t>E duo saumon cabillaud 175</t>
  </si>
  <si>
    <t>R909</t>
  </si>
  <si>
    <t>E duo saumon cabillaud 350</t>
  </si>
  <si>
    <t>R910</t>
  </si>
  <si>
    <t>R911</t>
  </si>
  <si>
    <t>R912</t>
  </si>
  <si>
    <t>R913</t>
  </si>
  <si>
    <t>R914</t>
  </si>
  <si>
    <t>P602</t>
  </si>
  <si>
    <t>P sauté de porc vieux lille</t>
  </si>
  <si>
    <t>N° de BL</t>
  </si>
  <si>
    <t>Date</t>
  </si>
  <si>
    <t>Opérateur</t>
  </si>
  <si>
    <t>B000</t>
  </si>
  <si>
    <t>Barquette potje de la mer 800 g</t>
  </si>
  <si>
    <t>k362</t>
  </si>
  <si>
    <t>potj 750 G épicerie</t>
  </si>
  <si>
    <t>P106</t>
  </si>
  <si>
    <t>P Pâté bière chti 270</t>
  </si>
  <si>
    <t>P Pâté maroilles 270 G</t>
  </si>
  <si>
    <t>P Pâté chicorée 270 G</t>
  </si>
  <si>
    <t>R104</t>
  </si>
  <si>
    <t>R916</t>
  </si>
  <si>
    <t>R917</t>
  </si>
  <si>
    <t>Terrine flandres 90 g</t>
  </si>
  <si>
    <t>R918</t>
  </si>
  <si>
    <t>Terrine Ail 90 g</t>
  </si>
  <si>
    <t>R919</t>
  </si>
  <si>
    <t>Terrine maroilles 90 g</t>
  </si>
  <si>
    <t>P633</t>
  </si>
  <si>
    <t>js</t>
  </si>
  <si>
    <t>auchan dunkerque</t>
  </si>
  <si>
    <t>p101</t>
  </si>
  <si>
    <t>p104</t>
  </si>
  <si>
    <t>p600</t>
  </si>
  <si>
    <t>p102</t>
  </si>
  <si>
    <t>p100</t>
  </si>
  <si>
    <t>p105</t>
  </si>
  <si>
    <t>p504</t>
  </si>
  <si>
    <t>p502</t>
  </si>
  <si>
    <t>cat</t>
  </si>
  <si>
    <t>sf</t>
  </si>
  <si>
    <t>epaux bezu</t>
  </si>
  <si>
    <t>p133</t>
  </si>
  <si>
    <t>p300</t>
  </si>
  <si>
    <t>p301</t>
  </si>
  <si>
    <t>b344</t>
  </si>
  <si>
    <t>b305</t>
  </si>
  <si>
    <t>casino shop</t>
  </si>
  <si>
    <t>leclerc bergues</t>
  </si>
  <si>
    <t>on</t>
  </si>
  <si>
    <t>p103</t>
  </si>
  <si>
    <t>p503</t>
  </si>
  <si>
    <t>p507</t>
  </si>
  <si>
    <t>p508</t>
  </si>
  <si>
    <t>gamma</t>
  </si>
  <si>
    <t>soupe oignons</t>
  </si>
  <si>
    <t>soupe poireaux</t>
  </si>
  <si>
    <t>super u hazebrouck</t>
  </si>
  <si>
    <t>cora cdk</t>
  </si>
  <si>
    <t>p701</t>
  </si>
  <si>
    <t>r803</t>
  </si>
  <si>
    <t>r100</t>
  </si>
  <si>
    <t>p633</t>
  </si>
  <si>
    <t>p505</t>
  </si>
  <si>
    <t>p203</t>
  </si>
  <si>
    <t>p506</t>
  </si>
  <si>
    <t>cocci market bergues</t>
  </si>
  <si>
    <t>r807</t>
  </si>
  <si>
    <t>r302</t>
  </si>
  <si>
    <t>r300</t>
  </si>
  <si>
    <t>cora wattignies</t>
  </si>
  <si>
    <t>p106</t>
  </si>
  <si>
    <t>soupe endives</t>
  </si>
  <si>
    <t>leconte</t>
  </si>
  <si>
    <t>p602</t>
  </si>
  <si>
    <t>cc rosendael</t>
  </si>
  <si>
    <t>match lomme</t>
  </si>
  <si>
    <t>auchan calais</t>
  </si>
  <si>
    <t>inter la gorgue</t>
  </si>
  <si>
    <t>inter bailleul</t>
  </si>
  <si>
    <t>ayo bar</t>
  </si>
  <si>
    <t>noreni</t>
  </si>
  <si>
    <t>r501</t>
  </si>
  <si>
    <t>r601</t>
  </si>
  <si>
    <t>r600</t>
  </si>
  <si>
    <t>r805</t>
  </si>
  <si>
    <t>sand</t>
  </si>
  <si>
    <t>npn distri amiens</t>
  </si>
  <si>
    <t xml:space="preserve">gamma </t>
  </si>
  <si>
    <t>soupe carotte</t>
  </si>
  <si>
    <t>box</t>
  </si>
  <si>
    <t>r808</t>
  </si>
  <si>
    <t>r900</t>
  </si>
  <si>
    <t>leclerc bailleul</t>
  </si>
  <si>
    <t>p115</t>
  </si>
  <si>
    <t>kdo</t>
  </si>
  <si>
    <t>carref lomme</t>
  </si>
  <si>
    <t>auchan leers</t>
  </si>
  <si>
    <t>auchan st omer</t>
  </si>
  <si>
    <t>auchan arras</t>
  </si>
  <si>
    <t>la dondaine</t>
  </si>
  <si>
    <t>particulier</t>
  </si>
  <si>
    <t>cora lesquin</t>
  </si>
  <si>
    <t>inter bully les mines</t>
  </si>
  <si>
    <t>ciacam</t>
  </si>
  <si>
    <t>imperatrice eugenie</t>
  </si>
  <si>
    <t>jl</t>
  </si>
  <si>
    <t>transgourmet</t>
  </si>
  <si>
    <t>carref st pol</t>
  </si>
  <si>
    <t>K Beultekaze 180</t>
  </si>
  <si>
    <t>E Beultekaze 180</t>
  </si>
  <si>
    <t>CAT</t>
  </si>
  <si>
    <t>le petit quinquin</t>
  </si>
  <si>
    <t>bowling</t>
  </si>
  <si>
    <t>K potj 400</t>
  </si>
  <si>
    <t>K potj 1000</t>
  </si>
  <si>
    <t>K potj 3VIA</t>
  </si>
  <si>
    <t xml:space="preserve">K potj dess 400 </t>
  </si>
  <si>
    <t>poulet bière 650</t>
  </si>
  <si>
    <t>K coq au vin 380</t>
  </si>
  <si>
    <t>K désossé 750 G +250 G</t>
  </si>
  <si>
    <t>K Carbo 400</t>
  </si>
  <si>
    <t>K carbo 740</t>
  </si>
  <si>
    <t>K poulet maroilles 400</t>
  </si>
  <si>
    <t>P potj 400</t>
  </si>
  <si>
    <t xml:space="preserve">P Potj bière chti </t>
  </si>
  <si>
    <t>Potj 3 Viandes pierrot</t>
  </si>
  <si>
    <t>P Potj des 400</t>
  </si>
  <si>
    <t>Potj désossé bière CHTI</t>
  </si>
  <si>
    <t>P Potj des kilo</t>
  </si>
  <si>
    <t>cassoulet des flandres</t>
  </si>
  <si>
    <t>P Carbo 400</t>
  </si>
  <si>
    <t>P maroilles +33%</t>
  </si>
  <si>
    <t>R001</t>
  </si>
  <si>
    <t xml:space="preserve">E potj 400 </t>
  </si>
  <si>
    <t>E potj 3VIA</t>
  </si>
  <si>
    <t>E poulet bière 650</t>
  </si>
  <si>
    <t>E Carbo 400</t>
  </si>
  <si>
    <t>E carbo 740</t>
  </si>
  <si>
    <t>E poulet maroilles 400</t>
  </si>
  <si>
    <t>R602</t>
  </si>
  <si>
    <t>R604</t>
  </si>
  <si>
    <t>R812</t>
  </si>
  <si>
    <t>E paté à l'ail fumé 180</t>
  </si>
  <si>
    <t xml:space="preserve">E dinde marrons 300 </t>
  </si>
  <si>
    <t>E pintade airelles 300</t>
  </si>
  <si>
    <t>E canette cepes 300</t>
  </si>
  <si>
    <t>E dinde grd veneur 300</t>
  </si>
  <si>
    <t>E canard orange 300</t>
  </si>
  <si>
    <t>dinde de noel champagne 300</t>
  </si>
  <si>
    <t>R921</t>
  </si>
  <si>
    <t>Confit oignons 90 g</t>
  </si>
  <si>
    <t>S112</t>
  </si>
  <si>
    <t>soupe endives 75 cl</t>
  </si>
  <si>
    <t>S129</t>
  </si>
  <si>
    <t>Soupe poireaux 75 cl</t>
  </si>
  <si>
    <t>S136</t>
  </si>
  <si>
    <t>soupe oignon 75 cl</t>
  </si>
  <si>
    <t>le moulin de la barne</t>
  </si>
  <si>
    <t>K803</t>
  </si>
  <si>
    <t>K807</t>
  </si>
  <si>
    <t>K806</t>
  </si>
  <si>
    <t>K808</t>
  </si>
  <si>
    <t>K101</t>
  </si>
  <si>
    <t>K144</t>
  </si>
  <si>
    <t>K100</t>
  </si>
  <si>
    <t>K601</t>
  </si>
  <si>
    <t>K600</t>
  </si>
  <si>
    <t>K105</t>
  </si>
  <si>
    <t>SF</t>
  </si>
  <si>
    <t>R922</t>
  </si>
  <si>
    <t>K502</t>
  </si>
  <si>
    <t>K805</t>
  </si>
  <si>
    <t>p513</t>
  </si>
  <si>
    <t>P513</t>
  </si>
  <si>
    <t>auchan roncq</t>
  </si>
  <si>
    <t>K804</t>
  </si>
  <si>
    <t>r001</t>
  </si>
  <si>
    <t>,</t>
  </si>
  <si>
    <t>k811</t>
  </si>
  <si>
    <t>cm tourcoing</t>
  </si>
  <si>
    <t>K102</t>
  </si>
  <si>
    <t>l etape flamande</t>
  </si>
  <si>
    <t>cc leffrincoucke</t>
  </si>
  <si>
    <t>le clos des cedres</t>
  </si>
  <si>
    <t>k802</t>
  </si>
  <si>
    <t>net ferrez</t>
  </si>
  <si>
    <t>K501</t>
  </si>
  <si>
    <t>K811</t>
  </si>
  <si>
    <t>GAMMA</t>
  </si>
  <si>
    <t>cora coudekerque</t>
  </si>
  <si>
    <t>soupe carottes</t>
  </si>
  <si>
    <t>leclers st laurent blangy</t>
  </si>
  <si>
    <t xml:space="preserve">fontaine </t>
  </si>
  <si>
    <t>net kovrig</t>
  </si>
  <si>
    <t>brasserie de l'usine</t>
  </si>
  <si>
    <t>canon d'or</t>
  </si>
  <si>
    <t>intesomain</t>
  </si>
  <si>
    <t>CC CASSEL</t>
  </si>
  <si>
    <t>le cafe des sports</t>
  </si>
  <si>
    <t>le temps des cerise</t>
  </si>
  <si>
    <t>coccimarket bergues</t>
  </si>
  <si>
    <t>soupe asperges</t>
  </si>
  <si>
    <t>net Francois</t>
  </si>
  <si>
    <t>estaminet !</t>
  </si>
  <si>
    <t>net baillie</t>
  </si>
  <si>
    <t>net hondermarck</t>
  </si>
  <si>
    <t>popote</t>
  </si>
  <si>
    <t>braserie de l'usine</t>
  </si>
  <si>
    <t>ytunieppr</t>
  </si>
  <si>
    <t>david</t>
  </si>
  <si>
    <t>clement</t>
  </si>
  <si>
    <t>vincent</t>
  </si>
  <si>
    <t>syst u nieppe</t>
  </si>
  <si>
    <t>CC OYE PLAGE</t>
  </si>
  <si>
    <t>carr mark audruicq</t>
  </si>
  <si>
    <t>5 legume</t>
  </si>
  <si>
    <t>l'air du temps</t>
  </si>
  <si>
    <t>carrf mark lillers</t>
  </si>
  <si>
    <t>net alvarez</t>
  </si>
  <si>
    <t>net gambiez</t>
  </si>
  <si>
    <t>car mark lillers</t>
  </si>
  <si>
    <t>ok olivier</t>
  </si>
  <si>
    <t>wilson</t>
  </si>
  <si>
    <t>f</t>
  </si>
  <si>
    <t>la relai d alcy</t>
  </si>
  <si>
    <t>colis sandrine</t>
  </si>
  <si>
    <t>LECLERC rosendael</t>
  </si>
  <si>
    <t>LECLERC HAZEBROUCK</t>
  </si>
  <si>
    <t>BATAILLIE</t>
  </si>
  <si>
    <t>carref mark cappellle</t>
  </si>
  <si>
    <t>confirmer depart vendredi 19 par olivier</t>
  </si>
  <si>
    <t>match dunkerque</t>
  </si>
  <si>
    <t>degust</t>
  </si>
  <si>
    <t>7,318,2</t>
  </si>
  <si>
    <t>7,318,3</t>
  </si>
  <si>
    <t>le carre epicurien</t>
  </si>
  <si>
    <t>7,281,2</t>
  </si>
  <si>
    <t>7,136,4</t>
  </si>
  <si>
    <t>7,256,1</t>
  </si>
  <si>
    <t>pierrot</t>
  </si>
  <si>
    <t>carref mark rouvroy</t>
  </si>
  <si>
    <t>popotte</t>
  </si>
  <si>
    <t>etaminette</t>
  </si>
  <si>
    <t>net nounou</t>
  </si>
  <si>
    <t>carref mark teteghem</t>
  </si>
  <si>
    <t>carre st pol</t>
  </si>
  <si>
    <t>friterie dubreuille</t>
  </si>
  <si>
    <t>NET nivesse</t>
  </si>
  <si>
    <t>net polin</t>
  </si>
  <si>
    <t>saint maur</t>
  </si>
  <si>
    <t>poivre rouge rang du flier</t>
  </si>
  <si>
    <t>net lienard</t>
  </si>
  <si>
    <t>exp avt retour analyse</t>
  </si>
  <si>
    <t>cora la buissiere</t>
  </si>
  <si>
    <t>auchan nglos</t>
  </si>
  <si>
    <t>cart</t>
  </si>
  <si>
    <t>carrefour lievin</t>
  </si>
  <si>
    <t xml:space="preserve">match lomme </t>
  </si>
  <si>
    <t>Brasserie de l'usine</t>
  </si>
  <si>
    <t>champion cappelle gde</t>
  </si>
  <si>
    <t>super u annays sous lens</t>
  </si>
  <si>
    <t>B502</t>
  </si>
  <si>
    <t>Barquette pâté bière cthi 800 g</t>
  </si>
  <si>
    <t>k355</t>
  </si>
  <si>
    <t>K potj 750 + 33 % épicerie</t>
  </si>
  <si>
    <t>K Pâté à l'ail 180</t>
  </si>
  <si>
    <t>P233</t>
  </si>
  <si>
    <t>P cassoulet des flandres + 33%</t>
  </si>
  <si>
    <t>P Pate bière chti 270 g</t>
  </si>
  <si>
    <t>P Pâté bière chti 180</t>
  </si>
  <si>
    <t>Beultekaze 180 g</t>
  </si>
  <si>
    <t>R000</t>
  </si>
  <si>
    <t>E osso bucco champagne 300 g</t>
  </si>
  <si>
    <t>R050</t>
  </si>
  <si>
    <t>E potjevleesch 180 g</t>
  </si>
  <si>
    <t>R099</t>
  </si>
  <si>
    <t>E potj avec os 300 g</t>
  </si>
  <si>
    <t>E potj dess 380</t>
  </si>
  <si>
    <t>R106</t>
  </si>
  <si>
    <t>E potj avec os 600 g</t>
  </si>
  <si>
    <t>R6000</t>
  </si>
  <si>
    <t>E poulet maroilles 600 g</t>
  </si>
  <si>
    <t>R6010</t>
  </si>
  <si>
    <t>E poulet maroilles 300 g</t>
  </si>
  <si>
    <t>E Sauté de porc vx lille 380</t>
  </si>
  <si>
    <t>E sauté de porc vx lille 750</t>
  </si>
  <si>
    <t>R8101</t>
  </si>
  <si>
    <t>E pâté endives 90 g</t>
  </si>
  <si>
    <t>E Pâté chicorée 180 g</t>
  </si>
  <si>
    <t>R8111</t>
  </si>
  <si>
    <t>E pâté chicorée 90 g</t>
  </si>
  <si>
    <t>E pâté cerf 90</t>
  </si>
  <si>
    <t>E pâté lapin noisettes 90</t>
  </si>
  <si>
    <t>E pâté sanglier 90</t>
  </si>
  <si>
    <t>E pâté chevreuil 90</t>
  </si>
  <si>
    <t>E pâté canard figues 90</t>
  </si>
  <si>
    <t>E pâté Canard cepes 90</t>
  </si>
  <si>
    <t>Terrine bière 90 g</t>
  </si>
  <si>
    <t>S106</t>
  </si>
  <si>
    <t>soupe au cresson 75 cl</t>
  </si>
  <si>
    <t>S107</t>
  </si>
  <si>
    <t>soupe aux 5 légumes 75 cl</t>
  </si>
  <si>
    <t>S154</t>
  </si>
  <si>
    <t>Soupe aux carottes 75 cl</t>
  </si>
  <si>
    <t>auchan englos</t>
  </si>
  <si>
    <t>inter orchies</t>
  </si>
  <si>
    <t>brasserie abbaye catteau</t>
  </si>
  <si>
    <t>sepm</t>
  </si>
  <si>
    <t>net legrand</t>
  </si>
  <si>
    <t>net vandevoorde</t>
  </si>
  <si>
    <t>bon acceuil</t>
  </si>
  <si>
    <t>cora courrieres</t>
  </si>
  <si>
    <t>inter cdk</t>
  </si>
  <si>
    <t>carref mark bully</t>
  </si>
  <si>
    <t>s</t>
  </si>
  <si>
    <t>allan boison</t>
  </si>
  <si>
    <t>carrf mark dk</t>
  </si>
  <si>
    <t>leclerc BERGUES</t>
  </si>
  <si>
    <t>auchan st omr</t>
  </si>
  <si>
    <t>cassoulet kg +33</t>
  </si>
  <si>
    <t>confrerie potj</t>
  </si>
  <si>
    <t>leclerc dk pole marine</t>
  </si>
  <si>
    <t>net spanneut</t>
  </si>
  <si>
    <t>panier</t>
  </si>
  <si>
    <t>potj 300g</t>
  </si>
  <si>
    <t>veloute endives maroilles</t>
  </si>
  <si>
    <t>le bateau du chti</t>
  </si>
  <si>
    <t>miguel</t>
  </si>
  <si>
    <t>cora fler</t>
  </si>
  <si>
    <t>miguel/js</t>
  </si>
  <si>
    <t>et 30 panier</t>
  </si>
  <si>
    <t>leclerc quadypre</t>
  </si>
  <si>
    <t>au bureau</t>
  </si>
  <si>
    <t>carrefour st martin au laert</t>
  </si>
  <si>
    <t>carrefour st pol</t>
  </si>
  <si>
    <t>le spoon</t>
  </si>
  <si>
    <t>la terrasse</t>
  </si>
  <si>
    <t>le marivaux</t>
  </si>
  <si>
    <t>migul</t>
  </si>
  <si>
    <t>lea confiserie</t>
  </si>
  <si>
    <t xml:space="preserve"> désosse 400</t>
  </si>
  <si>
    <t>pot stagiaire</t>
  </si>
  <si>
    <t>beuvain</t>
  </si>
  <si>
    <t>cc viux berquin</t>
  </si>
  <si>
    <t>auchan bethune</t>
  </si>
  <si>
    <t>p516</t>
  </si>
  <si>
    <t>p518</t>
  </si>
  <si>
    <t>leclerc hazebrouck</t>
  </si>
  <si>
    <t>auchan dk</t>
  </si>
  <si>
    <t>auchan boulogne</t>
  </si>
  <si>
    <t>auchan longuenesse</t>
  </si>
  <si>
    <t>cassoulet kg +33%</t>
  </si>
  <si>
    <t>net dewitte</t>
  </si>
  <si>
    <t>PALAI DE LA BIERE</t>
  </si>
  <si>
    <t>NAPOLEON</t>
  </si>
  <si>
    <t>K000</t>
  </si>
  <si>
    <t>systeme u nieppe</t>
  </si>
  <si>
    <t>carref st martin laert</t>
  </si>
  <si>
    <t>inter verquin</t>
  </si>
  <si>
    <t>inter coude vieux</t>
  </si>
  <si>
    <t>net lamouret</t>
  </si>
  <si>
    <t>net casier</t>
  </si>
  <si>
    <t>net level</t>
  </si>
  <si>
    <t>npn amiens</t>
  </si>
  <si>
    <t>carref mark bourbourg</t>
  </si>
  <si>
    <t>carref mark eperlecquess</t>
  </si>
  <si>
    <t>leclerc rosendaël</t>
  </si>
  <si>
    <t>inter mons en baroeul</t>
  </si>
  <si>
    <t>leclerc aire sur lys</t>
  </si>
  <si>
    <t>le meridien</t>
  </si>
  <si>
    <t>intrmarché croix</t>
  </si>
  <si>
    <t>beult</t>
  </si>
  <si>
    <t>s136</t>
  </si>
  <si>
    <t>s129</t>
  </si>
  <si>
    <t>Cavisste de l'asenal</t>
  </si>
  <si>
    <t>r604</t>
  </si>
  <si>
    <t>r204</t>
  </si>
  <si>
    <t>r203</t>
  </si>
  <si>
    <t>r205</t>
  </si>
  <si>
    <t>r806</t>
  </si>
  <si>
    <t>r810</t>
  </si>
  <si>
    <t>r812</t>
  </si>
  <si>
    <t>caviste de l'arsenal</t>
  </si>
  <si>
    <t>la place</t>
  </si>
  <si>
    <t>la table d'arnaud</t>
  </si>
  <si>
    <t>le carnot</t>
  </si>
  <si>
    <t>alex factory</t>
  </si>
  <si>
    <t>net hannois</t>
  </si>
  <si>
    <t>net pasquier</t>
  </si>
  <si>
    <t>net pique</t>
  </si>
  <si>
    <t>net piotrowski</t>
  </si>
  <si>
    <t>laurent</t>
  </si>
  <si>
    <t>K302</t>
  </si>
  <si>
    <t>supprimé !!!!</t>
  </si>
  <si>
    <t>grand voile cavalaire</t>
  </si>
  <si>
    <t>r811</t>
  </si>
  <si>
    <t>auchan noyelles</t>
  </si>
  <si>
    <t>net leblanc</t>
  </si>
  <si>
    <t>p233</t>
  </si>
  <si>
    <t xml:space="preserve">les zootenaert </t>
  </si>
  <si>
    <t>couleurs saveurs arneke</t>
  </si>
  <si>
    <t>r922</t>
  </si>
  <si>
    <t>r919</t>
  </si>
  <si>
    <t>r918</t>
  </si>
  <si>
    <t>LA LOCOMOTIVE</t>
  </si>
  <si>
    <t>K202</t>
  </si>
  <si>
    <t>leclerc dk</t>
  </si>
  <si>
    <t>hovercraft</t>
  </si>
  <si>
    <t>auberge hucquelier</t>
  </si>
  <si>
    <t>auchan arra</t>
  </si>
  <si>
    <t>super u wormhout</t>
  </si>
  <si>
    <t xml:space="preserve">auchan gde synth </t>
  </si>
  <si>
    <t>8,024,2</t>
  </si>
  <si>
    <t>8,045,1</t>
  </si>
  <si>
    <t>8,040,3</t>
  </si>
  <si>
    <t>7,341,1</t>
  </si>
  <si>
    <t>8,012,2</t>
  </si>
  <si>
    <t>8,036,5</t>
  </si>
  <si>
    <t>6,341,1</t>
  </si>
  <si>
    <t>7,165,1</t>
  </si>
  <si>
    <t>DONDAINE</t>
  </si>
  <si>
    <t>K900</t>
  </si>
  <si>
    <t>7,039,1</t>
  </si>
  <si>
    <t>LA SACHA</t>
  </si>
  <si>
    <t>7,317,3</t>
  </si>
  <si>
    <t>7,310,2</t>
  </si>
  <si>
    <t>FRITHOUSE</t>
  </si>
  <si>
    <t>8,024,3</t>
  </si>
  <si>
    <t>carrf mark st martin boul</t>
  </si>
  <si>
    <t>8,019,1</t>
  </si>
  <si>
    <t>7,361,3</t>
  </si>
  <si>
    <t>8,016,4</t>
  </si>
  <si>
    <t>8,015,6</t>
  </si>
  <si>
    <t>8,012,1</t>
  </si>
  <si>
    <t>8,037,7</t>
  </si>
  <si>
    <t>8,045,3</t>
  </si>
  <si>
    <t>7,151,1</t>
  </si>
  <si>
    <t>8,023,3</t>
  </si>
  <si>
    <t>7,130,1</t>
  </si>
  <si>
    <t>inter ste cath ls arras</t>
  </si>
  <si>
    <t>8,037,3</t>
  </si>
  <si>
    <t>7,273,1</t>
  </si>
  <si>
    <t>8,031,2</t>
  </si>
  <si>
    <t>auchan englos epicerie</t>
  </si>
  <si>
    <t>8,044,3</t>
  </si>
  <si>
    <t>8,044,4</t>
  </si>
  <si>
    <t>8,043,4</t>
  </si>
  <si>
    <t>8,015,4</t>
  </si>
  <si>
    <t>7,282,1</t>
  </si>
  <si>
    <t>7,341,3</t>
  </si>
  <si>
    <t>8,030,2</t>
  </si>
  <si>
    <t>7,345,3</t>
  </si>
  <si>
    <t>8,025,5</t>
  </si>
  <si>
    <t>8,009,1</t>
  </si>
  <si>
    <t>7,152,3</t>
  </si>
  <si>
    <t>7,324,1</t>
  </si>
  <si>
    <t>8,045,4</t>
  </si>
  <si>
    <t>LA PARADIS MALIN</t>
  </si>
  <si>
    <t>K300</t>
  </si>
  <si>
    <t>La place</t>
  </si>
  <si>
    <t>sacha</t>
  </si>
  <si>
    <t>frit house</t>
  </si>
  <si>
    <t>carrf mark audruicq</t>
  </si>
  <si>
    <t>inter gravelines</t>
  </si>
  <si>
    <t>s106</t>
  </si>
  <si>
    <t>inter rang du fliers</t>
  </si>
  <si>
    <t>inter cucq</t>
  </si>
  <si>
    <t>super u terdeghem</t>
  </si>
  <si>
    <t>carre mark arques</t>
  </si>
  <si>
    <t>CORA lesquin</t>
  </si>
  <si>
    <t>inter pont de briques</t>
  </si>
  <si>
    <t>au village</t>
  </si>
  <si>
    <t>r104</t>
  </si>
  <si>
    <t>r105</t>
  </si>
  <si>
    <t>r804</t>
  </si>
  <si>
    <t>r809</t>
  </si>
  <si>
    <t>poivre,rouge beurains</t>
  </si>
  <si>
    <t>inter hoymille</t>
  </si>
  <si>
    <t>particulier Cath</t>
  </si>
  <si>
    <t>intermarché cucq</t>
  </si>
  <si>
    <t>intermarché pont de briques</t>
  </si>
  <si>
    <t>carrefour mark arques</t>
  </si>
  <si>
    <t>net cremery</t>
  </si>
  <si>
    <t>bowling gravelines</t>
  </si>
  <si>
    <t>lidl</t>
  </si>
  <si>
    <t>RGESL</t>
  </si>
  <si>
    <t>retour k302 80377 x20</t>
  </si>
  <si>
    <t>estaminet st eloi</t>
  </si>
  <si>
    <t>PCAS le touquet</t>
  </si>
  <si>
    <t>carre du vinage</t>
  </si>
  <si>
    <t>r502</t>
  </si>
  <si>
    <t>r101</t>
  </si>
  <si>
    <t>22/02//18</t>
  </si>
  <si>
    <t>metro lomme</t>
  </si>
  <si>
    <t>net gonsard</t>
  </si>
  <si>
    <t>grommendyck</t>
  </si>
  <si>
    <t>paté campagne grom,</t>
  </si>
  <si>
    <t>paté bière grom,</t>
  </si>
  <si>
    <t>paté maroilles grom,</t>
  </si>
  <si>
    <t>paté chicorée grom,</t>
  </si>
  <si>
    <t>paté pruneaux grom,</t>
  </si>
  <si>
    <t>perso magalie</t>
  </si>
  <si>
    <t>coli kevin</t>
  </si>
  <si>
    <t>coli dylan</t>
  </si>
  <si>
    <t>carrefour carcoqk</t>
  </si>
  <si>
    <t>la caleche</t>
  </si>
  <si>
    <t>valerie</t>
  </si>
  <si>
    <t>carrefour ardres cmardre</t>
  </si>
  <si>
    <t>oli</t>
  </si>
  <si>
    <t>corafler*</t>
  </si>
  <si>
    <t>deroidmont</t>
  </si>
  <si>
    <t>internet baerbe</t>
  </si>
  <si>
    <t>internet moreau</t>
  </si>
  <si>
    <t>brasserie usine</t>
  </si>
  <si>
    <t>carrefour mark villeneuve d ascq</t>
  </si>
  <si>
    <t>camping honsdchoote</t>
  </si>
  <si>
    <t>carref markt saint martin les boulogn</t>
  </si>
  <si>
    <t>brasserie de la canche</t>
  </si>
  <si>
    <t>braserie de la paix</t>
  </si>
  <si>
    <t>l'étape flamande</t>
  </si>
  <si>
    <t>le caraquet</t>
  </si>
  <si>
    <t>le groenberg</t>
  </si>
  <si>
    <t>r102</t>
  </si>
  <si>
    <t>leclerc seclin</t>
  </si>
  <si>
    <t>net veit</t>
  </si>
  <si>
    <t>auchan gde synthe</t>
  </si>
  <si>
    <t>match lomme zamin</t>
  </si>
  <si>
    <t>intervilles</t>
  </si>
  <si>
    <t>08/03/017</t>
  </si>
  <si>
    <t>zu fond de l'eau</t>
  </si>
  <si>
    <t>offert</t>
  </si>
  <si>
    <t>soup asperges</t>
  </si>
  <si>
    <t>soupes asperges</t>
  </si>
  <si>
    <t>s154</t>
  </si>
  <si>
    <t>net lotoi</t>
  </si>
  <si>
    <t>inter plazza lille</t>
  </si>
  <si>
    <t xml:space="preserve">grand cafe </t>
  </si>
  <si>
    <t>inter calais</t>
  </si>
  <si>
    <t>simply market autingues</t>
  </si>
  <si>
    <t>la ferme haag</t>
  </si>
  <si>
    <t>vandenbulcke</t>
  </si>
  <si>
    <t>MATCH LOMM</t>
  </si>
  <si>
    <t>net lesaffr</t>
  </si>
  <si>
    <t>net lesaffre</t>
  </si>
  <si>
    <t>comptoir de l'authie</t>
  </si>
  <si>
    <t>matplepi</t>
  </si>
  <si>
    <t>le green</t>
  </si>
  <si>
    <t>S152</t>
  </si>
  <si>
    <t>Soupe aux asperges 75 cl</t>
  </si>
  <si>
    <t>net schuffenecker</t>
  </si>
  <si>
    <t>carref markt neufchatel</t>
  </si>
  <si>
    <t>il etait une fois frite aubagne</t>
  </si>
  <si>
    <t>carref mark calais</t>
  </si>
  <si>
    <t xml:space="preserve">reclamation </t>
  </si>
  <si>
    <t>20/0318</t>
  </si>
  <si>
    <t>euralys la gorgue</t>
  </si>
  <si>
    <t>r400</t>
  </si>
  <si>
    <t>guinguette marine comines</t>
  </si>
  <si>
    <t>carre mark teteghem</t>
  </si>
  <si>
    <t>s107</t>
  </si>
  <si>
    <t>prticulier</t>
  </si>
  <si>
    <t>match lomm</t>
  </si>
  <si>
    <t>net vetu</t>
  </si>
  <si>
    <t>l escale des saveurs</t>
  </si>
  <si>
    <t>la taverne du westhoeck</t>
  </si>
  <si>
    <t>le captaine</t>
  </si>
  <si>
    <t>auchn st omer</t>
  </si>
  <si>
    <t>Simon</t>
  </si>
  <si>
    <t>Henin Beaumont</t>
  </si>
  <si>
    <t>L européen</t>
  </si>
  <si>
    <t>campingboidormant</t>
  </si>
  <si>
    <t>auchan haubourdin</t>
  </si>
  <si>
    <t>le labrasse</t>
  </si>
  <si>
    <t>buffalo grande synthe</t>
  </si>
  <si>
    <t>camping ferme des aulnes</t>
  </si>
  <si>
    <t>friterie sandy coast</t>
  </si>
  <si>
    <t>l'eau à la bouche</t>
  </si>
  <si>
    <t>le domaine du blequin</t>
  </si>
  <si>
    <t>le napoleon</t>
  </si>
  <si>
    <t>leclerc loisons ss lens</t>
  </si>
  <si>
    <t>inter montigny en gohell</t>
  </si>
  <si>
    <t>k carbo 400</t>
  </si>
  <si>
    <t>carrefour arques</t>
  </si>
  <si>
    <t>fastnet</t>
  </si>
  <si>
    <t>VALERIE</t>
  </si>
  <si>
    <t>BRASSAUD</t>
  </si>
  <si>
    <t>CM ARQUES</t>
  </si>
  <si>
    <t>K200</t>
  </si>
  <si>
    <t>K103</t>
  </si>
  <si>
    <t>carf mrket lille</t>
  </si>
  <si>
    <t>vandenbukcke</t>
  </si>
  <si>
    <t>nanou</t>
  </si>
  <si>
    <t>ALEX FACTORY</t>
  </si>
  <si>
    <t>carrefour st pol/mer</t>
  </si>
  <si>
    <t>LE MARENGO</t>
  </si>
  <si>
    <t>L'estaminette</t>
  </si>
  <si>
    <t>brassrie de l'uine</t>
  </si>
  <si>
    <t xml:space="preserve">la taverne </t>
  </si>
  <si>
    <t>cmaudr</t>
  </si>
  <si>
    <t>net anciaux</t>
  </si>
  <si>
    <t>net dejaegher</t>
  </si>
  <si>
    <t>chamleper</t>
  </si>
  <si>
    <t>cmbully</t>
  </si>
  <si>
    <t>matchzamin</t>
  </si>
  <si>
    <t>campagne fumé</t>
  </si>
  <si>
    <t>rillettes</t>
  </si>
  <si>
    <t>ptit salé</t>
  </si>
  <si>
    <t>sauté port maroilles</t>
  </si>
  <si>
    <t>FRITERIE LOOBERGH</t>
  </si>
  <si>
    <t>Champion hm</t>
  </si>
  <si>
    <t>nt baey</t>
  </si>
  <si>
    <t>specul 125 gr</t>
  </si>
  <si>
    <t>gaufres 150 g bourdon</t>
  </si>
  <si>
    <t>net quentin roger</t>
  </si>
  <si>
    <t>net ribery</t>
  </si>
  <si>
    <t>net hardy</t>
  </si>
  <si>
    <t>net saunier</t>
  </si>
  <si>
    <t xml:space="preserve">etape flamande </t>
  </si>
  <si>
    <t>inter somain</t>
  </si>
  <si>
    <t>super u niepp</t>
  </si>
  <si>
    <t>carr mark rouvroy</t>
  </si>
  <si>
    <t>ON</t>
  </si>
  <si>
    <t>CMBOUL</t>
  </si>
  <si>
    <t>NORENI</t>
  </si>
  <si>
    <t>INTEBAIL</t>
  </si>
  <si>
    <t>eirl huchin coulogne</t>
  </si>
  <si>
    <t>net jabeneau</t>
  </si>
  <si>
    <t>inter croix</t>
  </si>
  <si>
    <t>carref st pol/mer</t>
  </si>
  <si>
    <t>particul</t>
  </si>
  <si>
    <t>cavit de l arsenal</t>
  </si>
  <si>
    <t>jardin d epicure</t>
  </si>
  <si>
    <t>le metropole</t>
  </si>
  <si>
    <t>unieppe</t>
  </si>
  <si>
    <t>carr mark villeneuve ascq</t>
  </si>
  <si>
    <t>LA CROISIERE</t>
  </si>
  <si>
    <t>CROIX D OR</t>
  </si>
  <si>
    <t>AUBERGE HUCQUELIER</t>
  </si>
  <si>
    <t>CORACOUP</t>
  </si>
  <si>
    <t>table meunier</t>
  </si>
  <si>
    <t>L ESCARGOT</t>
  </si>
  <si>
    <t>VD</t>
  </si>
  <si>
    <t>INTER HOYM</t>
  </si>
  <si>
    <t>boutique chti</t>
  </si>
  <si>
    <t>esta</t>
  </si>
  <si>
    <t>sauté porc bière 600 g</t>
  </si>
  <si>
    <t>leclerc templeuve</t>
  </si>
  <si>
    <t>cora vendin l vieil</t>
  </si>
  <si>
    <t>lou berret</t>
  </si>
  <si>
    <t>r917</t>
  </si>
  <si>
    <t>3 monts</t>
  </si>
  <si>
    <t>r8111</t>
  </si>
  <si>
    <t>ter pain epices 90g</t>
  </si>
  <si>
    <t>r6000</t>
  </si>
  <si>
    <t>poulet bergues 600</t>
  </si>
  <si>
    <t>r6010</t>
  </si>
  <si>
    <t>r911</t>
  </si>
  <si>
    <t>carbo poulet 300 gr</t>
  </si>
  <si>
    <t>carbo poulet 600gr</t>
  </si>
  <si>
    <t>carr mark lillers</t>
  </si>
  <si>
    <t>superuhaze</t>
  </si>
  <si>
    <t>demol</t>
  </si>
  <si>
    <t>inter marquette lez lille</t>
  </si>
  <si>
    <t>le plaisance</t>
  </si>
  <si>
    <t>le sable rouge</t>
  </si>
  <si>
    <t>la carnot</t>
  </si>
  <si>
    <t>thiriez</t>
  </si>
  <si>
    <t>inter marles les mines</t>
  </si>
  <si>
    <t>coccimarket</t>
  </si>
  <si>
    <t>matzamin</t>
  </si>
  <si>
    <t>vd</t>
  </si>
  <si>
    <t>inte vieux coud</t>
  </si>
  <si>
    <t>auberge du mont des cats</t>
  </si>
  <si>
    <t>le carnot wimereux</t>
  </si>
  <si>
    <t>le petit resto hardelot</t>
  </si>
  <si>
    <t>le calice</t>
  </si>
  <si>
    <t>brasserie abbaye</t>
  </si>
  <si>
    <t>net debeir</t>
  </si>
  <si>
    <t>net dardart</t>
  </si>
  <si>
    <t>barq 600 gr potj</t>
  </si>
  <si>
    <t>B556</t>
  </si>
  <si>
    <t>Barquette anosteke 600 g</t>
  </si>
  <si>
    <t>inter st pol ternoise</t>
  </si>
  <si>
    <t>metro valenciennes</t>
  </si>
  <si>
    <t>b556</t>
  </si>
  <si>
    <t xml:space="preserve">inter st martin laert </t>
  </si>
  <si>
    <t>nt verbanck</t>
  </si>
  <si>
    <t>la licorne</t>
  </si>
  <si>
    <t>comptoir l ahthie</t>
  </si>
  <si>
    <t>au fond de l'eau</t>
  </si>
  <si>
    <t>vivat factory</t>
  </si>
  <si>
    <t>city grill</t>
  </si>
  <si>
    <t>le samoria</t>
  </si>
  <si>
    <t>la marengo</t>
  </si>
  <si>
    <t>js/victoria</t>
  </si>
  <si>
    <t>carrefour market beuvry</t>
  </si>
  <si>
    <t>scala</t>
  </si>
  <si>
    <t>colis monique</t>
  </si>
  <si>
    <t>endives/maroille</t>
  </si>
  <si>
    <t>CT</t>
  </si>
  <si>
    <t>NPN DISTRIB</t>
  </si>
  <si>
    <t>ryal distri</t>
  </si>
  <si>
    <t>seru</t>
  </si>
  <si>
    <t>carre des epicurien</t>
  </si>
  <si>
    <t>net tornambe</t>
  </si>
  <si>
    <t>CAMPING MIREILLE</t>
  </si>
  <si>
    <t>IMPERATRICE EUGENIE</t>
  </si>
  <si>
    <t>carr lomme</t>
  </si>
  <si>
    <t>s152</t>
  </si>
  <si>
    <t>leclerc rosendael</t>
  </si>
  <si>
    <t>jordan</t>
  </si>
  <si>
    <t>intercuq</t>
  </si>
  <si>
    <t>bataillie</t>
  </si>
  <si>
    <t>bascule</t>
  </si>
  <si>
    <t>au bon accueil</t>
  </si>
  <si>
    <t>07/05/</t>
  </si>
  <si>
    <t>tower's</t>
  </si>
  <si>
    <t>auchdunk</t>
  </si>
  <si>
    <t>leclcarv</t>
  </si>
  <si>
    <t>captaine</t>
  </si>
  <si>
    <t>isnor</t>
  </si>
  <si>
    <t>berkenhof</t>
  </si>
  <si>
    <t>antoine</t>
  </si>
  <si>
    <t>11/0518</t>
  </si>
  <si>
    <t>carsaik</t>
  </si>
  <si>
    <t>BATEAU DU CHTI</t>
  </si>
  <si>
    <t>vic</t>
  </si>
  <si>
    <t>carr mark ardrs</t>
  </si>
  <si>
    <t>system u beuzville</t>
  </si>
  <si>
    <t>Transgourmet</t>
  </si>
  <si>
    <t>auch st omer epicerie</t>
  </si>
  <si>
    <t>carr mark dk</t>
  </si>
  <si>
    <t>cora lesquin frais</t>
  </si>
  <si>
    <t>INTER GORGUE</t>
  </si>
  <si>
    <t>K133</t>
  </si>
  <si>
    <t xml:space="preserve">AUCH ENGLOS </t>
  </si>
  <si>
    <t>SCAPARTOIS TILLOY FON</t>
  </si>
  <si>
    <t>HYPER U MARQUION</t>
  </si>
  <si>
    <t>K400</t>
  </si>
  <si>
    <t>METRO LOMME</t>
  </si>
  <si>
    <t>FERME DES RECOLLETS</t>
  </si>
  <si>
    <t xml:space="preserve">SF </t>
  </si>
  <si>
    <t>BRASSERIE DE LA CANCHE</t>
  </si>
  <si>
    <t>Potje mer 380gr</t>
  </si>
  <si>
    <t>la chope</t>
  </si>
  <si>
    <t>le cosy cosa</t>
  </si>
  <si>
    <t xml:space="preserve">le green </t>
  </si>
  <si>
    <t>net thery</t>
  </si>
  <si>
    <t>leclerc quaedypre</t>
  </si>
  <si>
    <t>le temps des cerises douai</t>
  </si>
  <si>
    <t>brasserie audomaroise</t>
  </si>
  <si>
    <t>car mark st martin boulo</t>
  </si>
  <si>
    <t>grain de sable</t>
  </si>
  <si>
    <t>carr la madeleine</t>
  </si>
  <si>
    <t>chambray</t>
  </si>
  <si>
    <t>mig</t>
  </si>
  <si>
    <t>atac</t>
  </si>
  <si>
    <t>gama</t>
  </si>
  <si>
    <t>chez charlotte</t>
  </si>
  <si>
    <t>friterie loobergue</t>
  </si>
  <si>
    <t>INTECATH</t>
  </si>
  <si>
    <t>cv</t>
  </si>
  <si>
    <t>BRUSSEL CAFE</t>
  </si>
  <si>
    <t>VIVAT ACTORY</t>
  </si>
  <si>
    <t>L HOVERCRAFT</t>
  </si>
  <si>
    <t>LA TABLE D'ARNAUD</t>
  </si>
  <si>
    <t xml:space="preserve">QUAI 23 </t>
  </si>
  <si>
    <t>L ESTAMINETTE</t>
  </si>
  <si>
    <t>CV</t>
  </si>
  <si>
    <t>VANDENBU</t>
  </si>
  <si>
    <t>VANDENBU BONDUES</t>
  </si>
  <si>
    <t>bistrot 42</t>
  </si>
  <si>
    <t>VANDEN BONDUES</t>
  </si>
  <si>
    <t>math</t>
  </si>
  <si>
    <t>leclerc aire sur le lys</t>
  </si>
  <si>
    <t>K232</t>
  </si>
  <si>
    <t>METROLOM</t>
  </si>
  <si>
    <t>EPAUX BEZU</t>
  </si>
  <si>
    <t>HOVERCRAFT</t>
  </si>
  <si>
    <t>avc four</t>
  </si>
  <si>
    <t>PART</t>
  </si>
  <si>
    <t>haguedorn</t>
  </si>
  <si>
    <t>itmvim</t>
  </si>
  <si>
    <t xml:space="preserve">MATH </t>
  </si>
  <si>
    <t>INTR CAVES</t>
  </si>
  <si>
    <t>carref lievin</t>
  </si>
  <si>
    <t>PARTI</t>
  </si>
  <si>
    <t>MATH</t>
  </si>
  <si>
    <t>Particulier</t>
  </si>
  <si>
    <t>K802</t>
  </si>
  <si>
    <t xml:space="preserve">sf </t>
  </si>
  <si>
    <t>cc cassel</t>
  </si>
  <si>
    <t>marche plu le touquet</t>
  </si>
  <si>
    <t>Carrefour market audruicq</t>
  </si>
  <si>
    <t>leclerc dunkerque centre ville</t>
  </si>
  <si>
    <t>BAUDRAS</t>
  </si>
  <si>
    <t>Cora lens</t>
  </si>
  <si>
    <t>Cora flers epicerie</t>
  </si>
  <si>
    <t>net BERNARD</t>
  </si>
  <si>
    <t>LEA CONFISERIE</t>
  </si>
  <si>
    <t>LE MEULEDICK</t>
  </si>
  <si>
    <t>Les produits regionaux GOM</t>
  </si>
  <si>
    <t>AUCHAN CALAIS</t>
  </si>
  <si>
    <t>crrefour market lille</t>
  </si>
  <si>
    <t>cath</t>
  </si>
  <si>
    <t>cora bruay l abuissiere</t>
  </si>
  <si>
    <t>val</t>
  </si>
  <si>
    <t>closcedres</t>
  </si>
  <si>
    <t>car st pol sur mer</t>
  </si>
  <si>
    <t>Systeme u nieppe</t>
  </si>
  <si>
    <t>Cora lesquin</t>
  </si>
  <si>
    <t>Spar coulsore</t>
  </si>
  <si>
    <t>AUCHAN ARRAS</t>
  </si>
  <si>
    <t>AUCHAN villeneuve d'ascq</t>
  </si>
  <si>
    <t>AUCHAN faches thumesnil</t>
  </si>
  <si>
    <t>gratuit</t>
  </si>
  <si>
    <t>Intermarche hoymille</t>
  </si>
  <si>
    <t>Carrefour market beaurains</t>
  </si>
  <si>
    <t>auchan petite foret</t>
  </si>
  <si>
    <t>auchan louvroil</t>
  </si>
  <si>
    <t>CARR MARK BOULOGNE</t>
  </si>
  <si>
    <t>BOX VIDE</t>
  </si>
  <si>
    <t>LA TABLE DE JEANNE</t>
  </si>
  <si>
    <t>LE SABLE ROUGE</t>
  </si>
  <si>
    <t>FRITERIE MOTOREST</t>
  </si>
  <si>
    <t>CAMPING FERME DES AULNES</t>
  </si>
  <si>
    <t>LA TABLE DU MEUNIER</t>
  </si>
  <si>
    <t>ANNULE</t>
  </si>
  <si>
    <t>net leblans</t>
  </si>
  <si>
    <t>Auchan boulogne/mer</t>
  </si>
  <si>
    <t>Auchan noyelles godault</t>
  </si>
  <si>
    <t>Auchan douai</t>
  </si>
  <si>
    <t>Auchan cambrai epicerie</t>
  </si>
  <si>
    <t>Auchan saint omer epicerie</t>
  </si>
  <si>
    <t>Auchan englos epicerie</t>
  </si>
  <si>
    <t>Auchan bethune</t>
  </si>
  <si>
    <t>Intermarche montigny</t>
  </si>
  <si>
    <t>Paroisse saint eloi</t>
  </si>
  <si>
    <t>chlorophylle</t>
  </si>
  <si>
    <t>Auchan valenciennes</t>
  </si>
  <si>
    <t>pause frite</t>
  </si>
  <si>
    <t>Match lomme</t>
  </si>
  <si>
    <t>perso laurent</t>
  </si>
  <si>
    <t>r602</t>
  </si>
  <si>
    <t>Brasserie de l'abbaye, le cateau</t>
  </si>
  <si>
    <t>Intermarche calais</t>
  </si>
  <si>
    <t>Particulier (famille)</t>
  </si>
  <si>
    <t>Le produits regionnaux</t>
  </si>
  <si>
    <t>LA CHARRUE</t>
  </si>
  <si>
    <t>JS</t>
  </si>
  <si>
    <t>Carrefour market calais</t>
  </si>
  <si>
    <t>RBK snaking capelle</t>
  </si>
  <si>
    <t>Le carre du vinage roncq</t>
  </si>
  <si>
    <t>internet philippe masset</t>
  </si>
  <si>
    <t>internet eric pierard</t>
  </si>
  <si>
    <t>particulier weymel pascale</t>
  </si>
  <si>
    <t>LE NAPOLEON</t>
  </si>
  <si>
    <t>INTER CAVES</t>
  </si>
  <si>
    <t>PARTICULIER</t>
  </si>
  <si>
    <t xml:space="preserve">brass thieriez </t>
  </si>
  <si>
    <t>Auchan dunkerque</t>
  </si>
  <si>
    <t>Leclerc hazebrouck</t>
  </si>
  <si>
    <t>Leclrc pole marin dunkerque</t>
  </si>
  <si>
    <t>Supoer u houplines</t>
  </si>
  <si>
    <t>Champion erquinghem</t>
  </si>
  <si>
    <t>particulier (famille)</t>
  </si>
  <si>
    <t>Carrefour market lillers</t>
  </si>
  <si>
    <t>Carrefour marketcalais (centre commercial)</t>
  </si>
  <si>
    <t>Ets leconte</t>
  </si>
  <si>
    <t>BRASSERIE DE L USINE</t>
  </si>
  <si>
    <t>05/06+/18</t>
  </si>
  <si>
    <t>leclrose</t>
  </si>
  <si>
    <t>sarl HERMAN LE TOUQUET</t>
  </si>
  <si>
    <t>Cora wattignies</t>
  </si>
  <si>
    <t>K201</t>
  </si>
  <si>
    <t>entrepot carrefour epaux bezu</t>
  </si>
  <si>
    <t>net pierrard</t>
  </si>
  <si>
    <t>net waymel</t>
  </si>
  <si>
    <t>net verhaeghe</t>
  </si>
  <si>
    <t>net masset</t>
  </si>
  <si>
    <t>cassoulet 500g</t>
  </si>
  <si>
    <t>cassoulet kg</t>
  </si>
  <si>
    <t>estaminet sst eloi</t>
  </si>
  <si>
    <t>07/0618</t>
  </si>
  <si>
    <t>Carrefour market villeneuve d'asq</t>
  </si>
  <si>
    <t>Intermarche croix</t>
  </si>
  <si>
    <t>Carreour saint pol sur mer</t>
  </si>
  <si>
    <t>Metro lomme</t>
  </si>
  <si>
    <t>Carrefour coquelles</t>
  </si>
  <si>
    <t>Math</t>
  </si>
  <si>
    <t>Internet jean soler</t>
  </si>
  <si>
    <t>Internet maud delporte</t>
  </si>
  <si>
    <t>Internet chantal prum</t>
  </si>
  <si>
    <t>internet serge ferrez</t>
  </si>
  <si>
    <t>LE PLAISANCE</t>
  </si>
  <si>
    <t>CC SANGHIN EN WEPPESS</t>
  </si>
  <si>
    <t>L ENDROIT</t>
  </si>
  <si>
    <t>b000</t>
  </si>
  <si>
    <t xml:space="preserve">particulier </t>
  </si>
  <si>
    <t>carref coquelles</t>
  </si>
  <si>
    <t>Pierrot</t>
  </si>
  <si>
    <t>net sabatier</t>
  </si>
  <si>
    <t>net barbaut</t>
  </si>
  <si>
    <t>barquette pâté anosteke 800gr</t>
  </si>
  <si>
    <t>Intermarche gravelines</t>
  </si>
  <si>
    <t>Carrefour arques</t>
  </si>
  <si>
    <t>email caroline ebeyer echantillon</t>
  </si>
  <si>
    <t>Beuvain montreuil</t>
  </si>
  <si>
    <t>L escale des saveurs</t>
  </si>
  <si>
    <t>l estaminette</t>
  </si>
  <si>
    <t>r8101</t>
  </si>
  <si>
    <t>la crois ou pile</t>
  </si>
  <si>
    <t>net delaforge</t>
  </si>
  <si>
    <t>net bossu</t>
  </si>
  <si>
    <t>andrine</t>
  </si>
  <si>
    <t>le grand large</t>
  </si>
  <si>
    <t>Intermarche rang du fliers</t>
  </si>
  <si>
    <t>Il était une fois une frite aubagne</t>
  </si>
  <si>
    <t>LES FRANGINS</t>
  </si>
  <si>
    <t>LA GOELETTE</t>
  </si>
  <si>
    <t>LE BOWLING</t>
  </si>
  <si>
    <t>LE COSY COSA</t>
  </si>
  <si>
    <t>Client</t>
  </si>
  <si>
    <t>N°BL</t>
  </si>
  <si>
    <t>Gen code</t>
  </si>
  <si>
    <t>Dénomination</t>
  </si>
  <si>
    <t>Lot</t>
  </si>
  <si>
    <t>Produits</t>
  </si>
  <si>
    <t>Potjevleesch avec os 380g</t>
  </si>
  <si>
    <t>scanage</t>
  </si>
  <si>
    <t>Potjevleesch avec os 750g</t>
  </si>
  <si>
    <t>Potjevleesch avec os 3 viandes</t>
  </si>
  <si>
    <t>Potjevleesch désossé 380g</t>
  </si>
  <si>
    <t>Potjevleesch désossé 750g</t>
  </si>
  <si>
    <t>Potjevleesch désossé à la bière anosteké</t>
  </si>
  <si>
    <t>Carbonade flamande 750g</t>
  </si>
  <si>
    <t>Carbonade flamande 380g</t>
  </si>
  <si>
    <t>Cassoulet 750g</t>
  </si>
  <si>
    <t>Cassoulet 380g</t>
  </si>
  <si>
    <t>Waterzoi 750g</t>
  </si>
  <si>
    <t>Poulet à la bière 750g</t>
  </si>
  <si>
    <t>Tripes flamandes 750g</t>
  </si>
  <si>
    <t>Coq au vin 750g</t>
  </si>
  <si>
    <t>Poulet au maroilles 750g</t>
  </si>
  <si>
    <t>Poulet au maroilles 380g</t>
  </si>
  <si>
    <t>Poulet au welsch 750g</t>
  </si>
  <si>
    <t>Poulet au welsch 380g</t>
  </si>
  <si>
    <t>Fromage de tête dunkerquois 180g</t>
  </si>
  <si>
    <t>Petit salé lillois 350g</t>
  </si>
  <si>
    <t>Terrine de lapin 180g</t>
  </si>
  <si>
    <t>Terrine de campagne fumée 180g</t>
  </si>
  <si>
    <t>Terrine de foie de volaille 180g</t>
  </si>
  <si>
    <t xml:space="preserve">Terrine au maroilles </t>
  </si>
  <si>
    <t>Terrine à la bière</t>
  </si>
  <si>
    <t>Terrine des flandres</t>
  </si>
  <si>
    <t>Terrine à l'ail</t>
  </si>
  <si>
    <t>Quantité</t>
  </si>
  <si>
    <t>Kalifrais</t>
  </si>
  <si>
    <t>Potjevleesch à la bière Ch'ti 750g</t>
  </si>
  <si>
    <t>Potjevleesch 3 viandes avec os 750g</t>
  </si>
  <si>
    <t>Potjevleesch désossé à la bière Ch'ti</t>
  </si>
  <si>
    <t>cassoulet des flandres 750g</t>
  </si>
  <si>
    <t>cassoulet des flandres 380g</t>
  </si>
  <si>
    <t>Sauté de porc au vieux lille</t>
  </si>
  <si>
    <t>Terrine des flandes au genièvre 180g</t>
  </si>
  <si>
    <t>Terrine à la bière Ch'ti 180G</t>
  </si>
  <si>
    <t>Terrine de lapin aux pruneaux 180g</t>
  </si>
  <si>
    <t>Terrine à la chicorée 180g</t>
  </si>
  <si>
    <t>Terrine aux endives 180g</t>
  </si>
  <si>
    <t>Terrine au maroilles 180g</t>
  </si>
  <si>
    <t>Estaminet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</si>
</sst>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"/>
    <numFmt numFmtId="165" formatCode="0&quot;,&quot;000&quot;,&quot;0"/>
    <numFmt numFmtId="166" formatCode="&quot;Expédition des produits&quot;\ yyyy"/>
  </numFmts>
  <fonts count="12" x14ac:knownFonts="1">
    <font>
      <sz val="10"/>
      <name val="Arial"/>
    </font>
    <font>
      <sz val="10"/>
      <name val="Arial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trike/>
      <sz val="10"/>
      <name val="Arial"/>
    </font>
    <font>
      <b/>
      <sz val="16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gray0625"/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1" xfId="0" applyFont="1" applyBorder="1" applyAlignment="1">
      <alignment horizontal="right" vertical="center" wrapText="1"/>
    </xf>
    <xf numFmtId="165" fontId="0" fillId="0" borderId="0" xfId="0" applyNumberForma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5" xfId="0" applyBorder="1"/>
    <xf numFmtId="165" fontId="0" fillId="0" borderId="5" xfId="0" applyNumberFormat="1" applyBorder="1"/>
    <xf numFmtId="0" fontId="0" fillId="0" borderId="8" xfId="0" applyBorder="1"/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right" vertical="center" wrapText="1"/>
    </xf>
    <xf numFmtId="0" fontId="0" fillId="0" borderId="11" xfId="0" applyBorder="1"/>
    <xf numFmtId="0" fontId="5" fillId="0" borderId="12" xfId="0" applyFont="1" applyBorder="1" applyAlignment="1">
      <alignment horizontal="center" vertical="center" wrapText="1"/>
    </xf>
    <xf numFmtId="14" fontId="0" fillId="0" borderId="0" xfId="0" applyNumberFormat="1"/>
    <xf numFmtId="14" fontId="7" fillId="2" borderId="13" xfId="0" applyNumberFormat="1" applyFont="1" applyFill="1" applyBorder="1" applyAlignment="1">
      <alignment horizontal="center" vertical="center"/>
    </xf>
    <xf numFmtId="14" fontId="0" fillId="0" borderId="8" xfId="0" applyNumberFormat="1" applyBorder="1"/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4" fontId="7" fillId="2" borderId="14" xfId="0" applyNumberFormat="1" applyFont="1" applyFill="1" applyBorder="1" applyAlignment="1">
      <alignment horizontal="center" vertical="center"/>
    </xf>
    <xf numFmtId="164" fontId="0" fillId="0" borderId="8" xfId="0" applyNumberFormat="1" applyBorder="1"/>
    <xf numFmtId="164" fontId="0" fillId="0" borderId="0" xfId="0" applyNumberFormat="1"/>
    <xf numFmtId="2" fontId="0" fillId="0" borderId="0" xfId="0" applyNumberFormat="1"/>
    <xf numFmtId="165" fontId="0" fillId="0" borderId="5" xfId="0" applyNumberFormat="1" applyBorder="1" applyAlignment="1">
      <alignment horizontal="right"/>
    </xf>
    <xf numFmtId="164" fontId="10" fillId="0" borderId="8" xfId="0" applyNumberFormat="1" applyFont="1" applyBorder="1"/>
    <xf numFmtId="14" fontId="10" fillId="0" borderId="8" xfId="0" applyNumberFormat="1" applyFont="1" applyBorder="1"/>
    <xf numFmtId="0" fontId="10" fillId="0" borderId="8" xfId="0" applyFont="1" applyBorder="1"/>
    <xf numFmtId="0" fontId="10" fillId="0" borderId="5" xfId="0" applyFont="1" applyBorder="1"/>
    <xf numFmtId="165" fontId="10" fillId="0" borderId="5" xfId="0" applyNumberFormat="1" applyFont="1" applyBorder="1"/>
    <xf numFmtId="0" fontId="10" fillId="0" borderId="11" xfId="0" applyFont="1" applyBorder="1"/>
    <xf numFmtId="0" fontId="0" fillId="0" borderId="15" xfId="0" applyFill="1" applyBorder="1" applyAlignment="1">
      <alignment horizontal="center" vertical="center"/>
    </xf>
    <xf numFmtId="0" fontId="11" fillId="0" borderId="0" xfId="0" applyFont="1"/>
    <xf numFmtId="0" fontId="6" fillId="0" borderId="0" xfId="0" applyFont="1"/>
    <xf numFmtId="1" fontId="0" fillId="0" borderId="0" xfId="0" applyNumberFormat="1"/>
    <xf numFmtId="3" fontId="6" fillId="0" borderId="0" xfId="0" applyNumberFormat="1" applyFont="1"/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" fontId="0" fillId="0" borderId="5" xfId="0" applyNumberFormat="1" applyBorder="1"/>
    <xf numFmtId="0" fontId="6" fillId="0" borderId="5" xfId="0" applyFont="1" applyBorder="1"/>
    <xf numFmtId="0" fontId="3" fillId="0" borderId="0" xfId="0" applyFont="1"/>
    <xf numFmtId="0" fontId="3" fillId="0" borderId="5" xfId="0" applyFont="1" applyBorder="1"/>
    <xf numFmtId="0" fontId="3" fillId="0" borderId="5" xfId="0" applyFont="1" applyFill="1" applyBorder="1"/>
    <xf numFmtId="1" fontId="0" fillId="0" borderId="5" xfId="0" applyNumberFormat="1" applyFill="1" applyBorder="1"/>
    <xf numFmtId="0" fontId="6" fillId="0" borderId="5" xfId="0" applyFont="1" applyFill="1" applyBorder="1"/>
    <xf numFmtId="1" fontId="6" fillId="0" borderId="5" xfId="0" applyNumberFormat="1" applyFont="1" applyBorder="1"/>
    <xf numFmtId="0" fontId="6" fillId="3" borderId="5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3" fillId="0" borderId="17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center" vertical="center"/>
    </xf>
    <xf numFmtId="166" fontId="3" fillId="0" borderId="26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0" fillId="0" borderId="0" xfId="0" applyFont="1"/>
    <xf numFmtId="3" fontId="0" fillId="0" borderId="0" xfId="0" applyNumberFormat="1" applyFont="1"/>
  </cellXfs>
  <cellStyles count="2">
    <cellStyle name="Euro" xfId="1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9" formatCode="dd/mm/yyyy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Untitled/1e&#768;re%20anne&#769;e/Stage/Desktop/2017/exp&#233;dition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3:H5" totalsRowShown="0" headerRowDxfId="1" tableBorderDxfId="7">
  <autoFilter ref="A3:H5"/>
  <tableColumns count="8">
    <tableColumn id="1" name="Date" dataDxfId="6"/>
    <tableColumn id="2" name="Opérateur" dataDxfId="5"/>
    <tableColumn id="3" name="Client" dataDxfId="4"/>
    <tableColumn id="4" name="N°BL"/>
    <tableColumn id="5" name="scanage" dataDxfId="3"/>
    <tableColumn id="6" name="Dénomination" dataDxfId="0">
      <calculatedColumnFormula>IFERROR(IF(Tableau1[[#This Row],[scanage]]="","En attente de scan",VLOOKUP(Tableau1[[#This Row],[scanage]],GenCode!$A$1:$B$53,2,FALSE)),"Inconu !")</calculatedColumnFormula>
    </tableColumn>
    <tableColumn id="7" name="Lot" dataDxfId="2">
      <calculatedColumnFormula>MID(E4,9,10)</calculatedColumnFormula>
    </tableColumn>
    <tableColumn id="8" name="Quantité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83"/>
  <sheetViews>
    <sheetView showZeros="0" zoomScaleNormal="100" workbookViewId="0">
      <pane ySplit="3" topLeftCell="A4" activePane="bottomLeft" state="frozen"/>
      <selection activeCell="B1" sqref="B1"/>
      <selection pane="bottomLeft" sqref="A1:XFD1048576"/>
    </sheetView>
  </sheetViews>
  <sheetFormatPr baseColWidth="10" defaultRowHeight="12.5" x14ac:dyDescent="0.25"/>
  <cols>
    <col min="1" max="1" width="11.08984375" style="30" bestFit="1" customWidth="1"/>
    <col min="2" max="2" width="17.7265625" style="20" bestFit="1" customWidth="1"/>
    <col min="3" max="3" width="35.90625" bestFit="1" customWidth="1"/>
    <col min="4" max="4" width="16.08984375" bestFit="1" customWidth="1"/>
    <col min="5" max="5" width="12.81640625" bestFit="1" customWidth="1"/>
    <col min="6" max="6" width="26.54296875" bestFit="1" customWidth="1"/>
    <col min="7" max="7" width="11.36328125" style="2" bestFit="1" customWidth="1"/>
    <col min="8" max="8" width="3.81640625" bestFit="1" customWidth="1"/>
    <col min="9" max="9" width="32.453125" style="31" bestFit="1" customWidth="1"/>
    <col min="10" max="10" width="12.7265625" bestFit="1" customWidth="1"/>
  </cols>
  <sheetData>
    <row r="1" spans="1:10" ht="15.75" customHeight="1" x14ac:dyDescent="0.25">
      <c r="A1" s="60" t="s">
        <v>96</v>
      </c>
      <c r="B1" s="61"/>
      <c r="C1" s="55" t="s">
        <v>98</v>
      </c>
      <c r="D1" s="55"/>
      <c r="E1" s="56"/>
      <c r="F1" s="56"/>
      <c r="G1" s="57"/>
      <c r="H1" s="1"/>
    </row>
    <row r="2" spans="1:10" ht="33" customHeight="1" thickBot="1" x14ac:dyDescent="0.3">
      <c r="A2" s="62"/>
      <c r="B2" s="63"/>
      <c r="C2" s="58">
        <f ca="1">TODAY()</f>
        <v>43538</v>
      </c>
      <c r="D2" s="58"/>
      <c r="E2" s="58"/>
      <c r="F2" s="58"/>
      <c r="G2" s="59"/>
      <c r="H2" s="19">
        <f>8*19+3+4*19</f>
        <v>231</v>
      </c>
    </row>
    <row r="3" spans="1:10" ht="23.5" thickBot="1" x14ac:dyDescent="0.3">
      <c r="A3" s="28" t="s">
        <v>166</v>
      </c>
      <c r="B3" s="21" t="s">
        <v>167</v>
      </c>
      <c r="C3" s="16" t="s">
        <v>97</v>
      </c>
      <c r="D3" s="16" t="s">
        <v>165</v>
      </c>
      <c r="E3" s="16" t="s">
        <v>0</v>
      </c>
      <c r="F3" s="16" t="s">
        <v>1</v>
      </c>
      <c r="G3" s="16" t="s">
        <v>99</v>
      </c>
      <c r="H3" s="17"/>
      <c r="J3" s="3" t="s">
        <v>23</v>
      </c>
    </row>
    <row r="4" spans="1:10" x14ac:dyDescent="0.25">
      <c r="A4" s="29">
        <v>42738</v>
      </c>
      <c r="B4" s="22" t="s">
        <v>195</v>
      </c>
      <c r="C4" s="15" t="s">
        <v>249</v>
      </c>
      <c r="D4" s="15">
        <v>96037304</v>
      </c>
      <c r="E4" s="15" t="s">
        <v>187</v>
      </c>
      <c r="F4" s="13" t="str">
        <f>IF(E4="","",VLOOKUP(E4,table!A:B,2))</f>
        <v>P Potj 750</v>
      </c>
      <c r="G4" s="14">
        <v>72924</v>
      </c>
      <c r="H4" s="18">
        <v>1</v>
      </c>
      <c r="J4" s="23" t="s">
        <v>168</v>
      </c>
    </row>
    <row r="5" spans="1:10" x14ac:dyDescent="0.25">
      <c r="A5" s="29">
        <f t="shared" ref="A5:A62" si="0">IF(E5="","",A4)</f>
        <v>42738</v>
      </c>
      <c r="B5" s="22" t="str">
        <f t="shared" ref="B5:B62" si="1">IF(E5="","",B4)</f>
        <v>cat</v>
      </c>
      <c r="C5" s="15" t="str">
        <f t="shared" ref="C5:C62" si="2">IF(E5="","",C4)</f>
        <v>leclerc bailleul</v>
      </c>
      <c r="D5" s="15">
        <f t="shared" ref="D5:D62" si="3">IF(E5="",0,D4)</f>
        <v>96037304</v>
      </c>
      <c r="E5" s="15" t="s">
        <v>199</v>
      </c>
      <c r="F5" s="13" t="str">
        <f>IF(E5="","",VLOOKUP(E5,table!A:B,2))</f>
        <v>P Carbonnade 750</v>
      </c>
      <c r="G5" s="14">
        <v>73544</v>
      </c>
      <c r="H5" s="18">
        <v>40</v>
      </c>
      <c r="J5" s="11" t="s">
        <v>7</v>
      </c>
    </row>
    <row r="6" spans="1:10" x14ac:dyDescent="0.25">
      <c r="A6" s="29">
        <f t="shared" si="0"/>
        <v>42738</v>
      </c>
      <c r="B6" s="22" t="str">
        <f t="shared" si="1"/>
        <v>cat</v>
      </c>
      <c r="C6" s="15" t="str">
        <f t="shared" si="2"/>
        <v>leclerc bailleul</v>
      </c>
      <c r="D6" s="15">
        <f t="shared" si="3"/>
        <v>96037304</v>
      </c>
      <c r="E6" s="15" t="s">
        <v>220</v>
      </c>
      <c r="F6" s="13" t="str">
        <f>IF(E6="","",VLOOKUP(E6,table!A:B,2))</f>
        <v>cassoulet des flandres</v>
      </c>
      <c r="G6" s="14">
        <v>73541</v>
      </c>
      <c r="H6" s="18">
        <v>10</v>
      </c>
      <c r="J6" s="10" t="s">
        <v>2</v>
      </c>
    </row>
    <row r="7" spans="1:10" x14ac:dyDescent="0.25">
      <c r="A7" s="29">
        <f t="shared" si="0"/>
        <v>42738</v>
      </c>
      <c r="B7" s="22" t="str">
        <f t="shared" si="1"/>
        <v>cat</v>
      </c>
      <c r="C7" s="15" t="str">
        <f t="shared" si="2"/>
        <v>leclerc bailleul</v>
      </c>
      <c r="D7" s="15">
        <f t="shared" si="3"/>
        <v>96037304</v>
      </c>
      <c r="E7" s="15" t="s">
        <v>191</v>
      </c>
      <c r="F7" s="13" t="str">
        <f>IF(E7="","",VLOOKUP(E7,table!A:B,2))</f>
        <v>P potj 400</v>
      </c>
      <c r="G7" s="14">
        <v>72401</v>
      </c>
      <c r="H7" s="18">
        <v>20</v>
      </c>
      <c r="J7" s="25" t="s">
        <v>143</v>
      </c>
    </row>
    <row r="8" spans="1:10" x14ac:dyDescent="0.25">
      <c r="A8" s="29">
        <f t="shared" si="0"/>
        <v>42738</v>
      </c>
      <c r="B8" s="22" t="str">
        <f t="shared" si="1"/>
        <v>cat</v>
      </c>
      <c r="C8" s="15" t="str">
        <f t="shared" si="2"/>
        <v>leclerc bailleul</v>
      </c>
      <c r="D8" s="15">
        <f t="shared" si="3"/>
        <v>96037304</v>
      </c>
      <c r="E8" s="15" t="s">
        <v>194</v>
      </c>
      <c r="F8" s="13" t="str">
        <f>IF(E8="","",VLOOKUP(E8,table!A:B,2))</f>
        <v>P Pate bière chti 270 g</v>
      </c>
      <c r="G8" s="14">
        <v>73411</v>
      </c>
      <c r="H8" s="18">
        <v>24</v>
      </c>
      <c r="J8" s="25" t="s">
        <v>418</v>
      </c>
    </row>
    <row r="9" spans="1:10" x14ac:dyDescent="0.25">
      <c r="A9" s="29">
        <f t="shared" si="0"/>
        <v>42738</v>
      </c>
      <c r="B9" s="22" t="str">
        <f t="shared" si="1"/>
        <v>cat</v>
      </c>
      <c r="C9" s="15" t="str">
        <f t="shared" si="2"/>
        <v>leclerc bailleul</v>
      </c>
      <c r="D9" s="15">
        <f t="shared" si="3"/>
        <v>96037304</v>
      </c>
      <c r="E9" s="15" t="s">
        <v>207</v>
      </c>
      <c r="F9" s="13" t="str">
        <f>IF(E9="","",VLOOKUP(E9,table!A:B,2))</f>
        <v>P Pâté lapin pruneaux 180</v>
      </c>
      <c r="G9" s="14">
        <v>72822</v>
      </c>
      <c r="H9" s="18">
        <v>12</v>
      </c>
      <c r="J9" s="25" t="s">
        <v>837</v>
      </c>
    </row>
    <row r="10" spans="1:10" x14ac:dyDescent="0.25">
      <c r="A10" s="29">
        <f t="shared" si="0"/>
        <v>42738</v>
      </c>
      <c r="B10" s="22" t="str">
        <f t="shared" si="1"/>
        <v>cat</v>
      </c>
      <c r="C10" s="15" t="str">
        <f t="shared" si="2"/>
        <v>leclerc bailleul</v>
      </c>
      <c r="D10" s="15">
        <f t="shared" si="3"/>
        <v>96037304</v>
      </c>
      <c r="E10" s="15" t="str">
        <f>IF(H10&lt;&gt;0,E9,"")</f>
        <v>p503</v>
      </c>
      <c r="F10" s="13" t="str">
        <f>IF(E10="","",VLOOKUP(E10,table!A:B,2))</f>
        <v>P Pâté lapin pruneaux 180</v>
      </c>
      <c r="G10" s="14">
        <v>72821</v>
      </c>
      <c r="H10" s="18">
        <v>12</v>
      </c>
      <c r="J10" s="26" t="s">
        <v>145</v>
      </c>
    </row>
    <row r="11" spans="1:10" x14ac:dyDescent="0.25">
      <c r="A11" s="29">
        <f t="shared" si="0"/>
        <v>42738</v>
      </c>
      <c r="B11" s="22" t="str">
        <f t="shared" si="1"/>
        <v>cat</v>
      </c>
      <c r="C11" s="15" t="str">
        <f t="shared" si="2"/>
        <v>leclerc bailleul</v>
      </c>
      <c r="D11" s="15">
        <f t="shared" si="3"/>
        <v>96037304</v>
      </c>
      <c r="E11" s="15" t="s">
        <v>200</v>
      </c>
      <c r="F11" s="13" t="str">
        <f>IF(E11="","",VLOOKUP(E11,table!A:B,2))</f>
        <v>P Carbo 400</v>
      </c>
      <c r="G11" s="14">
        <v>73281</v>
      </c>
      <c r="H11" s="18">
        <v>40</v>
      </c>
      <c r="J11" s="5" t="s">
        <v>113</v>
      </c>
    </row>
    <row r="12" spans="1:10" x14ac:dyDescent="0.25">
      <c r="A12" s="29">
        <f t="shared" si="0"/>
        <v>42738</v>
      </c>
      <c r="B12" s="22" t="str">
        <f t="shared" si="1"/>
        <v>cat</v>
      </c>
      <c r="C12" s="15" t="str">
        <f t="shared" si="2"/>
        <v>leclerc bailleul</v>
      </c>
      <c r="D12" s="15">
        <f t="shared" si="3"/>
        <v>96037304</v>
      </c>
      <c r="E12" s="15" t="s">
        <v>190</v>
      </c>
      <c r="F12" s="13" t="str">
        <f>IF(E12="","",VLOOKUP(E12,table!A:B,2))</f>
        <v xml:space="preserve">P Potj bière chti </v>
      </c>
      <c r="G12" s="14">
        <v>71293</v>
      </c>
      <c r="H12" s="18">
        <v>10</v>
      </c>
      <c r="J12" s="7" t="s">
        <v>120</v>
      </c>
    </row>
    <row r="13" spans="1:10" x14ac:dyDescent="0.25">
      <c r="A13" s="29">
        <f t="shared" si="0"/>
        <v>42738</v>
      </c>
      <c r="B13" s="22" t="str">
        <f t="shared" si="1"/>
        <v>cat</v>
      </c>
      <c r="C13" s="15" t="str">
        <f t="shared" si="2"/>
        <v>leclerc bailleul</v>
      </c>
      <c r="D13" s="15">
        <f t="shared" si="3"/>
        <v>96037304</v>
      </c>
      <c r="E13" s="15" t="s">
        <v>192</v>
      </c>
      <c r="F13" s="13" t="str">
        <f>IF(E13="","",VLOOKUP(E13,table!A:B,2))</f>
        <v>P Pot des 750</v>
      </c>
      <c r="G13" s="14">
        <v>73034</v>
      </c>
      <c r="H13" s="18">
        <v>60</v>
      </c>
      <c r="J13" s="6" t="s">
        <v>112</v>
      </c>
    </row>
    <row r="14" spans="1:10" x14ac:dyDescent="0.25">
      <c r="A14" s="29">
        <f t="shared" si="0"/>
        <v>42738</v>
      </c>
      <c r="B14" s="22" t="str">
        <f t="shared" si="1"/>
        <v>cat</v>
      </c>
      <c r="C14" s="15" t="str">
        <f t="shared" si="2"/>
        <v>leclerc bailleul</v>
      </c>
      <c r="D14" s="15">
        <f t="shared" si="3"/>
        <v>96037304</v>
      </c>
      <c r="E14" s="15" t="str">
        <f>IF(H14&lt;&gt;0,E13,"")</f>
        <v>p105</v>
      </c>
      <c r="F14" s="13" t="str">
        <f>IF(E14="","",VLOOKUP(E14,table!A:B,2))</f>
        <v>P Pot des 750</v>
      </c>
      <c r="G14" s="14">
        <v>73032</v>
      </c>
      <c r="H14" s="18">
        <v>20</v>
      </c>
      <c r="J14" s="6" t="s">
        <v>129</v>
      </c>
    </row>
    <row r="15" spans="1:10" x14ac:dyDescent="0.25">
      <c r="A15" s="29">
        <f t="shared" si="0"/>
        <v>42738</v>
      </c>
      <c r="B15" s="22" t="str">
        <f t="shared" si="1"/>
        <v>cat</v>
      </c>
      <c r="C15" s="15" t="str">
        <f t="shared" si="2"/>
        <v>leclerc bailleul</v>
      </c>
      <c r="D15" s="15">
        <f t="shared" si="3"/>
        <v>96037304</v>
      </c>
      <c r="E15" s="15" t="s">
        <v>188</v>
      </c>
      <c r="F15" s="13" t="str">
        <f>IF(E15="","",VLOOKUP(E15,table!A:B,2))</f>
        <v>P Potj des 400</v>
      </c>
      <c r="G15" s="14">
        <v>73323</v>
      </c>
      <c r="H15" s="18">
        <v>60</v>
      </c>
      <c r="J15" s="8" t="s">
        <v>114</v>
      </c>
    </row>
    <row r="16" spans="1:10" x14ac:dyDescent="0.25">
      <c r="A16" s="29">
        <f t="shared" si="0"/>
        <v>42738</v>
      </c>
      <c r="B16" s="22" t="str">
        <f t="shared" si="1"/>
        <v>cat</v>
      </c>
      <c r="C16" s="15" t="str">
        <f t="shared" si="2"/>
        <v>leclerc bailleul</v>
      </c>
      <c r="D16" s="15">
        <f t="shared" si="3"/>
        <v>96037304</v>
      </c>
      <c r="E16" s="15" t="str">
        <f>IF(H16&lt;&gt;0,E15,"")</f>
        <v>p104</v>
      </c>
      <c r="F16" s="13" t="str">
        <f>IF(E16="","",VLOOKUP(E16,table!A:B,2))</f>
        <v>P Potj des 400</v>
      </c>
      <c r="G16" s="14">
        <v>73324</v>
      </c>
      <c r="H16" s="18">
        <v>20</v>
      </c>
      <c r="J16" s="8" t="s">
        <v>128</v>
      </c>
    </row>
    <row r="17" spans="1:10" x14ac:dyDescent="0.25">
      <c r="A17" s="29">
        <f t="shared" si="0"/>
        <v>42738</v>
      </c>
      <c r="B17" s="22" t="str">
        <f t="shared" si="1"/>
        <v>cat</v>
      </c>
      <c r="C17" s="15" t="s">
        <v>348</v>
      </c>
      <c r="D17" s="15">
        <v>96037301</v>
      </c>
      <c r="E17" s="15" t="s">
        <v>120</v>
      </c>
      <c r="F17" s="13" t="str">
        <f>IF(E17="","",VLOOKUP(E17,table!A:B,2))</f>
        <v>K potj 750</v>
      </c>
      <c r="G17" s="14">
        <v>73071</v>
      </c>
      <c r="H17" s="18">
        <v>20</v>
      </c>
      <c r="J17" s="8" t="s">
        <v>122</v>
      </c>
    </row>
    <row r="18" spans="1:10" x14ac:dyDescent="0.25">
      <c r="A18" s="29">
        <f t="shared" si="0"/>
        <v>42738</v>
      </c>
      <c r="B18" s="22" t="str">
        <f t="shared" si="1"/>
        <v>cat</v>
      </c>
      <c r="C18" s="15" t="str">
        <f t="shared" si="2"/>
        <v>leclers st laurent blangy</v>
      </c>
      <c r="D18" s="15">
        <f t="shared" si="3"/>
        <v>96037301</v>
      </c>
      <c r="E18" s="15" t="s">
        <v>113</v>
      </c>
      <c r="F18" s="13" t="str">
        <f>IF(E18="","",VLOOKUP(E18,table!A:B,2))</f>
        <v>K potj 400</v>
      </c>
      <c r="G18" s="14">
        <v>73102</v>
      </c>
      <c r="H18" s="18">
        <v>20</v>
      </c>
      <c r="J18" s="8" t="s">
        <v>117</v>
      </c>
    </row>
    <row r="19" spans="1:10" x14ac:dyDescent="0.25">
      <c r="A19" s="29">
        <f t="shared" si="0"/>
        <v>42738</v>
      </c>
      <c r="B19" s="22" t="str">
        <f t="shared" si="1"/>
        <v>cat</v>
      </c>
      <c r="C19" s="15" t="str">
        <f t="shared" si="2"/>
        <v>leclers st laurent blangy</v>
      </c>
      <c r="D19" s="15">
        <f t="shared" si="3"/>
        <v>96037301</v>
      </c>
      <c r="E19" s="15" t="s">
        <v>114</v>
      </c>
      <c r="F19" s="13" t="str">
        <f>IF(E19="","",VLOOKUP(E19,table!A:B,2))</f>
        <v>K potj dess 750</v>
      </c>
      <c r="G19" s="14">
        <v>72084</v>
      </c>
      <c r="H19" s="18">
        <v>20</v>
      </c>
      <c r="J19" s="8" t="s">
        <v>130</v>
      </c>
    </row>
    <row r="20" spans="1:10" x14ac:dyDescent="0.25">
      <c r="A20" s="29">
        <f t="shared" si="0"/>
        <v>42738</v>
      </c>
      <c r="B20" s="22" t="str">
        <f t="shared" si="1"/>
        <v>cat</v>
      </c>
      <c r="C20" s="15" t="str">
        <f t="shared" si="2"/>
        <v>leclers st laurent blangy</v>
      </c>
      <c r="D20" s="15">
        <f t="shared" si="3"/>
        <v>96037301</v>
      </c>
      <c r="E20" s="15" t="s">
        <v>122</v>
      </c>
      <c r="F20" s="13" t="str">
        <f>IF(E20="","",VLOOKUP(E20,table!A:B,2))</f>
        <v xml:space="preserve">K potj dess 400 </v>
      </c>
      <c r="G20" s="14">
        <v>72972</v>
      </c>
      <c r="H20" s="18">
        <v>40</v>
      </c>
      <c r="J20" s="8" t="s">
        <v>124</v>
      </c>
    </row>
    <row r="21" spans="1:10" x14ac:dyDescent="0.25">
      <c r="A21" s="29">
        <f t="shared" si="0"/>
        <v>42738</v>
      </c>
      <c r="B21" s="22" t="str">
        <f t="shared" si="1"/>
        <v>cat</v>
      </c>
      <c r="C21" s="15" t="str">
        <f t="shared" si="2"/>
        <v>leclers st laurent blangy</v>
      </c>
      <c r="D21" s="15">
        <f t="shared" si="3"/>
        <v>96037301</v>
      </c>
      <c r="E21" s="15" t="s">
        <v>115</v>
      </c>
      <c r="F21" s="13" t="str">
        <f>IF(E21="","",VLOOKUP(E21,table!A:B,2))</f>
        <v>K carbo 740</v>
      </c>
      <c r="G21" s="14">
        <v>73561</v>
      </c>
      <c r="H21" s="18">
        <v>10</v>
      </c>
      <c r="J21" s="8" t="s">
        <v>138</v>
      </c>
    </row>
    <row r="22" spans="1:10" x14ac:dyDescent="0.25">
      <c r="A22" s="29">
        <f t="shared" si="0"/>
        <v>42738</v>
      </c>
      <c r="B22" s="22" t="str">
        <f t="shared" si="1"/>
        <v>cat</v>
      </c>
      <c r="C22" s="15" t="str">
        <f t="shared" si="2"/>
        <v>leclers st laurent blangy</v>
      </c>
      <c r="D22" s="15">
        <f t="shared" si="3"/>
        <v>96037301</v>
      </c>
      <c r="E22" s="15" t="s">
        <v>121</v>
      </c>
      <c r="F22" s="13" t="str">
        <f>IF(E22="","",VLOOKUP(E22,table!A:B,2))</f>
        <v>K Carbo 400</v>
      </c>
      <c r="G22" s="14">
        <v>73422</v>
      </c>
      <c r="H22" s="18">
        <v>20</v>
      </c>
      <c r="J22" s="8" t="s">
        <v>144</v>
      </c>
    </row>
    <row r="23" spans="1:10" x14ac:dyDescent="0.25">
      <c r="A23" s="29">
        <f t="shared" si="0"/>
        <v>42738</v>
      </c>
      <c r="B23" s="22" t="str">
        <f t="shared" si="1"/>
        <v>cat</v>
      </c>
      <c r="C23" s="15" t="str">
        <f t="shared" si="2"/>
        <v>leclers st laurent blangy</v>
      </c>
      <c r="D23" s="15">
        <f t="shared" si="3"/>
        <v>96037301</v>
      </c>
      <c r="E23" s="15" t="s">
        <v>116</v>
      </c>
      <c r="F23" s="13" t="str">
        <f>IF(E23="","",VLOOKUP(E23,table!A:B,2))</f>
        <v>K cassoulet 750</v>
      </c>
      <c r="G23" s="14">
        <v>73542</v>
      </c>
      <c r="H23" s="18">
        <v>10</v>
      </c>
      <c r="J23" s="8" t="s">
        <v>121</v>
      </c>
    </row>
    <row r="24" spans="1:10" x14ac:dyDescent="0.25">
      <c r="A24" s="29">
        <f t="shared" si="0"/>
        <v>42738</v>
      </c>
      <c r="B24" s="22" t="str">
        <f t="shared" si="1"/>
        <v>cat</v>
      </c>
      <c r="C24" s="15" t="str">
        <f t="shared" si="2"/>
        <v>leclers st laurent blangy</v>
      </c>
      <c r="D24" s="15">
        <f t="shared" si="3"/>
        <v>96037301</v>
      </c>
      <c r="E24" s="15" t="s">
        <v>124</v>
      </c>
      <c r="F24" s="13" t="str">
        <f>IF(E24="","",VLOOKUP(E24,table!A:B,2))</f>
        <v>K coq au vin 750</v>
      </c>
      <c r="G24" s="14">
        <v>71523</v>
      </c>
      <c r="H24" s="18">
        <v>20</v>
      </c>
      <c r="J24" s="8" t="s">
        <v>115</v>
      </c>
    </row>
    <row r="25" spans="1:10" x14ac:dyDescent="0.25">
      <c r="A25" s="29">
        <f t="shared" si="0"/>
        <v>42738</v>
      </c>
      <c r="B25" s="22" t="str">
        <f t="shared" si="1"/>
        <v>cat</v>
      </c>
      <c r="C25" s="15" t="str">
        <f t="shared" si="2"/>
        <v>leclers st laurent blangy</v>
      </c>
      <c r="D25" s="15">
        <f t="shared" si="3"/>
        <v>96037301</v>
      </c>
      <c r="E25" s="15" t="s">
        <v>123</v>
      </c>
      <c r="F25" s="13" t="str">
        <f>IF(E25="","",VLOOKUP(E25,table!A:B,2))</f>
        <v>K poulet maroilles 750</v>
      </c>
      <c r="G25" s="14">
        <v>73552</v>
      </c>
      <c r="H25" s="18">
        <v>10</v>
      </c>
      <c r="J25" s="8" t="s">
        <v>420</v>
      </c>
    </row>
    <row r="26" spans="1:10" x14ac:dyDescent="0.25">
      <c r="A26" s="29">
        <f t="shared" si="0"/>
        <v>42738</v>
      </c>
      <c r="B26" s="22" t="str">
        <f t="shared" si="1"/>
        <v>cat</v>
      </c>
      <c r="C26" s="15" t="s">
        <v>229</v>
      </c>
      <c r="D26" s="15">
        <v>96037307</v>
      </c>
      <c r="E26" s="15" t="s">
        <v>217</v>
      </c>
      <c r="F26" s="13" t="str">
        <f>IF(E26="","",VLOOKUP(E26,table!A:B,2))</f>
        <v xml:space="preserve">E potj 400 </v>
      </c>
      <c r="G26" s="14">
        <v>72282</v>
      </c>
      <c r="H26" s="18">
        <v>200</v>
      </c>
      <c r="J26" s="8" t="s">
        <v>170</v>
      </c>
    </row>
    <row r="27" spans="1:10" x14ac:dyDescent="0.25">
      <c r="A27" s="29">
        <f t="shared" si="0"/>
        <v>42738</v>
      </c>
      <c r="B27" s="22" t="str">
        <f t="shared" si="1"/>
        <v>cat</v>
      </c>
      <c r="C27" s="15" t="str">
        <f t="shared" si="2"/>
        <v>leconte</v>
      </c>
      <c r="D27" s="15">
        <f t="shared" si="3"/>
        <v>96037307</v>
      </c>
      <c r="E27" s="15" t="str">
        <f>IF(H27&lt;&gt;0,E26,"")</f>
        <v>r100</v>
      </c>
      <c r="F27" s="13" t="str">
        <f>IF(E27="","",VLOOKUP(E27,table!A:B,2))</f>
        <v xml:space="preserve">E potj 400 </v>
      </c>
      <c r="G27" s="14">
        <v>72135</v>
      </c>
      <c r="H27" s="18">
        <v>140</v>
      </c>
      <c r="J27" s="8" t="s">
        <v>132</v>
      </c>
    </row>
    <row r="28" spans="1:10" x14ac:dyDescent="0.25">
      <c r="A28" s="29">
        <f t="shared" si="0"/>
        <v>42738</v>
      </c>
      <c r="B28" s="22" t="str">
        <f t="shared" si="1"/>
        <v>cat</v>
      </c>
      <c r="C28" s="15" t="str">
        <f t="shared" si="2"/>
        <v>leconte</v>
      </c>
      <c r="D28" s="15">
        <f t="shared" si="3"/>
        <v>96037307</v>
      </c>
      <c r="E28" s="15" t="str">
        <f>IF(H28&lt;&gt;0,E27,"")</f>
        <v>r100</v>
      </c>
      <c r="F28" s="13" t="str">
        <f>IF(E28="","",VLOOKUP(E28,table!A:B,2))</f>
        <v xml:space="preserve">E potj 400 </v>
      </c>
      <c r="G28" s="14">
        <v>72332</v>
      </c>
      <c r="H28" s="18">
        <v>240</v>
      </c>
      <c r="J28" s="8" t="s">
        <v>139</v>
      </c>
    </row>
    <row r="29" spans="1:10" x14ac:dyDescent="0.25">
      <c r="A29" s="29">
        <v>42739</v>
      </c>
      <c r="B29" s="22" t="s">
        <v>195</v>
      </c>
      <c r="C29" s="15" t="s">
        <v>197</v>
      </c>
      <c r="D29" s="15">
        <v>96037310</v>
      </c>
      <c r="E29" s="15" t="s">
        <v>220</v>
      </c>
      <c r="F29" s="13" t="str">
        <f>IF(E29="","",VLOOKUP(E29,table!A:B,2))</f>
        <v>cassoulet des flandres</v>
      </c>
      <c r="G29" s="14">
        <v>73541</v>
      </c>
      <c r="H29" s="18">
        <v>138</v>
      </c>
      <c r="J29" s="8" t="s">
        <v>116</v>
      </c>
    </row>
    <row r="30" spans="1:10" x14ac:dyDescent="0.25">
      <c r="A30" s="29">
        <f t="shared" si="0"/>
        <v>42739</v>
      </c>
      <c r="B30" s="22" t="str">
        <f t="shared" si="1"/>
        <v>cat</v>
      </c>
      <c r="C30" s="15" t="str">
        <f t="shared" si="2"/>
        <v>epaux bezu</v>
      </c>
      <c r="D30" s="15">
        <f t="shared" si="3"/>
        <v>96037310</v>
      </c>
      <c r="E30" s="15" t="str">
        <f>IF(H30&lt;&gt;0,E29,"")</f>
        <v>p203</v>
      </c>
      <c r="F30" s="13" t="str">
        <f>IF(E30="","",VLOOKUP(E30,table!A:B,2))</f>
        <v>cassoulet des flandres</v>
      </c>
      <c r="G30" s="14">
        <v>73556</v>
      </c>
      <c r="H30" s="18">
        <v>2</v>
      </c>
      <c r="J30" s="8" t="s">
        <v>123</v>
      </c>
    </row>
    <row r="31" spans="1:10" x14ac:dyDescent="0.25">
      <c r="A31" s="29">
        <f t="shared" si="0"/>
        <v>42739</v>
      </c>
      <c r="B31" s="22" t="str">
        <f t="shared" si="1"/>
        <v>cat</v>
      </c>
      <c r="C31" s="15" t="str">
        <f t="shared" si="2"/>
        <v>epaux bezu</v>
      </c>
      <c r="D31" s="15">
        <f t="shared" si="3"/>
        <v>96037310</v>
      </c>
      <c r="E31" s="15" t="s">
        <v>198</v>
      </c>
      <c r="F31" s="13" t="str">
        <f>IF(E31="","",VLOOKUP(E31,table!A:B,2))</f>
        <v>P Potj 750 + 33 %</v>
      </c>
      <c r="G31" s="14">
        <v>71042</v>
      </c>
      <c r="H31" s="18">
        <v>60</v>
      </c>
      <c r="J31" s="8" t="s">
        <v>140</v>
      </c>
    </row>
    <row r="32" spans="1:10" x14ac:dyDescent="0.25">
      <c r="A32" s="29">
        <f t="shared" si="0"/>
        <v>42739</v>
      </c>
      <c r="B32" s="22" t="str">
        <f t="shared" si="1"/>
        <v>cat</v>
      </c>
      <c r="C32" s="15" t="str">
        <f t="shared" si="2"/>
        <v>epaux bezu</v>
      </c>
      <c r="D32" s="15">
        <f t="shared" si="3"/>
        <v>96037310</v>
      </c>
      <c r="E32" s="15" t="str">
        <f>IF(H32&lt;&gt;0,E31,"")</f>
        <v>p133</v>
      </c>
      <c r="F32" s="13" t="str">
        <f>IF(E32="","",VLOOKUP(E32,table!A:B,2))</f>
        <v>P Potj 750 + 33 %</v>
      </c>
      <c r="G32" s="14">
        <v>72124</v>
      </c>
      <c r="H32" s="18">
        <v>30</v>
      </c>
      <c r="J32" s="8" t="s">
        <v>341</v>
      </c>
    </row>
    <row r="33" spans="1:10" x14ac:dyDescent="0.25">
      <c r="A33" s="29">
        <f t="shared" si="0"/>
        <v>42739</v>
      </c>
      <c r="B33" s="22" t="str">
        <f t="shared" si="1"/>
        <v>cat</v>
      </c>
      <c r="C33" s="15" t="str">
        <f t="shared" si="2"/>
        <v>epaux bezu</v>
      </c>
      <c r="D33" s="15">
        <f t="shared" si="3"/>
        <v>96037310</v>
      </c>
      <c r="E33" s="15" t="str">
        <f>IF(H33&lt;&gt;0,E32,"")</f>
        <v>p133</v>
      </c>
      <c r="F33" s="13" t="str">
        <f>IF(E33="","",VLOOKUP(E33,table!A:B,2))</f>
        <v>P Potj 750 + 33 %</v>
      </c>
      <c r="G33" s="14">
        <v>72125</v>
      </c>
      <c r="H33" s="18">
        <v>50</v>
      </c>
      <c r="J33" s="8" t="s">
        <v>118</v>
      </c>
    </row>
    <row r="34" spans="1:10" x14ac:dyDescent="0.25">
      <c r="A34" s="29">
        <f t="shared" si="0"/>
        <v>42739</v>
      </c>
      <c r="B34" s="22" t="str">
        <f t="shared" si="1"/>
        <v>cat</v>
      </c>
      <c r="C34" s="15" t="str">
        <f t="shared" si="2"/>
        <v>epaux bezu</v>
      </c>
      <c r="D34" s="15">
        <f t="shared" si="3"/>
        <v>96037310</v>
      </c>
      <c r="E34" s="15" t="s">
        <v>199</v>
      </c>
      <c r="F34" s="13" t="str">
        <f>IF(E34="","",VLOOKUP(E34,table!A:B,2))</f>
        <v>P Carbonnade 750</v>
      </c>
      <c r="G34" s="14">
        <v>73463</v>
      </c>
      <c r="H34" s="18">
        <v>39</v>
      </c>
      <c r="J34" s="8" t="s">
        <v>126</v>
      </c>
    </row>
    <row r="35" spans="1:10" x14ac:dyDescent="0.25">
      <c r="A35" s="29">
        <f t="shared" si="0"/>
        <v>42739</v>
      </c>
      <c r="B35" s="22" t="str">
        <f t="shared" si="1"/>
        <v>cat</v>
      </c>
      <c r="C35" s="15" t="str">
        <f t="shared" si="2"/>
        <v>epaux bezu</v>
      </c>
      <c r="D35" s="15">
        <f t="shared" si="3"/>
        <v>96037310</v>
      </c>
      <c r="E35" s="15" t="str">
        <f>IF(H35&lt;&gt;0,E34,"")</f>
        <v>p300</v>
      </c>
      <c r="F35" s="13" t="str">
        <f>IF(E35="","",VLOOKUP(E35,table!A:B,2))</f>
        <v>P Carbonnade 750</v>
      </c>
      <c r="G35" s="14">
        <v>73464</v>
      </c>
      <c r="H35" s="18">
        <v>160</v>
      </c>
      <c r="J35" s="8" t="s">
        <v>127</v>
      </c>
    </row>
    <row r="36" spans="1:10" x14ac:dyDescent="0.25">
      <c r="A36" s="29">
        <f t="shared" si="0"/>
        <v>42739</v>
      </c>
      <c r="B36" s="22" t="str">
        <f t="shared" si="1"/>
        <v>cat</v>
      </c>
      <c r="C36" s="15" t="str">
        <f t="shared" si="2"/>
        <v>epaux bezu</v>
      </c>
      <c r="D36" s="15">
        <f t="shared" si="3"/>
        <v>96037310</v>
      </c>
      <c r="E36" s="15" t="str">
        <f>IF(H36&lt;&gt;0,E35,"")</f>
        <v>p300</v>
      </c>
      <c r="F36" s="13" t="str">
        <f>IF(E36="","",VLOOKUP(E36,table!A:B,2))</f>
        <v>P Carbonnade 750</v>
      </c>
      <c r="G36" s="14">
        <v>73543</v>
      </c>
      <c r="H36" s="18">
        <v>49</v>
      </c>
      <c r="J36" s="8" t="s">
        <v>131</v>
      </c>
    </row>
    <row r="37" spans="1:10" x14ac:dyDescent="0.25">
      <c r="A37" s="29">
        <f t="shared" si="0"/>
        <v>42739</v>
      </c>
      <c r="B37" s="22" t="str">
        <f t="shared" si="1"/>
        <v>cat</v>
      </c>
      <c r="C37" s="15" t="str">
        <f t="shared" si="2"/>
        <v>epaux bezu</v>
      </c>
      <c r="D37" s="15">
        <f t="shared" si="3"/>
        <v>96037310</v>
      </c>
      <c r="E37" s="15" t="str">
        <f>IF(H37&lt;&gt;0,E36,"")</f>
        <v>p300</v>
      </c>
      <c r="F37" s="13" t="str">
        <f>IF(E37="","",VLOOKUP(E37,table!A:B,2))</f>
        <v>P Carbonnade 750</v>
      </c>
      <c r="G37" s="14">
        <v>73544</v>
      </c>
      <c r="H37" s="18">
        <v>102</v>
      </c>
      <c r="J37" s="8" t="s">
        <v>119</v>
      </c>
    </row>
    <row r="38" spans="1:10" x14ac:dyDescent="0.25">
      <c r="A38" s="29">
        <f t="shared" si="0"/>
        <v>42739</v>
      </c>
      <c r="B38" s="22" t="str">
        <f t="shared" si="1"/>
        <v>cat</v>
      </c>
      <c r="C38" s="15" t="s">
        <v>257</v>
      </c>
      <c r="D38" s="15">
        <v>96039917</v>
      </c>
      <c r="E38" s="15" t="s">
        <v>120</v>
      </c>
      <c r="F38" s="13" t="str">
        <f>IF(E38="","",VLOOKUP(E38,table!A:B,2))</f>
        <v>K potj 750</v>
      </c>
      <c r="G38" s="14">
        <v>71914</v>
      </c>
      <c r="H38" s="18">
        <v>3</v>
      </c>
      <c r="J38" s="8" t="s">
        <v>141</v>
      </c>
    </row>
    <row r="39" spans="1:10" x14ac:dyDescent="0.25">
      <c r="A39" s="29">
        <f t="shared" si="0"/>
        <v>42739</v>
      </c>
      <c r="B39" s="22" t="str">
        <f t="shared" si="1"/>
        <v>cat</v>
      </c>
      <c r="C39" s="15" t="str">
        <f t="shared" si="2"/>
        <v>particulier</v>
      </c>
      <c r="D39" s="15">
        <f t="shared" si="3"/>
        <v>96039917</v>
      </c>
      <c r="E39" s="15" t="s">
        <v>141</v>
      </c>
      <c r="F39" s="13" t="str">
        <f>IF(E39="","",VLOOKUP(E39,table!A:B,2))</f>
        <v>K Pâté au maroilles 180</v>
      </c>
      <c r="G39" s="14">
        <v>70746</v>
      </c>
      <c r="H39" s="18">
        <v>1</v>
      </c>
      <c r="I39" s="31" t="s">
        <v>251</v>
      </c>
      <c r="J39" s="8" t="s">
        <v>335</v>
      </c>
    </row>
    <row r="40" spans="1:10" x14ac:dyDescent="0.25">
      <c r="A40" s="29">
        <f t="shared" si="0"/>
        <v>42739</v>
      </c>
      <c r="B40" s="22" t="str">
        <f t="shared" si="1"/>
        <v>cat</v>
      </c>
      <c r="C40" s="15" t="s">
        <v>349</v>
      </c>
      <c r="D40" s="15">
        <v>96037308</v>
      </c>
      <c r="E40" s="15" t="s">
        <v>112</v>
      </c>
      <c r="F40" s="13" t="str">
        <f>IF(E40="","",VLOOKUP(E40,table!A:B,2))</f>
        <v>K potj 1000</v>
      </c>
      <c r="G40" s="14">
        <v>73183</v>
      </c>
      <c r="H40" s="18">
        <v>10</v>
      </c>
      <c r="J40" s="8" t="s">
        <v>125</v>
      </c>
    </row>
    <row r="41" spans="1:10" x14ac:dyDescent="0.25">
      <c r="A41" s="29">
        <f t="shared" si="0"/>
        <v>42739</v>
      </c>
      <c r="B41" s="22" t="str">
        <f t="shared" si="1"/>
        <v>cat</v>
      </c>
      <c r="C41" s="15" t="s">
        <v>234</v>
      </c>
      <c r="D41" s="15">
        <v>96037311</v>
      </c>
      <c r="E41" s="15" t="s">
        <v>128</v>
      </c>
      <c r="F41" s="13" t="str">
        <f>IF(E41="","",VLOOKUP(E41,table!A:B,2))</f>
        <v>K potj 750 + 33 %</v>
      </c>
      <c r="G41" s="14">
        <v>73062</v>
      </c>
      <c r="H41" s="18">
        <v>45</v>
      </c>
      <c r="J41" s="8" t="s">
        <v>134</v>
      </c>
    </row>
    <row r="42" spans="1:10" x14ac:dyDescent="0.25">
      <c r="A42" s="29">
        <f t="shared" si="0"/>
        <v>42739</v>
      </c>
      <c r="B42" s="22" t="str">
        <f t="shared" si="1"/>
        <v>cat</v>
      </c>
      <c r="C42" s="15" t="str">
        <f t="shared" si="2"/>
        <v>inter la gorgue</v>
      </c>
      <c r="D42" s="15">
        <f t="shared" si="3"/>
        <v>96037311</v>
      </c>
      <c r="E42" s="15" t="str">
        <f>IF(H42&lt;&gt;0,E41,"")</f>
        <v>k133</v>
      </c>
      <c r="F42" s="13" t="str">
        <f>IF(E42="","",VLOOKUP(E42,table!A:B,2))</f>
        <v>K potj 750 + 33 %</v>
      </c>
      <c r="G42" s="14">
        <v>73061</v>
      </c>
      <c r="H42" s="18">
        <v>123</v>
      </c>
      <c r="J42" s="8" t="s">
        <v>133</v>
      </c>
    </row>
    <row r="43" spans="1:10" x14ac:dyDescent="0.25">
      <c r="A43" s="29">
        <f t="shared" si="0"/>
        <v>42739</v>
      </c>
      <c r="B43" s="22" t="str">
        <f t="shared" si="1"/>
        <v>cat</v>
      </c>
      <c r="C43" s="15" t="str">
        <f t="shared" si="2"/>
        <v>inter la gorgue</v>
      </c>
      <c r="D43" s="15">
        <f t="shared" si="3"/>
        <v>96037311</v>
      </c>
      <c r="E43" s="15" t="s">
        <v>144</v>
      </c>
      <c r="F43" s="13" t="str">
        <f>IF(E43="","",VLOOKUP(E43,table!A:B,2))</f>
        <v>K désossé 750 G +250 G</v>
      </c>
      <c r="G43" s="14">
        <v>72512</v>
      </c>
      <c r="H43" s="18">
        <v>168</v>
      </c>
      <c r="J43" s="8" t="s">
        <v>11</v>
      </c>
    </row>
    <row r="44" spans="1:10" x14ac:dyDescent="0.25">
      <c r="A44" s="29">
        <f t="shared" si="0"/>
        <v>42739</v>
      </c>
      <c r="B44" s="22" t="str">
        <f t="shared" si="1"/>
        <v>cat</v>
      </c>
      <c r="C44" s="15" t="str">
        <f t="shared" si="2"/>
        <v>inter la gorgue</v>
      </c>
      <c r="D44" s="15">
        <f t="shared" si="3"/>
        <v>96037311</v>
      </c>
      <c r="E44" s="15" t="s">
        <v>122</v>
      </c>
      <c r="F44" s="13" t="str">
        <f>IF(E44="","",VLOOKUP(E44,table!A:B,2))</f>
        <v xml:space="preserve">K potj dess 400 </v>
      </c>
      <c r="G44" s="14">
        <v>72972</v>
      </c>
      <c r="H44" s="18">
        <v>100</v>
      </c>
      <c r="J44" s="8" t="s">
        <v>111</v>
      </c>
    </row>
    <row r="45" spans="1:10" x14ac:dyDescent="0.25">
      <c r="A45" s="29">
        <f t="shared" si="0"/>
        <v>42739</v>
      </c>
      <c r="B45" s="22" t="str">
        <f t="shared" si="1"/>
        <v>cat</v>
      </c>
      <c r="C45" s="15" t="str">
        <f t="shared" si="2"/>
        <v>inter la gorgue</v>
      </c>
      <c r="D45" s="15">
        <f t="shared" si="3"/>
        <v>96037311</v>
      </c>
      <c r="E45" s="15" t="str">
        <f>IF(H45&lt;&gt;0,E44,"")</f>
        <v>k144</v>
      </c>
      <c r="F45" s="13" t="str">
        <f>IF(E45="","",VLOOKUP(E45,table!A:B,2))</f>
        <v xml:space="preserve">K potj dess 400 </v>
      </c>
      <c r="G45" s="14">
        <v>72971</v>
      </c>
      <c r="H45" s="18">
        <v>60</v>
      </c>
      <c r="J45" s="8" t="s">
        <v>101</v>
      </c>
    </row>
    <row r="46" spans="1:10" x14ac:dyDescent="0.25">
      <c r="A46" s="29">
        <f t="shared" si="0"/>
        <v>42739</v>
      </c>
      <c r="B46" s="22" t="str">
        <f t="shared" si="1"/>
        <v>cat</v>
      </c>
      <c r="C46" s="15" t="str">
        <f t="shared" si="2"/>
        <v>inter la gorgue</v>
      </c>
      <c r="D46" s="15">
        <f t="shared" si="3"/>
        <v>96037311</v>
      </c>
      <c r="E46" s="15" t="s">
        <v>113</v>
      </c>
      <c r="F46" s="13" t="str">
        <f>IF(E46="","",VLOOKUP(E46,table!A:B,2))</f>
        <v>K potj 400</v>
      </c>
      <c r="G46" s="14">
        <v>73102</v>
      </c>
      <c r="H46" s="18">
        <v>60</v>
      </c>
      <c r="J46" s="8" t="s">
        <v>104</v>
      </c>
    </row>
    <row r="47" spans="1:10" x14ac:dyDescent="0.25">
      <c r="A47" s="29">
        <f t="shared" si="0"/>
        <v>42739</v>
      </c>
      <c r="B47" s="22" t="str">
        <f t="shared" si="1"/>
        <v>cat</v>
      </c>
      <c r="C47" s="15" t="str">
        <f t="shared" si="2"/>
        <v>inter la gorgue</v>
      </c>
      <c r="D47" s="15">
        <f t="shared" si="3"/>
        <v>96037311</v>
      </c>
      <c r="E47" s="15" t="str">
        <f>IF(H47&lt;&gt;0,E46,"")</f>
        <v>k100</v>
      </c>
      <c r="F47" s="13" t="str">
        <f>IF(E47="","",VLOOKUP(E47,table!A:B,2))</f>
        <v>K potj 400</v>
      </c>
      <c r="G47" s="14">
        <v>73103</v>
      </c>
      <c r="H47" s="18">
        <v>30</v>
      </c>
      <c r="J47" s="8" t="s">
        <v>44</v>
      </c>
    </row>
    <row r="48" spans="1:10" x14ac:dyDescent="0.25">
      <c r="A48" s="29">
        <f t="shared" si="0"/>
        <v>42739</v>
      </c>
      <c r="B48" s="22" t="str">
        <f t="shared" si="1"/>
        <v>cat</v>
      </c>
      <c r="C48" s="15" t="str">
        <f t="shared" si="2"/>
        <v>inter la gorgue</v>
      </c>
      <c r="D48" s="15">
        <f t="shared" si="3"/>
        <v>96037311</v>
      </c>
      <c r="E48" s="15" t="str">
        <f>IF(H48&lt;&gt;0,E47,"")</f>
        <v>k100</v>
      </c>
      <c r="F48" s="13" t="str">
        <f>IF(E48="","",VLOOKUP(E48,table!A:B,2))</f>
        <v>K potj 400</v>
      </c>
      <c r="G48" s="14">
        <v>73613</v>
      </c>
      <c r="H48" s="18">
        <v>50</v>
      </c>
      <c r="J48" s="8" t="s">
        <v>103</v>
      </c>
    </row>
    <row r="49" spans="1:10" x14ac:dyDescent="0.25">
      <c r="A49" s="29">
        <f t="shared" si="0"/>
        <v>42739</v>
      </c>
      <c r="B49" s="22" t="str">
        <f t="shared" si="1"/>
        <v>cat</v>
      </c>
      <c r="C49" s="15" t="str">
        <f t="shared" si="2"/>
        <v>inter la gorgue</v>
      </c>
      <c r="D49" s="15">
        <f t="shared" si="3"/>
        <v>96037311</v>
      </c>
      <c r="E49" s="15" t="s">
        <v>118</v>
      </c>
      <c r="F49" s="13" t="str">
        <f>IF(E49="","",VLOOKUP(E49,table!A:B,2))</f>
        <v>K Pâté des flandres 180</v>
      </c>
      <c r="G49" s="14">
        <v>73412</v>
      </c>
      <c r="H49" s="18">
        <v>24</v>
      </c>
      <c r="J49" s="8" t="s">
        <v>105</v>
      </c>
    </row>
    <row r="50" spans="1:10" x14ac:dyDescent="0.25">
      <c r="A50" s="29">
        <f t="shared" si="0"/>
        <v>42739</v>
      </c>
      <c r="B50" s="22" t="str">
        <f t="shared" si="1"/>
        <v>cat</v>
      </c>
      <c r="C50" s="15" t="str">
        <f t="shared" si="2"/>
        <v>inter la gorgue</v>
      </c>
      <c r="D50" s="15">
        <f t="shared" si="3"/>
        <v>96037311</v>
      </c>
      <c r="E50" s="15" t="str">
        <f>IF(H50&lt;&gt;0,E49,"")</f>
        <v>k803</v>
      </c>
      <c r="F50" s="13" t="str">
        <f>IF(E50="","",VLOOKUP(E50,table!A:B,2))</f>
        <v>K Pâté des flandres 180</v>
      </c>
      <c r="G50" s="14">
        <v>72822</v>
      </c>
      <c r="H50" s="18">
        <v>12</v>
      </c>
      <c r="J50" s="8" t="s">
        <v>172</v>
      </c>
    </row>
    <row r="51" spans="1:10" x14ac:dyDescent="0.25">
      <c r="A51" s="29">
        <f t="shared" si="0"/>
        <v>42739</v>
      </c>
      <c r="B51" s="22" t="str">
        <f t="shared" si="1"/>
        <v>cat</v>
      </c>
      <c r="C51" s="15" t="str">
        <f t="shared" si="2"/>
        <v>inter la gorgue</v>
      </c>
      <c r="D51" s="15">
        <f t="shared" si="3"/>
        <v>96037311</v>
      </c>
      <c r="E51" s="15" t="s">
        <v>126</v>
      </c>
      <c r="F51" s="13" t="str">
        <f>IF(E51="","",VLOOKUP(E51,table!A:B,2))</f>
        <v>K pâté de lapin 180</v>
      </c>
      <c r="G51" s="14">
        <v>72821</v>
      </c>
      <c r="H51" s="18">
        <v>48</v>
      </c>
      <c r="J51" s="8" t="s">
        <v>6</v>
      </c>
    </row>
    <row r="52" spans="1:10" x14ac:dyDescent="0.25">
      <c r="A52" s="29">
        <f t="shared" si="0"/>
        <v>42739</v>
      </c>
      <c r="B52" s="22" t="str">
        <f t="shared" si="1"/>
        <v>cat</v>
      </c>
      <c r="C52" s="15" t="str">
        <f t="shared" si="2"/>
        <v>inter la gorgue</v>
      </c>
      <c r="D52" s="15">
        <f t="shared" si="3"/>
        <v>96037311</v>
      </c>
      <c r="E52" s="15" t="s">
        <v>127</v>
      </c>
      <c r="F52" s="13" t="str">
        <f>IF(E52="","",VLOOKUP(E52,table!A:B,2))</f>
        <v>K Pâté de campagne fumé 180</v>
      </c>
      <c r="G52" s="14">
        <v>72983</v>
      </c>
      <c r="H52" s="18">
        <v>18</v>
      </c>
      <c r="J52" s="8" t="s">
        <v>46</v>
      </c>
    </row>
    <row r="53" spans="1:10" x14ac:dyDescent="0.25">
      <c r="A53" s="29">
        <f t="shared" si="0"/>
        <v>42739</v>
      </c>
      <c r="B53" s="22" t="str">
        <f t="shared" si="1"/>
        <v>cat</v>
      </c>
      <c r="C53" s="15" t="str">
        <f t="shared" si="2"/>
        <v>inter la gorgue</v>
      </c>
      <c r="D53" s="15">
        <f t="shared" si="3"/>
        <v>96037311</v>
      </c>
      <c r="E53" s="15" t="str">
        <f>IF(H53&lt;&gt;0,E52,"")</f>
        <v>k805</v>
      </c>
      <c r="F53" s="13" t="str">
        <f>IF(E53="","",VLOOKUP(E53,table!A:B,2))</f>
        <v>K Pâté de campagne fumé 180</v>
      </c>
      <c r="G53" s="14">
        <v>72413</v>
      </c>
      <c r="H53" s="18">
        <v>6</v>
      </c>
      <c r="J53" s="8" t="s">
        <v>142</v>
      </c>
    </row>
    <row r="54" spans="1:10" x14ac:dyDescent="0.25">
      <c r="A54" s="29">
        <f t="shared" si="0"/>
        <v>42739</v>
      </c>
      <c r="B54" s="22" t="str">
        <f t="shared" si="1"/>
        <v>cat</v>
      </c>
      <c r="C54" s="15" t="str">
        <f t="shared" si="2"/>
        <v>inter la gorgue</v>
      </c>
      <c r="D54" s="15">
        <f t="shared" si="3"/>
        <v>96037311</v>
      </c>
      <c r="E54" s="15" t="s">
        <v>131</v>
      </c>
      <c r="F54" s="13" t="str">
        <f>IF(E54="","",VLOOKUP(E54,table!A:B,2))</f>
        <v>K Pâté de foie de volaille 180</v>
      </c>
      <c r="G54" s="14">
        <v>71604</v>
      </c>
      <c r="H54" s="18">
        <v>36</v>
      </c>
      <c r="J54" s="8" t="s">
        <v>423</v>
      </c>
    </row>
    <row r="55" spans="1:10" x14ac:dyDescent="0.25">
      <c r="A55" s="29">
        <f t="shared" si="0"/>
        <v>42739</v>
      </c>
      <c r="B55" s="22" t="str">
        <f t="shared" si="1"/>
        <v>cat</v>
      </c>
      <c r="C55" s="15" t="str">
        <f t="shared" si="2"/>
        <v>inter la gorgue</v>
      </c>
      <c r="D55" s="15">
        <f t="shared" si="3"/>
        <v>96037311</v>
      </c>
      <c r="E55" s="15" t="s">
        <v>119</v>
      </c>
      <c r="F55" s="13" t="str">
        <f>IF(E55="","",VLOOKUP(E55,table!A:B,2))</f>
        <v>K Pâté à la bière 180</v>
      </c>
      <c r="G55" s="14">
        <v>72772</v>
      </c>
      <c r="H55" s="18">
        <v>36</v>
      </c>
      <c r="J55" s="8" t="s">
        <v>100</v>
      </c>
    </row>
    <row r="56" spans="1:10" x14ac:dyDescent="0.25">
      <c r="A56" s="29">
        <f t="shared" si="0"/>
        <v>42739</v>
      </c>
      <c r="B56" s="22" t="str">
        <f t="shared" si="1"/>
        <v>cat</v>
      </c>
      <c r="C56" s="15" t="str">
        <f t="shared" si="2"/>
        <v>inter la gorgue</v>
      </c>
      <c r="D56" s="15">
        <f t="shared" si="3"/>
        <v>96037311</v>
      </c>
      <c r="E56" s="15" t="s">
        <v>141</v>
      </c>
      <c r="F56" s="13" t="str">
        <f>IF(E56="","",VLOOKUP(E56,table!A:B,2))</f>
        <v>K Pâté au maroilles 180</v>
      </c>
      <c r="G56" s="14">
        <v>71792</v>
      </c>
      <c r="H56" s="18">
        <v>48</v>
      </c>
      <c r="J56" s="8" t="s">
        <v>108</v>
      </c>
    </row>
    <row r="57" spans="1:10" x14ac:dyDescent="0.25">
      <c r="A57" s="29">
        <f t="shared" si="0"/>
        <v>42739</v>
      </c>
      <c r="B57" s="22" t="str">
        <f t="shared" si="1"/>
        <v>cat</v>
      </c>
      <c r="C57" s="15" t="str">
        <f t="shared" si="2"/>
        <v>inter la gorgue</v>
      </c>
      <c r="D57" s="15">
        <f t="shared" si="3"/>
        <v>96037311</v>
      </c>
      <c r="E57" s="15" t="s">
        <v>132</v>
      </c>
      <c r="F57" s="13" t="str">
        <f>IF(E57="","",VLOOKUP(E57,table!A:B,2))</f>
        <v>K petit salé 350</v>
      </c>
      <c r="G57" s="14">
        <v>70553</v>
      </c>
      <c r="H57" s="18">
        <v>40</v>
      </c>
      <c r="J57" s="8" t="s">
        <v>110</v>
      </c>
    </row>
    <row r="58" spans="1:10" x14ac:dyDescent="0.25">
      <c r="A58" s="29">
        <f t="shared" si="0"/>
        <v>42739</v>
      </c>
      <c r="B58" s="22" t="str">
        <f t="shared" si="1"/>
        <v>cat</v>
      </c>
      <c r="C58" s="15" t="str">
        <f t="shared" si="2"/>
        <v>inter la gorgue</v>
      </c>
      <c r="D58" s="15">
        <f t="shared" si="3"/>
        <v>96037311</v>
      </c>
      <c r="E58" s="15" t="s">
        <v>139</v>
      </c>
      <c r="F58" s="13" t="str">
        <f>IF(E58="","",VLOOKUP(E58,table!A:B,2))</f>
        <v>K cassoulet 380</v>
      </c>
      <c r="G58" s="14">
        <v>73542</v>
      </c>
      <c r="H58" s="18">
        <v>60</v>
      </c>
      <c r="J58" s="8" t="s">
        <v>106</v>
      </c>
    </row>
    <row r="59" spans="1:10" x14ac:dyDescent="0.25">
      <c r="A59" s="29">
        <f t="shared" si="0"/>
        <v>42739</v>
      </c>
      <c r="B59" s="22" t="str">
        <f t="shared" si="1"/>
        <v>cat</v>
      </c>
      <c r="C59" s="15" t="str">
        <f t="shared" si="2"/>
        <v>inter la gorgue</v>
      </c>
      <c r="D59" s="15">
        <f t="shared" si="3"/>
        <v>96037311</v>
      </c>
      <c r="E59" s="15" t="s">
        <v>140</v>
      </c>
      <c r="F59" s="13" t="str">
        <f>IF(E59="","",VLOOKUP(E59,table!A:B,2))</f>
        <v>K poulet maroilles 400</v>
      </c>
      <c r="G59" s="14">
        <v>73111</v>
      </c>
      <c r="H59" s="18">
        <v>40</v>
      </c>
      <c r="J59" s="8" t="s">
        <v>107</v>
      </c>
    </row>
    <row r="60" spans="1:10" x14ac:dyDescent="0.25">
      <c r="A60" s="29">
        <f t="shared" si="0"/>
        <v>42739</v>
      </c>
      <c r="B60" s="22" t="str">
        <f t="shared" si="1"/>
        <v>cat</v>
      </c>
      <c r="C60" s="15" t="str">
        <f t="shared" si="2"/>
        <v>inter la gorgue</v>
      </c>
      <c r="D60" s="15">
        <f t="shared" si="3"/>
        <v>96037311</v>
      </c>
      <c r="E60" s="15" t="s">
        <v>123</v>
      </c>
      <c r="F60" s="13" t="str">
        <f>IF(E60="","",VLOOKUP(E60,table!A:B,2))</f>
        <v>K poulet maroilles 750</v>
      </c>
      <c r="G60" s="14">
        <v>73552</v>
      </c>
      <c r="H60" s="18">
        <v>40</v>
      </c>
      <c r="J60" s="8" t="s">
        <v>3</v>
      </c>
    </row>
    <row r="61" spans="1:10" x14ac:dyDescent="0.25">
      <c r="A61" s="29">
        <f t="shared" si="0"/>
        <v>42739</v>
      </c>
      <c r="B61" s="22" t="str">
        <f t="shared" si="1"/>
        <v>cat</v>
      </c>
      <c r="C61" s="15" t="str">
        <f t="shared" si="2"/>
        <v>inter la gorgue</v>
      </c>
      <c r="D61" s="15">
        <f t="shared" si="3"/>
        <v>96037311</v>
      </c>
      <c r="E61" s="15" t="s">
        <v>130</v>
      </c>
      <c r="F61" s="13" t="str">
        <f>IF(E61="","",VLOOKUP(E61,table!A:B,2))</f>
        <v xml:space="preserve">K waterzoi 750 </v>
      </c>
      <c r="G61" s="14">
        <v>71941</v>
      </c>
      <c r="H61" s="18">
        <v>20</v>
      </c>
      <c r="J61" s="8" t="s">
        <v>13</v>
      </c>
    </row>
    <row r="62" spans="1:10" x14ac:dyDescent="0.25">
      <c r="A62" s="29">
        <f t="shared" si="0"/>
        <v>42739</v>
      </c>
      <c r="B62" s="22" t="str">
        <f t="shared" si="1"/>
        <v>cat</v>
      </c>
      <c r="C62" s="15" t="str">
        <f t="shared" si="2"/>
        <v>inter la gorgue</v>
      </c>
      <c r="D62" s="15">
        <f t="shared" si="3"/>
        <v>96037311</v>
      </c>
      <c r="E62" s="15" t="s">
        <v>341</v>
      </c>
      <c r="F62" s="13" t="str">
        <f>IF(E62="","",VLOOKUP(E62,table!A:B,2))</f>
        <v>K Beultekaze 180</v>
      </c>
      <c r="G62" s="14">
        <v>71651</v>
      </c>
      <c r="H62" s="18">
        <v>24</v>
      </c>
      <c r="J62" s="8" t="s">
        <v>15</v>
      </c>
    </row>
    <row r="63" spans="1:10" x14ac:dyDescent="0.25">
      <c r="A63" s="29">
        <f t="shared" ref="A63:A125" si="4">IF(E63="","",A62)</f>
        <v>42739</v>
      </c>
      <c r="B63" s="22" t="str">
        <f t="shared" ref="B63:B125" si="5">IF(E63="","",B62)</f>
        <v>cat</v>
      </c>
      <c r="C63" s="15" t="s">
        <v>233</v>
      </c>
      <c r="D63" s="15">
        <v>96037312</v>
      </c>
      <c r="E63" s="15" t="s">
        <v>208</v>
      </c>
      <c r="F63" s="13" t="str">
        <f>IF(E63="","",VLOOKUP(E63,table!A:B,2))</f>
        <v>P Pâté endives 180 G</v>
      </c>
      <c r="G63" s="14">
        <v>73122</v>
      </c>
      <c r="H63" s="18">
        <v>24</v>
      </c>
      <c r="J63" s="8" t="s">
        <v>16</v>
      </c>
    </row>
    <row r="64" spans="1:10" x14ac:dyDescent="0.25">
      <c r="A64" s="29">
        <f t="shared" si="4"/>
        <v>42739</v>
      </c>
      <c r="B64" s="22" t="str">
        <f t="shared" si="5"/>
        <v>cat</v>
      </c>
      <c r="C64" s="15" t="str">
        <f t="shared" ref="C64:C125" si="6">IF(E64="","",C63)</f>
        <v>auchan calais</v>
      </c>
      <c r="D64" s="15">
        <f t="shared" ref="D64:D125" si="7">IF(E64="",0,D63)</f>
        <v>96037312</v>
      </c>
      <c r="E64" s="15" t="s">
        <v>209</v>
      </c>
      <c r="F64" s="13" t="str">
        <f>IF(E64="","",VLOOKUP(E64,table!A:B,2))</f>
        <v>P Pâté chicorée 180 G</v>
      </c>
      <c r="G64" s="14">
        <v>71603</v>
      </c>
      <c r="H64" s="18">
        <v>24</v>
      </c>
      <c r="J64" s="8" t="s">
        <v>330</v>
      </c>
    </row>
    <row r="65" spans="1:10" x14ac:dyDescent="0.25">
      <c r="A65" s="29">
        <f t="shared" si="4"/>
        <v>42739</v>
      </c>
      <c r="B65" s="22" t="str">
        <f t="shared" si="5"/>
        <v>cat</v>
      </c>
      <c r="C65" s="15" t="str">
        <f t="shared" si="6"/>
        <v>auchan calais</v>
      </c>
      <c r="D65" s="15">
        <f t="shared" si="7"/>
        <v>96037312</v>
      </c>
      <c r="E65" s="15" t="s">
        <v>187</v>
      </c>
      <c r="F65" s="13" t="str">
        <f>IF(E65="","",VLOOKUP(E65,table!A:B,2))</f>
        <v>P Potj 750</v>
      </c>
      <c r="G65" s="14">
        <v>73632</v>
      </c>
      <c r="H65" s="18">
        <v>20</v>
      </c>
      <c r="J65" s="8" t="s">
        <v>4</v>
      </c>
    </row>
    <row r="66" spans="1:10" x14ac:dyDescent="0.25">
      <c r="A66" s="29">
        <f t="shared" si="4"/>
        <v>42739</v>
      </c>
      <c r="B66" s="22" t="str">
        <f t="shared" si="5"/>
        <v>cat</v>
      </c>
      <c r="C66" s="15" t="str">
        <f t="shared" si="6"/>
        <v>auchan calais</v>
      </c>
      <c r="D66" s="15">
        <f t="shared" si="7"/>
        <v>96037312</v>
      </c>
      <c r="E66" s="15" t="s">
        <v>189</v>
      </c>
      <c r="F66" s="13" t="str">
        <f>IF(E66="","",VLOOKUP(E66,table!A:B,2))</f>
        <v>P Poulet maroilles 750</v>
      </c>
      <c r="G66" s="14">
        <v>72153</v>
      </c>
      <c r="H66" s="18">
        <v>18</v>
      </c>
      <c r="J66" s="8" t="s">
        <v>5</v>
      </c>
    </row>
    <row r="67" spans="1:10" x14ac:dyDescent="0.25">
      <c r="A67" s="29">
        <f t="shared" si="4"/>
        <v>42739</v>
      </c>
      <c r="B67" s="22" t="str">
        <f t="shared" si="5"/>
        <v>cat</v>
      </c>
      <c r="C67" s="15" t="str">
        <f t="shared" si="6"/>
        <v>auchan calais</v>
      </c>
      <c r="D67" s="15">
        <f t="shared" si="7"/>
        <v>96037312</v>
      </c>
      <c r="E67" s="15" t="str">
        <f>IF(H67&lt;&gt;0,E66,"")</f>
        <v>p600</v>
      </c>
      <c r="F67" s="13" t="str">
        <f>IF(E67="","",VLOOKUP(E67,table!A:B,2))</f>
        <v>P Poulet maroilles 750</v>
      </c>
      <c r="G67" s="14">
        <v>71991</v>
      </c>
      <c r="H67" s="18">
        <v>1</v>
      </c>
      <c r="J67" s="8" t="s">
        <v>102</v>
      </c>
    </row>
    <row r="68" spans="1:10" x14ac:dyDescent="0.25">
      <c r="A68" s="29">
        <f t="shared" si="4"/>
        <v>42739</v>
      </c>
      <c r="B68" s="22" t="str">
        <f t="shared" si="5"/>
        <v>cat</v>
      </c>
      <c r="C68" s="15" t="str">
        <f t="shared" si="6"/>
        <v>auchan calais</v>
      </c>
      <c r="D68" s="15">
        <f t="shared" si="7"/>
        <v>96037312</v>
      </c>
      <c r="E68" s="15" t="str">
        <f>IF(H68&lt;&gt;0,E67,"")</f>
        <v>p600</v>
      </c>
      <c r="F68" s="13" t="str">
        <f>IF(E68="","",VLOOKUP(E68,table!A:B,2))</f>
        <v>P Poulet maroilles 750</v>
      </c>
      <c r="G68" s="14">
        <v>73111</v>
      </c>
      <c r="H68" s="18">
        <v>1</v>
      </c>
      <c r="J68" s="8" t="s">
        <v>163</v>
      </c>
    </row>
    <row r="69" spans="1:10" x14ac:dyDescent="0.25">
      <c r="A69" s="29">
        <f t="shared" si="4"/>
        <v>42739</v>
      </c>
      <c r="B69" s="22" t="str">
        <f t="shared" si="5"/>
        <v>cat</v>
      </c>
      <c r="C69" s="15" t="str">
        <f t="shared" si="6"/>
        <v>auchan calais</v>
      </c>
      <c r="D69" s="15">
        <f t="shared" si="7"/>
        <v>96037312</v>
      </c>
      <c r="E69" s="15" t="s">
        <v>190</v>
      </c>
      <c r="F69" s="13" t="str">
        <f>IF(E69="","",VLOOKUP(E69,table!A:B,2))</f>
        <v xml:space="preserve">P Potj bière chti </v>
      </c>
      <c r="G69" s="14">
        <v>71172</v>
      </c>
      <c r="H69" s="18">
        <v>10</v>
      </c>
      <c r="J69" s="9" t="s">
        <v>184</v>
      </c>
    </row>
    <row r="70" spans="1:10" x14ac:dyDescent="0.25">
      <c r="A70" s="29">
        <f t="shared" si="4"/>
        <v>42739</v>
      </c>
      <c r="B70" s="22" t="str">
        <f t="shared" si="5"/>
        <v>cat</v>
      </c>
      <c r="C70" s="15" t="str">
        <f t="shared" si="6"/>
        <v>auchan calais</v>
      </c>
      <c r="D70" s="15">
        <f t="shared" si="7"/>
        <v>96037312</v>
      </c>
      <c r="E70" s="15" t="str">
        <f>IF(H70&lt;&gt;0,E69,"")</f>
        <v>p102</v>
      </c>
      <c r="F70" s="13" t="str">
        <f>IF(E70="","",VLOOKUP(E70,table!A:B,2))</f>
        <v xml:space="preserve">P Potj bière chti </v>
      </c>
      <c r="G70" s="14">
        <v>71171</v>
      </c>
      <c r="H70" s="18">
        <v>10</v>
      </c>
      <c r="J70" s="10" t="s">
        <v>109</v>
      </c>
    </row>
    <row r="71" spans="1:10" x14ac:dyDescent="0.25">
      <c r="A71" s="29">
        <f t="shared" si="4"/>
        <v>42739</v>
      </c>
      <c r="B71" s="22" t="str">
        <f t="shared" si="5"/>
        <v>cat</v>
      </c>
      <c r="C71" s="15" t="s">
        <v>342</v>
      </c>
      <c r="D71" s="15">
        <v>99999999</v>
      </c>
      <c r="E71" s="15" t="s">
        <v>122</v>
      </c>
      <c r="F71" s="13" t="str">
        <f>IF(E71="","",VLOOKUP(E71,table!A:B,2))</f>
        <v xml:space="preserve">K potj dess 400 </v>
      </c>
      <c r="G71" s="14">
        <v>72972</v>
      </c>
      <c r="H71" s="18">
        <v>12</v>
      </c>
      <c r="J71" s="10" t="s">
        <v>428</v>
      </c>
    </row>
    <row r="72" spans="1:10" x14ac:dyDescent="0.25">
      <c r="A72" s="29">
        <f t="shared" si="4"/>
        <v>42739</v>
      </c>
      <c r="B72" s="22" t="str">
        <f t="shared" si="5"/>
        <v>cat</v>
      </c>
      <c r="C72" s="15" t="s">
        <v>350</v>
      </c>
      <c r="D72" s="15">
        <v>99999999</v>
      </c>
      <c r="E72" s="15" t="s">
        <v>114</v>
      </c>
      <c r="F72" s="13" t="str">
        <f>IF(E72="","",VLOOKUP(E72,table!A:B,2))</f>
        <v>K potj dess 750</v>
      </c>
      <c r="G72" s="14">
        <v>73563</v>
      </c>
      <c r="H72" s="18">
        <v>6</v>
      </c>
      <c r="J72" s="10" t="s">
        <v>289</v>
      </c>
    </row>
    <row r="73" spans="1:10" x14ac:dyDescent="0.25">
      <c r="A73" s="29">
        <v>42739</v>
      </c>
      <c r="B73" s="22" t="s">
        <v>196</v>
      </c>
      <c r="C73" s="15" t="s">
        <v>351</v>
      </c>
      <c r="D73" s="15">
        <v>96037298</v>
      </c>
      <c r="E73" s="15" t="s">
        <v>201</v>
      </c>
      <c r="F73" s="13" t="str">
        <f>IF(E73="","",VLOOKUP(E73,table!A:B,2))</f>
        <v>Barquette potj désossé 800 G</v>
      </c>
      <c r="G73" s="14">
        <v>73263</v>
      </c>
      <c r="H73" s="18">
        <v>24</v>
      </c>
      <c r="J73" s="10" t="s">
        <v>430</v>
      </c>
    </row>
    <row r="74" spans="1:10" x14ac:dyDescent="0.25">
      <c r="A74" s="29">
        <v>42739</v>
      </c>
      <c r="B74" s="22" t="s">
        <v>196</v>
      </c>
      <c r="C74" s="15" t="s">
        <v>236</v>
      </c>
      <c r="D74" s="15">
        <v>96037305</v>
      </c>
      <c r="E74" s="15" t="s">
        <v>239</v>
      </c>
      <c r="F74" s="13" t="str">
        <f>IF(E74="","",VLOOKUP(E74,table!A:B,2))</f>
        <v>E poulet maroilles 600 g</v>
      </c>
      <c r="G74" s="14">
        <v>73111</v>
      </c>
      <c r="H74" s="18">
        <v>60</v>
      </c>
      <c r="J74" s="10" t="s">
        <v>432</v>
      </c>
    </row>
    <row r="75" spans="1:10" x14ac:dyDescent="0.25">
      <c r="A75" s="29">
        <f t="shared" si="4"/>
        <v>42739</v>
      </c>
      <c r="B75" s="22" t="str">
        <f t="shared" si="5"/>
        <v>sf</v>
      </c>
      <c r="C75" s="15" t="str">
        <f t="shared" si="6"/>
        <v>ayo bar</v>
      </c>
      <c r="D75" s="15">
        <f t="shared" si="7"/>
        <v>96037305</v>
      </c>
      <c r="E75" s="15" t="s">
        <v>225</v>
      </c>
      <c r="F75" s="13" t="str">
        <f>IF(E75="","",VLOOKUP(E75,table!A:B,2))</f>
        <v>E Carbo 400</v>
      </c>
      <c r="G75" s="14">
        <v>73422</v>
      </c>
      <c r="H75" s="18">
        <v>36</v>
      </c>
      <c r="J75" s="5" t="s">
        <v>55</v>
      </c>
    </row>
    <row r="76" spans="1:10" x14ac:dyDescent="0.25">
      <c r="A76" s="29">
        <f t="shared" si="4"/>
        <v>42739</v>
      </c>
      <c r="B76" s="22" t="str">
        <f t="shared" si="5"/>
        <v>sf</v>
      </c>
      <c r="C76" s="15" t="str">
        <f t="shared" si="6"/>
        <v>ayo bar</v>
      </c>
      <c r="D76" s="15">
        <f t="shared" si="7"/>
        <v>96037305</v>
      </c>
      <c r="E76" s="15" t="s">
        <v>248</v>
      </c>
      <c r="F76" s="13" t="str">
        <f>IF(E76="","",VLOOKUP(E76,table!A:B,2))</f>
        <v>E Tripes flamandes 750</v>
      </c>
      <c r="G76" s="14">
        <v>73211</v>
      </c>
      <c r="H76" s="18">
        <v>10</v>
      </c>
      <c r="J76" s="7" t="s">
        <v>56</v>
      </c>
    </row>
    <row r="77" spans="1:10" x14ac:dyDescent="0.25">
      <c r="A77" s="29">
        <v>42739</v>
      </c>
      <c r="B77" s="22" t="s">
        <v>196</v>
      </c>
      <c r="C77" s="15" t="s">
        <v>203</v>
      </c>
      <c r="D77" s="15">
        <v>96037300</v>
      </c>
      <c r="E77" s="15" t="s">
        <v>118</v>
      </c>
      <c r="F77" s="13" t="str">
        <f>IF(E77="","",VLOOKUP(E77,table!A:B,2))</f>
        <v>K Pâté des flandres 180</v>
      </c>
      <c r="G77" s="14">
        <v>73412</v>
      </c>
      <c r="H77" s="18">
        <v>12</v>
      </c>
      <c r="J77" s="6" t="s">
        <v>57</v>
      </c>
    </row>
    <row r="78" spans="1:10" x14ac:dyDescent="0.25">
      <c r="A78" s="29">
        <f t="shared" si="4"/>
        <v>42739</v>
      </c>
      <c r="B78" s="22" t="str">
        <f t="shared" si="5"/>
        <v>sf</v>
      </c>
      <c r="C78" s="15" t="str">
        <f t="shared" si="6"/>
        <v>casino shop</v>
      </c>
      <c r="D78" s="15">
        <f t="shared" si="7"/>
        <v>96037300</v>
      </c>
      <c r="E78" s="15" t="s">
        <v>119</v>
      </c>
      <c r="F78" s="13" t="str">
        <f>IF(E78="","",VLOOKUP(E78,table!A:B,2))</f>
        <v>K Pâté à la bière 180</v>
      </c>
      <c r="G78" s="14">
        <v>72772</v>
      </c>
      <c r="H78" s="18">
        <v>12</v>
      </c>
      <c r="J78" s="6" t="s">
        <v>58</v>
      </c>
    </row>
    <row r="79" spans="1:10" x14ac:dyDescent="0.25">
      <c r="A79" s="29">
        <f t="shared" si="4"/>
        <v>42739</v>
      </c>
      <c r="B79" s="22" t="str">
        <f t="shared" si="5"/>
        <v>sf</v>
      </c>
      <c r="C79" s="15" t="str">
        <f t="shared" si="6"/>
        <v>casino shop</v>
      </c>
      <c r="D79" s="15">
        <f t="shared" si="7"/>
        <v>96037300</v>
      </c>
      <c r="E79" s="15" t="s">
        <v>141</v>
      </c>
      <c r="F79" s="13" t="str">
        <f>IF(E79="","",VLOOKUP(E79,table!A:B,2))</f>
        <v>K Pâté au maroilles 180</v>
      </c>
      <c r="G79" s="14">
        <v>71792</v>
      </c>
      <c r="H79" s="18">
        <v>12</v>
      </c>
      <c r="J79" s="6" t="s">
        <v>176</v>
      </c>
    </row>
    <row r="80" spans="1:10" x14ac:dyDescent="0.25">
      <c r="A80" s="29">
        <f t="shared" si="4"/>
        <v>42739</v>
      </c>
      <c r="B80" s="22" t="str">
        <f t="shared" si="5"/>
        <v>sf</v>
      </c>
      <c r="C80" s="15" t="str">
        <f t="shared" si="6"/>
        <v>casino shop</v>
      </c>
      <c r="D80" s="15">
        <f t="shared" si="7"/>
        <v>96037300</v>
      </c>
      <c r="E80" s="15" t="s">
        <v>122</v>
      </c>
      <c r="F80" s="13" t="str">
        <f>IF(E80="","",VLOOKUP(E80,table!A:B,2))</f>
        <v xml:space="preserve">K potj dess 400 </v>
      </c>
      <c r="G80" s="14">
        <v>73192</v>
      </c>
      <c r="H80" s="18">
        <v>10</v>
      </c>
      <c r="J80" s="8" t="s">
        <v>59</v>
      </c>
    </row>
    <row r="81" spans="1:10" x14ac:dyDescent="0.25">
      <c r="A81" s="29">
        <f t="shared" si="4"/>
        <v>42739</v>
      </c>
      <c r="B81" s="22" t="str">
        <f t="shared" si="5"/>
        <v>sf</v>
      </c>
      <c r="C81" s="15" t="str">
        <f t="shared" si="6"/>
        <v>casino shop</v>
      </c>
      <c r="D81" s="15">
        <f t="shared" si="7"/>
        <v>96037300</v>
      </c>
      <c r="E81" s="15" t="s">
        <v>139</v>
      </c>
      <c r="F81" s="13" t="str">
        <f>IF(E81="","",VLOOKUP(E81,table!A:B,2))</f>
        <v>K cassoulet 380</v>
      </c>
      <c r="G81" s="14">
        <v>73543</v>
      </c>
      <c r="H81" s="18">
        <v>10</v>
      </c>
      <c r="J81" s="8" t="s">
        <v>435</v>
      </c>
    </row>
    <row r="82" spans="1:10" x14ac:dyDescent="0.25">
      <c r="A82" s="29">
        <v>42739</v>
      </c>
      <c r="B82" s="22" t="s">
        <v>196</v>
      </c>
      <c r="C82" s="15" t="s">
        <v>352</v>
      </c>
      <c r="D82" s="15">
        <v>96037299</v>
      </c>
      <c r="E82" s="15" t="s">
        <v>333</v>
      </c>
      <c r="F82" s="13" t="str">
        <f>IF(E82="","",VLOOKUP(E82,table!A:B,2))</f>
        <v xml:space="preserve">R potj de la mer 350 </v>
      </c>
      <c r="G82" s="14">
        <v>71441</v>
      </c>
      <c r="H82" s="18">
        <v>20</v>
      </c>
      <c r="J82" s="8" t="s">
        <v>52</v>
      </c>
    </row>
    <row r="83" spans="1:10" x14ac:dyDescent="0.25">
      <c r="A83" s="29">
        <v>43105</v>
      </c>
      <c r="B83" s="22" t="s">
        <v>205</v>
      </c>
      <c r="C83" s="15" t="s">
        <v>336</v>
      </c>
      <c r="D83" s="15">
        <v>96037315</v>
      </c>
      <c r="E83" s="15" t="s">
        <v>119</v>
      </c>
      <c r="F83" s="13" t="str">
        <f>IF(E83="","",VLOOKUP(E83,table!A:B,2))</f>
        <v>K Pâté à la bière 180</v>
      </c>
      <c r="G83" s="14">
        <v>72772</v>
      </c>
      <c r="H83" s="18">
        <v>6</v>
      </c>
      <c r="J83" s="8" t="s">
        <v>53</v>
      </c>
    </row>
    <row r="84" spans="1:10" x14ac:dyDescent="0.25">
      <c r="A84" s="29">
        <f t="shared" si="4"/>
        <v>43105</v>
      </c>
      <c r="B84" s="22" t="str">
        <f t="shared" si="5"/>
        <v>on</v>
      </c>
      <c r="C84" s="15" t="str">
        <f t="shared" si="6"/>
        <v>cm tourcoing</v>
      </c>
      <c r="D84" s="15">
        <f t="shared" si="7"/>
        <v>96037315</v>
      </c>
      <c r="E84" s="15" t="s">
        <v>119</v>
      </c>
      <c r="F84" s="13" t="str">
        <f>IF(E84="","",VLOOKUP(E84,table!A:B,2))</f>
        <v>K Pâté à la bière 180</v>
      </c>
      <c r="G84" s="14">
        <v>72412</v>
      </c>
      <c r="H84" s="18">
        <v>6</v>
      </c>
      <c r="J84" s="8" t="s">
        <v>54</v>
      </c>
    </row>
    <row r="85" spans="1:10" x14ac:dyDescent="0.25">
      <c r="A85" s="29">
        <f t="shared" si="4"/>
        <v>43105</v>
      </c>
      <c r="B85" s="22" t="str">
        <f t="shared" si="5"/>
        <v>on</v>
      </c>
      <c r="C85" s="15" t="str">
        <f t="shared" si="6"/>
        <v>cm tourcoing</v>
      </c>
      <c r="D85" s="15">
        <f t="shared" si="7"/>
        <v>96037315</v>
      </c>
      <c r="E85" s="15" t="s">
        <v>114</v>
      </c>
      <c r="F85" s="13" t="str">
        <f>IF(E85="","",VLOOKUP(E85,table!A:B,2))</f>
        <v>K potj dess 750</v>
      </c>
      <c r="G85" s="14">
        <v>72084</v>
      </c>
      <c r="H85" s="18">
        <v>10</v>
      </c>
      <c r="J85" s="8" t="s">
        <v>60</v>
      </c>
    </row>
    <row r="86" spans="1:10" x14ac:dyDescent="0.25">
      <c r="A86" s="29">
        <f t="shared" si="4"/>
        <v>43105</v>
      </c>
      <c r="B86" s="22" t="str">
        <f t="shared" si="5"/>
        <v>on</v>
      </c>
      <c r="C86" s="15" t="str">
        <f t="shared" si="6"/>
        <v>cm tourcoing</v>
      </c>
      <c r="D86" s="15">
        <f t="shared" si="7"/>
        <v>96037315</v>
      </c>
      <c r="E86" s="15" t="s">
        <v>113</v>
      </c>
      <c r="F86" s="13" t="str">
        <f>IF(E86="","",VLOOKUP(E86,table!A:B,2))</f>
        <v>K potj 400</v>
      </c>
      <c r="G86" s="14">
        <v>73103</v>
      </c>
      <c r="H86" s="18">
        <v>20</v>
      </c>
      <c r="J86" s="8" t="s">
        <v>64</v>
      </c>
    </row>
    <row r="87" spans="1:10" x14ac:dyDescent="0.25">
      <c r="A87" s="29">
        <f t="shared" si="4"/>
        <v>43105</v>
      </c>
      <c r="B87" s="22" t="str">
        <f t="shared" si="5"/>
        <v>on</v>
      </c>
      <c r="C87" s="15" t="str">
        <f t="shared" si="6"/>
        <v>cm tourcoing</v>
      </c>
      <c r="D87" s="15">
        <f t="shared" si="7"/>
        <v>96037315</v>
      </c>
      <c r="E87" s="15" t="s">
        <v>120</v>
      </c>
      <c r="F87" s="13" t="str">
        <f>IF(E87="","",VLOOKUP(E87,table!A:B,2))</f>
        <v>K potj 750</v>
      </c>
      <c r="G87" s="14">
        <v>71914</v>
      </c>
      <c r="H87" s="18">
        <v>10</v>
      </c>
      <c r="J87" s="8" t="s">
        <v>135</v>
      </c>
    </row>
    <row r="88" spans="1:10" x14ac:dyDescent="0.25">
      <c r="A88" s="29">
        <f t="shared" si="4"/>
        <v>43105</v>
      </c>
      <c r="B88" s="22" t="str">
        <f t="shared" si="5"/>
        <v>on</v>
      </c>
      <c r="C88" s="15" t="str">
        <f t="shared" si="6"/>
        <v>cm tourcoing</v>
      </c>
      <c r="D88" s="15">
        <f t="shared" si="7"/>
        <v>96037315</v>
      </c>
      <c r="E88" s="15" t="s">
        <v>129</v>
      </c>
      <c r="F88" s="13" t="str">
        <f>IF(E88="","",VLOOKUP(E88,table!A:B,2))</f>
        <v>K potj 3VIA</v>
      </c>
      <c r="G88" s="14">
        <v>73241</v>
      </c>
      <c r="H88" s="18">
        <v>10</v>
      </c>
      <c r="J88" s="8" t="s">
        <v>73</v>
      </c>
    </row>
    <row r="89" spans="1:10" x14ac:dyDescent="0.25">
      <c r="A89" s="29">
        <f t="shared" si="4"/>
        <v>43105</v>
      </c>
      <c r="B89" s="22" t="str">
        <f t="shared" si="5"/>
        <v>on</v>
      </c>
      <c r="C89" s="15" t="str">
        <f t="shared" si="6"/>
        <v>cm tourcoing</v>
      </c>
      <c r="D89" s="15">
        <f t="shared" si="7"/>
        <v>96037315</v>
      </c>
      <c r="E89" s="15" t="s">
        <v>123</v>
      </c>
      <c r="F89" s="13" t="str">
        <f>IF(E89="","",VLOOKUP(E89,table!A:B,2))</f>
        <v>K poulet maroilles 750</v>
      </c>
      <c r="G89" s="14">
        <v>73552</v>
      </c>
      <c r="H89" s="18">
        <v>16</v>
      </c>
      <c r="J89" s="8" t="s">
        <v>74</v>
      </c>
    </row>
    <row r="90" spans="1:10" x14ac:dyDescent="0.25">
      <c r="A90" s="29">
        <f t="shared" si="4"/>
        <v>43105</v>
      </c>
      <c r="B90" s="22" t="str">
        <f t="shared" si="5"/>
        <v>on</v>
      </c>
      <c r="C90" s="15" t="str">
        <f t="shared" si="6"/>
        <v>cm tourcoing</v>
      </c>
      <c r="D90" s="15">
        <f t="shared" si="7"/>
        <v>96037315</v>
      </c>
      <c r="E90" s="15" t="s">
        <v>123</v>
      </c>
      <c r="F90" s="13" t="str">
        <f>IF(E90="","",VLOOKUP(E90,table!A:B,2))</f>
        <v>K poulet maroilles 750</v>
      </c>
      <c r="G90" s="14">
        <v>73551</v>
      </c>
      <c r="H90" s="18">
        <v>4</v>
      </c>
      <c r="J90" s="8" t="s">
        <v>75</v>
      </c>
    </row>
    <row r="91" spans="1:10" x14ac:dyDescent="0.25">
      <c r="A91" s="29">
        <f t="shared" si="4"/>
        <v>43105</v>
      </c>
      <c r="B91" s="22" t="str">
        <f t="shared" si="5"/>
        <v>on</v>
      </c>
      <c r="C91" s="15" t="str">
        <f t="shared" si="6"/>
        <v>cm tourcoing</v>
      </c>
      <c r="D91" s="15">
        <f t="shared" si="7"/>
        <v>96037315</v>
      </c>
      <c r="E91" s="15" t="s">
        <v>116</v>
      </c>
      <c r="F91" s="13" t="str">
        <f>IF(E91="","",VLOOKUP(E91,table!A:B,2))</f>
        <v>K cassoulet 750</v>
      </c>
      <c r="G91" s="14">
        <v>73542</v>
      </c>
      <c r="H91" s="18">
        <v>20</v>
      </c>
      <c r="J91" s="8" t="s">
        <v>76</v>
      </c>
    </row>
    <row r="92" spans="1:10" x14ac:dyDescent="0.25">
      <c r="A92" s="29">
        <f t="shared" si="4"/>
        <v>43105</v>
      </c>
      <c r="B92" s="22" t="str">
        <f t="shared" si="5"/>
        <v>on</v>
      </c>
      <c r="C92" s="15" t="str">
        <f t="shared" si="6"/>
        <v>cm tourcoing</v>
      </c>
      <c r="D92" s="15">
        <f t="shared" si="7"/>
        <v>96037315</v>
      </c>
      <c r="E92" s="15" t="s">
        <v>115</v>
      </c>
      <c r="F92" s="13" t="str">
        <f>IF(E92="","",VLOOKUP(E92,table!A:B,2))</f>
        <v>K carbo 740</v>
      </c>
      <c r="G92" s="14">
        <v>73561</v>
      </c>
      <c r="H92" s="18">
        <v>10</v>
      </c>
      <c r="J92" s="8" t="s">
        <v>77</v>
      </c>
    </row>
    <row r="93" spans="1:10" x14ac:dyDescent="0.25">
      <c r="A93" s="29">
        <v>43105</v>
      </c>
      <c r="B93" s="22" t="str">
        <f t="shared" si="5"/>
        <v>on</v>
      </c>
      <c r="C93" s="15" t="s">
        <v>353</v>
      </c>
      <c r="D93" s="15">
        <v>96037317</v>
      </c>
      <c r="E93" s="15" t="s">
        <v>120</v>
      </c>
      <c r="F93" s="13" t="str">
        <f>IF(E93="","",VLOOKUP(E93,table!A:B,2))</f>
        <v>K potj 750</v>
      </c>
      <c r="G93" s="14">
        <v>71914</v>
      </c>
      <c r="H93" s="18">
        <v>50</v>
      </c>
      <c r="J93" s="8" t="s">
        <v>65</v>
      </c>
    </row>
    <row r="94" spans="1:10" x14ac:dyDescent="0.25">
      <c r="A94" s="29">
        <f t="shared" si="4"/>
        <v>43105</v>
      </c>
      <c r="B94" s="22" t="str">
        <f t="shared" si="5"/>
        <v>on</v>
      </c>
      <c r="C94" s="15" t="str">
        <f t="shared" si="6"/>
        <v>intesomain</v>
      </c>
      <c r="D94" s="15">
        <f t="shared" si="7"/>
        <v>96037317</v>
      </c>
      <c r="E94" s="15" t="s">
        <v>114</v>
      </c>
      <c r="F94" s="13" t="str">
        <f>IF(E94="","",VLOOKUP(E94,table!A:B,2))</f>
        <v>K potj dess 750</v>
      </c>
      <c r="G94" s="14">
        <v>72083</v>
      </c>
      <c r="H94" s="18">
        <v>20</v>
      </c>
      <c r="J94" s="8" t="s">
        <v>78</v>
      </c>
    </row>
    <row r="95" spans="1:10" x14ac:dyDescent="0.25">
      <c r="A95" s="29">
        <f t="shared" si="4"/>
        <v>43105</v>
      </c>
      <c r="B95" s="22" t="str">
        <f t="shared" si="5"/>
        <v>on</v>
      </c>
      <c r="C95" s="15" t="str">
        <f t="shared" si="6"/>
        <v>intesomain</v>
      </c>
      <c r="D95" s="15">
        <f t="shared" si="7"/>
        <v>96037317</v>
      </c>
      <c r="E95" s="15" t="s">
        <v>114</v>
      </c>
      <c r="F95" s="13" t="str">
        <f>IF(E95="","",VLOOKUP(E95,table!A:B,2))</f>
        <v>K potj dess 750</v>
      </c>
      <c r="G95" s="14">
        <v>72084</v>
      </c>
      <c r="H95" s="18">
        <v>30</v>
      </c>
      <c r="J95" s="8" t="s">
        <v>437</v>
      </c>
    </row>
    <row r="96" spans="1:10" x14ac:dyDescent="0.25">
      <c r="A96" s="29">
        <f t="shared" si="4"/>
        <v>43105</v>
      </c>
      <c r="B96" s="22" t="str">
        <f t="shared" si="5"/>
        <v>on</v>
      </c>
      <c r="C96" s="15" t="str">
        <f t="shared" si="6"/>
        <v>intesomain</v>
      </c>
      <c r="D96" s="15">
        <f t="shared" si="7"/>
        <v>96037317</v>
      </c>
      <c r="E96" s="15" t="s">
        <v>129</v>
      </c>
      <c r="F96" s="13" t="str">
        <f>IF(E96="","",VLOOKUP(E96,table!A:B,2))</f>
        <v>K potj 3VIA</v>
      </c>
      <c r="G96" s="14">
        <v>73241</v>
      </c>
      <c r="H96" s="18">
        <v>30</v>
      </c>
      <c r="J96" s="8" t="s">
        <v>439</v>
      </c>
    </row>
    <row r="97" spans="1:10" x14ac:dyDescent="0.25">
      <c r="A97" s="29">
        <f t="shared" si="4"/>
        <v>43105</v>
      </c>
      <c r="B97" s="22" t="str">
        <f t="shared" si="5"/>
        <v>on</v>
      </c>
      <c r="C97" s="15" t="str">
        <f t="shared" si="6"/>
        <v>intesomain</v>
      </c>
      <c r="D97" s="15">
        <f t="shared" si="7"/>
        <v>96037317</v>
      </c>
      <c r="E97" s="15" t="s">
        <v>123</v>
      </c>
      <c r="F97" s="13" t="str">
        <f>IF(E97="","",VLOOKUP(E97,table!A:B,2))</f>
        <v>K poulet maroilles 750</v>
      </c>
      <c r="G97" s="14">
        <v>73551</v>
      </c>
      <c r="H97" s="18">
        <v>30</v>
      </c>
      <c r="J97" s="8" t="s">
        <v>79</v>
      </c>
    </row>
    <row r="98" spans="1:10" x14ac:dyDescent="0.25">
      <c r="A98" s="29">
        <f t="shared" si="4"/>
        <v>43105</v>
      </c>
      <c r="B98" s="22" t="str">
        <f t="shared" si="5"/>
        <v>on</v>
      </c>
      <c r="C98" s="15" t="str">
        <f t="shared" si="6"/>
        <v>intesomain</v>
      </c>
      <c r="D98" s="15">
        <f t="shared" si="7"/>
        <v>96037317</v>
      </c>
      <c r="E98" s="15" t="s">
        <v>123</v>
      </c>
      <c r="F98" s="13" t="str">
        <f>IF(E98="","",VLOOKUP(E98,table!A:B,2))</f>
        <v>K poulet maroilles 750</v>
      </c>
      <c r="G98" s="14">
        <v>73552</v>
      </c>
      <c r="H98" s="18">
        <v>10</v>
      </c>
      <c r="J98" s="8" t="s">
        <v>296</v>
      </c>
    </row>
    <row r="99" spans="1:10" x14ac:dyDescent="0.25">
      <c r="A99" s="29">
        <f t="shared" si="4"/>
        <v>43105</v>
      </c>
      <c r="B99" s="22" t="str">
        <f t="shared" si="5"/>
        <v>on</v>
      </c>
      <c r="C99" s="15" t="str">
        <f t="shared" si="6"/>
        <v>intesomain</v>
      </c>
      <c r="D99" s="15">
        <f t="shared" si="7"/>
        <v>96037317</v>
      </c>
      <c r="E99" s="15" t="s">
        <v>116</v>
      </c>
      <c r="F99" s="13" t="str">
        <f>IF(E99="","",VLOOKUP(E99,table!A:B,2))</f>
        <v>K cassoulet 750</v>
      </c>
      <c r="G99" s="14">
        <v>73542</v>
      </c>
      <c r="H99" s="18">
        <v>40</v>
      </c>
      <c r="J99" s="8" t="s">
        <v>297</v>
      </c>
    </row>
    <row r="100" spans="1:10" x14ac:dyDescent="0.25">
      <c r="A100" s="29">
        <f t="shared" si="4"/>
        <v>43105</v>
      </c>
      <c r="B100" s="22" t="str">
        <f t="shared" si="5"/>
        <v>on</v>
      </c>
      <c r="C100" s="15" t="str">
        <f t="shared" si="6"/>
        <v>intesomain</v>
      </c>
      <c r="D100" s="15">
        <f t="shared" si="7"/>
        <v>96037317</v>
      </c>
      <c r="E100" s="15" t="s">
        <v>115</v>
      </c>
      <c r="F100" s="13" t="str">
        <f>IF(E100="","",VLOOKUP(E100,table!A:B,2))</f>
        <v>K carbo 740</v>
      </c>
      <c r="G100" s="14">
        <v>73561</v>
      </c>
      <c r="H100" s="18">
        <v>20</v>
      </c>
      <c r="J100" s="8" t="s">
        <v>80</v>
      </c>
    </row>
    <row r="101" spans="1:10" x14ac:dyDescent="0.25">
      <c r="A101" s="29">
        <f t="shared" si="4"/>
        <v>43105</v>
      </c>
      <c r="B101" s="22" t="str">
        <f t="shared" si="5"/>
        <v>on</v>
      </c>
      <c r="C101" s="15" t="str">
        <f t="shared" si="6"/>
        <v>intesomain</v>
      </c>
      <c r="D101" s="15">
        <f t="shared" si="7"/>
        <v>96037317</v>
      </c>
      <c r="E101" s="15" t="s">
        <v>130</v>
      </c>
      <c r="F101" s="13" t="str">
        <f>IF(E101="","",VLOOKUP(E101,table!A:B,2))</f>
        <v xml:space="preserve">K waterzoi 750 </v>
      </c>
      <c r="G101" s="14">
        <v>71942</v>
      </c>
      <c r="H101" s="18">
        <v>40</v>
      </c>
      <c r="J101" s="8" t="s">
        <v>443</v>
      </c>
    </row>
    <row r="102" spans="1:10" x14ac:dyDescent="0.25">
      <c r="A102" s="29">
        <f t="shared" si="4"/>
        <v>43105</v>
      </c>
      <c r="B102" s="22" t="str">
        <f t="shared" si="5"/>
        <v>on</v>
      </c>
      <c r="C102" s="15" t="str">
        <f t="shared" si="6"/>
        <v>intesomain</v>
      </c>
      <c r="D102" s="15">
        <f t="shared" si="7"/>
        <v>96037317</v>
      </c>
      <c r="E102" s="15" t="s">
        <v>125</v>
      </c>
      <c r="F102" s="13" t="str">
        <f>IF(E102="","",VLOOKUP(E102,table!A:B,2))</f>
        <v>K Tripes flamandes 750</v>
      </c>
      <c r="G102" s="14">
        <v>73211</v>
      </c>
      <c r="H102" s="18">
        <v>20</v>
      </c>
      <c r="J102" s="8" t="s">
        <v>446</v>
      </c>
    </row>
    <row r="103" spans="1:10" x14ac:dyDescent="0.25">
      <c r="A103" s="29">
        <v>43108</v>
      </c>
      <c r="B103" s="22" t="str">
        <f t="shared" si="5"/>
        <v>on</v>
      </c>
      <c r="C103" s="15" t="s">
        <v>222</v>
      </c>
      <c r="D103" s="15">
        <v>99999999</v>
      </c>
      <c r="E103" s="15" t="s">
        <v>120</v>
      </c>
      <c r="F103" s="13" t="str">
        <f>IF(E103="","",VLOOKUP(E103,table!A:B,2))</f>
        <v>K potj 750</v>
      </c>
      <c r="G103" s="14">
        <v>80051</v>
      </c>
      <c r="H103" s="18">
        <v>120</v>
      </c>
      <c r="J103" s="8" t="s">
        <v>81</v>
      </c>
    </row>
    <row r="104" spans="1:10" x14ac:dyDescent="0.25">
      <c r="A104" s="29">
        <v>43108</v>
      </c>
      <c r="B104" s="22" t="s">
        <v>196</v>
      </c>
      <c r="C104" s="15" t="s">
        <v>260</v>
      </c>
      <c r="D104" s="15">
        <v>96037322</v>
      </c>
      <c r="E104" s="15" t="s">
        <v>116</v>
      </c>
      <c r="F104" s="13" t="str">
        <f>IF(E104="","",VLOOKUP(E104,table!A:B,2))</f>
        <v>K cassoulet 750</v>
      </c>
      <c r="G104" s="14">
        <v>73542</v>
      </c>
      <c r="H104" s="18">
        <v>20</v>
      </c>
      <c r="J104" s="8" t="s">
        <v>82</v>
      </c>
    </row>
    <row r="105" spans="1:10" x14ac:dyDescent="0.25">
      <c r="A105" s="29">
        <v>43108</v>
      </c>
      <c r="B105" s="22" t="s">
        <v>196</v>
      </c>
      <c r="C105" s="15" t="s">
        <v>339</v>
      </c>
      <c r="D105" s="15">
        <v>96037321</v>
      </c>
      <c r="E105" s="15" t="s">
        <v>120</v>
      </c>
      <c r="F105" s="13" t="str">
        <f>IF(E105="","",VLOOKUP(E105,table!A:B,2))</f>
        <v>K potj 750</v>
      </c>
      <c r="G105" s="14">
        <v>80051</v>
      </c>
      <c r="H105" s="18">
        <v>210</v>
      </c>
      <c r="J105" s="8" t="s">
        <v>83</v>
      </c>
    </row>
    <row r="106" spans="1:10" x14ac:dyDescent="0.25">
      <c r="A106" s="29">
        <f t="shared" si="4"/>
        <v>43108</v>
      </c>
      <c r="B106" s="22" t="str">
        <f t="shared" si="5"/>
        <v>sf</v>
      </c>
      <c r="C106" s="15" t="str">
        <f t="shared" si="6"/>
        <v>cc leffrincoucke</v>
      </c>
      <c r="D106" s="15">
        <f t="shared" si="7"/>
        <v>96037321</v>
      </c>
      <c r="E106" s="15" t="s">
        <v>116</v>
      </c>
      <c r="F106" s="13" t="str">
        <f>IF(E106="","",VLOOKUP(E106,table!A:B,2))</f>
        <v>K cassoulet 750</v>
      </c>
      <c r="G106" s="14">
        <v>73542</v>
      </c>
      <c r="H106" s="18">
        <v>10</v>
      </c>
      <c r="J106" s="8" t="s">
        <v>84</v>
      </c>
    </row>
    <row r="107" spans="1:10" x14ac:dyDescent="0.25">
      <c r="A107" s="29">
        <f t="shared" si="4"/>
        <v>43108</v>
      </c>
      <c r="B107" s="22" t="str">
        <f t="shared" si="5"/>
        <v>sf</v>
      </c>
      <c r="C107" s="15" t="str">
        <f t="shared" si="6"/>
        <v>cc leffrincoucke</v>
      </c>
      <c r="D107" s="15">
        <f t="shared" si="7"/>
        <v>96037321</v>
      </c>
      <c r="E107" s="15" t="s">
        <v>114</v>
      </c>
      <c r="F107" s="13" t="str">
        <f>IF(E107="","",VLOOKUP(E107,table!A:B,2))</f>
        <v>K potj dess 750</v>
      </c>
      <c r="G107" s="14">
        <v>72083</v>
      </c>
      <c r="H107" s="18">
        <v>10</v>
      </c>
      <c r="J107" s="8" t="s">
        <v>85</v>
      </c>
    </row>
    <row r="108" spans="1:10" x14ac:dyDescent="0.25">
      <c r="A108" s="29">
        <f t="shared" si="4"/>
        <v>43108</v>
      </c>
      <c r="B108" s="22" t="str">
        <f t="shared" si="5"/>
        <v>sf</v>
      </c>
      <c r="C108" s="15" t="str">
        <f t="shared" si="6"/>
        <v>cc leffrincoucke</v>
      </c>
      <c r="D108" s="15">
        <f t="shared" si="7"/>
        <v>96037321</v>
      </c>
      <c r="E108" s="15" t="s">
        <v>118</v>
      </c>
      <c r="F108" s="13" t="str">
        <f>IF(E108="","",VLOOKUP(E108,table!A:B,2))</f>
        <v>K Pâté des flandres 180</v>
      </c>
      <c r="G108" s="14">
        <v>73412</v>
      </c>
      <c r="H108" s="18">
        <v>12</v>
      </c>
      <c r="J108" s="8" t="s">
        <v>86</v>
      </c>
    </row>
    <row r="109" spans="1:10" x14ac:dyDescent="0.25">
      <c r="A109" s="29">
        <f t="shared" si="4"/>
        <v>43108</v>
      </c>
      <c r="B109" s="22" t="str">
        <f t="shared" si="5"/>
        <v>sf</v>
      </c>
      <c r="C109" s="15" t="str">
        <f t="shared" si="6"/>
        <v>cc leffrincoucke</v>
      </c>
      <c r="D109" s="15">
        <f t="shared" si="7"/>
        <v>96037321</v>
      </c>
      <c r="E109" s="15" t="s">
        <v>141</v>
      </c>
      <c r="F109" s="13" t="str">
        <f>IF(E109="","",VLOOKUP(E109,table!A:B,2))</f>
        <v>K Pâté au maroilles 180</v>
      </c>
      <c r="G109" s="14">
        <v>71792</v>
      </c>
      <c r="H109" s="18">
        <v>12</v>
      </c>
      <c r="J109" s="8" t="s">
        <v>136</v>
      </c>
    </row>
    <row r="110" spans="1:10" x14ac:dyDescent="0.25">
      <c r="A110" s="29">
        <v>43108</v>
      </c>
      <c r="B110" s="22" t="s">
        <v>325</v>
      </c>
      <c r="C110" s="15" t="s">
        <v>354</v>
      </c>
      <c r="D110" s="15">
        <v>96037337</v>
      </c>
      <c r="E110" s="15" t="s">
        <v>327</v>
      </c>
      <c r="F110" s="13" t="str">
        <f>IF(E110="","",VLOOKUP(E110,table!A:B,2))</f>
        <v>K cassoulet 750</v>
      </c>
      <c r="G110" s="14">
        <v>73542</v>
      </c>
      <c r="H110" s="18">
        <v>20</v>
      </c>
      <c r="J110" s="8" t="s">
        <v>21</v>
      </c>
    </row>
    <row r="111" spans="1:10" x14ac:dyDescent="0.25">
      <c r="A111" s="29">
        <f t="shared" si="4"/>
        <v>43108</v>
      </c>
      <c r="B111" s="22" t="str">
        <f t="shared" si="5"/>
        <v>SF</v>
      </c>
      <c r="C111" s="15" t="str">
        <f t="shared" si="6"/>
        <v>CC CASSEL</v>
      </c>
      <c r="D111" s="15">
        <f t="shared" si="7"/>
        <v>96037337</v>
      </c>
      <c r="E111" s="15" t="s">
        <v>319</v>
      </c>
      <c r="F111" s="13" t="str">
        <f>IF(E111="","",VLOOKUP(E111,table!A:B,2))</f>
        <v>K potj 750</v>
      </c>
      <c r="G111" s="14">
        <v>71914</v>
      </c>
      <c r="H111" s="18">
        <v>20</v>
      </c>
      <c r="J111" s="8" t="s">
        <v>20</v>
      </c>
    </row>
    <row r="112" spans="1:10" x14ac:dyDescent="0.25">
      <c r="A112" s="29">
        <f t="shared" si="4"/>
        <v>43108</v>
      </c>
      <c r="B112" s="22" t="str">
        <f t="shared" si="5"/>
        <v>SF</v>
      </c>
      <c r="C112" s="15" t="str">
        <f t="shared" si="6"/>
        <v>CC CASSEL</v>
      </c>
      <c r="D112" s="15">
        <f t="shared" si="7"/>
        <v>96037337</v>
      </c>
      <c r="E112" s="15" t="s">
        <v>315</v>
      </c>
      <c r="F112" s="13" t="str">
        <f>IF(E112="","",VLOOKUP(E112,table!A:B,2))</f>
        <v>K Pâté des flandres 180</v>
      </c>
      <c r="G112" s="14">
        <v>73412</v>
      </c>
      <c r="H112" s="18">
        <v>12</v>
      </c>
      <c r="J112" s="8" t="s">
        <v>298</v>
      </c>
    </row>
    <row r="113" spans="1:10" x14ac:dyDescent="0.25">
      <c r="A113" s="29">
        <f t="shared" si="4"/>
        <v>43108</v>
      </c>
      <c r="B113" s="22" t="str">
        <f t="shared" si="5"/>
        <v>SF</v>
      </c>
      <c r="C113" s="15" t="str">
        <f t="shared" si="6"/>
        <v>CC CASSEL</v>
      </c>
      <c r="D113" s="15">
        <f t="shared" si="7"/>
        <v>96037337</v>
      </c>
      <c r="E113" s="15" t="s">
        <v>332</v>
      </c>
      <c r="F113" s="13" t="str">
        <f>IF(E113="","",VLOOKUP(E113,table!A:B,2))</f>
        <v>K pâté de lapin 180</v>
      </c>
      <c r="G113" s="14">
        <v>72821</v>
      </c>
      <c r="H113" s="18">
        <v>12</v>
      </c>
      <c r="J113" s="8" t="s">
        <v>87</v>
      </c>
    </row>
    <row r="114" spans="1:10" x14ac:dyDescent="0.25">
      <c r="A114" s="29">
        <f t="shared" si="4"/>
        <v>43108</v>
      </c>
      <c r="B114" s="22" t="str">
        <f t="shared" si="5"/>
        <v>SF</v>
      </c>
      <c r="C114" s="15" t="str">
        <f t="shared" si="6"/>
        <v>CC CASSEL</v>
      </c>
      <c r="D114" s="15">
        <f t="shared" si="7"/>
        <v>96037337</v>
      </c>
      <c r="E114" s="15" t="s">
        <v>328</v>
      </c>
      <c r="F114" s="13" t="str">
        <f>IF(E114="","",VLOOKUP(E114,table!A:B,2))</f>
        <v>K Pâté de campagne fumé 180</v>
      </c>
      <c r="G114" s="14">
        <v>71683</v>
      </c>
      <c r="H114" s="18">
        <v>12</v>
      </c>
      <c r="J114" s="8" t="s">
        <v>148</v>
      </c>
    </row>
    <row r="115" spans="1:10" x14ac:dyDescent="0.25">
      <c r="A115" s="29">
        <f t="shared" si="4"/>
        <v>43108</v>
      </c>
      <c r="B115" s="22" t="str">
        <f t="shared" si="5"/>
        <v>SF</v>
      </c>
      <c r="C115" s="15" t="str">
        <f t="shared" si="6"/>
        <v>CC CASSEL</v>
      </c>
      <c r="D115" s="15">
        <f t="shared" si="7"/>
        <v>96037337</v>
      </c>
      <c r="E115" s="15" t="s">
        <v>317</v>
      </c>
      <c r="F115" s="13" t="str">
        <f>IF(E115="","",VLOOKUP(E115,table!A:B,2))</f>
        <v>K Pâté de foie de volaille 180</v>
      </c>
      <c r="G115" s="14">
        <v>71604</v>
      </c>
      <c r="H115" s="18">
        <v>12</v>
      </c>
      <c r="J115" s="8" t="s">
        <v>149</v>
      </c>
    </row>
    <row r="116" spans="1:10" x14ac:dyDescent="0.25">
      <c r="A116" s="29">
        <f t="shared" si="4"/>
        <v>43108</v>
      </c>
      <c r="B116" s="22" t="str">
        <f t="shared" si="5"/>
        <v>SF</v>
      </c>
      <c r="C116" s="15" t="str">
        <f t="shared" si="6"/>
        <v>CC CASSEL</v>
      </c>
      <c r="D116" s="15">
        <f t="shared" si="7"/>
        <v>96037337</v>
      </c>
      <c r="E116" s="15" t="s">
        <v>316</v>
      </c>
      <c r="F116" s="13" t="str">
        <f>IF(E116="","",VLOOKUP(E116,table!A:B,2))</f>
        <v>K Pâté à la bière 180</v>
      </c>
      <c r="G116" s="14">
        <v>72772</v>
      </c>
      <c r="H116" s="18">
        <v>12</v>
      </c>
      <c r="J116" s="8" t="s">
        <v>150</v>
      </c>
    </row>
    <row r="117" spans="1:10" x14ac:dyDescent="0.25">
      <c r="A117" s="29">
        <f t="shared" si="4"/>
        <v>43108</v>
      </c>
      <c r="B117" s="22" t="str">
        <f t="shared" si="5"/>
        <v>SF</v>
      </c>
      <c r="C117" s="15" t="str">
        <f t="shared" si="6"/>
        <v>CC CASSEL</v>
      </c>
      <c r="D117" s="15">
        <f t="shared" si="7"/>
        <v>96037337</v>
      </c>
      <c r="E117" s="15" t="s">
        <v>318</v>
      </c>
      <c r="F117" s="13" t="str">
        <f>IF(E117="","",VLOOKUP(E117,table!A:B,2))</f>
        <v>K Pâté au maroilles 180</v>
      </c>
      <c r="G117" s="14">
        <v>72492</v>
      </c>
      <c r="H117" s="18">
        <v>12</v>
      </c>
      <c r="J117" s="8" t="s">
        <v>151</v>
      </c>
    </row>
    <row r="118" spans="1:10" x14ac:dyDescent="0.25">
      <c r="A118" s="29">
        <f t="shared" si="4"/>
        <v>43108</v>
      </c>
      <c r="B118" s="22" t="str">
        <f t="shared" si="5"/>
        <v>SF</v>
      </c>
      <c r="C118" s="15" t="str">
        <f t="shared" si="6"/>
        <v>CC CASSEL</v>
      </c>
      <c r="D118" s="15">
        <f t="shared" si="7"/>
        <v>96037337</v>
      </c>
      <c r="E118" s="15" t="s">
        <v>344</v>
      </c>
      <c r="F118" s="13" t="str">
        <f>IF(E118="","",VLOOKUP(E118,table!A:B,2))</f>
        <v>K Pâté à l'ail 180</v>
      </c>
      <c r="G118" s="14">
        <v>71794</v>
      </c>
      <c r="H118" s="18">
        <v>12</v>
      </c>
      <c r="J118" s="8" t="s">
        <v>152</v>
      </c>
    </row>
    <row r="119" spans="1:10" x14ac:dyDescent="0.25">
      <c r="A119" s="29">
        <v>43109</v>
      </c>
      <c r="B119" s="22" t="s">
        <v>195</v>
      </c>
      <c r="C119" s="15" t="s">
        <v>204</v>
      </c>
      <c r="D119" s="15">
        <v>96037330</v>
      </c>
      <c r="E119" s="15" t="s">
        <v>115</v>
      </c>
      <c r="F119" s="13" t="str">
        <f>IF(E119="","",VLOOKUP(E119,table!A:B,2))</f>
        <v>K carbo 740</v>
      </c>
      <c r="G119" s="14">
        <v>73561</v>
      </c>
      <c r="H119" s="18">
        <v>10</v>
      </c>
      <c r="J119" s="8" t="s">
        <v>153</v>
      </c>
    </row>
    <row r="120" spans="1:10" x14ac:dyDescent="0.25">
      <c r="A120" s="29">
        <f t="shared" si="4"/>
        <v>43109</v>
      </c>
      <c r="B120" s="22" t="str">
        <f t="shared" si="5"/>
        <v>cat</v>
      </c>
      <c r="C120" s="15" t="str">
        <f t="shared" si="6"/>
        <v>leclerc bergues</v>
      </c>
      <c r="D120" s="15">
        <f t="shared" si="7"/>
        <v>96037330</v>
      </c>
      <c r="E120" s="15" t="s">
        <v>116</v>
      </c>
      <c r="F120" s="13" t="str">
        <f>IF(E120="","",VLOOKUP(E120,table!A:B,2))</f>
        <v>K cassoulet 750</v>
      </c>
      <c r="G120" s="14">
        <v>73542</v>
      </c>
      <c r="H120" s="18">
        <v>20</v>
      </c>
      <c r="J120" s="8" t="s">
        <v>154</v>
      </c>
    </row>
    <row r="121" spans="1:10" x14ac:dyDescent="0.25">
      <c r="A121" s="29">
        <f t="shared" si="4"/>
        <v>43109</v>
      </c>
      <c r="B121" s="22" t="str">
        <f t="shared" si="5"/>
        <v>cat</v>
      </c>
      <c r="C121" s="15" t="str">
        <f t="shared" si="6"/>
        <v>leclerc bergues</v>
      </c>
      <c r="D121" s="15">
        <f t="shared" si="7"/>
        <v>96037330</v>
      </c>
      <c r="E121" s="15" t="s">
        <v>220</v>
      </c>
      <c r="F121" s="13" t="str">
        <f>IF(E121="","",VLOOKUP(E121,table!A:B,2))</f>
        <v>cassoulet des flandres</v>
      </c>
      <c r="G121" s="14">
        <v>73542</v>
      </c>
      <c r="H121" s="18">
        <v>20</v>
      </c>
      <c r="J121" s="8" t="s">
        <v>156</v>
      </c>
    </row>
    <row r="122" spans="1:10" x14ac:dyDescent="0.25">
      <c r="A122" s="29">
        <f t="shared" si="4"/>
        <v>43109</v>
      </c>
      <c r="B122" s="22" t="str">
        <f t="shared" si="5"/>
        <v>cat</v>
      </c>
      <c r="C122" s="15" t="str">
        <f t="shared" si="6"/>
        <v>leclerc bergues</v>
      </c>
      <c r="D122" s="15">
        <f t="shared" si="7"/>
        <v>96037330</v>
      </c>
      <c r="E122" s="15" t="s">
        <v>120</v>
      </c>
      <c r="F122" s="13" t="str">
        <f>IF(E122="","",VLOOKUP(E122,table!A:B,2))</f>
        <v>K potj 750</v>
      </c>
      <c r="G122" s="14">
        <v>71914</v>
      </c>
      <c r="H122" s="18">
        <v>10</v>
      </c>
      <c r="J122" s="8" t="s">
        <v>158</v>
      </c>
    </row>
    <row r="123" spans="1:10" x14ac:dyDescent="0.25">
      <c r="A123" s="29">
        <f t="shared" si="4"/>
        <v>43109</v>
      </c>
      <c r="B123" s="22" t="str">
        <f t="shared" si="5"/>
        <v>cat</v>
      </c>
      <c r="C123" s="15" t="str">
        <f t="shared" si="6"/>
        <v>leclerc bergues</v>
      </c>
      <c r="D123" s="15">
        <f t="shared" si="7"/>
        <v>96037330</v>
      </c>
      <c r="E123" s="15" t="s">
        <v>119</v>
      </c>
      <c r="F123" s="13" t="str">
        <f>IF(E123="","",VLOOKUP(E123,table!A:B,2))</f>
        <v>K Pâté à la bière 180</v>
      </c>
      <c r="G123" s="14">
        <v>72982</v>
      </c>
      <c r="H123" s="18">
        <v>24</v>
      </c>
      <c r="J123" s="8" t="s">
        <v>159</v>
      </c>
    </row>
    <row r="124" spans="1:10" x14ac:dyDescent="0.25">
      <c r="A124" s="29">
        <f t="shared" si="4"/>
        <v>43109</v>
      </c>
      <c r="B124" s="22" t="str">
        <f t="shared" si="5"/>
        <v>cat</v>
      </c>
      <c r="C124" s="15" t="str">
        <f t="shared" si="6"/>
        <v>leclerc bergues</v>
      </c>
      <c r="D124" s="15">
        <f t="shared" si="7"/>
        <v>96037330</v>
      </c>
      <c r="E124" s="15" t="s">
        <v>209</v>
      </c>
      <c r="F124" s="13" t="str">
        <f>IF(E124="","",VLOOKUP(E124,table!A:B,2))</f>
        <v>P Pâté chicorée 180 G</v>
      </c>
      <c r="G124" s="14">
        <v>71603</v>
      </c>
      <c r="H124" s="18">
        <v>12</v>
      </c>
      <c r="J124" s="8" t="s">
        <v>160</v>
      </c>
    </row>
    <row r="125" spans="1:10" x14ac:dyDescent="0.25">
      <c r="A125" s="29">
        <f t="shared" si="4"/>
        <v>43109</v>
      </c>
      <c r="B125" s="22" t="str">
        <f t="shared" si="5"/>
        <v>cat</v>
      </c>
      <c r="C125" s="15" t="str">
        <f t="shared" si="6"/>
        <v>leclerc bergues</v>
      </c>
      <c r="D125" s="15">
        <f t="shared" si="7"/>
        <v>96037330</v>
      </c>
      <c r="E125" s="15" t="s">
        <v>221</v>
      </c>
      <c r="F125" s="13" t="str">
        <f>IF(E125="","",VLOOKUP(E125,table!A:B,2))</f>
        <v>P Pâté maroilles 180 G</v>
      </c>
      <c r="G125" s="14">
        <v>71602</v>
      </c>
      <c r="H125" s="18">
        <v>12</v>
      </c>
      <c r="J125" s="8" t="s">
        <v>161</v>
      </c>
    </row>
    <row r="126" spans="1:10" x14ac:dyDescent="0.25">
      <c r="A126" s="29">
        <f t="shared" ref="A126:A189" si="8">IF(E126="","",A125)</f>
        <v>43109</v>
      </c>
      <c r="B126" s="22" t="str">
        <f t="shared" ref="B126:B189" si="9">IF(E126="","",B125)</f>
        <v>cat</v>
      </c>
      <c r="C126" s="15" t="str">
        <f t="shared" ref="C126:C189" si="10">IF(E126="","",C125)</f>
        <v>leclerc bergues</v>
      </c>
      <c r="D126" s="15">
        <f t="shared" ref="D126:D189" si="11">IF(E126="",0,D125)</f>
        <v>96037330</v>
      </c>
      <c r="E126" s="15" t="s">
        <v>127</v>
      </c>
      <c r="F126" s="13" t="str">
        <f>IF(E126="","",VLOOKUP(E126,table!A:B,2))</f>
        <v>K Pâté de campagne fumé 180</v>
      </c>
      <c r="G126" s="14">
        <v>72983</v>
      </c>
      <c r="H126" s="18">
        <v>12</v>
      </c>
      <c r="J126" s="8" t="s">
        <v>162</v>
      </c>
    </row>
    <row r="127" spans="1:10" x14ac:dyDescent="0.25">
      <c r="A127" s="29">
        <f t="shared" si="8"/>
        <v>43109</v>
      </c>
      <c r="B127" s="22" t="str">
        <f t="shared" si="9"/>
        <v>cat</v>
      </c>
      <c r="C127" s="15" t="str">
        <f t="shared" si="10"/>
        <v>leclerc bergues</v>
      </c>
      <c r="D127" s="15">
        <f t="shared" si="11"/>
        <v>96037330</v>
      </c>
      <c r="E127" s="15" t="s">
        <v>131</v>
      </c>
      <c r="F127" s="13" t="str">
        <f>IF(E127="","",VLOOKUP(E127,table!A:B,2))</f>
        <v>K Pâté de foie de volaille 180</v>
      </c>
      <c r="G127" s="14">
        <v>73042</v>
      </c>
      <c r="H127" s="18">
        <v>12</v>
      </c>
      <c r="J127" s="8" t="s">
        <v>177</v>
      </c>
    </row>
    <row r="128" spans="1:10" x14ac:dyDescent="0.25">
      <c r="A128" s="29">
        <f t="shared" si="8"/>
        <v>43109</v>
      </c>
      <c r="B128" s="22" t="str">
        <f t="shared" si="9"/>
        <v>cat</v>
      </c>
      <c r="C128" s="15" t="str">
        <f t="shared" si="10"/>
        <v>leclerc bergues</v>
      </c>
      <c r="D128" s="15">
        <f t="shared" si="11"/>
        <v>96037330</v>
      </c>
      <c r="E128" s="15" t="s">
        <v>126</v>
      </c>
      <c r="F128" s="13" t="str">
        <f>IF(E128="","",VLOOKUP(E128,table!A:B,2))</f>
        <v>K pâté de lapin 180</v>
      </c>
      <c r="G128" s="14">
        <v>72821</v>
      </c>
      <c r="H128" s="18">
        <v>12</v>
      </c>
      <c r="J128" s="8" t="s">
        <v>178</v>
      </c>
    </row>
    <row r="129" spans="1:10" x14ac:dyDescent="0.25">
      <c r="A129" s="29">
        <f t="shared" si="8"/>
        <v>43109</v>
      </c>
      <c r="B129" s="22" t="str">
        <f t="shared" si="9"/>
        <v>cat</v>
      </c>
      <c r="C129" s="15" t="str">
        <f t="shared" si="10"/>
        <v>leclerc bergues</v>
      </c>
      <c r="D129" s="15">
        <f t="shared" si="11"/>
        <v>96037330</v>
      </c>
      <c r="E129" s="15" t="s">
        <v>118</v>
      </c>
      <c r="F129" s="13" t="str">
        <f>IF(E129="","",VLOOKUP(E129,table!A:B,2))</f>
        <v>K Pâté des flandres 180</v>
      </c>
      <c r="G129" s="14">
        <v>72822</v>
      </c>
      <c r="H129" s="18">
        <v>12</v>
      </c>
      <c r="J129" s="8" t="s">
        <v>180</v>
      </c>
    </row>
    <row r="130" spans="1:10" x14ac:dyDescent="0.25">
      <c r="A130" s="29">
        <f t="shared" si="8"/>
        <v>43109</v>
      </c>
      <c r="B130" s="22" t="str">
        <f t="shared" si="9"/>
        <v>cat</v>
      </c>
      <c r="C130" s="15" t="str">
        <f t="shared" si="10"/>
        <v>leclerc bergues</v>
      </c>
      <c r="D130" s="15">
        <f t="shared" si="11"/>
        <v>96037330</v>
      </c>
      <c r="E130" s="15" t="s">
        <v>194</v>
      </c>
      <c r="F130" s="13" t="str">
        <f>IF(E130="","",VLOOKUP(E130,table!A:B,2))</f>
        <v>P Pate bière chti 270 g</v>
      </c>
      <c r="G130" s="14">
        <v>73411</v>
      </c>
      <c r="H130" s="18">
        <v>24</v>
      </c>
      <c r="J130" s="8" t="s">
        <v>182</v>
      </c>
    </row>
    <row r="131" spans="1:10" x14ac:dyDescent="0.25">
      <c r="A131" s="29">
        <f t="shared" si="8"/>
        <v>43109</v>
      </c>
      <c r="B131" s="22" t="str">
        <f t="shared" si="9"/>
        <v>cat</v>
      </c>
      <c r="C131" s="15" t="str">
        <f t="shared" si="10"/>
        <v>leclerc bergues</v>
      </c>
      <c r="D131" s="15">
        <f t="shared" si="11"/>
        <v>96037330</v>
      </c>
      <c r="E131" s="15" t="s">
        <v>341</v>
      </c>
      <c r="F131" s="13" t="str">
        <f>IF(E131="","",VLOOKUP(E131,table!A:B,2))</f>
        <v>K Beultekaze 180</v>
      </c>
      <c r="G131" s="14">
        <v>71651</v>
      </c>
      <c r="H131" s="18">
        <v>72</v>
      </c>
      <c r="J131" s="8" t="s">
        <v>306</v>
      </c>
    </row>
    <row r="132" spans="1:10" x14ac:dyDescent="0.25">
      <c r="A132" s="29">
        <f t="shared" si="8"/>
        <v>43109</v>
      </c>
      <c r="B132" s="22" t="str">
        <f t="shared" si="9"/>
        <v>cat</v>
      </c>
      <c r="C132" s="15" t="str">
        <f t="shared" si="10"/>
        <v>leclerc bergues</v>
      </c>
      <c r="D132" s="15">
        <f t="shared" si="11"/>
        <v>96037330</v>
      </c>
      <c r="E132" s="15" t="s">
        <v>132</v>
      </c>
      <c r="F132" s="13" t="str">
        <f>IF(E132="","",VLOOKUP(E132,table!A:B,2))</f>
        <v>K petit salé 350</v>
      </c>
      <c r="G132" s="14">
        <v>71511</v>
      </c>
      <c r="H132" s="18">
        <v>17</v>
      </c>
      <c r="J132" s="8" t="s">
        <v>326</v>
      </c>
    </row>
    <row r="133" spans="1:10" x14ac:dyDescent="0.25">
      <c r="A133" s="29">
        <f t="shared" si="8"/>
        <v>43109</v>
      </c>
      <c r="B133" s="22" t="str">
        <f t="shared" si="9"/>
        <v>cat</v>
      </c>
      <c r="C133" s="15" t="str">
        <f t="shared" si="10"/>
        <v>leclerc bergues</v>
      </c>
      <c r="D133" s="15">
        <f t="shared" si="11"/>
        <v>96037330</v>
      </c>
      <c r="E133" s="15" t="str">
        <f>IF(H133&lt;&gt;0,E132,"")</f>
        <v>k400</v>
      </c>
      <c r="F133" s="13" t="str">
        <f>IF(E133="","",VLOOKUP(E133,table!A:B,2))</f>
        <v>K petit salé 350</v>
      </c>
      <c r="G133" s="14">
        <v>72731</v>
      </c>
      <c r="H133" s="18">
        <v>3</v>
      </c>
      <c r="J133" s="8" t="s">
        <v>455</v>
      </c>
    </row>
    <row r="134" spans="1:10" x14ac:dyDescent="0.25">
      <c r="A134" s="29">
        <f t="shared" si="8"/>
        <v>43109</v>
      </c>
      <c r="B134" s="22" t="str">
        <f t="shared" si="9"/>
        <v>cat</v>
      </c>
      <c r="C134" s="15" t="str">
        <f t="shared" si="10"/>
        <v>leclerc bergues</v>
      </c>
      <c r="D134" s="15">
        <f t="shared" si="11"/>
        <v>96037330</v>
      </c>
      <c r="E134" s="15" t="s">
        <v>113</v>
      </c>
      <c r="F134" s="13" t="str">
        <f>IF(E134="","",VLOOKUP(E134,table!A:B,2))</f>
        <v>K potj 400</v>
      </c>
      <c r="G134" s="14">
        <v>73103</v>
      </c>
      <c r="H134" s="18">
        <v>20</v>
      </c>
      <c r="J134" s="8" t="s">
        <v>457</v>
      </c>
    </row>
    <row r="135" spans="1:10" x14ac:dyDescent="0.25">
      <c r="A135" s="29">
        <f t="shared" si="8"/>
        <v>43109</v>
      </c>
      <c r="B135" s="22" t="str">
        <f t="shared" si="9"/>
        <v>cat</v>
      </c>
      <c r="C135" s="15" t="str">
        <f t="shared" si="10"/>
        <v>leclerc bergues</v>
      </c>
      <c r="D135" s="15">
        <f t="shared" si="11"/>
        <v>96037330</v>
      </c>
      <c r="E135" s="15" t="s">
        <v>122</v>
      </c>
      <c r="F135" s="13" t="str">
        <f>IF(E135="","",VLOOKUP(E135,table!A:B,2))</f>
        <v xml:space="preserve">K potj dess 400 </v>
      </c>
      <c r="G135" s="14">
        <v>72971</v>
      </c>
      <c r="H135" s="18">
        <v>80</v>
      </c>
      <c r="J135" s="8" t="s">
        <v>308</v>
      </c>
    </row>
    <row r="136" spans="1:10" x14ac:dyDescent="0.25">
      <c r="A136" s="29">
        <f t="shared" si="8"/>
        <v>43109</v>
      </c>
      <c r="B136" s="22" t="str">
        <f t="shared" si="9"/>
        <v>cat</v>
      </c>
      <c r="C136" s="15" t="str">
        <f t="shared" si="10"/>
        <v>leclerc bergues</v>
      </c>
      <c r="D136" s="15">
        <f t="shared" si="11"/>
        <v>96037330</v>
      </c>
      <c r="E136" s="15" t="s">
        <v>129</v>
      </c>
      <c r="F136" s="13" t="str">
        <f>IF(E136="","",VLOOKUP(E136,table!A:B,2))</f>
        <v>K potj 3VIA</v>
      </c>
      <c r="G136" s="14">
        <v>73242</v>
      </c>
      <c r="H136" s="18">
        <v>10</v>
      </c>
      <c r="J136" s="8" t="s">
        <v>310</v>
      </c>
    </row>
    <row r="137" spans="1:10" x14ac:dyDescent="0.25">
      <c r="A137" s="29">
        <f t="shared" si="8"/>
        <v>43109</v>
      </c>
      <c r="B137" s="22" t="str">
        <f t="shared" si="9"/>
        <v>cat</v>
      </c>
      <c r="C137" s="15" t="str">
        <f t="shared" si="10"/>
        <v>leclerc bergues</v>
      </c>
      <c r="D137" s="15">
        <f t="shared" si="11"/>
        <v>96037330</v>
      </c>
      <c r="E137" s="15" t="str">
        <f>IF(H137&lt;&gt;0,E136,"")</f>
        <v>k103</v>
      </c>
      <c r="F137" s="13" t="str">
        <f>IF(E137="","",VLOOKUP(E137,table!A:B,2))</f>
        <v>K potj 3VIA</v>
      </c>
      <c r="G137" s="14">
        <v>73241</v>
      </c>
      <c r="H137" s="18">
        <v>30</v>
      </c>
      <c r="J137" s="8" t="s">
        <v>312</v>
      </c>
    </row>
    <row r="138" spans="1:10" x14ac:dyDescent="0.25">
      <c r="A138" s="29">
        <f t="shared" si="8"/>
        <v>43109</v>
      </c>
      <c r="B138" s="22" t="str">
        <f t="shared" si="9"/>
        <v>cat</v>
      </c>
      <c r="C138" s="15" t="str">
        <f t="shared" si="10"/>
        <v>leclerc bergues</v>
      </c>
      <c r="D138" s="15">
        <f t="shared" si="11"/>
        <v>96037330</v>
      </c>
      <c r="E138" s="15" t="s">
        <v>114</v>
      </c>
      <c r="F138" s="13" t="str">
        <f>IF(E138="","",VLOOKUP(E138,table!A:B,2))</f>
        <v>K potj dess 750</v>
      </c>
      <c r="G138" s="14">
        <v>72083</v>
      </c>
      <c r="H138" s="18">
        <v>100</v>
      </c>
      <c r="J138" s="8" t="s">
        <v>704</v>
      </c>
    </row>
    <row r="139" spans="1:10" x14ac:dyDescent="0.25">
      <c r="A139" s="29">
        <f t="shared" si="8"/>
        <v>43109</v>
      </c>
      <c r="B139" s="22" t="str">
        <f t="shared" si="9"/>
        <v>cat</v>
      </c>
      <c r="C139" s="15" t="str">
        <f t="shared" si="10"/>
        <v>leclerc bergues</v>
      </c>
      <c r="D139" s="15">
        <f t="shared" si="11"/>
        <v>96037330</v>
      </c>
      <c r="E139" s="15" t="s">
        <v>123</v>
      </c>
      <c r="F139" s="13" t="str">
        <f>IF(E139="","",VLOOKUP(E139,table!A:B,2))</f>
        <v>K poulet maroilles 750</v>
      </c>
      <c r="G139" s="14">
        <v>73552</v>
      </c>
      <c r="H139" s="18">
        <v>20</v>
      </c>
      <c r="J139" s="39" t="s">
        <v>459</v>
      </c>
    </row>
    <row r="140" spans="1:10" x14ac:dyDescent="0.25">
      <c r="A140" s="29">
        <f t="shared" si="8"/>
        <v>43109</v>
      </c>
      <c r="B140" s="22" t="str">
        <f t="shared" si="9"/>
        <v>cat</v>
      </c>
      <c r="C140" s="15" t="str">
        <f t="shared" si="10"/>
        <v>leclerc bergues</v>
      </c>
      <c r="D140" s="15">
        <f t="shared" si="11"/>
        <v>96037330</v>
      </c>
      <c r="E140" s="15" t="s">
        <v>230</v>
      </c>
      <c r="F140" s="13" t="str">
        <f>IF(E140="","",VLOOKUP(E140,table!A:B,2))</f>
        <v>P sauté de porc vieux lille</v>
      </c>
      <c r="G140" s="14">
        <v>63411</v>
      </c>
      <c r="H140" s="18">
        <v>10</v>
      </c>
    </row>
    <row r="141" spans="1:10" x14ac:dyDescent="0.25">
      <c r="A141" s="29">
        <f t="shared" si="8"/>
        <v>43109</v>
      </c>
      <c r="B141" s="22" t="str">
        <f t="shared" si="9"/>
        <v>cat</v>
      </c>
      <c r="C141" s="15" t="str">
        <f t="shared" si="10"/>
        <v>leclerc bergues</v>
      </c>
      <c r="D141" s="15">
        <f t="shared" si="11"/>
        <v>96037330</v>
      </c>
      <c r="E141" s="15" t="s">
        <v>125</v>
      </c>
      <c r="F141" s="13" t="str">
        <f>IF(E141="","",VLOOKUP(E141,table!A:B,2))</f>
        <v>K Tripes flamandes 750</v>
      </c>
      <c r="G141" s="14">
        <v>73211</v>
      </c>
      <c r="H141" s="18">
        <v>10</v>
      </c>
    </row>
    <row r="142" spans="1:10" x14ac:dyDescent="0.25">
      <c r="A142" s="29">
        <f t="shared" si="8"/>
        <v>43109</v>
      </c>
      <c r="B142" s="22" t="str">
        <f t="shared" si="9"/>
        <v>cat</v>
      </c>
      <c r="C142" s="15" t="str">
        <f t="shared" si="10"/>
        <v>leclerc bergues</v>
      </c>
      <c r="D142" s="15">
        <f t="shared" si="11"/>
        <v>96037330</v>
      </c>
      <c r="E142" s="15" t="s">
        <v>130</v>
      </c>
      <c r="F142" s="13" t="str">
        <f>IF(E142="","",VLOOKUP(E142,table!A:B,2))</f>
        <v xml:space="preserve">K waterzoi 750 </v>
      </c>
      <c r="G142" s="14">
        <v>71941</v>
      </c>
      <c r="H142" s="18">
        <v>10</v>
      </c>
    </row>
    <row r="143" spans="1:10" x14ac:dyDescent="0.25">
      <c r="A143" s="29">
        <f t="shared" si="8"/>
        <v>43109</v>
      </c>
      <c r="B143" s="22" t="str">
        <f t="shared" si="9"/>
        <v>cat</v>
      </c>
      <c r="C143" s="15" t="s">
        <v>258</v>
      </c>
      <c r="D143" s="15">
        <v>96037333</v>
      </c>
      <c r="E143" s="15" t="s">
        <v>114</v>
      </c>
      <c r="F143" s="13" t="str">
        <f>IF(E143="","",VLOOKUP(E143,table!A:B,2))</f>
        <v>K potj dess 750</v>
      </c>
      <c r="G143" s="14">
        <v>73563</v>
      </c>
      <c r="H143" s="18">
        <v>30</v>
      </c>
    </row>
    <row r="144" spans="1:10" x14ac:dyDescent="0.25">
      <c r="A144" s="29">
        <f t="shared" si="8"/>
        <v>43109</v>
      </c>
      <c r="B144" s="22" t="str">
        <f t="shared" si="9"/>
        <v>cat</v>
      </c>
      <c r="C144" s="15" t="str">
        <f t="shared" si="10"/>
        <v>cora lesquin</v>
      </c>
      <c r="D144" s="15">
        <f t="shared" si="11"/>
        <v>96037333</v>
      </c>
      <c r="E144" s="15" t="s">
        <v>129</v>
      </c>
      <c r="F144" s="13" t="str">
        <f>IF(E144="","",VLOOKUP(E144,table!A:B,2))</f>
        <v>K potj 3VIA</v>
      </c>
      <c r="G144" s="14">
        <v>73241</v>
      </c>
      <c r="H144" s="18">
        <v>20</v>
      </c>
    </row>
    <row r="145" spans="1:8" x14ac:dyDescent="0.25">
      <c r="A145" s="29">
        <f t="shared" si="8"/>
        <v>43109</v>
      </c>
      <c r="B145" s="22" t="str">
        <f t="shared" si="9"/>
        <v>cat</v>
      </c>
      <c r="C145" s="15" t="str">
        <f t="shared" si="10"/>
        <v>cora lesquin</v>
      </c>
      <c r="D145" s="15">
        <f t="shared" si="11"/>
        <v>96037333</v>
      </c>
      <c r="E145" s="15" t="s">
        <v>122</v>
      </c>
      <c r="F145" s="13" t="str">
        <f>IF(E145="","",VLOOKUP(E145,table!A:B,2))</f>
        <v xml:space="preserve">K potj dess 400 </v>
      </c>
      <c r="G145" s="14">
        <v>72971</v>
      </c>
      <c r="H145" s="18">
        <v>20</v>
      </c>
    </row>
    <row r="146" spans="1:8" x14ac:dyDescent="0.25">
      <c r="A146" s="29">
        <v>42744</v>
      </c>
      <c r="B146" s="22" t="s">
        <v>196</v>
      </c>
      <c r="C146" s="15" t="s">
        <v>355</v>
      </c>
      <c r="D146" s="15">
        <v>96037323</v>
      </c>
      <c r="E146" s="15" t="s">
        <v>112</v>
      </c>
      <c r="F146" s="13" t="str">
        <f>IF(E146="","",VLOOKUP(E146,table!A:B,2))</f>
        <v>K potj 1000</v>
      </c>
      <c r="G146" s="14">
        <v>73813</v>
      </c>
      <c r="H146" s="18">
        <v>60</v>
      </c>
    </row>
    <row r="147" spans="1:8" x14ac:dyDescent="0.25">
      <c r="A147" s="29">
        <f t="shared" si="8"/>
        <v>42744</v>
      </c>
      <c r="B147" s="22" t="str">
        <f t="shared" si="9"/>
        <v>sf</v>
      </c>
      <c r="C147" s="15" t="str">
        <f t="shared" si="10"/>
        <v>le cafe des sports</v>
      </c>
      <c r="D147" s="15">
        <f t="shared" si="11"/>
        <v>96037323</v>
      </c>
      <c r="E147" s="15" t="s">
        <v>112</v>
      </c>
      <c r="F147" s="13" t="str">
        <f>IF(E147="","",VLOOKUP(E147,table!A:B,2))</f>
        <v>K potj 1000</v>
      </c>
      <c r="G147" s="14">
        <v>72291</v>
      </c>
      <c r="H147" s="18">
        <v>27</v>
      </c>
    </row>
    <row r="148" spans="1:8" x14ac:dyDescent="0.25">
      <c r="A148" s="29">
        <f t="shared" si="8"/>
        <v>42744</v>
      </c>
      <c r="B148" s="22" t="str">
        <f t="shared" si="9"/>
        <v>sf</v>
      </c>
      <c r="C148" s="15" t="str">
        <f t="shared" si="10"/>
        <v>le cafe des sports</v>
      </c>
      <c r="D148" s="15">
        <f t="shared" si="11"/>
        <v>96037323</v>
      </c>
      <c r="E148" s="15" t="s">
        <v>112</v>
      </c>
      <c r="F148" s="13" t="str">
        <f>IF(E148="","",VLOOKUP(E148,table!A:B,2))</f>
        <v>K potj 1000</v>
      </c>
      <c r="G148" s="14">
        <v>72292</v>
      </c>
      <c r="H148" s="18">
        <v>33</v>
      </c>
    </row>
    <row r="149" spans="1:8" x14ac:dyDescent="0.25">
      <c r="A149" s="29">
        <v>42744</v>
      </c>
      <c r="B149" s="22" t="s">
        <v>196</v>
      </c>
      <c r="C149" s="15" t="s">
        <v>356</v>
      </c>
      <c r="D149" s="15">
        <v>96037302</v>
      </c>
      <c r="E149" s="15" t="s">
        <v>201</v>
      </c>
      <c r="F149" s="13" t="str">
        <f>IF(E149="","",VLOOKUP(E149,table!A:B,2))</f>
        <v>Barquette potj désossé 800 G</v>
      </c>
      <c r="G149" s="14">
        <v>80051</v>
      </c>
      <c r="H149" s="18">
        <v>60</v>
      </c>
    </row>
    <row r="150" spans="1:8" x14ac:dyDescent="0.25">
      <c r="A150" s="29">
        <f t="shared" si="8"/>
        <v>42744</v>
      </c>
      <c r="B150" s="22" t="str">
        <f t="shared" si="9"/>
        <v>sf</v>
      </c>
      <c r="C150" s="15" t="str">
        <f t="shared" si="10"/>
        <v>le temps des cerise</v>
      </c>
      <c r="D150" s="15">
        <f t="shared" si="11"/>
        <v>96037302</v>
      </c>
      <c r="E150" s="15" t="s">
        <v>145</v>
      </c>
      <c r="F150" s="13" t="str">
        <f>IF(E150="","",VLOOKUP(E150,table!A:B,2))</f>
        <v>potj de la mer 350G</v>
      </c>
      <c r="G150" s="14">
        <v>71441</v>
      </c>
      <c r="H150" s="18">
        <v>20</v>
      </c>
    </row>
    <row r="151" spans="1:8" x14ac:dyDescent="0.25">
      <c r="A151" s="29">
        <v>43110</v>
      </c>
      <c r="B151" s="22" t="s">
        <v>325</v>
      </c>
      <c r="C151" s="15" t="s">
        <v>314</v>
      </c>
      <c r="D151" s="15">
        <v>96037331</v>
      </c>
      <c r="E151" s="15" t="s">
        <v>202</v>
      </c>
      <c r="F151" s="13" t="str">
        <f>IF(E151="","",VLOOKUP(E151,table!A:B,2))</f>
        <v>Barquette potj désossé 3,5 K</v>
      </c>
      <c r="G151" s="14">
        <v>71933</v>
      </c>
      <c r="H151" s="18">
        <v>24</v>
      </c>
    </row>
    <row r="152" spans="1:8" x14ac:dyDescent="0.25">
      <c r="A152" s="29">
        <v>43110</v>
      </c>
      <c r="B152" s="22" t="s">
        <v>196</v>
      </c>
      <c r="C152" s="15" t="s">
        <v>357</v>
      </c>
      <c r="D152" s="15">
        <v>96039923</v>
      </c>
      <c r="E152" s="15" t="s">
        <v>120</v>
      </c>
      <c r="F152" s="13" t="str">
        <f>IF(E152="","",VLOOKUP(E152,table!A:B,2))</f>
        <v>K potj 750</v>
      </c>
      <c r="G152" s="14">
        <v>80051</v>
      </c>
      <c r="H152" s="18">
        <v>120</v>
      </c>
    </row>
    <row r="153" spans="1:8" x14ac:dyDescent="0.25">
      <c r="A153" s="29">
        <f t="shared" si="8"/>
        <v>43110</v>
      </c>
      <c r="B153" s="22" t="str">
        <f t="shared" si="9"/>
        <v>sf</v>
      </c>
      <c r="C153" s="15" t="s">
        <v>259</v>
      </c>
      <c r="D153" s="15">
        <v>96037343</v>
      </c>
      <c r="E153" s="15" t="s">
        <v>120</v>
      </c>
      <c r="F153" s="13" t="str">
        <f>IF(E153="","",VLOOKUP(E153,table!A:B,2))</f>
        <v>K potj 750</v>
      </c>
      <c r="G153" s="14">
        <v>71914</v>
      </c>
      <c r="H153" s="18">
        <v>6</v>
      </c>
    </row>
    <row r="154" spans="1:8" x14ac:dyDescent="0.25">
      <c r="A154" s="29">
        <f t="shared" si="8"/>
        <v>43110</v>
      </c>
      <c r="B154" s="22" t="str">
        <f t="shared" si="9"/>
        <v>sf</v>
      </c>
      <c r="C154" s="15" t="str">
        <f t="shared" si="10"/>
        <v>inter bully les mines</v>
      </c>
      <c r="D154" s="15">
        <f t="shared" si="11"/>
        <v>96037343</v>
      </c>
      <c r="E154" s="15" t="str">
        <f>IF(H154&lt;&gt;0,E153,"")</f>
        <v>k101</v>
      </c>
      <c r="F154" s="13" t="str">
        <f>IF(E154="","",VLOOKUP(E154,table!A:B,2))</f>
        <v>K potj 750</v>
      </c>
      <c r="G154" s="14">
        <v>71922</v>
      </c>
      <c r="H154" s="18">
        <v>14</v>
      </c>
    </row>
    <row r="155" spans="1:8" x14ac:dyDescent="0.25">
      <c r="A155" s="29">
        <f t="shared" si="8"/>
        <v>43110</v>
      </c>
      <c r="B155" s="22" t="str">
        <f t="shared" si="9"/>
        <v>sf</v>
      </c>
      <c r="C155" s="15" t="str">
        <f t="shared" si="10"/>
        <v>inter bully les mines</v>
      </c>
      <c r="D155" s="15">
        <f t="shared" si="11"/>
        <v>96037343</v>
      </c>
      <c r="E155" s="15" t="s">
        <v>113</v>
      </c>
      <c r="F155" s="13" t="str">
        <f>IF(E155="","",VLOOKUP(E155,table!A:B,2))</f>
        <v>K potj 400</v>
      </c>
      <c r="G155" s="14">
        <v>73103</v>
      </c>
      <c r="H155" s="18">
        <v>20</v>
      </c>
    </row>
    <row r="156" spans="1:8" x14ac:dyDescent="0.25">
      <c r="A156" s="29">
        <f t="shared" si="8"/>
        <v>43110</v>
      </c>
      <c r="B156" s="22" t="str">
        <f t="shared" si="9"/>
        <v>sf</v>
      </c>
      <c r="C156" s="15" t="str">
        <f t="shared" si="10"/>
        <v>inter bully les mines</v>
      </c>
      <c r="D156" s="15">
        <f t="shared" si="11"/>
        <v>96037343</v>
      </c>
      <c r="E156" s="15" t="s">
        <v>114</v>
      </c>
      <c r="F156" s="13" t="str">
        <f>IF(E156="","",VLOOKUP(E156,table!A:B,2))</f>
        <v>K potj dess 750</v>
      </c>
      <c r="G156" s="14">
        <v>73563</v>
      </c>
      <c r="H156" s="18">
        <v>10</v>
      </c>
    </row>
    <row r="157" spans="1:8" x14ac:dyDescent="0.25">
      <c r="A157" s="29">
        <f t="shared" si="8"/>
        <v>43110</v>
      </c>
      <c r="B157" s="22" t="str">
        <f t="shared" si="9"/>
        <v>sf</v>
      </c>
      <c r="C157" s="15" t="str">
        <f t="shared" si="10"/>
        <v>inter bully les mines</v>
      </c>
      <c r="D157" s="15">
        <f t="shared" si="11"/>
        <v>96037343</v>
      </c>
      <c r="E157" s="15" t="s">
        <v>139</v>
      </c>
      <c r="F157" s="13" t="str">
        <f>IF(E157="","",VLOOKUP(E157,table!A:B,2))</f>
        <v>K cassoulet 380</v>
      </c>
      <c r="G157" s="14">
        <v>73543</v>
      </c>
      <c r="H157" s="18">
        <v>20</v>
      </c>
    </row>
    <row r="158" spans="1:8" x14ac:dyDescent="0.25">
      <c r="A158" s="29">
        <f t="shared" si="8"/>
        <v>43110</v>
      </c>
      <c r="B158" s="22" t="str">
        <f t="shared" si="9"/>
        <v>sf</v>
      </c>
      <c r="C158" s="15" t="str">
        <f t="shared" si="10"/>
        <v>inter bully les mines</v>
      </c>
      <c r="D158" s="15">
        <f t="shared" si="11"/>
        <v>96037343</v>
      </c>
      <c r="E158" s="15" t="s">
        <v>116</v>
      </c>
      <c r="F158" s="13" t="str">
        <f>IF(E158="","",VLOOKUP(E158,table!A:B,2))</f>
        <v>K cassoulet 750</v>
      </c>
      <c r="G158" s="14">
        <v>73542</v>
      </c>
      <c r="H158" s="18">
        <v>10</v>
      </c>
    </row>
    <row r="159" spans="1:8" x14ac:dyDescent="0.25">
      <c r="A159" s="29">
        <f t="shared" si="8"/>
        <v>43110</v>
      </c>
      <c r="B159" s="22" t="str">
        <f t="shared" si="9"/>
        <v>sf</v>
      </c>
      <c r="C159" s="15" t="str">
        <f t="shared" si="10"/>
        <v>inter bully les mines</v>
      </c>
      <c r="D159" s="15">
        <f t="shared" si="11"/>
        <v>96037343</v>
      </c>
      <c r="E159" s="15" t="s">
        <v>124</v>
      </c>
      <c r="F159" s="13" t="str">
        <f>IF(E159="","",VLOOKUP(E159,table!A:B,2))</f>
        <v>K coq au vin 750</v>
      </c>
      <c r="G159" s="14">
        <v>63281</v>
      </c>
      <c r="H159" s="18">
        <v>10</v>
      </c>
    </row>
    <row r="160" spans="1:8" x14ac:dyDescent="0.25">
      <c r="A160" s="29">
        <f t="shared" si="8"/>
        <v>43110</v>
      </c>
      <c r="B160" s="22" t="str">
        <f t="shared" si="9"/>
        <v>sf</v>
      </c>
      <c r="C160" s="15" t="str">
        <f t="shared" si="10"/>
        <v>inter bully les mines</v>
      </c>
      <c r="D160" s="15">
        <f t="shared" si="11"/>
        <v>96037343</v>
      </c>
      <c r="E160" s="15" t="s">
        <v>118</v>
      </c>
      <c r="F160" s="13" t="str">
        <f>IF(E160="","",VLOOKUP(E160,table!A:B,2))</f>
        <v>K Pâté des flandres 180</v>
      </c>
      <c r="G160" s="14">
        <v>73043</v>
      </c>
      <c r="H160" s="18">
        <v>12</v>
      </c>
    </row>
    <row r="161" spans="1:8" x14ac:dyDescent="0.25">
      <c r="A161" s="29">
        <f t="shared" si="8"/>
        <v>43110</v>
      </c>
      <c r="B161" s="22" t="str">
        <f t="shared" si="9"/>
        <v>sf</v>
      </c>
      <c r="C161" s="15" t="str">
        <f t="shared" si="10"/>
        <v>inter bully les mines</v>
      </c>
      <c r="D161" s="15">
        <f t="shared" si="11"/>
        <v>96037343</v>
      </c>
      <c r="E161" s="15" t="s">
        <v>131</v>
      </c>
      <c r="F161" s="13" t="str">
        <f>IF(E161="","",VLOOKUP(E161,table!A:B,2))</f>
        <v>K Pâté de foie de volaille 180</v>
      </c>
      <c r="G161" s="14">
        <v>73042</v>
      </c>
      <c r="H161" s="18">
        <v>12</v>
      </c>
    </row>
    <row r="162" spans="1:8" x14ac:dyDescent="0.25">
      <c r="A162" s="29">
        <f t="shared" si="8"/>
        <v>43110</v>
      </c>
      <c r="B162" s="22" t="str">
        <f t="shared" si="9"/>
        <v>sf</v>
      </c>
      <c r="C162" s="15" t="str">
        <f t="shared" si="10"/>
        <v>inter bully les mines</v>
      </c>
      <c r="D162" s="15">
        <f t="shared" si="11"/>
        <v>96037343</v>
      </c>
      <c r="E162" s="15" t="s">
        <v>119</v>
      </c>
      <c r="F162" s="13" t="str">
        <f>IF(E162="","",VLOOKUP(E162,table!A:B,2))</f>
        <v>K Pâté à la bière 180</v>
      </c>
      <c r="G162" s="14">
        <v>72982</v>
      </c>
      <c r="H162" s="18">
        <v>12</v>
      </c>
    </row>
    <row r="163" spans="1:8" x14ac:dyDescent="0.25">
      <c r="A163" s="29">
        <f t="shared" si="8"/>
        <v>43110</v>
      </c>
      <c r="B163" s="22" t="str">
        <f t="shared" si="9"/>
        <v>sf</v>
      </c>
      <c r="C163" s="15" t="str">
        <f t="shared" si="10"/>
        <v>inter bully les mines</v>
      </c>
      <c r="D163" s="15">
        <f t="shared" si="11"/>
        <v>96037343</v>
      </c>
      <c r="E163" s="15" t="s">
        <v>141</v>
      </c>
      <c r="F163" s="13" t="str">
        <f>IF(E163="","",VLOOKUP(E163,table!A:B,2))</f>
        <v>K Pâté au maroilles 180</v>
      </c>
      <c r="G163" s="14">
        <v>71792</v>
      </c>
      <c r="H163" s="18">
        <v>12</v>
      </c>
    </row>
    <row r="164" spans="1:8" x14ac:dyDescent="0.25">
      <c r="A164" s="29">
        <f t="shared" si="8"/>
        <v>43110</v>
      </c>
      <c r="B164" s="22" t="str">
        <f t="shared" si="9"/>
        <v>sf</v>
      </c>
      <c r="C164" s="15" t="str">
        <f t="shared" si="10"/>
        <v>inter bully les mines</v>
      </c>
      <c r="D164" s="15">
        <f t="shared" si="11"/>
        <v>96037343</v>
      </c>
      <c r="E164" s="15" t="s">
        <v>122</v>
      </c>
      <c r="F164" s="13" t="str">
        <f>IF(E164="","",VLOOKUP(E164,table!A:B,2))</f>
        <v xml:space="preserve">K potj dess 400 </v>
      </c>
      <c r="G164" s="14">
        <v>72972</v>
      </c>
      <c r="H164" s="18">
        <v>8</v>
      </c>
    </row>
    <row r="165" spans="1:8" x14ac:dyDescent="0.25">
      <c r="A165" s="29">
        <f t="shared" si="8"/>
        <v>43110</v>
      </c>
      <c r="B165" s="22" t="str">
        <f t="shared" si="9"/>
        <v>sf</v>
      </c>
      <c r="C165" s="15" t="str">
        <f t="shared" si="10"/>
        <v>inter bully les mines</v>
      </c>
      <c r="D165" s="15">
        <f t="shared" si="11"/>
        <v>96037343</v>
      </c>
      <c r="E165" s="15" t="str">
        <f>IF(H165&lt;&gt;0,E164,"")</f>
        <v>k144</v>
      </c>
      <c r="F165" s="13" t="str">
        <f>IF(E165="","",VLOOKUP(E165,table!A:B,2))</f>
        <v xml:space="preserve">K potj dess 400 </v>
      </c>
      <c r="G165" s="14">
        <v>73131</v>
      </c>
      <c r="H165" s="18">
        <v>2</v>
      </c>
    </row>
    <row r="166" spans="1:8" x14ac:dyDescent="0.25">
      <c r="A166" s="29">
        <f t="shared" si="8"/>
        <v>43110</v>
      </c>
      <c r="B166" s="22" t="str">
        <f t="shared" si="9"/>
        <v>sf</v>
      </c>
      <c r="C166" s="15" t="s">
        <v>253</v>
      </c>
      <c r="D166" s="15">
        <v>96037346</v>
      </c>
      <c r="E166" s="15" t="s">
        <v>128</v>
      </c>
      <c r="F166" s="13" t="str">
        <f>IF(E166="","",VLOOKUP(E166,table!A:B,2))</f>
        <v>K potj 750 + 33 %</v>
      </c>
      <c r="G166" s="14">
        <v>72373</v>
      </c>
      <c r="H166" s="18">
        <v>34</v>
      </c>
    </row>
    <row r="167" spans="1:8" x14ac:dyDescent="0.25">
      <c r="A167" s="29">
        <f t="shared" si="8"/>
        <v>43110</v>
      </c>
      <c r="B167" s="22" t="str">
        <f t="shared" si="9"/>
        <v>sf</v>
      </c>
      <c r="C167" s="15" t="str">
        <f t="shared" si="10"/>
        <v>auchan leers</v>
      </c>
      <c r="D167" s="15">
        <f t="shared" si="11"/>
        <v>96037346</v>
      </c>
      <c r="E167" s="15" t="str">
        <f t="shared" ref="E167:E175" si="12">IF(H167&lt;&gt;0,E166,"")</f>
        <v>k133</v>
      </c>
      <c r="F167" s="13" t="str">
        <f>IF(E167="","",VLOOKUP(E167,table!A:B,2))</f>
        <v>K potj 750 + 33 %</v>
      </c>
      <c r="G167" s="14">
        <v>72561</v>
      </c>
      <c r="H167" s="18">
        <v>10</v>
      </c>
    </row>
    <row r="168" spans="1:8" x14ac:dyDescent="0.25">
      <c r="A168" s="29">
        <f t="shared" si="8"/>
        <v>43110</v>
      </c>
      <c r="B168" s="22" t="str">
        <f t="shared" si="9"/>
        <v>sf</v>
      </c>
      <c r="C168" s="15" t="str">
        <f t="shared" si="10"/>
        <v>auchan leers</v>
      </c>
      <c r="D168" s="15">
        <f t="shared" si="11"/>
        <v>96037346</v>
      </c>
      <c r="E168" s="15" t="str">
        <f t="shared" si="12"/>
        <v>k133</v>
      </c>
      <c r="F168" s="13" t="str">
        <f>IF(E168="","",VLOOKUP(E168,table!A:B,2))</f>
        <v>K potj 750 + 33 %</v>
      </c>
      <c r="G168" s="14">
        <v>70392</v>
      </c>
      <c r="H168" s="18">
        <v>1</v>
      </c>
    </row>
    <row r="169" spans="1:8" x14ac:dyDescent="0.25">
      <c r="A169" s="29">
        <f t="shared" si="8"/>
        <v>43110</v>
      </c>
      <c r="B169" s="22" t="str">
        <f t="shared" si="9"/>
        <v>sf</v>
      </c>
      <c r="C169" s="15" t="str">
        <f t="shared" si="10"/>
        <v>auchan leers</v>
      </c>
      <c r="D169" s="15">
        <f t="shared" si="11"/>
        <v>96037346</v>
      </c>
      <c r="E169" s="15" t="str">
        <f t="shared" si="12"/>
        <v>k133</v>
      </c>
      <c r="F169" s="13" t="str">
        <f>IF(E169="","",VLOOKUP(E169,table!A:B,2))</f>
        <v>K potj 750 + 33 %</v>
      </c>
      <c r="G169" s="14">
        <v>62371</v>
      </c>
      <c r="H169" s="18">
        <v>1</v>
      </c>
    </row>
    <row r="170" spans="1:8" x14ac:dyDescent="0.25">
      <c r="A170" s="29">
        <f t="shared" si="8"/>
        <v>43110</v>
      </c>
      <c r="B170" s="22" t="str">
        <f t="shared" si="9"/>
        <v>sf</v>
      </c>
      <c r="C170" s="15" t="str">
        <f t="shared" si="10"/>
        <v>auchan leers</v>
      </c>
      <c r="D170" s="15">
        <f t="shared" si="11"/>
        <v>96037346</v>
      </c>
      <c r="E170" s="15" t="str">
        <f t="shared" si="12"/>
        <v>k133</v>
      </c>
      <c r="F170" s="13" t="str">
        <f>IF(E170="","",VLOOKUP(E170,table!A:B,2))</f>
        <v>K potj 750 + 33 %</v>
      </c>
      <c r="G170" s="14">
        <v>72374</v>
      </c>
      <c r="H170" s="18">
        <v>6</v>
      </c>
    </row>
    <row r="171" spans="1:8" x14ac:dyDescent="0.25">
      <c r="A171" s="29">
        <f t="shared" si="8"/>
        <v>43110</v>
      </c>
      <c r="B171" s="22" t="str">
        <f t="shared" si="9"/>
        <v>sf</v>
      </c>
      <c r="C171" s="15" t="str">
        <f t="shared" si="10"/>
        <v>auchan leers</v>
      </c>
      <c r="D171" s="15">
        <f t="shared" si="11"/>
        <v>96037346</v>
      </c>
      <c r="E171" s="15" t="str">
        <f t="shared" si="12"/>
        <v>k133</v>
      </c>
      <c r="F171" s="13" t="str">
        <f>IF(E171="","",VLOOKUP(E171,table!A:B,2))</f>
        <v>K potj 750 + 33 %</v>
      </c>
      <c r="G171" s="14">
        <v>72643</v>
      </c>
      <c r="H171" s="18">
        <v>39</v>
      </c>
    </row>
    <row r="172" spans="1:8" x14ac:dyDescent="0.25">
      <c r="A172" s="29">
        <f t="shared" si="8"/>
        <v>43110</v>
      </c>
      <c r="B172" s="22" t="str">
        <f t="shared" si="9"/>
        <v>sf</v>
      </c>
      <c r="C172" s="15" t="str">
        <f t="shared" si="10"/>
        <v>auchan leers</v>
      </c>
      <c r="D172" s="15">
        <f t="shared" si="11"/>
        <v>96037346</v>
      </c>
      <c r="E172" s="15" t="str">
        <f t="shared" si="12"/>
        <v>k133</v>
      </c>
      <c r="F172" s="13" t="str">
        <f>IF(E172="","",VLOOKUP(E172,table!A:B,2))</f>
        <v>K potj 750 + 33 %</v>
      </c>
      <c r="G172" s="14">
        <v>72642</v>
      </c>
      <c r="H172" s="18">
        <v>39</v>
      </c>
    </row>
    <row r="173" spans="1:8" x14ac:dyDescent="0.25">
      <c r="A173" s="29">
        <f t="shared" si="8"/>
        <v>43110</v>
      </c>
      <c r="B173" s="22" t="str">
        <f t="shared" si="9"/>
        <v>sf</v>
      </c>
      <c r="C173" s="15" t="str">
        <f t="shared" si="10"/>
        <v>auchan leers</v>
      </c>
      <c r="D173" s="15">
        <f t="shared" si="11"/>
        <v>96037346</v>
      </c>
      <c r="E173" s="15" t="str">
        <f t="shared" si="12"/>
        <v>k133</v>
      </c>
      <c r="F173" s="13" t="str">
        <f>IF(E173="","",VLOOKUP(E173,table!A:B,2))</f>
        <v>K potj 750 + 33 %</v>
      </c>
      <c r="G173" s="14">
        <v>73061</v>
      </c>
      <c r="H173" s="18">
        <v>112</v>
      </c>
    </row>
    <row r="174" spans="1:8" x14ac:dyDescent="0.25">
      <c r="A174" s="29">
        <f t="shared" si="8"/>
        <v>43110</v>
      </c>
      <c r="B174" s="22" t="str">
        <f t="shared" si="9"/>
        <v>sf</v>
      </c>
      <c r="C174" s="15" t="str">
        <f t="shared" si="10"/>
        <v>auchan leers</v>
      </c>
      <c r="D174" s="15">
        <f t="shared" si="11"/>
        <v>96037346</v>
      </c>
      <c r="E174" s="15" t="str">
        <f t="shared" si="12"/>
        <v>k133</v>
      </c>
      <c r="F174" s="13" t="str">
        <f>IF(E174="","",VLOOKUP(E174,table!A:B,2))</f>
        <v>K potj 750 + 33 %</v>
      </c>
      <c r="G174" s="14">
        <v>72652</v>
      </c>
      <c r="H174" s="18">
        <v>95</v>
      </c>
    </row>
    <row r="175" spans="1:8" x14ac:dyDescent="0.25">
      <c r="A175" s="29">
        <f t="shared" si="8"/>
        <v>43110</v>
      </c>
      <c r="B175" s="22" t="str">
        <f t="shared" si="9"/>
        <v>sf</v>
      </c>
      <c r="C175" s="15" t="str">
        <f t="shared" si="10"/>
        <v>auchan leers</v>
      </c>
      <c r="D175" s="15">
        <f t="shared" si="11"/>
        <v>96037346</v>
      </c>
      <c r="E175" s="15" t="str">
        <f t="shared" si="12"/>
        <v>k133</v>
      </c>
      <c r="F175" s="13" t="str">
        <f>IF(E175="","",VLOOKUP(E175,table!A:B,2))</f>
        <v>K potj 750 + 33 %</v>
      </c>
      <c r="G175" s="14">
        <v>73062</v>
      </c>
      <c r="H175" s="18">
        <v>43</v>
      </c>
    </row>
    <row r="176" spans="1:8" x14ac:dyDescent="0.25">
      <c r="A176" s="29">
        <f t="shared" si="8"/>
        <v>43110</v>
      </c>
      <c r="B176" s="22" t="str">
        <f t="shared" si="9"/>
        <v>sf</v>
      </c>
      <c r="C176" s="15" t="s">
        <v>264</v>
      </c>
      <c r="D176" s="15">
        <v>96037345</v>
      </c>
      <c r="E176" s="15" t="s">
        <v>131</v>
      </c>
      <c r="F176" s="13" t="str">
        <f>IF(E176="","",VLOOKUP(E176,table!A:B,2))</f>
        <v>K Pâté de foie de volaille 180</v>
      </c>
      <c r="G176" s="14">
        <v>73042</v>
      </c>
      <c r="H176" s="18">
        <v>12</v>
      </c>
    </row>
    <row r="177" spans="1:8" x14ac:dyDescent="0.25">
      <c r="A177" s="29">
        <f t="shared" si="8"/>
        <v>43110</v>
      </c>
      <c r="B177" s="22" t="str">
        <f t="shared" si="9"/>
        <v>sf</v>
      </c>
      <c r="C177" s="15" t="str">
        <f t="shared" si="10"/>
        <v>carref st pol</v>
      </c>
      <c r="D177" s="15">
        <f t="shared" si="11"/>
        <v>96037345</v>
      </c>
      <c r="E177" s="15" t="s">
        <v>127</v>
      </c>
      <c r="F177" s="13" t="str">
        <f>IF(E177="","",VLOOKUP(E177,table!A:B,2))</f>
        <v>K Pâté de campagne fumé 180</v>
      </c>
      <c r="G177" s="14">
        <v>72983</v>
      </c>
      <c r="H177" s="18">
        <v>12</v>
      </c>
    </row>
    <row r="178" spans="1:8" x14ac:dyDescent="0.25">
      <c r="A178" s="29">
        <f t="shared" si="8"/>
        <v>43110</v>
      </c>
      <c r="B178" s="22" t="str">
        <f t="shared" si="9"/>
        <v>sf</v>
      </c>
      <c r="C178" s="15" t="str">
        <f t="shared" si="10"/>
        <v>carref st pol</v>
      </c>
      <c r="D178" s="15">
        <f t="shared" si="11"/>
        <v>96037345</v>
      </c>
      <c r="E178" s="15" t="s">
        <v>119</v>
      </c>
      <c r="F178" s="13" t="str">
        <f>IF(E178="","",VLOOKUP(E178,table!A:B,2))</f>
        <v>K Pâté à la bière 180</v>
      </c>
      <c r="G178" s="14">
        <v>72982</v>
      </c>
      <c r="H178" s="18">
        <v>12</v>
      </c>
    </row>
    <row r="179" spans="1:8" x14ac:dyDescent="0.25">
      <c r="A179" s="29">
        <f t="shared" si="8"/>
        <v>43110</v>
      </c>
      <c r="B179" s="22" t="str">
        <f t="shared" si="9"/>
        <v>sf</v>
      </c>
      <c r="C179" s="15" t="str">
        <f t="shared" si="10"/>
        <v>carref st pol</v>
      </c>
      <c r="D179" s="15">
        <f t="shared" si="11"/>
        <v>96037345</v>
      </c>
      <c r="E179" s="15" t="s">
        <v>114</v>
      </c>
      <c r="F179" s="13" t="str">
        <f>IF(E179="","",VLOOKUP(E179,table!A:B,2))</f>
        <v>K potj dess 750</v>
      </c>
      <c r="G179" s="14">
        <v>72083</v>
      </c>
      <c r="H179" s="18">
        <v>10</v>
      </c>
    </row>
    <row r="180" spans="1:8" x14ac:dyDescent="0.25">
      <c r="A180" s="29">
        <f t="shared" si="8"/>
        <v>43110</v>
      </c>
      <c r="B180" s="22" t="str">
        <f t="shared" si="9"/>
        <v>sf</v>
      </c>
      <c r="C180" s="15" t="str">
        <f t="shared" si="10"/>
        <v>carref st pol</v>
      </c>
      <c r="D180" s="15">
        <f t="shared" si="11"/>
        <v>96037345</v>
      </c>
      <c r="E180" s="15" t="str">
        <f>IF(H180&lt;&gt;0,E179,"")</f>
        <v>k105</v>
      </c>
      <c r="F180" s="13" t="str">
        <f>IF(E180="","",VLOOKUP(E180,table!A:B,2))</f>
        <v>K potj dess 750</v>
      </c>
      <c r="G180" s="14">
        <v>73563</v>
      </c>
      <c r="H180" s="18">
        <v>60</v>
      </c>
    </row>
    <row r="181" spans="1:8" x14ac:dyDescent="0.25">
      <c r="A181" s="29">
        <f t="shared" si="8"/>
        <v>43110</v>
      </c>
      <c r="B181" s="22" t="str">
        <f t="shared" si="9"/>
        <v>sf</v>
      </c>
      <c r="C181" s="15" t="str">
        <f t="shared" si="10"/>
        <v>carref st pol</v>
      </c>
      <c r="D181" s="15">
        <f t="shared" si="11"/>
        <v>96037345</v>
      </c>
      <c r="E181" s="15" t="s">
        <v>113</v>
      </c>
      <c r="F181" s="13" t="str">
        <f>IF(E181="","",VLOOKUP(E181,table!A:B,2))</f>
        <v>K potj 400</v>
      </c>
      <c r="G181" s="14">
        <v>73103</v>
      </c>
      <c r="H181" s="18">
        <v>20</v>
      </c>
    </row>
    <row r="182" spans="1:8" x14ac:dyDescent="0.25">
      <c r="A182" s="29">
        <f t="shared" si="8"/>
        <v>43110</v>
      </c>
      <c r="B182" s="22" t="str">
        <f t="shared" si="9"/>
        <v>sf</v>
      </c>
      <c r="C182" s="15" t="str">
        <f t="shared" si="10"/>
        <v>carref st pol</v>
      </c>
      <c r="D182" s="15">
        <f t="shared" si="11"/>
        <v>96037345</v>
      </c>
      <c r="E182" s="15" t="s">
        <v>120</v>
      </c>
      <c r="F182" s="13" t="str">
        <f>IF(E182="","",VLOOKUP(E182,table!A:B,2))</f>
        <v>K potj 750</v>
      </c>
      <c r="G182" s="14">
        <v>71914</v>
      </c>
      <c r="H182" s="18">
        <v>50</v>
      </c>
    </row>
    <row r="183" spans="1:8" x14ac:dyDescent="0.25">
      <c r="A183" s="29">
        <f t="shared" si="8"/>
        <v>43110</v>
      </c>
      <c r="B183" s="22" t="str">
        <f t="shared" si="9"/>
        <v>sf</v>
      </c>
      <c r="C183" s="15" t="str">
        <f t="shared" si="10"/>
        <v>carref st pol</v>
      </c>
      <c r="D183" s="15">
        <f t="shared" si="11"/>
        <v>96037345</v>
      </c>
      <c r="E183" s="15" t="s">
        <v>123</v>
      </c>
      <c r="F183" s="13" t="str">
        <f>IF(E183="","",VLOOKUP(E183,table!A:B,2))</f>
        <v>K poulet maroilles 750</v>
      </c>
      <c r="G183" s="14">
        <v>73551</v>
      </c>
      <c r="H183" s="18">
        <v>10</v>
      </c>
    </row>
    <row r="184" spans="1:8" x14ac:dyDescent="0.25">
      <c r="A184" s="29">
        <f t="shared" si="8"/>
        <v>43110</v>
      </c>
      <c r="B184" s="22" t="str">
        <f t="shared" si="9"/>
        <v>sf</v>
      </c>
      <c r="C184" s="15" t="str">
        <f t="shared" si="10"/>
        <v>carref st pol</v>
      </c>
      <c r="D184" s="15">
        <f t="shared" si="11"/>
        <v>96037345</v>
      </c>
      <c r="E184" s="15" t="s">
        <v>118</v>
      </c>
      <c r="F184" s="13" t="str">
        <f>IF(E184="","",VLOOKUP(E184,table!A:B,2))</f>
        <v>K Pâté des flandres 180</v>
      </c>
      <c r="G184" s="14">
        <v>73043</v>
      </c>
      <c r="H184" s="18">
        <v>12</v>
      </c>
    </row>
    <row r="185" spans="1:8" x14ac:dyDescent="0.25">
      <c r="A185" s="29">
        <f t="shared" si="8"/>
        <v>43110</v>
      </c>
      <c r="B185" s="22" t="str">
        <f t="shared" si="9"/>
        <v>sf</v>
      </c>
      <c r="C185" s="15" t="s">
        <v>197</v>
      </c>
      <c r="D185" s="15">
        <v>96037347</v>
      </c>
      <c r="E185" s="15" t="s">
        <v>198</v>
      </c>
      <c r="F185" s="13" t="str">
        <f>IF(E185="","",VLOOKUP(E185,table!A:B,2))</f>
        <v>P Potj 750 + 33 %</v>
      </c>
      <c r="G185" s="14">
        <v>72125</v>
      </c>
      <c r="H185" s="18">
        <v>20</v>
      </c>
    </row>
    <row r="186" spans="1:8" x14ac:dyDescent="0.25">
      <c r="A186" s="29">
        <f t="shared" si="8"/>
        <v>43110</v>
      </c>
      <c r="B186" s="22" t="str">
        <f t="shared" si="9"/>
        <v>sf</v>
      </c>
      <c r="C186" s="15" t="str">
        <f t="shared" si="10"/>
        <v>epaux bezu</v>
      </c>
      <c r="D186" s="15">
        <f t="shared" si="11"/>
        <v>96037347</v>
      </c>
      <c r="E186" s="15" t="str">
        <f>IF(H186&lt;&gt;0,E185,"")</f>
        <v>p133</v>
      </c>
      <c r="F186" s="13" t="str">
        <f>IF(E186="","",VLOOKUP(E186,table!A:B,2))</f>
        <v>P Potj 750 + 33 %</v>
      </c>
      <c r="G186" s="14">
        <v>72123</v>
      </c>
      <c r="H186" s="18">
        <v>40</v>
      </c>
    </row>
    <row r="187" spans="1:8" x14ac:dyDescent="0.25">
      <c r="A187" s="29">
        <f t="shared" si="8"/>
        <v>43110</v>
      </c>
      <c r="B187" s="22" t="str">
        <f t="shared" si="9"/>
        <v>sf</v>
      </c>
      <c r="C187" s="15" t="str">
        <f t="shared" si="10"/>
        <v>epaux bezu</v>
      </c>
      <c r="D187" s="15">
        <f t="shared" si="11"/>
        <v>96037347</v>
      </c>
      <c r="E187" s="15" t="str">
        <f>IF(H187&lt;&gt;0,E186,"")</f>
        <v>p133</v>
      </c>
      <c r="F187" s="13" t="str">
        <f>IF(E187="","",VLOOKUP(E187,table!A:B,2))</f>
        <v>P Potj 750 + 33 %</v>
      </c>
      <c r="G187" s="14">
        <v>72891</v>
      </c>
      <c r="H187" s="18">
        <v>6</v>
      </c>
    </row>
    <row r="188" spans="1:8" x14ac:dyDescent="0.25">
      <c r="A188" s="29">
        <f t="shared" si="8"/>
        <v>43110</v>
      </c>
      <c r="B188" s="22" t="str">
        <f t="shared" si="9"/>
        <v>sf</v>
      </c>
      <c r="C188" s="15" t="str">
        <f t="shared" si="10"/>
        <v>epaux bezu</v>
      </c>
      <c r="D188" s="15">
        <f t="shared" si="11"/>
        <v>96037347</v>
      </c>
      <c r="E188" s="15" t="str">
        <f>IF(H188&lt;&gt;0,E187,"")</f>
        <v>p133</v>
      </c>
      <c r="F188" s="13" t="str">
        <f>IF(E188="","",VLOOKUP(E188,table!A:B,2))</f>
        <v>P Potj 750 + 33 %</v>
      </c>
      <c r="G188" s="14">
        <v>72854</v>
      </c>
      <c r="H188" s="18">
        <v>4</v>
      </c>
    </row>
    <row r="189" spans="1:8" x14ac:dyDescent="0.25">
      <c r="A189" s="29">
        <f t="shared" si="8"/>
        <v>43110</v>
      </c>
      <c r="B189" s="22" t="str">
        <f t="shared" si="9"/>
        <v>sf</v>
      </c>
      <c r="C189" s="15" t="str">
        <f t="shared" si="10"/>
        <v>epaux bezu</v>
      </c>
      <c r="D189" s="15">
        <f t="shared" si="11"/>
        <v>96037347</v>
      </c>
      <c r="E189" s="15" t="s">
        <v>218</v>
      </c>
      <c r="F189" s="13" t="str">
        <f>IF(E189="","",VLOOKUP(E189,table!A:B,2))</f>
        <v>P maroilles +33%</v>
      </c>
      <c r="G189" s="14">
        <v>72152</v>
      </c>
      <c r="H189" s="18">
        <v>80</v>
      </c>
    </row>
    <row r="190" spans="1:8" x14ac:dyDescent="0.25">
      <c r="A190" s="29">
        <f t="shared" ref="A190:A248" si="13">IF(E190="","",A189)</f>
        <v>43110</v>
      </c>
      <c r="B190" s="22" t="str">
        <f t="shared" ref="B190:B248" si="14">IF(E190="","",B189)</f>
        <v>sf</v>
      </c>
      <c r="C190" s="15" t="str">
        <f t="shared" ref="C190:C248" si="15">IF(E190="","",C189)</f>
        <v>epaux bezu</v>
      </c>
      <c r="D190" s="15">
        <f t="shared" ref="D190:D248" si="16">IF(E190="",0,D189)</f>
        <v>96037347</v>
      </c>
      <c r="E190" s="15" t="str">
        <f>IF(H190&lt;&gt;0,E189,"")</f>
        <v>p633</v>
      </c>
      <c r="F190" s="13" t="str">
        <f>IF(E190="","",VLOOKUP(E190,table!A:B,2))</f>
        <v>P maroilles +33%</v>
      </c>
      <c r="G190" s="14">
        <v>72153</v>
      </c>
      <c r="H190" s="18">
        <v>10</v>
      </c>
    </row>
    <row r="191" spans="1:8" x14ac:dyDescent="0.25">
      <c r="A191" s="29">
        <f t="shared" si="13"/>
        <v>43110</v>
      </c>
      <c r="B191" s="22" t="str">
        <f t="shared" si="14"/>
        <v>sf</v>
      </c>
      <c r="C191" s="15" t="str">
        <f t="shared" si="15"/>
        <v>epaux bezu</v>
      </c>
      <c r="D191" s="15">
        <f t="shared" si="16"/>
        <v>96037347</v>
      </c>
      <c r="E191" s="15" t="s">
        <v>187</v>
      </c>
      <c r="F191" s="13" t="str">
        <f>IF(E191="","",VLOOKUP(E191,table!A:B,2))</f>
        <v>P Potj 750</v>
      </c>
      <c r="G191" s="14">
        <v>73301</v>
      </c>
      <c r="H191" s="18">
        <v>82</v>
      </c>
    </row>
    <row r="192" spans="1:8" x14ac:dyDescent="0.25">
      <c r="A192" s="29">
        <f t="shared" si="13"/>
        <v>43110</v>
      </c>
      <c r="B192" s="22" t="str">
        <f t="shared" si="14"/>
        <v>sf</v>
      </c>
      <c r="C192" s="15" t="str">
        <f t="shared" si="15"/>
        <v>epaux bezu</v>
      </c>
      <c r="D192" s="15">
        <f t="shared" si="16"/>
        <v>96037347</v>
      </c>
      <c r="E192" s="15" t="str">
        <f>IF(H192&lt;&gt;0,E191,"")</f>
        <v>p101</v>
      </c>
      <c r="F192" s="13" t="str">
        <f>IF(E192="","",VLOOKUP(E192,table!A:B,2))</f>
        <v>P Potj 750</v>
      </c>
      <c r="G192" s="14">
        <v>73003</v>
      </c>
      <c r="H192" s="18">
        <v>125</v>
      </c>
    </row>
    <row r="193" spans="1:10" x14ac:dyDescent="0.25">
      <c r="A193" s="29">
        <f t="shared" si="13"/>
        <v>43110</v>
      </c>
      <c r="B193" s="22" t="str">
        <f t="shared" si="14"/>
        <v>sf</v>
      </c>
      <c r="C193" s="15" t="str">
        <f t="shared" si="15"/>
        <v>epaux bezu</v>
      </c>
      <c r="D193" s="15">
        <f t="shared" si="16"/>
        <v>96037347</v>
      </c>
      <c r="E193" s="15" t="str">
        <f>IF(H193&lt;&gt;0,E192,"")</f>
        <v>p101</v>
      </c>
      <c r="F193" s="13" t="str">
        <f>IF(E193="","",VLOOKUP(E193,table!A:B,2))</f>
        <v>P Potj 750</v>
      </c>
      <c r="G193" s="14">
        <v>73002</v>
      </c>
      <c r="H193" s="18">
        <v>68</v>
      </c>
    </row>
    <row r="194" spans="1:10" x14ac:dyDescent="0.25">
      <c r="A194" s="29">
        <f t="shared" si="13"/>
        <v>43110</v>
      </c>
      <c r="B194" s="22" t="str">
        <f t="shared" si="14"/>
        <v>sf</v>
      </c>
      <c r="C194" s="15" t="str">
        <f t="shared" si="15"/>
        <v>epaux bezu</v>
      </c>
      <c r="D194" s="15">
        <f t="shared" si="16"/>
        <v>96037347</v>
      </c>
      <c r="E194" s="15" t="str">
        <f>IF(H194&lt;&gt;0,E193,"")</f>
        <v>p101</v>
      </c>
      <c r="F194" s="13" t="str">
        <f>IF(E194="","",VLOOKUP(E194,table!A:B,2))</f>
        <v>P Potj 750</v>
      </c>
      <c r="G194" s="14">
        <v>73632</v>
      </c>
      <c r="H194" s="18">
        <v>30</v>
      </c>
    </row>
    <row r="195" spans="1:10" x14ac:dyDescent="0.25">
      <c r="A195" s="29">
        <f t="shared" si="13"/>
        <v>43110</v>
      </c>
      <c r="B195" s="22" t="str">
        <f t="shared" si="14"/>
        <v>sf</v>
      </c>
      <c r="C195" s="15" t="str">
        <f t="shared" si="15"/>
        <v>epaux bezu</v>
      </c>
      <c r="D195" s="15">
        <f t="shared" si="16"/>
        <v>96037347</v>
      </c>
      <c r="E195" s="15" t="str">
        <f>IF(H195&lt;&gt;0,E194,"")</f>
        <v>p101</v>
      </c>
      <c r="F195" s="13" t="str">
        <f>IF(E195="","",VLOOKUP(E195,table!A:B,2))</f>
        <v>P Potj 750</v>
      </c>
      <c r="G195" s="14">
        <v>72924</v>
      </c>
      <c r="H195" s="18">
        <v>45</v>
      </c>
    </row>
    <row r="196" spans="1:10" x14ac:dyDescent="0.25">
      <c r="A196" s="29">
        <f t="shared" si="13"/>
        <v>43110</v>
      </c>
      <c r="B196" s="22" t="str">
        <f t="shared" si="14"/>
        <v>sf</v>
      </c>
      <c r="C196" s="15" t="str">
        <f t="shared" si="15"/>
        <v>epaux bezu</v>
      </c>
      <c r="D196" s="15">
        <f t="shared" si="16"/>
        <v>96037347</v>
      </c>
      <c r="E196" s="15" t="s">
        <v>189</v>
      </c>
      <c r="F196" s="13" t="str">
        <f>IF(E196="","",VLOOKUP(E196,table!A:B,2))</f>
        <v>P Poulet maroilles 750</v>
      </c>
      <c r="G196" s="14">
        <v>71992</v>
      </c>
      <c r="H196" s="18">
        <v>10</v>
      </c>
    </row>
    <row r="197" spans="1:10" x14ac:dyDescent="0.25">
      <c r="A197" s="29">
        <f t="shared" si="13"/>
        <v>43110</v>
      </c>
      <c r="B197" s="22" t="str">
        <f t="shared" si="14"/>
        <v>sf</v>
      </c>
      <c r="C197" s="15" t="str">
        <f t="shared" si="15"/>
        <v>epaux bezu</v>
      </c>
      <c r="D197" s="15">
        <f t="shared" si="16"/>
        <v>96037347</v>
      </c>
      <c r="E197" s="15" t="str">
        <f>IF(H197&lt;&gt;0,E196,"")</f>
        <v>p600</v>
      </c>
      <c r="F197" s="13" t="str">
        <f>IF(E197="","",VLOOKUP(E197,table!A:B,2))</f>
        <v>P Poulet maroilles 750</v>
      </c>
      <c r="G197" s="14">
        <v>72902</v>
      </c>
      <c r="H197" s="18">
        <v>10</v>
      </c>
    </row>
    <row r="198" spans="1:10" x14ac:dyDescent="0.25">
      <c r="A198" s="29">
        <f t="shared" si="13"/>
        <v>43110</v>
      </c>
      <c r="B198" s="22" t="str">
        <f t="shared" si="14"/>
        <v>sf</v>
      </c>
      <c r="C198" s="15" t="str">
        <f t="shared" si="15"/>
        <v>epaux bezu</v>
      </c>
      <c r="D198" s="15">
        <f t="shared" si="16"/>
        <v>96037347</v>
      </c>
      <c r="E198" s="15" t="s">
        <v>194</v>
      </c>
      <c r="F198" s="13" t="str">
        <f>IF(E198="","",VLOOKUP(E198,table!A:B,2))</f>
        <v>P Pate bière chti 270 g</v>
      </c>
      <c r="G198" s="14">
        <v>73411</v>
      </c>
      <c r="H198" s="18">
        <v>108</v>
      </c>
    </row>
    <row r="199" spans="1:10" x14ac:dyDescent="0.25">
      <c r="A199" s="29">
        <f t="shared" si="13"/>
        <v>43110</v>
      </c>
      <c r="B199" s="22" t="str">
        <f t="shared" si="14"/>
        <v>sf</v>
      </c>
      <c r="C199" s="15" t="str">
        <f t="shared" si="15"/>
        <v>epaux bezu</v>
      </c>
      <c r="D199" s="15">
        <f t="shared" si="16"/>
        <v>96037347</v>
      </c>
      <c r="E199" s="15" t="s">
        <v>188</v>
      </c>
      <c r="F199" s="13" t="str">
        <f>IF(E199="","",VLOOKUP(E199,table!A:B,2))</f>
        <v>P Potj des 400</v>
      </c>
      <c r="G199" s="14">
        <v>73324</v>
      </c>
      <c r="H199" s="18">
        <v>140</v>
      </c>
    </row>
    <row r="200" spans="1:10" x14ac:dyDescent="0.25">
      <c r="A200" s="29">
        <v>42745</v>
      </c>
      <c r="B200" s="22" t="s">
        <v>195</v>
      </c>
      <c r="C200" s="15" t="s">
        <v>197</v>
      </c>
      <c r="D200" s="15">
        <v>96037347</v>
      </c>
      <c r="E200" s="15" t="s">
        <v>206</v>
      </c>
      <c r="F200" s="13" t="str">
        <f>IF(E200="","",VLOOKUP(E200,table!A:B,2))</f>
        <v>Potj 3 Viandes pierrot</v>
      </c>
      <c r="G200" s="14">
        <v>73634</v>
      </c>
      <c r="H200" s="18">
        <v>210</v>
      </c>
    </row>
    <row r="201" spans="1:10" x14ac:dyDescent="0.25">
      <c r="A201" s="29">
        <v>42745</v>
      </c>
      <c r="B201" s="22" t="str">
        <f t="shared" si="14"/>
        <v/>
      </c>
      <c r="C201" s="15" t="s">
        <v>210</v>
      </c>
      <c r="D201" s="15">
        <v>99999999</v>
      </c>
      <c r="E201" s="15"/>
      <c r="F201" s="13" t="s">
        <v>358</v>
      </c>
      <c r="G201" s="14">
        <v>80083</v>
      </c>
      <c r="H201" s="18">
        <v>66</v>
      </c>
    </row>
    <row r="202" spans="1:10" x14ac:dyDescent="0.25">
      <c r="A202" s="29">
        <v>42745</v>
      </c>
      <c r="B202" s="22" t="str">
        <f t="shared" si="14"/>
        <v/>
      </c>
      <c r="C202" s="15" t="s">
        <v>210</v>
      </c>
      <c r="D202" s="15">
        <v>99999999</v>
      </c>
      <c r="E202" s="15"/>
      <c r="F202" s="13" t="s">
        <v>358</v>
      </c>
      <c r="G202" s="14">
        <v>80092</v>
      </c>
      <c r="H202" s="18">
        <v>66</v>
      </c>
    </row>
    <row r="203" spans="1:10" x14ac:dyDescent="0.25">
      <c r="A203" s="29">
        <v>42745</v>
      </c>
      <c r="B203" s="22" t="str">
        <f t="shared" si="14"/>
        <v/>
      </c>
      <c r="C203" s="15" t="s">
        <v>210</v>
      </c>
      <c r="D203" s="15">
        <v>99999999</v>
      </c>
      <c r="E203" s="15">
        <f>IF(H203&lt;&gt;0,E202,"")</f>
        <v>0</v>
      </c>
      <c r="F203" s="13" t="s">
        <v>245</v>
      </c>
      <c r="G203" s="14">
        <v>80035</v>
      </c>
      <c r="H203" s="18">
        <v>297</v>
      </c>
    </row>
    <row r="204" spans="1:10" x14ac:dyDescent="0.25">
      <c r="A204" s="29">
        <v>42745</v>
      </c>
      <c r="B204" s="22" t="str">
        <f t="shared" si="14"/>
        <v/>
      </c>
      <c r="C204" s="15" t="str">
        <f t="shared" si="15"/>
        <v>gamma</v>
      </c>
      <c r="D204" s="15">
        <f t="shared" si="16"/>
        <v>99999999</v>
      </c>
      <c r="E204" s="15">
        <f>IF(H204&lt;&gt;0,E203,"")</f>
        <v>0</v>
      </c>
      <c r="F204" s="13" t="s">
        <v>228</v>
      </c>
      <c r="G204" s="14">
        <v>73354</v>
      </c>
      <c r="H204" s="18">
        <v>416</v>
      </c>
    </row>
    <row r="205" spans="1:10" x14ac:dyDescent="0.25">
      <c r="A205" s="29">
        <v>43110</v>
      </c>
      <c r="B205" s="22" t="str">
        <f t="shared" si="14"/>
        <v/>
      </c>
      <c r="C205" s="15" t="s">
        <v>359</v>
      </c>
      <c r="D205" s="15">
        <v>99999999</v>
      </c>
      <c r="E205" s="15" t="s">
        <v>122</v>
      </c>
      <c r="F205" s="13" t="str">
        <f>IF(E205="","",VLOOKUP(E205,table!A:B,2))</f>
        <v xml:space="preserve">K potj dess 400 </v>
      </c>
      <c r="G205" s="14">
        <v>72993</v>
      </c>
      <c r="H205" s="18">
        <v>20</v>
      </c>
    </row>
    <row r="206" spans="1:10" x14ac:dyDescent="0.25">
      <c r="A206" s="29">
        <f t="shared" si="13"/>
        <v>43110</v>
      </c>
      <c r="B206" s="22" t="str">
        <f t="shared" si="14"/>
        <v/>
      </c>
      <c r="C206" s="15" t="str">
        <f t="shared" si="15"/>
        <v>net Francois</v>
      </c>
      <c r="D206" s="15">
        <f t="shared" si="16"/>
        <v>99999999</v>
      </c>
      <c r="E206" s="15" t="str">
        <f>IF(H206&lt;&gt;0,E205,"")</f>
        <v>k144</v>
      </c>
      <c r="F206" s="13" t="str">
        <f>IF(E206="","",VLOOKUP(E206,table!A:B,2))</f>
        <v xml:space="preserve">K potj dess 400 </v>
      </c>
      <c r="G206" s="14">
        <v>73173</v>
      </c>
      <c r="H206" s="18">
        <v>4</v>
      </c>
    </row>
    <row r="207" spans="1:10" x14ac:dyDescent="0.25">
      <c r="A207" s="29">
        <f t="shared" si="13"/>
        <v>43110</v>
      </c>
      <c r="B207" s="22" t="str">
        <f t="shared" si="14"/>
        <v/>
      </c>
      <c r="C207" s="15" t="s">
        <v>342</v>
      </c>
      <c r="D207" s="15">
        <v>99999999</v>
      </c>
      <c r="E207" s="15" t="s">
        <v>122</v>
      </c>
      <c r="F207" s="13" t="str">
        <f>IF(E207="","",VLOOKUP(E207,table!A:B,2))</f>
        <v xml:space="preserve">K potj dess 400 </v>
      </c>
      <c r="G207" s="14">
        <v>72061</v>
      </c>
      <c r="H207" s="18">
        <v>5</v>
      </c>
      <c r="J207" t="s">
        <v>360</v>
      </c>
    </row>
    <row r="208" spans="1:10" x14ac:dyDescent="0.25">
      <c r="A208" s="29">
        <f t="shared" si="13"/>
        <v>43110</v>
      </c>
      <c r="B208" s="22" t="str">
        <f t="shared" si="14"/>
        <v/>
      </c>
      <c r="C208" s="15" t="str">
        <f t="shared" si="15"/>
        <v>net ferrez</v>
      </c>
      <c r="D208" s="15">
        <f t="shared" si="16"/>
        <v>99999999</v>
      </c>
      <c r="E208" s="15" t="str">
        <f>IF(H208&lt;&gt;0,E207,"")</f>
        <v>k144</v>
      </c>
      <c r="F208" s="13" t="str">
        <f>IF(E208="","",VLOOKUP(E208,table!A:B,2))</f>
        <v xml:space="preserve">K potj dess 400 </v>
      </c>
      <c r="G208" s="14">
        <v>73131</v>
      </c>
      <c r="H208" s="18">
        <v>1</v>
      </c>
    </row>
    <row r="209" spans="1:8" x14ac:dyDescent="0.25">
      <c r="A209" s="29">
        <f t="shared" si="13"/>
        <v>43110</v>
      </c>
      <c r="B209" s="22" t="str">
        <f t="shared" si="14"/>
        <v/>
      </c>
      <c r="C209" s="15" t="s">
        <v>361</v>
      </c>
      <c r="D209" s="15">
        <v>99999999</v>
      </c>
      <c r="E209" s="15" t="s">
        <v>187</v>
      </c>
      <c r="F209" s="13" t="str">
        <f>IF(E209="","",VLOOKUP(E209,table!A:B,2))</f>
        <v>P Potj 750</v>
      </c>
      <c r="G209" s="14">
        <v>73632</v>
      </c>
      <c r="H209" s="18">
        <v>3</v>
      </c>
    </row>
    <row r="210" spans="1:8" x14ac:dyDescent="0.25">
      <c r="A210" s="29">
        <f t="shared" si="13"/>
        <v>43110</v>
      </c>
      <c r="B210" s="22" t="str">
        <f t="shared" si="14"/>
        <v/>
      </c>
      <c r="C210" s="15" t="str">
        <f t="shared" si="15"/>
        <v>net baillie</v>
      </c>
      <c r="D210" s="15">
        <f t="shared" si="16"/>
        <v>99999999</v>
      </c>
      <c r="E210" s="15" t="s">
        <v>192</v>
      </c>
      <c r="F210" s="13" t="str">
        <f>IF(E210="","",VLOOKUP(E210,table!A:B,2))</f>
        <v>P Pot des 750</v>
      </c>
      <c r="G210" s="14">
        <v>73034</v>
      </c>
      <c r="H210" s="18">
        <v>2</v>
      </c>
    </row>
    <row r="211" spans="1:8" x14ac:dyDescent="0.25">
      <c r="A211" s="29">
        <f t="shared" si="13"/>
        <v>43110</v>
      </c>
      <c r="B211" s="22" t="str">
        <f t="shared" si="14"/>
        <v/>
      </c>
      <c r="C211" s="15" t="str">
        <f t="shared" si="15"/>
        <v>net baillie</v>
      </c>
      <c r="D211" s="15">
        <f t="shared" si="16"/>
        <v>99999999</v>
      </c>
      <c r="E211" s="15" t="str">
        <f>IF(H211&lt;&gt;0,E210,"")</f>
        <v>p105</v>
      </c>
      <c r="F211" s="13" t="str">
        <f>IF(E211="","",VLOOKUP(E211,table!A:B,2))</f>
        <v>P Pot des 750</v>
      </c>
      <c r="G211" s="14">
        <v>72234</v>
      </c>
      <c r="H211" s="18">
        <v>1</v>
      </c>
    </row>
    <row r="212" spans="1:8" x14ac:dyDescent="0.25">
      <c r="A212" s="29">
        <f t="shared" si="13"/>
        <v>43110</v>
      </c>
      <c r="B212" s="22" t="str">
        <f t="shared" si="14"/>
        <v/>
      </c>
      <c r="C212" s="15" t="s">
        <v>362</v>
      </c>
      <c r="D212" s="15">
        <v>99999999</v>
      </c>
      <c r="E212" s="15" t="s">
        <v>120</v>
      </c>
      <c r="F212" s="13" t="str">
        <f>IF(E212="","",VLOOKUP(E212,table!A:B,2))</f>
        <v>K potj 750</v>
      </c>
      <c r="G212" s="14">
        <v>71914</v>
      </c>
      <c r="H212" s="18">
        <v>1</v>
      </c>
    </row>
    <row r="213" spans="1:8" x14ac:dyDescent="0.25">
      <c r="A213" s="29">
        <f t="shared" si="13"/>
        <v>43110</v>
      </c>
      <c r="B213" s="22" t="str">
        <f t="shared" si="14"/>
        <v/>
      </c>
      <c r="C213" s="15" t="str">
        <f t="shared" si="15"/>
        <v>net hondermarck</v>
      </c>
      <c r="D213" s="15">
        <f t="shared" si="16"/>
        <v>99999999</v>
      </c>
      <c r="E213" s="15" t="s">
        <v>129</v>
      </c>
      <c r="F213" s="13" t="str">
        <f>IF(E213="","",VLOOKUP(E213,table!A:B,2))</f>
        <v>K potj 3VIA</v>
      </c>
      <c r="G213" s="14">
        <v>73241</v>
      </c>
      <c r="H213" s="18">
        <v>2</v>
      </c>
    </row>
    <row r="214" spans="1:8" x14ac:dyDescent="0.25">
      <c r="A214" s="29">
        <v>43111</v>
      </c>
      <c r="B214" s="22" t="str">
        <f t="shared" si="14"/>
        <v/>
      </c>
      <c r="C214" s="15" t="s">
        <v>214</v>
      </c>
      <c r="D214" s="15">
        <v>96037335</v>
      </c>
      <c r="E214" s="15" t="s">
        <v>192</v>
      </c>
      <c r="F214" s="13" t="str">
        <f>IF(E214="","",VLOOKUP(E214,table!A:B,2))</f>
        <v>P Pot des 750</v>
      </c>
      <c r="G214" s="14">
        <v>72234</v>
      </c>
      <c r="H214" s="18">
        <v>30</v>
      </c>
    </row>
    <row r="215" spans="1:8" x14ac:dyDescent="0.25">
      <c r="A215" s="29">
        <f t="shared" si="13"/>
        <v>43111</v>
      </c>
      <c r="B215" s="22" t="str">
        <f t="shared" si="14"/>
        <v/>
      </c>
      <c r="C215" s="15" t="str">
        <f t="shared" si="15"/>
        <v>cora cdk</v>
      </c>
      <c r="D215" s="15">
        <f t="shared" si="16"/>
        <v>96037335</v>
      </c>
      <c r="E215" s="15" t="s">
        <v>188</v>
      </c>
      <c r="F215" s="13" t="str">
        <f>IF(E215="","",VLOOKUP(E215,table!A:B,2))</f>
        <v>P Potj des 400</v>
      </c>
      <c r="G215" s="14">
        <v>73324</v>
      </c>
      <c r="H215" s="18">
        <v>20</v>
      </c>
    </row>
    <row r="216" spans="1:8" x14ac:dyDescent="0.25">
      <c r="A216" s="29">
        <f t="shared" si="13"/>
        <v>43111</v>
      </c>
      <c r="B216" s="22" t="str">
        <f t="shared" si="14"/>
        <v/>
      </c>
      <c r="C216" s="15" t="str">
        <f t="shared" si="15"/>
        <v>cora cdk</v>
      </c>
      <c r="D216" s="15">
        <f t="shared" si="16"/>
        <v>96037335</v>
      </c>
      <c r="E216" s="15" t="s">
        <v>191</v>
      </c>
      <c r="F216" s="13" t="str">
        <f>IF(E216="","",VLOOKUP(E216,table!A:B,2))</f>
        <v>P potj 400</v>
      </c>
      <c r="G216" s="14">
        <v>72401</v>
      </c>
      <c r="H216" s="18">
        <v>40</v>
      </c>
    </row>
    <row r="217" spans="1:8" x14ac:dyDescent="0.25">
      <c r="A217" s="29">
        <f t="shared" si="13"/>
        <v>43111</v>
      </c>
      <c r="B217" s="22" t="str">
        <f t="shared" si="14"/>
        <v/>
      </c>
      <c r="C217" s="15" t="str">
        <f t="shared" si="15"/>
        <v>cora cdk</v>
      </c>
      <c r="D217" s="15">
        <f t="shared" si="16"/>
        <v>96037335</v>
      </c>
      <c r="E217" s="15" t="s">
        <v>206</v>
      </c>
      <c r="F217" s="13" t="str">
        <f>IF(E217="","",VLOOKUP(E217,table!A:B,2))</f>
        <v>Potj 3 Viandes pierrot</v>
      </c>
      <c r="G217" s="14">
        <v>73633</v>
      </c>
      <c r="H217" s="18">
        <v>14</v>
      </c>
    </row>
    <row r="218" spans="1:8" x14ac:dyDescent="0.25">
      <c r="A218" s="29">
        <f t="shared" si="13"/>
        <v>43111</v>
      </c>
      <c r="B218" s="22" t="str">
        <f t="shared" si="14"/>
        <v/>
      </c>
      <c r="C218" s="15" t="str">
        <f t="shared" si="15"/>
        <v>cora cdk</v>
      </c>
      <c r="D218" s="15">
        <f t="shared" si="16"/>
        <v>96037335</v>
      </c>
      <c r="E218" s="15" t="str">
        <f>IF(H218&lt;&gt;0,E217,"")</f>
        <v>p103</v>
      </c>
      <c r="F218" s="13" t="str">
        <f>IF(E218="","",VLOOKUP(E218,table!A:B,2))</f>
        <v>Potj 3 Viandes pierrot</v>
      </c>
      <c r="G218" s="14">
        <v>72552</v>
      </c>
      <c r="H218" s="18">
        <v>2</v>
      </c>
    </row>
    <row r="219" spans="1:8" x14ac:dyDescent="0.25">
      <c r="A219" s="29">
        <f t="shared" si="13"/>
        <v>43111</v>
      </c>
      <c r="B219" s="22" t="str">
        <f t="shared" si="14"/>
        <v/>
      </c>
      <c r="C219" s="15" t="str">
        <f t="shared" si="15"/>
        <v>cora cdk</v>
      </c>
      <c r="D219" s="15">
        <f t="shared" si="16"/>
        <v>96037335</v>
      </c>
      <c r="E219" s="15" t="str">
        <f>IF(H219&lt;&gt;0,E218,"")</f>
        <v>p103</v>
      </c>
      <c r="F219" s="13" t="str">
        <f>IF(E219="","",VLOOKUP(E219,table!A:B,2))</f>
        <v>Potj 3 Viandes pierrot</v>
      </c>
      <c r="G219" s="14">
        <v>73423</v>
      </c>
      <c r="H219" s="18">
        <v>4</v>
      </c>
    </row>
    <row r="220" spans="1:8" x14ac:dyDescent="0.25">
      <c r="A220" s="29">
        <f t="shared" si="13"/>
        <v>43111</v>
      </c>
      <c r="B220" s="22" t="str">
        <f t="shared" si="14"/>
        <v/>
      </c>
      <c r="C220" s="15" t="str">
        <f t="shared" si="15"/>
        <v>cora cdk</v>
      </c>
      <c r="D220" s="15">
        <f t="shared" si="16"/>
        <v>96037335</v>
      </c>
      <c r="E220" s="15" t="s">
        <v>189</v>
      </c>
      <c r="F220" s="13" t="str">
        <f>IF(E220="","",VLOOKUP(E220,table!A:B,2))</f>
        <v>P Poulet maroilles 750</v>
      </c>
      <c r="G220" s="14">
        <v>71992</v>
      </c>
      <c r="H220" s="18">
        <v>10</v>
      </c>
    </row>
    <row r="221" spans="1:8" x14ac:dyDescent="0.25">
      <c r="A221" s="29">
        <f t="shared" si="13"/>
        <v>43111</v>
      </c>
      <c r="B221" s="22" t="str">
        <f t="shared" si="14"/>
        <v/>
      </c>
      <c r="C221" s="15" t="str">
        <f t="shared" si="15"/>
        <v>cora cdk</v>
      </c>
      <c r="D221" s="15">
        <f t="shared" si="16"/>
        <v>96037335</v>
      </c>
      <c r="E221" s="15" t="s">
        <v>194</v>
      </c>
      <c r="F221" s="13" t="str">
        <f>IF(E221="","",VLOOKUP(E221,table!A:B,2))</f>
        <v>P Pate bière chti 270 g</v>
      </c>
      <c r="G221" s="14">
        <v>73411</v>
      </c>
      <c r="H221" s="18">
        <v>36</v>
      </c>
    </row>
    <row r="222" spans="1:8" x14ac:dyDescent="0.25">
      <c r="A222" s="29">
        <f t="shared" si="13"/>
        <v>43111</v>
      </c>
      <c r="B222" s="22" t="str">
        <f t="shared" si="14"/>
        <v/>
      </c>
      <c r="C222" s="15" t="str">
        <f t="shared" si="15"/>
        <v>cora cdk</v>
      </c>
      <c r="D222" s="15">
        <f t="shared" si="16"/>
        <v>96037335</v>
      </c>
      <c r="E222" s="15" t="s">
        <v>221</v>
      </c>
      <c r="F222" s="13" t="str">
        <f>IF(E222="","",VLOOKUP(E222,table!A:B,2))</f>
        <v>P Pâté maroilles 180 G</v>
      </c>
      <c r="G222" s="14">
        <v>71794</v>
      </c>
      <c r="H222" s="18">
        <v>12</v>
      </c>
    </row>
    <row r="223" spans="1:8" x14ac:dyDescent="0.25">
      <c r="A223" s="29">
        <f t="shared" si="13"/>
        <v>43111</v>
      </c>
      <c r="B223" s="22" t="str">
        <f t="shared" si="14"/>
        <v/>
      </c>
      <c r="C223" s="15" t="str">
        <f t="shared" si="15"/>
        <v>cora cdk</v>
      </c>
      <c r="D223" s="15">
        <f t="shared" si="16"/>
        <v>96037335</v>
      </c>
      <c r="E223" s="15" t="str">
        <f>IF(H223&lt;&gt;0,E222,"")</f>
        <v>p506</v>
      </c>
      <c r="F223" s="13" t="str">
        <f>IF(E223="","",VLOOKUP(E223,table!A:B,2))</f>
        <v>P Pâté maroilles 180 G</v>
      </c>
      <c r="G223" s="14">
        <v>71602</v>
      </c>
      <c r="H223" s="18">
        <v>24</v>
      </c>
    </row>
    <row r="224" spans="1:8" x14ac:dyDescent="0.25">
      <c r="A224" s="29">
        <f t="shared" si="13"/>
        <v>43111</v>
      </c>
      <c r="B224" s="22" t="str">
        <f t="shared" si="14"/>
        <v/>
      </c>
      <c r="C224" s="15" t="str">
        <f t="shared" si="15"/>
        <v>cora cdk</v>
      </c>
      <c r="D224" s="15">
        <f t="shared" si="16"/>
        <v>96037335</v>
      </c>
      <c r="E224" s="15" t="s">
        <v>209</v>
      </c>
      <c r="F224" s="13" t="str">
        <f>IF(E224="","",VLOOKUP(E224,table!A:B,2))</f>
        <v>P Pâté chicorée 180 G</v>
      </c>
      <c r="G224" s="14">
        <v>71603</v>
      </c>
      <c r="H224" s="18">
        <v>36</v>
      </c>
    </row>
    <row r="225" spans="1:8" x14ac:dyDescent="0.25">
      <c r="A225" s="29">
        <f t="shared" si="13"/>
        <v>43111</v>
      </c>
      <c r="B225" s="22" t="str">
        <f t="shared" si="14"/>
        <v/>
      </c>
      <c r="C225" s="15" t="str">
        <f t="shared" si="15"/>
        <v>cora cdk</v>
      </c>
      <c r="D225" s="15">
        <f t="shared" si="16"/>
        <v>96037335</v>
      </c>
      <c r="E225" s="15" t="s">
        <v>329</v>
      </c>
      <c r="F225" s="13" t="str">
        <f>IF(E225="","",VLOOKUP(E225,table!A:B,2))</f>
        <v>Beultekaze 180 g</v>
      </c>
      <c r="G225" s="14">
        <v>71651</v>
      </c>
      <c r="H225" s="18">
        <v>36</v>
      </c>
    </row>
    <row r="226" spans="1:8" x14ac:dyDescent="0.25">
      <c r="A226" s="29">
        <f t="shared" si="13"/>
        <v>43111</v>
      </c>
      <c r="B226" s="22" t="str">
        <f t="shared" si="14"/>
        <v/>
      </c>
      <c r="C226" s="15" t="str">
        <f t="shared" si="15"/>
        <v>cora cdk</v>
      </c>
      <c r="D226" s="15">
        <f t="shared" si="16"/>
        <v>96037335</v>
      </c>
      <c r="E226" s="15" t="s">
        <v>187</v>
      </c>
      <c r="F226" s="13" t="str">
        <f>IF(E226="","",VLOOKUP(E226,table!A:B,2))</f>
        <v>P Potj 750</v>
      </c>
      <c r="G226" s="14">
        <v>73632</v>
      </c>
      <c r="H226" s="18">
        <v>20</v>
      </c>
    </row>
    <row r="227" spans="1:8" x14ac:dyDescent="0.25">
      <c r="A227" s="29">
        <f t="shared" si="13"/>
        <v>43111</v>
      </c>
      <c r="B227" s="22" t="str">
        <f t="shared" si="14"/>
        <v/>
      </c>
      <c r="C227" s="15" t="str">
        <f t="shared" si="15"/>
        <v>cora cdk</v>
      </c>
      <c r="D227" s="15">
        <f t="shared" si="16"/>
        <v>96037335</v>
      </c>
      <c r="E227" s="15" t="s">
        <v>200</v>
      </c>
      <c r="F227" s="13" t="str">
        <f>IF(E227="","",VLOOKUP(E227,table!A:B,2))</f>
        <v>P Carbo 400</v>
      </c>
      <c r="G227" s="14">
        <v>73281</v>
      </c>
      <c r="H227" s="18">
        <v>20</v>
      </c>
    </row>
    <row r="228" spans="1:8" x14ac:dyDescent="0.25">
      <c r="A228" s="29">
        <f t="shared" si="13"/>
        <v>43111</v>
      </c>
      <c r="B228" s="22" t="str">
        <f t="shared" si="14"/>
        <v/>
      </c>
      <c r="C228" s="15" t="str">
        <f t="shared" si="15"/>
        <v>cora cdk</v>
      </c>
      <c r="D228" s="15">
        <f t="shared" si="16"/>
        <v>96037335</v>
      </c>
      <c r="E228" s="15" t="s">
        <v>189</v>
      </c>
      <c r="F228" s="13" t="str">
        <f>IF(E228="","",VLOOKUP(E228,table!A:B,2))</f>
        <v>P Poulet maroilles 750</v>
      </c>
      <c r="G228" s="14">
        <v>71992</v>
      </c>
      <c r="H228" s="18">
        <v>10</v>
      </c>
    </row>
    <row r="229" spans="1:8" x14ac:dyDescent="0.25">
      <c r="A229" s="29">
        <f t="shared" si="13"/>
        <v>43111</v>
      </c>
      <c r="B229" s="22" t="str">
        <f t="shared" si="14"/>
        <v/>
      </c>
      <c r="C229" s="15" t="s">
        <v>232</v>
      </c>
      <c r="D229" s="15">
        <v>99999999</v>
      </c>
      <c r="E229" s="15" t="s">
        <v>187</v>
      </c>
      <c r="F229" s="13" t="str">
        <f>IF(E229="","",VLOOKUP(E229,table!A:B,2))</f>
        <v>P Potj 750</v>
      </c>
      <c r="G229" s="14">
        <v>73632</v>
      </c>
      <c r="H229" s="18">
        <v>20</v>
      </c>
    </row>
    <row r="230" spans="1:8" x14ac:dyDescent="0.25">
      <c r="A230" s="29">
        <f t="shared" si="13"/>
        <v>43111</v>
      </c>
      <c r="B230" s="22" t="str">
        <f t="shared" si="14"/>
        <v/>
      </c>
      <c r="C230" s="15" t="str">
        <f t="shared" si="15"/>
        <v>match lomme</v>
      </c>
      <c r="D230" s="15">
        <f t="shared" si="16"/>
        <v>99999999</v>
      </c>
      <c r="E230" s="15" t="s">
        <v>189</v>
      </c>
      <c r="F230" s="13" t="str">
        <f>IF(E230="","",VLOOKUP(E230,table!A:B,2))</f>
        <v>P Poulet maroilles 750</v>
      </c>
      <c r="G230" s="14">
        <v>71092</v>
      </c>
      <c r="H230" s="18">
        <v>1</v>
      </c>
    </row>
    <row r="231" spans="1:8" x14ac:dyDescent="0.25">
      <c r="A231" s="29">
        <f t="shared" si="13"/>
        <v>43111</v>
      </c>
      <c r="B231" s="22" t="str">
        <f t="shared" si="14"/>
        <v/>
      </c>
      <c r="C231" s="15" t="str">
        <f t="shared" si="15"/>
        <v>match lomme</v>
      </c>
      <c r="D231" s="15">
        <f t="shared" si="16"/>
        <v>99999999</v>
      </c>
      <c r="E231" s="15" t="str">
        <f t="shared" ref="E231:E236" si="17">IF(H231&lt;&gt;0,E230,"")</f>
        <v>p600</v>
      </c>
      <c r="F231" s="13" t="str">
        <f>IF(E231="","",VLOOKUP(E231,table!A:B,2))</f>
        <v>P Poulet maroilles 750</v>
      </c>
      <c r="G231" s="14">
        <v>73111</v>
      </c>
      <c r="H231" s="18">
        <v>2</v>
      </c>
    </row>
    <row r="232" spans="1:8" x14ac:dyDescent="0.25">
      <c r="A232" s="29">
        <f t="shared" si="13"/>
        <v>43111</v>
      </c>
      <c r="B232" s="22" t="str">
        <f t="shared" si="14"/>
        <v/>
      </c>
      <c r="C232" s="15" t="str">
        <f t="shared" si="15"/>
        <v>match lomme</v>
      </c>
      <c r="D232" s="15">
        <f t="shared" si="16"/>
        <v>99999999</v>
      </c>
      <c r="E232" s="15" t="str">
        <f t="shared" si="17"/>
        <v>p600</v>
      </c>
      <c r="F232" s="13" t="str">
        <f>IF(E232="","",VLOOKUP(E232,table!A:B,2))</f>
        <v>P Poulet maroilles 750</v>
      </c>
      <c r="G232" s="14">
        <v>71991</v>
      </c>
      <c r="H232" s="18">
        <v>7</v>
      </c>
    </row>
    <row r="233" spans="1:8" x14ac:dyDescent="0.25">
      <c r="A233" s="29">
        <f t="shared" si="13"/>
        <v>43111</v>
      </c>
      <c r="B233" s="22" t="str">
        <f t="shared" si="14"/>
        <v/>
      </c>
      <c r="C233" s="15" t="str">
        <f t="shared" si="15"/>
        <v>match lomme</v>
      </c>
      <c r="D233" s="15">
        <f t="shared" si="16"/>
        <v>99999999</v>
      </c>
      <c r="E233" s="15" t="str">
        <f t="shared" si="17"/>
        <v>p600</v>
      </c>
      <c r="F233" s="13" t="str">
        <f>IF(E233="","",VLOOKUP(E233,table!A:B,2))</f>
        <v>P Poulet maroilles 750</v>
      </c>
      <c r="G233" s="14">
        <v>72632</v>
      </c>
      <c r="H233" s="18">
        <v>1</v>
      </c>
    </row>
    <row r="234" spans="1:8" x14ac:dyDescent="0.25">
      <c r="A234" s="29">
        <f t="shared" si="13"/>
        <v>43111</v>
      </c>
      <c r="B234" s="22" t="str">
        <f t="shared" si="14"/>
        <v/>
      </c>
      <c r="C234" s="15" t="str">
        <f t="shared" si="15"/>
        <v>match lomme</v>
      </c>
      <c r="D234" s="15">
        <f t="shared" si="16"/>
        <v>99999999</v>
      </c>
      <c r="E234" s="15" t="str">
        <f t="shared" si="17"/>
        <v>p600</v>
      </c>
      <c r="F234" s="13" t="str">
        <f>IF(E234="","",VLOOKUP(E234,table!A:B,2))</f>
        <v>P Poulet maroilles 750</v>
      </c>
      <c r="G234" s="14">
        <v>70453</v>
      </c>
      <c r="H234" s="18">
        <v>8</v>
      </c>
    </row>
    <row r="235" spans="1:8" x14ac:dyDescent="0.25">
      <c r="A235" s="29">
        <f t="shared" si="13"/>
        <v>43111</v>
      </c>
      <c r="B235" s="22" t="str">
        <f t="shared" si="14"/>
        <v/>
      </c>
      <c r="C235" s="15" t="str">
        <f t="shared" si="15"/>
        <v>match lomme</v>
      </c>
      <c r="D235" s="15">
        <f t="shared" si="16"/>
        <v>99999999</v>
      </c>
      <c r="E235" s="15" t="str">
        <f t="shared" si="17"/>
        <v>p600</v>
      </c>
      <c r="F235" s="13" t="str">
        <f>IF(E235="","",VLOOKUP(E235,table!A:B,2))</f>
        <v>P Poulet maroilles 750</v>
      </c>
      <c r="G235" s="14">
        <v>72153</v>
      </c>
      <c r="H235" s="18">
        <v>1</v>
      </c>
    </row>
    <row r="236" spans="1:8" x14ac:dyDescent="0.25">
      <c r="A236" s="29">
        <f t="shared" si="13"/>
        <v>43111</v>
      </c>
      <c r="B236" s="22" t="str">
        <f t="shared" si="14"/>
        <v/>
      </c>
      <c r="C236" s="15" t="str">
        <f t="shared" si="15"/>
        <v>match lomme</v>
      </c>
      <c r="D236" s="15">
        <f t="shared" si="16"/>
        <v>99999999</v>
      </c>
      <c r="E236" s="15" t="str">
        <f t="shared" si="17"/>
        <v>p600</v>
      </c>
      <c r="F236" s="13" t="str">
        <f>IF(E236="","",VLOOKUP(E236,table!A:B,2))</f>
        <v>P Poulet maroilles 750</v>
      </c>
      <c r="G236" s="14">
        <v>71992</v>
      </c>
      <c r="H236" s="18">
        <v>30</v>
      </c>
    </row>
    <row r="237" spans="1:8" x14ac:dyDescent="0.25">
      <c r="A237" s="29">
        <f t="shared" si="13"/>
        <v>43111</v>
      </c>
      <c r="B237" s="22" t="str">
        <f t="shared" si="14"/>
        <v/>
      </c>
      <c r="C237" s="15" t="str">
        <f t="shared" si="15"/>
        <v>match lomme</v>
      </c>
      <c r="D237" s="15">
        <f t="shared" si="16"/>
        <v>99999999</v>
      </c>
      <c r="E237" s="15" t="s">
        <v>219</v>
      </c>
      <c r="F237" s="13" t="str">
        <f>IF(E237="","",VLOOKUP(E237,table!A:B,2))</f>
        <v>P Pâté bière chti 270</v>
      </c>
      <c r="G237" s="14">
        <v>72982</v>
      </c>
      <c r="H237" s="18">
        <v>9</v>
      </c>
    </row>
    <row r="238" spans="1:8" x14ac:dyDescent="0.25">
      <c r="A238" s="29">
        <f t="shared" si="13"/>
        <v>43111</v>
      </c>
      <c r="B238" s="22" t="str">
        <f t="shared" si="14"/>
        <v/>
      </c>
      <c r="C238" s="15" t="str">
        <f t="shared" si="15"/>
        <v>match lomme</v>
      </c>
      <c r="D238" s="15">
        <f t="shared" si="16"/>
        <v>99999999</v>
      </c>
      <c r="E238" s="15" t="str">
        <f>IF(H238&lt;&gt;0,E237,"")</f>
        <v>p505</v>
      </c>
      <c r="F238" s="13" t="str">
        <f>IF(E238="","",VLOOKUP(E238,table!A:B,2))</f>
        <v>P Pâté bière chti 270</v>
      </c>
      <c r="G238" s="14">
        <v>73411</v>
      </c>
      <c r="H238" s="18">
        <v>12</v>
      </c>
    </row>
    <row r="239" spans="1:8" x14ac:dyDescent="0.25">
      <c r="A239" s="29">
        <f t="shared" si="13"/>
        <v>43111</v>
      </c>
      <c r="B239" s="22" t="str">
        <f t="shared" si="14"/>
        <v/>
      </c>
      <c r="C239" s="15" t="str">
        <f t="shared" si="15"/>
        <v>match lomme</v>
      </c>
      <c r="D239" s="15">
        <f t="shared" si="16"/>
        <v>99999999</v>
      </c>
      <c r="E239" s="15" t="str">
        <f>IF(H239&lt;&gt;0,E238,"")</f>
        <v>p505</v>
      </c>
      <c r="F239" s="13" t="str">
        <f>IF(E239="","",VLOOKUP(E239,table!A:B,2))</f>
        <v>P Pâté bière chti 270</v>
      </c>
      <c r="G239" s="14">
        <v>72772</v>
      </c>
      <c r="H239" s="18">
        <v>3</v>
      </c>
    </row>
    <row r="240" spans="1:8" x14ac:dyDescent="0.25">
      <c r="A240" s="29">
        <f t="shared" si="13"/>
        <v>43111</v>
      </c>
      <c r="B240" s="22" t="str">
        <f t="shared" si="14"/>
        <v/>
      </c>
      <c r="C240" s="15" t="str">
        <f t="shared" si="15"/>
        <v>match lomme</v>
      </c>
      <c r="D240" s="15">
        <f t="shared" si="16"/>
        <v>99999999</v>
      </c>
      <c r="E240" s="15" t="s">
        <v>191</v>
      </c>
      <c r="F240" s="13" t="str">
        <f>IF(E240="","",VLOOKUP(E240,table!A:B,2))</f>
        <v>P potj 400</v>
      </c>
      <c r="G240" s="14">
        <v>72401</v>
      </c>
      <c r="H240" s="18">
        <v>42</v>
      </c>
    </row>
    <row r="241" spans="1:8" x14ac:dyDescent="0.25">
      <c r="A241" s="29">
        <f t="shared" si="13"/>
        <v>43111</v>
      </c>
      <c r="B241" s="22" t="str">
        <f t="shared" si="14"/>
        <v/>
      </c>
      <c r="C241" s="15" t="str">
        <f t="shared" si="15"/>
        <v>match lomme</v>
      </c>
      <c r="D241" s="15">
        <f t="shared" si="16"/>
        <v>99999999</v>
      </c>
      <c r="E241" s="15" t="str">
        <f>IF(H241&lt;&gt;0,E240,"")</f>
        <v>p100</v>
      </c>
      <c r="F241" s="13" t="str">
        <f>IF(E241="","",VLOOKUP(E241,table!A:B,2))</f>
        <v>P potj 400</v>
      </c>
      <c r="G241" s="14">
        <v>72402</v>
      </c>
      <c r="H241" s="18">
        <v>78</v>
      </c>
    </row>
    <row r="242" spans="1:8" x14ac:dyDescent="0.25">
      <c r="A242" s="29">
        <f t="shared" si="13"/>
        <v>43111</v>
      </c>
      <c r="B242" s="22" t="str">
        <f t="shared" si="14"/>
        <v/>
      </c>
      <c r="C242" s="15" t="str">
        <f t="shared" si="15"/>
        <v>match lomme</v>
      </c>
      <c r="D242" s="15">
        <f t="shared" si="16"/>
        <v>99999999</v>
      </c>
      <c r="E242" s="15" t="s">
        <v>192</v>
      </c>
      <c r="F242" s="13" t="str">
        <f>IF(E242="","",VLOOKUP(E242,table!A:B,2))</f>
        <v>P Pot des 750</v>
      </c>
      <c r="G242" s="14">
        <v>72234</v>
      </c>
      <c r="H242" s="18">
        <v>100</v>
      </c>
    </row>
    <row r="243" spans="1:8" x14ac:dyDescent="0.25">
      <c r="A243" s="29">
        <f t="shared" si="13"/>
        <v>43111</v>
      </c>
      <c r="B243" s="22" t="str">
        <f t="shared" si="14"/>
        <v/>
      </c>
      <c r="C243" s="15" t="str">
        <f t="shared" si="15"/>
        <v>match lomme</v>
      </c>
      <c r="D243" s="15">
        <f t="shared" si="16"/>
        <v>99999999</v>
      </c>
      <c r="E243" s="15" t="s">
        <v>221</v>
      </c>
      <c r="F243" s="13" t="str">
        <f>IF(E243="","",VLOOKUP(E243,table!A:B,2))</f>
        <v>P Pâté maroilles 180 G</v>
      </c>
      <c r="G243" s="14">
        <v>71602</v>
      </c>
      <c r="H243" s="18">
        <v>36</v>
      </c>
    </row>
    <row r="244" spans="1:8" x14ac:dyDescent="0.25">
      <c r="A244" s="29">
        <f t="shared" si="13"/>
        <v>43111</v>
      </c>
      <c r="B244" s="22" t="str">
        <f t="shared" si="14"/>
        <v/>
      </c>
      <c r="C244" s="15" t="str">
        <f t="shared" si="15"/>
        <v>match lomme</v>
      </c>
      <c r="D244" s="15">
        <f t="shared" si="16"/>
        <v>99999999</v>
      </c>
      <c r="E244" s="15" t="str">
        <f>IF(H244&lt;&gt;0,E243,"")</f>
        <v>p506</v>
      </c>
      <c r="F244" s="13" t="str">
        <f>IF(E244="","",VLOOKUP(E244,table!A:B,2))</f>
        <v>P Pâté maroilles 180 G</v>
      </c>
      <c r="G244" s="14">
        <v>73414</v>
      </c>
      <c r="H244" s="18">
        <v>36</v>
      </c>
    </row>
    <row r="245" spans="1:8" x14ac:dyDescent="0.25">
      <c r="A245" s="29">
        <f t="shared" si="13"/>
        <v>43111</v>
      </c>
      <c r="B245" s="22" t="str">
        <f t="shared" si="14"/>
        <v/>
      </c>
      <c r="C245" s="15" t="str">
        <f t="shared" si="15"/>
        <v>match lomme</v>
      </c>
      <c r="D245" s="15">
        <f t="shared" si="16"/>
        <v>99999999</v>
      </c>
      <c r="E245" s="15" t="str">
        <f>IF(H245&lt;&gt;0,E244,"")</f>
        <v>p506</v>
      </c>
      <c r="F245" s="13" t="str">
        <f>IF(E245="","",VLOOKUP(E245,table!A:B,2))</f>
        <v>P Pâté maroilles 180 G</v>
      </c>
      <c r="G245" s="14">
        <v>71794</v>
      </c>
      <c r="H245" s="18">
        <v>12</v>
      </c>
    </row>
    <row r="246" spans="1:8" x14ac:dyDescent="0.25">
      <c r="A246" s="29">
        <f t="shared" si="13"/>
        <v>43111</v>
      </c>
      <c r="B246" s="22" t="str">
        <f t="shared" si="14"/>
        <v/>
      </c>
      <c r="C246" s="15" t="str">
        <f t="shared" si="15"/>
        <v>match lomme</v>
      </c>
      <c r="D246" s="15">
        <f t="shared" si="16"/>
        <v>99999999</v>
      </c>
      <c r="E246" s="15" t="s">
        <v>208</v>
      </c>
      <c r="F246" s="13" t="str">
        <f>IF(E246="","",VLOOKUP(E246,table!A:B,2))</f>
        <v>P Pâté endives 180 G</v>
      </c>
      <c r="G246" s="14">
        <v>73122</v>
      </c>
      <c r="H246" s="18">
        <v>12</v>
      </c>
    </row>
    <row r="247" spans="1:8" x14ac:dyDescent="0.25">
      <c r="A247" s="29">
        <f t="shared" si="13"/>
        <v>43111</v>
      </c>
      <c r="B247" s="22" t="str">
        <f t="shared" si="14"/>
        <v/>
      </c>
      <c r="C247" s="15" t="str">
        <f t="shared" si="15"/>
        <v>match lomme</v>
      </c>
      <c r="D247" s="15">
        <f t="shared" si="16"/>
        <v>99999999</v>
      </c>
      <c r="E247" s="15" t="s">
        <v>209</v>
      </c>
      <c r="F247" s="13" t="str">
        <f>IF(E247="","",VLOOKUP(E247,table!A:B,2))</f>
        <v>P Pâté chicorée 180 G</v>
      </c>
      <c r="G247" s="14">
        <v>71603</v>
      </c>
      <c r="H247" s="18">
        <f>5*12</f>
        <v>60</v>
      </c>
    </row>
    <row r="248" spans="1:8" x14ac:dyDescent="0.25">
      <c r="A248" s="29">
        <f t="shared" si="13"/>
        <v>43111</v>
      </c>
      <c r="B248" s="22" t="str">
        <f t="shared" si="14"/>
        <v/>
      </c>
      <c r="C248" s="15" t="str">
        <f t="shared" si="15"/>
        <v>match lomme</v>
      </c>
      <c r="D248" s="15">
        <f t="shared" si="16"/>
        <v>99999999</v>
      </c>
      <c r="E248" s="15" t="s">
        <v>220</v>
      </c>
      <c r="F248" s="13" t="str">
        <f>IF(E248="","",VLOOKUP(E248,table!A:B,2))</f>
        <v>cassoulet des flandres</v>
      </c>
      <c r="G248" s="14">
        <v>73536</v>
      </c>
      <c r="H248" s="18">
        <v>10</v>
      </c>
    </row>
    <row r="249" spans="1:8" x14ac:dyDescent="0.25">
      <c r="A249" s="29">
        <f t="shared" ref="A249:A313" si="18">IF(E249="","",A248)</f>
        <v>43111</v>
      </c>
      <c r="B249" s="22" t="str">
        <f t="shared" ref="B249:B313" si="19">IF(E249="","",B248)</f>
        <v/>
      </c>
      <c r="C249" s="15" t="str">
        <f t="shared" ref="C249:C313" si="20">IF(E249="","",C248)</f>
        <v>match lomme</v>
      </c>
      <c r="D249" s="15">
        <f t="shared" ref="D249:D313" si="21">IF(E249="",0,D248)</f>
        <v>99999999</v>
      </c>
      <c r="E249" s="15" t="str">
        <f>IF(H249&lt;&gt;0,E248,"")</f>
        <v>p203</v>
      </c>
      <c r="F249" s="13" t="str">
        <f>IF(E249="","",VLOOKUP(E249,table!A:B,2))</f>
        <v>cassoulet des flandres</v>
      </c>
      <c r="G249" s="14">
        <v>72993</v>
      </c>
      <c r="H249" s="18">
        <v>10</v>
      </c>
    </row>
    <row r="250" spans="1:8" x14ac:dyDescent="0.25">
      <c r="A250" s="29">
        <f t="shared" si="18"/>
        <v>43111</v>
      </c>
      <c r="B250" s="22" t="str">
        <f t="shared" si="19"/>
        <v/>
      </c>
      <c r="C250" s="15" t="str">
        <f t="shared" si="20"/>
        <v>match lomme</v>
      </c>
      <c r="D250" s="15">
        <f t="shared" si="21"/>
        <v>99999999</v>
      </c>
      <c r="E250" s="15" t="str">
        <f>IF(H250&lt;&gt;0,E249,"")</f>
        <v>p203</v>
      </c>
      <c r="F250" s="13" t="str">
        <f>IF(E250="","",VLOOKUP(E250,table!A:B,2))</f>
        <v>cassoulet des flandres</v>
      </c>
      <c r="G250" s="14">
        <v>72992</v>
      </c>
      <c r="H250" s="18">
        <v>10</v>
      </c>
    </row>
    <row r="251" spans="1:8" x14ac:dyDescent="0.25">
      <c r="A251" s="29">
        <v>43111</v>
      </c>
      <c r="B251" s="22" t="s">
        <v>196</v>
      </c>
      <c r="C251" s="15" t="s">
        <v>363</v>
      </c>
      <c r="D251" s="15">
        <v>96037303</v>
      </c>
      <c r="E251" s="15" t="s">
        <v>113</v>
      </c>
      <c r="F251" s="13" t="str">
        <f>IF(E251="","",VLOOKUP(E251,table!A:B,2))</f>
        <v>K potj 400</v>
      </c>
      <c r="G251" s="14">
        <v>80032</v>
      </c>
      <c r="H251" s="18">
        <v>120</v>
      </c>
    </row>
    <row r="252" spans="1:8" x14ac:dyDescent="0.25">
      <c r="A252" s="29">
        <v>43111</v>
      </c>
      <c r="B252" s="22" t="s">
        <v>196</v>
      </c>
      <c r="C252" s="15" t="s">
        <v>364</v>
      </c>
      <c r="D252" s="15">
        <v>96037324</v>
      </c>
      <c r="E252" s="15" t="s">
        <v>201</v>
      </c>
      <c r="F252" s="13" t="str">
        <f>IF(E252="","",VLOOKUP(E252,table!A:B,2))</f>
        <v>Barquette potj désossé 800 G</v>
      </c>
      <c r="G252" s="14">
        <v>80051</v>
      </c>
      <c r="H252" s="18">
        <v>48</v>
      </c>
    </row>
    <row r="253" spans="1:8" x14ac:dyDescent="0.25">
      <c r="A253" s="29">
        <v>43111</v>
      </c>
      <c r="B253" s="22" t="s">
        <v>196</v>
      </c>
      <c r="C253" s="15" t="s">
        <v>268</v>
      </c>
      <c r="D253" s="15">
        <v>96037325</v>
      </c>
      <c r="E253" s="15" t="s">
        <v>113</v>
      </c>
      <c r="F253" s="13" t="str">
        <f>IF(E253="","",VLOOKUP(E253,table!A:B,2))</f>
        <v>K potj 400</v>
      </c>
      <c r="G253" s="14">
        <v>73103</v>
      </c>
      <c r="H253" s="18">
        <v>240</v>
      </c>
    </row>
    <row r="254" spans="1:8" x14ac:dyDescent="0.25">
      <c r="A254" s="29">
        <f t="shared" si="18"/>
        <v>43111</v>
      </c>
      <c r="B254" s="22" t="str">
        <f t="shared" si="19"/>
        <v>sf</v>
      </c>
      <c r="C254" s="15" t="s">
        <v>210</v>
      </c>
      <c r="D254" s="15">
        <v>99999999</v>
      </c>
      <c r="E254" s="15" t="str">
        <f>IF(H254&lt;&gt;0,E253,"")</f>
        <v>k100</v>
      </c>
      <c r="F254" s="13" t="s">
        <v>211</v>
      </c>
      <c r="G254" s="14">
        <v>80044</v>
      </c>
      <c r="H254" s="18">
        <v>544</v>
      </c>
    </row>
    <row r="255" spans="1:8" x14ac:dyDescent="0.25">
      <c r="A255" s="29">
        <f t="shared" si="18"/>
        <v>43111</v>
      </c>
      <c r="B255" s="22" t="str">
        <f t="shared" si="19"/>
        <v>sf</v>
      </c>
      <c r="C255" s="15" t="str">
        <f t="shared" si="20"/>
        <v>gamma</v>
      </c>
      <c r="D255" s="15">
        <f t="shared" si="21"/>
        <v>99999999</v>
      </c>
      <c r="E255" s="15" t="str">
        <f>IF(H255&lt;&gt;0,E254,"")</f>
        <v>k100</v>
      </c>
      <c r="F255" s="13" t="str">
        <f>IF(E255="","",VLOOKUP(E255,table!A:B,2))</f>
        <v>K potj 400</v>
      </c>
      <c r="G255" s="14">
        <v>80053</v>
      </c>
      <c r="H255" s="18">
        <v>32</v>
      </c>
    </row>
    <row r="256" spans="1:8" x14ac:dyDescent="0.25">
      <c r="A256" s="29">
        <f t="shared" si="18"/>
        <v>43111</v>
      </c>
      <c r="B256" s="22" t="str">
        <f t="shared" si="19"/>
        <v>sf</v>
      </c>
      <c r="C256" s="15" t="s">
        <v>232</v>
      </c>
      <c r="D256" s="15">
        <v>99999999</v>
      </c>
      <c r="E256" s="15" t="s">
        <v>187</v>
      </c>
      <c r="F256" s="13" t="str">
        <f>IF(E256="","",VLOOKUP(E256,table!A:B,2))</f>
        <v>P Potj 750</v>
      </c>
      <c r="G256" s="14">
        <v>80083</v>
      </c>
      <c r="H256" s="18">
        <v>40</v>
      </c>
    </row>
    <row r="257" spans="1:8" x14ac:dyDescent="0.25">
      <c r="A257" s="29">
        <f t="shared" si="18"/>
        <v>43111</v>
      </c>
      <c r="B257" s="22" t="str">
        <f t="shared" si="19"/>
        <v>sf</v>
      </c>
      <c r="C257" s="15" t="str">
        <f t="shared" si="20"/>
        <v>match lomme</v>
      </c>
      <c r="D257" s="15">
        <f t="shared" si="21"/>
        <v>99999999</v>
      </c>
      <c r="E257" s="15" t="s">
        <v>188</v>
      </c>
      <c r="F257" s="13" t="str">
        <f>IF(E257="","",VLOOKUP(E257,table!A:B,2))</f>
        <v>P Potj des 400</v>
      </c>
      <c r="G257" s="14">
        <v>73323</v>
      </c>
      <c r="H257" s="18">
        <v>10</v>
      </c>
    </row>
    <row r="258" spans="1:8" x14ac:dyDescent="0.25">
      <c r="A258" s="29">
        <f t="shared" si="18"/>
        <v>43111</v>
      </c>
      <c r="B258" s="22" t="str">
        <f t="shared" si="19"/>
        <v>sf</v>
      </c>
      <c r="C258" s="15" t="str">
        <f t="shared" si="20"/>
        <v>match lomme</v>
      </c>
      <c r="D258" s="15">
        <f t="shared" si="21"/>
        <v>99999999</v>
      </c>
      <c r="E258" s="15" t="s">
        <v>188</v>
      </c>
      <c r="F258" s="13" t="str">
        <f>IF(E258="","",VLOOKUP(E258,table!A:B,2))</f>
        <v>P Potj des 400</v>
      </c>
      <c r="G258" s="14">
        <v>73324</v>
      </c>
      <c r="H258" s="18">
        <v>8</v>
      </c>
    </row>
    <row r="259" spans="1:8" x14ac:dyDescent="0.25">
      <c r="A259" s="29">
        <f t="shared" si="18"/>
        <v>43111</v>
      </c>
      <c r="B259" s="22" t="str">
        <f t="shared" si="19"/>
        <v>sf</v>
      </c>
      <c r="C259" s="15" t="str">
        <f t="shared" si="20"/>
        <v>match lomme</v>
      </c>
      <c r="D259" s="15">
        <f t="shared" si="21"/>
        <v>99999999</v>
      </c>
      <c r="E259" s="15" t="s">
        <v>188</v>
      </c>
      <c r="F259" s="13" t="str">
        <f>IF(E259="","",VLOOKUP(E259,table!A:B,2))</f>
        <v>P Potj des 400</v>
      </c>
      <c r="G259" s="14">
        <v>73173</v>
      </c>
      <c r="H259" s="18">
        <v>2</v>
      </c>
    </row>
    <row r="260" spans="1:8" x14ac:dyDescent="0.25">
      <c r="A260" s="29">
        <v>43112</v>
      </c>
      <c r="B260" s="22" t="s">
        <v>205</v>
      </c>
      <c r="C260" s="15" t="s">
        <v>365</v>
      </c>
      <c r="D260" s="15">
        <v>96037336</v>
      </c>
      <c r="E260" s="15" t="s">
        <v>127</v>
      </c>
      <c r="F260" s="13" t="str">
        <f>IF(E260="","",VLOOKUP(E260,table!A:B,2))</f>
        <v>K Pâté de campagne fumé 180</v>
      </c>
      <c r="G260" s="14">
        <v>70326</v>
      </c>
      <c r="H260" s="18">
        <v>24</v>
      </c>
    </row>
    <row r="261" spans="1:8" x14ac:dyDescent="0.25">
      <c r="A261" s="29">
        <f t="shared" si="18"/>
        <v>43112</v>
      </c>
      <c r="B261" s="22" t="str">
        <f t="shared" si="19"/>
        <v>on</v>
      </c>
      <c r="C261" s="15" t="str">
        <f t="shared" si="20"/>
        <v>ytunieppr</v>
      </c>
      <c r="D261" s="15">
        <f t="shared" si="21"/>
        <v>96037336</v>
      </c>
      <c r="E261" s="15" t="s">
        <v>119</v>
      </c>
      <c r="F261" s="13" t="str">
        <f>IF(E261="","",VLOOKUP(E261,table!A:B,2))</f>
        <v>K Pâté à la bière 180</v>
      </c>
      <c r="G261" s="14">
        <v>72772</v>
      </c>
      <c r="H261" s="18">
        <v>12</v>
      </c>
    </row>
    <row r="262" spans="1:8" x14ac:dyDescent="0.25">
      <c r="A262" s="29">
        <f t="shared" si="18"/>
        <v>43112</v>
      </c>
      <c r="B262" s="22" t="str">
        <f t="shared" si="19"/>
        <v>on</v>
      </c>
      <c r="C262" s="15" t="str">
        <f t="shared" si="20"/>
        <v>ytunieppr</v>
      </c>
      <c r="D262" s="15">
        <f t="shared" si="21"/>
        <v>96037336</v>
      </c>
      <c r="E262" s="15" t="s">
        <v>119</v>
      </c>
      <c r="F262" s="13" t="str">
        <f>IF(E262="","",VLOOKUP(E262,table!A:B,2))</f>
        <v>K Pâté à la bière 180</v>
      </c>
      <c r="G262" s="14">
        <v>72892</v>
      </c>
      <c r="H262" s="18">
        <v>12</v>
      </c>
    </row>
    <row r="263" spans="1:8" x14ac:dyDescent="0.25">
      <c r="A263" s="29">
        <f t="shared" si="18"/>
        <v>43112</v>
      </c>
      <c r="B263" s="22" t="str">
        <f t="shared" si="19"/>
        <v>on</v>
      </c>
      <c r="C263" s="15" t="str">
        <f t="shared" si="20"/>
        <v>ytunieppr</v>
      </c>
      <c r="D263" s="15">
        <f t="shared" si="21"/>
        <v>96037336</v>
      </c>
      <c r="E263" s="15" t="s">
        <v>126</v>
      </c>
      <c r="F263" s="13" t="str">
        <f>IF(E263="","",VLOOKUP(E263,table!A:B,2))</f>
        <v>K pâté de lapin 180</v>
      </c>
      <c r="G263" s="14">
        <v>72821</v>
      </c>
      <c r="H263" s="18">
        <v>12</v>
      </c>
    </row>
    <row r="264" spans="1:8" x14ac:dyDescent="0.25">
      <c r="A264" s="29">
        <f t="shared" si="18"/>
        <v>43112</v>
      </c>
      <c r="B264" s="22" t="str">
        <f t="shared" si="19"/>
        <v>on</v>
      </c>
      <c r="C264" s="15" t="str">
        <f t="shared" si="20"/>
        <v>ytunieppr</v>
      </c>
      <c r="D264" s="15">
        <f t="shared" si="21"/>
        <v>96037336</v>
      </c>
      <c r="E264" s="15" t="s">
        <v>115</v>
      </c>
      <c r="F264" s="13" t="str">
        <f>IF(E264="","",VLOOKUP(E264,table!A:B,2))</f>
        <v>K carbo 740</v>
      </c>
      <c r="G264" s="14">
        <v>73561</v>
      </c>
      <c r="H264" s="18">
        <v>20</v>
      </c>
    </row>
    <row r="265" spans="1:8" x14ac:dyDescent="0.25">
      <c r="A265" s="29">
        <f t="shared" si="18"/>
        <v>43112</v>
      </c>
      <c r="B265" s="22" t="str">
        <f t="shared" si="19"/>
        <v>on</v>
      </c>
      <c r="C265" s="15" t="str">
        <f t="shared" si="20"/>
        <v>ytunieppr</v>
      </c>
      <c r="D265" s="15">
        <f t="shared" si="21"/>
        <v>96037336</v>
      </c>
      <c r="E265" s="15" t="s">
        <v>123</v>
      </c>
      <c r="F265" s="13" t="str">
        <f>IF(E265="","",VLOOKUP(E265,table!A:B,2))</f>
        <v>K poulet maroilles 750</v>
      </c>
      <c r="G265" s="14">
        <v>73552</v>
      </c>
      <c r="H265" s="18">
        <v>20</v>
      </c>
    </row>
    <row r="266" spans="1:8" x14ac:dyDescent="0.25">
      <c r="A266" s="29">
        <f t="shared" si="18"/>
        <v>43112</v>
      </c>
      <c r="B266" s="22" t="str">
        <f t="shared" si="19"/>
        <v>on</v>
      </c>
      <c r="C266" s="15" t="str">
        <f t="shared" si="20"/>
        <v>ytunieppr</v>
      </c>
      <c r="D266" s="15">
        <f t="shared" si="21"/>
        <v>96037336</v>
      </c>
      <c r="E266" s="15" t="s">
        <v>120</v>
      </c>
      <c r="F266" s="13" t="str">
        <f>IF(E266="","",VLOOKUP(E266,table!A:B,2))</f>
        <v>K potj 750</v>
      </c>
      <c r="G266" s="14">
        <v>72073</v>
      </c>
      <c r="H266" s="18">
        <v>20</v>
      </c>
    </row>
    <row r="267" spans="1:8" x14ac:dyDescent="0.25">
      <c r="A267" s="29">
        <f t="shared" si="18"/>
        <v>43112</v>
      </c>
      <c r="B267" s="22" t="str">
        <f t="shared" si="19"/>
        <v>on</v>
      </c>
      <c r="C267" s="15" t="str">
        <f t="shared" si="20"/>
        <v>ytunieppr</v>
      </c>
      <c r="D267" s="15">
        <f t="shared" si="21"/>
        <v>96037336</v>
      </c>
      <c r="E267" s="15" t="s">
        <v>114</v>
      </c>
      <c r="F267" s="13" t="str">
        <f>IF(E267="","",VLOOKUP(E267,table!A:B,2))</f>
        <v>K potj dess 750</v>
      </c>
      <c r="G267" s="14">
        <v>72083</v>
      </c>
      <c r="H267" s="18">
        <v>30</v>
      </c>
    </row>
    <row r="268" spans="1:8" x14ac:dyDescent="0.25">
      <c r="A268" s="29">
        <v>43112</v>
      </c>
      <c r="B268" s="22" t="s">
        <v>196</v>
      </c>
      <c r="C268" s="15" t="s">
        <v>366</v>
      </c>
      <c r="D268" s="15">
        <v>96039945</v>
      </c>
      <c r="E268" s="15" t="s">
        <v>139</v>
      </c>
      <c r="F268" s="13" t="str">
        <f>IF(E268="","",VLOOKUP(E268,table!A:B,2))</f>
        <v>K cassoulet 380</v>
      </c>
      <c r="G268" s="14">
        <v>73542</v>
      </c>
      <c r="H268" s="18">
        <v>1</v>
      </c>
    </row>
    <row r="269" spans="1:8" x14ac:dyDescent="0.25">
      <c r="A269" s="29">
        <f t="shared" si="18"/>
        <v>43112</v>
      </c>
      <c r="B269" s="22" t="str">
        <f t="shared" si="19"/>
        <v>sf</v>
      </c>
      <c r="C269" s="15" t="str">
        <f t="shared" si="20"/>
        <v>david</v>
      </c>
      <c r="D269" s="15">
        <f t="shared" si="21"/>
        <v>96039945</v>
      </c>
      <c r="E269" s="15" t="s">
        <v>115</v>
      </c>
      <c r="F269" s="13" t="str">
        <f>IF(E269="","",VLOOKUP(E269,table!A:B,2))</f>
        <v>K carbo 740</v>
      </c>
      <c r="G269" s="14">
        <v>73561</v>
      </c>
      <c r="H269" s="18">
        <v>1</v>
      </c>
    </row>
    <row r="270" spans="1:8" x14ac:dyDescent="0.25">
      <c r="A270" s="29">
        <f t="shared" si="18"/>
        <v>43112</v>
      </c>
      <c r="B270" s="22" t="str">
        <f t="shared" si="19"/>
        <v>sf</v>
      </c>
      <c r="C270" s="15" t="str">
        <f t="shared" si="20"/>
        <v>david</v>
      </c>
      <c r="D270" s="15">
        <f t="shared" si="21"/>
        <v>96039945</v>
      </c>
      <c r="E270" s="15" t="s">
        <v>140</v>
      </c>
      <c r="F270" s="13" t="str">
        <f>IF(E270="","",VLOOKUP(E270,table!A:B,2))</f>
        <v>K poulet maroilles 400</v>
      </c>
      <c r="G270" s="14">
        <v>73552</v>
      </c>
      <c r="H270" s="18">
        <v>1</v>
      </c>
    </row>
    <row r="271" spans="1:8" x14ac:dyDescent="0.25">
      <c r="A271" s="29">
        <f t="shared" si="18"/>
        <v>43112</v>
      </c>
      <c r="B271" s="22" t="str">
        <f t="shared" si="19"/>
        <v>sf</v>
      </c>
      <c r="C271" s="15" t="str">
        <f t="shared" si="20"/>
        <v>david</v>
      </c>
      <c r="D271" s="15">
        <f t="shared" si="21"/>
        <v>96039945</v>
      </c>
      <c r="E271" s="15" t="s">
        <v>124</v>
      </c>
      <c r="F271" s="13" t="str">
        <f>IF(E271="","",VLOOKUP(E271,table!A:B,2))</f>
        <v>K coq au vin 750</v>
      </c>
      <c r="G271" s="14">
        <v>76281</v>
      </c>
      <c r="H271" s="18">
        <v>1</v>
      </c>
    </row>
    <row r="272" spans="1:8" x14ac:dyDescent="0.25">
      <c r="A272" s="29">
        <f t="shared" si="18"/>
        <v>43112</v>
      </c>
      <c r="B272" s="22" t="str">
        <f t="shared" si="19"/>
        <v>sf</v>
      </c>
      <c r="C272" s="15" t="s">
        <v>367</v>
      </c>
      <c r="D272" s="15">
        <v>96039946</v>
      </c>
      <c r="E272" s="15" t="s">
        <v>113</v>
      </c>
      <c r="F272" s="13" t="str">
        <f>IF(E272="","",VLOOKUP(E272,table!A:B,2))</f>
        <v>K potj 400</v>
      </c>
      <c r="G272" s="14">
        <v>73102</v>
      </c>
      <c r="H272" s="18">
        <v>6</v>
      </c>
    </row>
    <row r="273" spans="1:8" x14ac:dyDescent="0.25">
      <c r="A273" s="29">
        <f t="shared" si="18"/>
        <v>43112</v>
      </c>
      <c r="B273" s="22" t="str">
        <f t="shared" si="19"/>
        <v>sf</v>
      </c>
      <c r="C273" s="15" t="str">
        <f t="shared" si="20"/>
        <v>clement</v>
      </c>
      <c r="D273" s="15">
        <f t="shared" si="21"/>
        <v>96039946</v>
      </c>
      <c r="E273" s="15" t="s">
        <v>116</v>
      </c>
      <c r="F273" s="13" t="str">
        <f>IF(E273="","",VLOOKUP(E273,table!A:B,2))</f>
        <v>K cassoulet 750</v>
      </c>
      <c r="G273" s="14">
        <v>73542</v>
      </c>
      <c r="H273" s="18">
        <v>4</v>
      </c>
    </row>
    <row r="274" spans="1:8" x14ac:dyDescent="0.25">
      <c r="A274" s="29">
        <f t="shared" si="18"/>
        <v>43112</v>
      </c>
      <c r="B274" s="22" t="str">
        <f t="shared" si="19"/>
        <v>sf</v>
      </c>
      <c r="C274" s="15" t="str">
        <f t="shared" si="20"/>
        <v>clement</v>
      </c>
      <c r="D274" s="15">
        <f t="shared" si="21"/>
        <v>96039946</v>
      </c>
      <c r="E274" s="15" t="s">
        <v>123</v>
      </c>
      <c r="F274" s="13" t="str">
        <f>IF(E274="","",VLOOKUP(E274,table!A:B,2))</f>
        <v>K poulet maroilles 750</v>
      </c>
      <c r="G274" s="14">
        <v>73552</v>
      </c>
      <c r="H274" s="18">
        <v>2</v>
      </c>
    </row>
    <row r="275" spans="1:8" x14ac:dyDescent="0.25">
      <c r="A275" s="29">
        <f t="shared" si="18"/>
        <v>43112</v>
      </c>
      <c r="B275" s="22" t="str">
        <f t="shared" si="19"/>
        <v>sf</v>
      </c>
      <c r="C275" s="15" t="s">
        <v>262</v>
      </c>
      <c r="D275" s="15">
        <v>96039948</v>
      </c>
      <c r="E275" s="15" t="s">
        <v>116</v>
      </c>
      <c r="F275" s="13" t="str">
        <f>IF(E275="","",VLOOKUP(E275,table!A:B,2))</f>
        <v>K cassoulet 750</v>
      </c>
      <c r="G275" s="14">
        <v>73542</v>
      </c>
      <c r="H275" s="18">
        <v>2</v>
      </c>
    </row>
    <row r="276" spans="1:8" x14ac:dyDescent="0.25">
      <c r="A276" s="29">
        <f t="shared" si="18"/>
        <v>43112</v>
      </c>
      <c r="B276" s="22" t="str">
        <f t="shared" si="19"/>
        <v>sf</v>
      </c>
      <c r="C276" s="15" t="str">
        <f t="shared" si="20"/>
        <v>jl</v>
      </c>
      <c r="D276" s="15">
        <f t="shared" si="21"/>
        <v>96039948</v>
      </c>
      <c r="E276" s="15" t="s">
        <v>114</v>
      </c>
      <c r="F276" s="13" t="str">
        <f>IF(E276="","",VLOOKUP(E276,table!A:B,2))</f>
        <v>K potj dess 750</v>
      </c>
      <c r="G276" s="14">
        <v>73211</v>
      </c>
      <c r="H276" s="18">
        <v>1</v>
      </c>
    </row>
    <row r="277" spans="1:8" x14ac:dyDescent="0.25">
      <c r="A277" s="29">
        <v>43112</v>
      </c>
      <c r="B277" s="22" t="str">
        <f t="shared" si="19"/>
        <v>sf</v>
      </c>
      <c r="C277" s="15" t="s">
        <v>368</v>
      </c>
      <c r="D277" s="15">
        <v>96039947</v>
      </c>
      <c r="E277" s="15" t="s">
        <v>116</v>
      </c>
      <c r="F277" s="13" t="str">
        <f>IF(E277="","",VLOOKUP(E277,table!A:B,2))</f>
        <v>K cassoulet 750</v>
      </c>
      <c r="G277" s="14">
        <v>73542</v>
      </c>
      <c r="H277" s="18">
        <v>3</v>
      </c>
    </row>
    <row r="278" spans="1:8" x14ac:dyDescent="0.25">
      <c r="A278" s="29">
        <f t="shared" si="18"/>
        <v>43112</v>
      </c>
      <c r="B278" s="22" t="str">
        <f t="shared" si="19"/>
        <v>sf</v>
      </c>
      <c r="C278" s="15" t="str">
        <f t="shared" si="20"/>
        <v>vincent</v>
      </c>
      <c r="D278" s="15">
        <f t="shared" si="21"/>
        <v>96039947</v>
      </c>
      <c r="E278" s="15" t="s">
        <v>125</v>
      </c>
      <c r="F278" s="13" t="str">
        <f>IF(E278="","",VLOOKUP(E278,table!A:B,2))</f>
        <v>K Tripes flamandes 750</v>
      </c>
      <c r="G278" s="14">
        <v>73563</v>
      </c>
      <c r="H278" s="18">
        <v>2</v>
      </c>
    </row>
    <row r="279" spans="1:8" x14ac:dyDescent="0.25">
      <c r="A279" s="29">
        <f t="shared" si="18"/>
        <v>43112</v>
      </c>
      <c r="B279" s="22" t="str">
        <f t="shared" si="19"/>
        <v>sf</v>
      </c>
      <c r="C279" s="15" t="str">
        <f t="shared" si="20"/>
        <v>vincent</v>
      </c>
      <c r="D279" s="15">
        <f t="shared" si="21"/>
        <v>96039947</v>
      </c>
      <c r="E279" s="15" t="s">
        <v>123</v>
      </c>
      <c r="F279" s="13" t="str">
        <f>IF(E279="","",VLOOKUP(E279,table!A:B,2))</f>
        <v>K poulet maroilles 750</v>
      </c>
      <c r="G279" s="14">
        <v>73552</v>
      </c>
      <c r="H279" s="18">
        <v>2</v>
      </c>
    </row>
    <row r="280" spans="1:8" x14ac:dyDescent="0.25">
      <c r="A280" s="29">
        <f t="shared" si="18"/>
        <v>43112</v>
      </c>
      <c r="B280" s="22" t="str">
        <f t="shared" si="19"/>
        <v>sf</v>
      </c>
      <c r="C280" s="15" t="s">
        <v>231</v>
      </c>
      <c r="D280" s="15">
        <v>96039922</v>
      </c>
      <c r="E280" s="15" t="s">
        <v>120</v>
      </c>
      <c r="F280" s="13" t="str">
        <f>IF(E280="","",VLOOKUP(E280,table!A:B,2))</f>
        <v>K potj 750</v>
      </c>
      <c r="G280" s="14">
        <v>80045</v>
      </c>
      <c r="H280" s="18">
        <v>61</v>
      </c>
    </row>
    <row r="281" spans="1:8" x14ac:dyDescent="0.25">
      <c r="A281" s="29">
        <f>IF(E281="","",A280)</f>
        <v>43112</v>
      </c>
      <c r="B281" s="22" t="str">
        <f>IF(E281="","",B280)</f>
        <v>sf</v>
      </c>
      <c r="C281" s="15" t="s">
        <v>231</v>
      </c>
      <c r="D281" s="15">
        <v>96039922</v>
      </c>
      <c r="E281" s="15" t="s">
        <v>120</v>
      </c>
      <c r="F281" s="13" t="str">
        <f>IF(E281="","",VLOOKUP(E281,table!A:B,2))</f>
        <v>K potj 750</v>
      </c>
      <c r="G281" s="14">
        <v>80051</v>
      </c>
      <c r="H281" s="18">
        <v>59</v>
      </c>
    </row>
    <row r="282" spans="1:8" x14ac:dyDescent="0.25">
      <c r="A282" s="29">
        <f>IF(E282="","",A280)</f>
        <v>43112</v>
      </c>
      <c r="B282" s="22" t="str">
        <f>IF(E282="","",B280)</f>
        <v>sf</v>
      </c>
      <c r="C282" s="15" t="str">
        <f>IF(E282="","",C280)</f>
        <v>cc rosendael</v>
      </c>
      <c r="D282" s="15">
        <f>IF(E282="",0,D280)</f>
        <v>96039922</v>
      </c>
      <c r="E282" s="15" t="s">
        <v>122</v>
      </c>
      <c r="F282" s="13" t="str">
        <f>IF(E282="","",VLOOKUP(E282,table!A:B,2))</f>
        <v xml:space="preserve">K potj dess 400 </v>
      </c>
      <c r="G282" s="14">
        <v>72293</v>
      </c>
      <c r="H282" s="18">
        <v>20</v>
      </c>
    </row>
    <row r="283" spans="1:8" x14ac:dyDescent="0.25">
      <c r="A283" s="29">
        <f t="shared" si="18"/>
        <v>43112</v>
      </c>
      <c r="B283" s="22" t="str">
        <f t="shared" si="19"/>
        <v>sf</v>
      </c>
      <c r="C283" s="15" t="str">
        <f t="shared" si="20"/>
        <v>cc rosendael</v>
      </c>
      <c r="D283" s="15">
        <f t="shared" si="21"/>
        <v>96039922</v>
      </c>
      <c r="E283" s="15" t="s">
        <v>114</v>
      </c>
      <c r="F283" s="13" t="str">
        <f>IF(E283="","",VLOOKUP(E283,table!A:B,2))</f>
        <v>K potj dess 750</v>
      </c>
      <c r="G283" s="14">
        <v>72083</v>
      </c>
      <c r="H283" s="18">
        <v>30</v>
      </c>
    </row>
    <row r="284" spans="1:8" x14ac:dyDescent="0.25">
      <c r="A284" s="29">
        <f t="shared" si="18"/>
        <v>43112</v>
      </c>
      <c r="B284" s="22" t="str">
        <f t="shared" si="19"/>
        <v>sf</v>
      </c>
      <c r="C284" s="15" t="str">
        <f t="shared" si="20"/>
        <v>cc rosendael</v>
      </c>
      <c r="D284" s="15">
        <f t="shared" si="21"/>
        <v>96039922</v>
      </c>
      <c r="E284" s="15" t="s">
        <v>113</v>
      </c>
      <c r="F284" s="13" t="str">
        <f>IF(E284="","",VLOOKUP(E284,table!A:B,2))</f>
        <v>K potj 400</v>
      </c>
      <c r="G284" s="14">
        <v>73103</v>
      </c>
      <c r="H284" s="18">
        <v>20</v>
      </c>
    </row>
    <row r="285" spans="1:8" x14ac:dyDescent="0.25">
      <c r="A285" s="29">
        <f t="shared" si="18"/>
        <v>43112</v>
      </c>
      <c r="B285" s="22" t="str">
        <f t="shared" si="19"/>
        <v>sf</v>
      </c>
      <c r="C285" s="15" t="str">
        <f t="shared" si="20"/>
        <v>cc rosendael</v>
      </c>
      <c r="D285" s="15">
        <f t="shared" si="21"/>
        <v>96039922</v>
      </c>
      <c r="E285" s="15" t="s">
        <v>115</v>
      </c>
      <c r="F285" s="13" t="str">
        <f>IF(E285="","",VLOOKUP(E285,table!A:B,2))</f>
        <v>K carbo 740</v>
      </c>
      <c r="G285" s="14">
        <v>73561</v>
      </c>
      <c r="H285" s="18">
        <v>10</v>
      </c>
    </row>
    <row r="286" spans="1:8" x14ac:dyDescent="0.25">
      <c r="A286" s="29">
        <f t="shared" si="18"/>
        <v>43112</v>
      </c>
      <c r="B286" s="22" t="str">
        <f t="shared" si="19"/>
        <v>sf</v>
      </c>
      <c r="C286" s="15" t="str">
        <f t="shared" si="20"/>
        <v>cc rosendael</v>
      </c>
      <c r="D286" s="15">
        <f t="shared" si="21"/>
        <v>96039922</v>
      </c>
      <c r="E286" s="15" t="s">
        <v>116</v>
      </c>
      <c r="F286" s="13" t="str">
        <f>IF(E286="","",VLOOKUP(E286,table!A:B,2))</f>
        <v>K cassoulet 750</v>
      </c>
      <c r="G286" s="14">
        <v>73542</v>
      </c>
      <c r="H286" s="18">
        <v>20</v>
      </c>
    </row>
    <row r="287" spans="1:8" x14ac:dyDescent="0.25">
      <c r="A287" s="29">
        <f t="shared" si="18"/>
        <v>43112</v>
      </c>
      <c r="B287" s="22" t="str">
        <f t="shared" si="19"/>
        <v>sf</v>
      </c>
      <c r="C287" s="15" t="str">
        <f t="shared" si="20"/>
        <v>cc rosendael</v>
      </c>
      <c r="D287" s="15">
        <f t="shared" si="21"/>
        <v>96039922</v>
      </c>
      <c r="E287" s="15" t="s">
        <v>341</v>
      </c>
      <c r="F287" s="13" t="str">
        <f>IF(E287="","",VLOOKUP(E287,table!A:B,2))</f>
        <v>K Beultekaze 180</v>
      </c>
      <c r="G287" s="14">
        <v>71651</v>
      </c>
      <c r="H287" s="18">
        <v>24</v>
      </c>
    </row>
    <row r="288" spans="1:8" x14ac:dyDescent="0.25">
      <c r="A288" s="29">
        <f t="shared" si="18"/>
        <v>43112</v>
      </c>
      <c r="B288" s="22" t="str">
        <f t="shared" si="19"/>
        <v>sf</v>
      </c>
      <c r="C288" s="15" t="str">
        <f t="shared" si="20"/>
        <v>cc rosendael</v>
      </c>
      <c r="D288" s="15">
        <f t="shared" si="21"/>
        <v>96039922</v>
      </c>
      <c r="E288" s="15" t="s">
        <v>335</v>
      </c>
      <c r="F288" s="13" t="str">
        <f>IF(E288="","",VLOOKUP(E288,table!A:B,2))</f>
        <v>K Pâté à l'ail 180</v>
      </c>
      <c r="G288" s="14">
        <v>71602</v>
      </c>
      <c r="H288" s="18">
        <v>24</v>
      </c>
    </row>
    <row r="289" spans="1:8" x14ac:dyDescent="0.25">
      <c r="A289" s="29">
        <f t="shared" si="18"/>
        <v>43112</v>
      </c>
      <c r="B289" s="22" t="str">
        <f t="shared" si="19"/>
        <v>sf</v>
      </c>
      <c r="C289" s="15" t="str">
        <f t="shared" si="20"/>
        <v>cc rosendael</v>
      </c>
      <c r="D289" s="15">
        <f t="shared" si="21"/>
        <v>96039922</v>
      </c>
      <c r="E289" s="15" t="s">
        <v>126</v>
      </c>
      <c r="F289" s="13" t="str">
        <f>IF(E289="","",VLOOKUP(E289,table!A:B,2))</f>
        <v>K pâté de lapin 180</v>
      </c>
      <c r="G289" s="14">
        <v>72821</v>
      </c>
      <c r="H289" s="18">
        <v>12</v>
      </c>
    </row>
    <row r="290" spans="1:8" x14ac:dyDescent="0.25">
      <c r="A290" s="29">
        <f t="shared" si="18"/>
        <v>43112</v>
      </c>
      <c r="B290" s="22" t="str">
        <f t="shared" si="19"/>
        <v>sf</v>
      </c>
      <c r="C290" s="15" t="str">
        <f t="shared" si="20"/>
        <v>cc rosendael</v>
      </c>
      <c r="D290" s="15">
        <f t="shared" si="21"/>
        <v>96039922</v>
      </c>
      <c r="E290" s="15" t="s">
        <v>141</v>
      </c>
      <c r="F290" s="13" t="str">
        <f>IF(E290="","",VLOOKUP(E290,table!A:B,2))</f>
        <v>K Pâté au maroilles 180</v>
      </c>
      <c r="G290" s="14">
        <v>71794</v>
      </c>
      <c r="H290" s="18">
        <v>12</v>
      </c>
    </row>
    <row r="291" spans="1:8" x14ac:dyDescent="0.25">
      <c r="A291" s="29">
        <f t="shared" si="18"/>
        <v>43112</v>
      </c>
      <c r="B291" s="22" t="str">
        <f t="shared" si="19"/>
        <v>sf</v>
      </c>
      <c r="C291" s="15" t="str">
        <f t="shared" si="20"/>
        <v>cc rosendael</v>
      </c>
      <c r="D291" s="15">
        <f t="shared" si="21"/>
        <v>96039922</v>
      </c>
      <c r="E291" s="15" t="s">
        <v>131</v>
      </c>
      <c r="F291" s="13" t="str">
        <f>IF(E291="","",VLOOKUP(E291,table!A:B,2))</f>
        <v>K Pâté de foie de volaille 180</v>
      </c>
      <c r="G291" s="14">
        <v>73042</v>
      </c>
      <c r="H291" s="18">
        <v>12</v>
      </c>
    </row>
    <row r="292" spans="1:8" x14ac:dyDescent="0.25">
      <c r="A292" s="29">
        <v>43112</v>
      </c>
      <c r="B292" s="22" t="s">
        <v>196</v>
      </c>
      <c r="C292" s="15" t="s">
        <v>269</v>
      </c>
      <c r="D292" s="15">
        <v>96037348</v>
      </c>
      <c r="E292" s="15" t="s">
        <v>120</v>
      </c>
      <c r="F292" s="13" t="str">
        <f>IF(E292="","",VLOOKUP(E292,table!A:B,2))</f>
        <v>K potj 750</v>
      </c>
      <c r="G292" s="14">
        <v>71914</v>
      </c>
      <c r="H292" s="18">
        <v>20</v>
      </c>
    </row>
    <row r="293" spans="1:8" x14ac:dyDescent="0.25">
      <c r="A293" s="29">
        <v>43115</v>
      </c>
      <c r="B293" s="22" t="str">
        <f t="shared" si="19"/>
        <v>sf</v>
      </c>
      <c r="C293" s="15" t="s">
        <v>369</v>
      </c>
      <c r="D293" s="15">
        <v>96037336</v>
      </c>
      <c r="E293" s="15" t="s">
        <v>127</v>
      </c>
      <c r="F293" s="13" t="str">
        <f>IF(E293="","",VLOOKUP(E293,table!A:B,2))</f>
        <v>K Pâté de campagne fumé 180</v>
      </c>
      <c r="G293" s="14">
        <v>70326</v>
      </c>
      <c r="H293" s="18">
        <v>24</v>
      </c>
    </row>
    <row r="294" spans="1:8" x14ac:dyDescent="0.25">
      <c r="A294" s="29">
        <f t="shared" si="18"/>
        <v>43115</v>
      </c>
      <c r="B294" s="22" t="str">
        <f t="shared" si="19"/>
        <v>sf</v>
      </c>
      <c r="C294" s="15" t="str">
        <f t="shared" si="20"/>
        <v>syst u nieppe</v>
      </c>
      <c r="D294" s="15">
        <f t="shared" si="21"/>
        <v>96037336</v>
      </c>
      <c r="E294" s="15" t="s">
        <v>119</v>
      </c>
      <c r="F294" s="13" t="str">
        <f>IF(E294="","",VLOOKUP(E294,table!A:B,2))</f>
        <v>K Pâté à la bière 180</v>
      </c>
      <c r="G294" s="14">
        <v>72772</v>
      </c>
      <c r="H294" s="18">
        <v>12</v>
      </c>
    </row>
    <row r="295" spans="1:8" x14ac:dyDescent="0.25">
      <c r="A295" s="29">
        <f t="shared" si="18"/>
        <v>43115</v>
      </c>
      <c r="B295" s="22" t="str">
        <f t="shared" si="19"/>
        <v>sf</v>
      </c>
      <c r="C295" s="15" t="str">
        <f t="shared" si="20"/>
        <v>syst u nieppe</v>
      </c>
      <c r="D295" s="15">
        <f t="shared" si="21"/>
        <v>96037336</v>
      </c>
      <c r="E295" s="15" t="str">
        <f>IF(H295&lt;&gt;0,E294,"")</f>
        <v>k807</v>
      </c>
      <c r="F295" s="13" t="str">
        <f>IF(E295="","",VLOOKUP(E295,table!A:B,2))</f>
        <v>K Pâté à la bière 180</v>
      </c>
      <c r="G295" s="14">
        <v>72892</v>
      </c>
      <c r="H295" s="18">
        <v>12</v>
      </c>
    </row>
    <row r="296" spans="1:8" x14ac:dyDescent="0.25">
      <c r="A296" s="29">
        <f t="shared" si="18"/>
        <v>43115</v>
      </c>
      <c r="B296" s="22" t="str">
        <f t="shared" si="19"/>
        <v>sf</v>
      </c>
      <c r="C296" s="15" t="str">
        <f t="shared" si="20"/>
        <v>syst u nieppe</v>
      </c>
      <c r="D296" s="15">
        <f t="shared" si="21"/>
        <v>96037336</v>
      </c>
      <c r="E296" s="15" t="s">
        <v>126</v>
      </c>
      <c r="F296" s="13" t="str">
        <f>IF(E296="","",VLOOKUP(E296,table!A:B,2))</f>
        <v>K pâté de lapin 180</v>
      </c>
      <c r="G296" s="14">
        <v>72821</v>
      </c>
      <c r="H296" s="18">
        <v>12</v>
      </c>
    </row>
    <row r="297" spans="1:8" x14ac:dyDescent="0.25">
      <c r="A297" s="29">
        <f t="shared" si="18"/>
        <v>43115</v>
      </c>
      <c r="B297" s="22" t="str">
        <f t="shared" si="19"/>
        <v>sf</v>
      </c>
      <c r="C297" s="15" t="str">
        <f t="shared" si="20"/>
        <v>syst u nieppe</v>
      </c>
      <c r="D297" s="15">
        <f t="shared" si="21"/>
        <v>96037336</v>
      </c>
      <c r="E297" s="15" t="s">
        <v>115</v>
      </c>
      <c r="F297" s="13" t="str">
        <f>IF(E297="","",VLOOKUP(E297,table!A:B,2))</f>
        <v>K carbo 740</v>
      </c>
      <c r="G297" s="14">
        <v>73561</v>
      </c>
      <c r="H297" s="18">
        <v>20</v>
      </c>
    </row>
    <row r="298" spans="1:8" x14ac:dyDescent="0.25">
      <c r="A298" s="29">
        <f t="shared" si="18"/>
        <v>43115</v>
      </c>
      <c r="B298" s="22" t="str">
        <f t="shared" si="19"/>
        <v>sf</v>
      </c>
      <c r="C298" s="15" t="str">
        <f t="shared" si="20"/>
        <v>syst u nieppe</v>
      </c>
      <c r="D298" s="15">
        <f t="shared" si="21"/>
        <v>96037336</v>
      </c>
      <c r="E298" s="15" t="s">
        <v>123</v>
      </c>
      <c r="F298" s="13" t="str">
        <f>IF(E298="","",VLOOKUP(E298,table!A:B,2))</f>
        <v>K poulet maroilles 750</v>
      </c>
      <c r="G298" s="14">
        <v>73552</v>
      </c>
      <c r="H298" s="18">
        <v>20</v>
      </c>
    </row>
    <row r="299" spans="1:8" x14ac:dyDescent="0.25">
      <c r="A299" s="29">
        <f t="shared" si="18"/>
        <v>43115</v>
      </c>
      <c r="B299" s="22" t="str">
        <f t="shared" si="19"/>
        <v>sf</v>
      </c>
      <c r="C299" s="15" t="str">
        <f t="shared" si="20"/>
        <v>syst u nieppe</v>
      </c>
      <c r="D299" s="15">
        <f t="shared" si="21"/>
        <v>96037336</v>
      </c>
      <c r="E299" s="15" t="s">
        <v>120</v>
      </c>
      <c r="F299" s="13" t="str">
        <f>IF(E299="","",VLOOKUP(E299,table!A:B,2))</f>
        <v>K potj 750</v>
      </c>
      <c r="G299" s="14">
        <v>72073</v>
      </c>
      <c r="H299" s="18">
        <v>20</v>
      </c>
    </row>
    <row r="300" spans="1:8" x14ac:dyDescent="0.25">
      <c r="A300" s="29">
        <f t="shared" si="18"/>
        <v>43115</v>
      </c>
      <c r="B300" s="22" t="str">
        <f t="shared" si="19"/>
        <v>sf</v>
      </c>
      <c r="C300" s="15" t="str">
        <f t="shared" si="20"/>
        <v>syst u nieppe</v>
      </c>
      <c r="D300" s="15">
        <f t="shared" si="21"/>
        <v>96037336</v>
      </c>
      <c r="E300" s="15" t="s">
        <v>114</v>
      </c>
      <c r="F300" s="13" t="str">
        <f>IF(E300="","",VLOOKUP(E300,table!A:B,2))</f>
        <v>K potj dess 750</v>
      </c>
      <c r="G300" s="14">
        <v>72083</v>
      </c>
      <c r="H300" s="18">
        <v>30</v>
      </c>
    </row>
    <row r="301" spans="1:8" x14ac:dyDescent="0.25">
      <c r="A301" s="29" t="str">
        <f t="shared" si="18"/>
        <v/>
      </c>
      <c r="B301" s="22" t="str">
        <f t="shared" si="19"/>
        <v/>
      </c>
      <c r="C301" s="15" t="s">
        <v>210</v>
      </c>
      <c r="D301" s="15">
        <v>99999999</v>
      </c>
      <c r="E301" s="15"/>
      <c r="F301" s="13" t="s">
        <v>245</v>
      </c>
      <c r="G301" s="14">
        <v>73252</v>
      </c>
      <c r="H301" s="18">
        <v>543</v>
      </c>
    </row>
    <row r="302" spans="1:8" x14ac:dyDescent="0.25">
      <c r="A302" s="29" t="str">
        <f t="shared" si="18"/>
        <v/>
      </c>
      <c r="B302" s="22" t="str">
        <f t="shared" si="19"/>
        <v/>
      </c>
      <c r="C302" s="15" t="str">
        <f t="shared" si="20"/>
        <v>gamma</v>
      </c>
      <c r="D302" s="15">
        <f t="shared" si="21"/>
        <v>99999999</v>
      </c>
      <c r="E302" s="15">
        <f>IF(H302&lt;&gt;0,E301,"")</f>
        <v>0</v>
      </c>
      <c r="F302" s="13" t="s">
        <v>358</v>
      </c>
      <c r="G302" s="14">
        <v>80083</v>
      </c>
      <c r="H302" s="18">
        <v>210</v>
      </c>
    </row>
    <row r="303" spans="1:8" x14ac:dyDescent="0.25">
      <c r="A303" s="29" t="str">
        <f t="shared" si="18"/>
        <v/>
      </c>
      <c r="B303" s="22" t="str">
        <f t="shared" si="19"/>
        <v/>
      </c>
      <c r="C303" s="15" t="str">
        <f t="shared" si="20"/>
        <v>gamma</v>
      </c>
      <c r="D303" s="15">
        <f t="shared" si="21"/>
        <v>99999999</v>
      </c>
      <c r="E303" s="15">
        <f>IF(H303&lt;&gt;0,E302,"")</f>
        <v>0</v>
      </c>
      <c r="F303" s="13" t="s">
        <v>358</v>
      </c>
      <c r="G303" s="14">
        <v>80082</v>
      </c>
      <c r="H303" s="18">
        <v>194</v>
      </c>
    </row>
    <row r="304" spans="1:8" x14ac:dyDescent="0.25">
      <c r="A304" s="29">
        <v>43115</v>
      </c>
      <c r="B304" s="22" t="s">
        <v>325</v>
      </c>
      <c r="C304" s="15" t="s">
        <v>370</v>
      </c>
      <c r="D304" s="15">
        <v>96037372</v>
      </c>
      <c r="E304" s="15" t="s">
        <v>324</v>
      </c>
      <c r="F304" s="13" t="str">
        <f>IF(E304="","",VLOOKUP(E304,table!A:B,2))</f>
        <v>K potj dess 750</v>
      </c>
      <c r="G304" s="14">
        <v>72083</v>
      </c>
      <c r="H304" s="18">
        <v>10</v>
      </c>
    </row>
    <row r="305" spans="1:8" x14ac:dyDescent="0.25">
      <c r="A305" s="29">
        <f t="shared" si="18"/>
        <v>43115</v>
      </c>
      <c r="B305" s="22" t="str">
        <f t="shared" si="19"/>
        <v>SF</v>
      </c>
      <c r="C305" s="15" t="str">
        <f t="shared" si="20"/>
        <v>CC OYE PLAGE</v>
      </c>
      <c r="D305" s="15">
        <f t="shared" si="21"/>
        <v>96037372</v>
      </c>
      <c r="E305" s="15" t="s">
        <v>320</v>
      </c>
      <c r="F305" s="13" t="str">
        <f>IF(E305="","",VLOOKUP(E305,table!A:B,2))</f>
        <v xml:space="preserve">K potj dess 400 </v>
      </c>
      <c r="G305" s="14">
        <v>73001</v>
      </c>
      <c r="H305" s="18">
        <v>20</v>
      </c>
    </row>
    <row r="306" spans="1:8" x14ac:dyDescent="0.25">
      <c r="A306" s="29">
        <f t="shared" si="18"/>
        <v>43115</v>
      </c>
      <c r="B306" s="22" t="str">
        <f t="shared" si="19"/>
        <v>SF</v>
      </c>
      <c r="C306" s="15" t="str">
        <f t="shared" si="20"/>
        <v>CC OYE PLAGE</v>
      </c>
      <c r="D306" s="15">
        <f t="shared" si="21"/>
        <v>96037372</v>
      </c>
      <c r="E306" s="15" t="s">
        <v>327</v>
      </c>
      <c r="F306" s="13" t="str">
        <f>IF(E306="","",VLOOKUP(E306,table!A:B,2))</f>
        <v>K cassoulet 750</v>
      </c>
      <c r="G306" s="14">
        <v>73542</v>
      </c>
      <c r="H306" s="18">
        <v>10</v>
      </c>
    </row>
    <row r="307" spans="1:8" x14ac:dyDescent="0.25">
      <c r="A307" s="29">
        <f t="shared" si="18"/>
        <v>43115</v>
      </c>
      <c r="B307" s="22" t="str">
        <f t="shared" si="19"/>
        <v>SF</v>
      </c>
      <c r="C307" s="15" t="str">
        <f t="shared" si="20"/>
        <v>CC OYE PLAGE</v>
      </c>
      <c r="D307" s="15">
        <f t="shared" si="21"/>
        <v>96037372</v>
      </c>
      <c r="E307" s="15" t="s">
        <v>343</v>
      </c>
      <c r="F307" s="13" t="str">
        <f>IF(E307="","",VLOOKUP(E307,table!A:B,2))</f>
        <v>K cassoulet 380</v>
      </c>
      <c r="G307" s="14">
        <v>72301</v>
      </c>
      <c r="H307" s="18">
        <v>20</v>
      </c>
    </row>
    <row r="308" spans="1:8" x14ac:dyDescent="0.25">
      <c r="A308" s="29">
        <f t="shared" si="18"/>
        <v>43115</v>
      </c>
      <c r="B308" s="22" t="str">
        <f t="shared" si="19"/>
        <v>SF</v>
      </c>
      <c r="C308" s="15" t="str">
        <f t="shared" si="20"/>
        <v>CC OYE PLAGE</v>
      </c>
      <c r="D308" s="15">
        <f t="shared" si="21"/>
        <v>96037372</v>
      </c>
      <c r="E308" s="15" t="s">
        <v>323</v>
      </c>
      <c r="F308" s="13" t="str">
        <f>IF(E308="","",VLOOKUP(E308,table!A:B,2))</f>
        <v>K poulet maroilles 750</v>
      </c>
      <c r="G308" s="14">
        <v>73551</v>
      </c>
      <c r="H308" s="18">
        <v>10</v>
      </c>
    </row>
    <row r="309" spans="1:8" x14ac:dyDescent="0.25">
      <c r="A309" s="29">
        <f t="shared" si="18"/>
        <v>43115</v>
      </c>
      <c r="B309" s="22" t="str">
        <f t="shared" si="19"/>
        <v>SF</v>
      </c>
      <c r="C309" s="15" t="str">
        <f t="shared" si="20"/>
        <v>CC OYE PLAGE</v>
      </c>
      <c r="D309" s="15">
        <f t="shared" si="21"/>
        <v>96037372</v>
      </c>
      <c r="E309" s="15" t="s">
        <v>318</v>
      </c>
      <c r="F309" s="13" t="str">
        <f>IF(E309="","",VLOOKUP(E309,table!A:B,2))</f>
        <v>K Pâté au maroilles 180</v>
      </c>
      <c r="G309" s="14">
        <v>71794</v>
      </c>
      <c r="H309" s="18">
        <v>12</v>
      </c>
    </row>
    <row r="310" spans="1:8" x14ac:dyDescent="0.25">
      <c r="A310" s="29">
        <f t="shared" si="18"/>
        <v>43115</v>
      </c>
      <c r="B310" s="22" t="str">
        <f t="shared" si="19"/>
        <v>SF</v>
      </c>
      <c r="C310" s="15" t="str">
        <f t="shared" si="20"/>
        <v>CC OYE PLAGE</v>
      </c>
      <c r="D310" s="15">
        <f t="shared" si="21"/>
        <v>96037372</v>
      </c>
      <c r="E310" s="15" t="s">
        <v>315</v>
      </c>
      <c r="F310" s="13" t="str">
        <f>IF(E310="","",VLOOKUP(E310,table!A:B,2))</f>
        <v>K Pâté des flandres 180</v>
      </c>
      <c r="G310" s="14">
        <v>73043</v>
      </c>
      <c r="H310" s="18">
        <v>12</v>
      </c>
    </row>
    <row r="311" spans="1:8" x14ac:dyDescent="0.25">
      <c r="A311" s="29">
        <f t="shared" si="18"/>
        <v>43115</v>
      </c>
      <c r="B311" s="22" t="s">
        <v>267</v>
      </c>
      <c r="C311" s="15" t="s">
        <v>213</v>
      </c>
      <c r="D311" s="15">
        <v>96037367</v>
      </c>
      <c r="E311" s="15" t="s">
        <v>118</v>
      </c>
      <c r="F311" s="13" t="str">
        <f>IF(E311="","",VLOOKUP(E311,table!A:B,2))</f>
        <v>K Pâté des flandres 180</v>
      </c>
      <c r="G311" s="14">
        <v>73043</v>
      </c>
      <c r="H311" s="18">
        <v>24</v>
      </c>
    </row>
    <row r="312" spans="1:8" x14ac:dyDescent="0.25">
      <c r="A312" s="29">
        <f t="shared" si="18"/>
        <v>43115</v>
      </c>
      <c r="B312" s="22" t="str">
        <f t="shared" si="19"/>
        <v>CAT</v>
      </c>
      <c r="C312" s="15" t="str">
        <f t="shared" si="20"/>
        <v>super u hazebrouck</v>
      </c>
      <c r="D312" s="15">
        <f t="shared" si="21"/>
        <v>96037367</v>
      </c>
      <c r="E312" s="15" t="s">
        <v>119</v>
      </c>
      <c r="F312" s="13" t="str">
        <f>IF(E312="","",VLOOKUP(E312,table!A:B,2))</f>
        <v>K Pâté à la bière 180</v>
      </c>
      <c r="G312" s="14">
        <v>72982</v>
      </c>
      <c r="H312" s="18">
        <v>12</v>
      </c>
    </row>
    <row r="313" spans="1:8" x14ac:dyDescent="0.25">
      <c r="A313" s="29">
        <f t="shared" si="18"/>
        <v>43115</v>
      </c>
      <c r="B313" s="22" t="str">
        <f t="shared" si="19"/>
        <v>CAT</v>
      </c>
      <c r="C313" s="15" t="str">
        <f t="shared" si="20"/>
        <v>super u hazebrouck</v>
      </c>
      <c r="D313" s="15">
        <f t="shared" si="21"/>
        <v>96037367</v>
      </c>
      <c r="E313" s="15" t="s">
        <v>141</v>
      </c>
      <c r="F313" s="13" t="str">
        <f>IF(E313="","",VLOOKUP(E313,table!A:B,2))</f>
        <v>K Pâté au maroilles 180</v>
      </c>
      <c r="G313" s="14">
        <v>71794</v>
      </c>
      <c r="H313" s="18">
        <v>24</v>
      </c>
    </row>
    <row r="314" spans="1:8" x14ac:dyDescent="0.25">
      <c r="A314" s="29">
        <f t="shared" ref="A314:A377" si="22">IF(E314="","",A313)</f>
        <v>43115</v>
      </c>
      <c r="B314" s="22" t="str">
        <f t="shared" ref="B314:B377" si="23">IF(E314="","",B313)</f>
        <v>CAT</v>
      </c>
      <c r="C314" s="15" t="str">
        <f t="shared" ref="C314:C377" si="24">IF(E314="","",C313)</f>
        <v>super u hazebrouck</v>
      </c>
      <c r="D314" s="15">
        <f t="shared" ref="D314:D377" si="25">IF(E314="",0,D313)</f>
        <v>96037367</v>
      </c>
      <c r="E314" s="15" t="s">
        <v>122</v>
      </c>
      <c r="F314" s="13" t="str">
        <f>IF(E314="","",VLOOKUP(E314,table!A:B,2))</f>
        <v xml:space="preserve">K potj dess 400 </v>
      </c>
      <c r="G314" s="14">
        <v>73561</v>
      </c>
      <c r="H314" s="18">
        <v>10</v>
      </c>
    </row>
    <row r="315" spans="1:8" x14ac:dyDescent="0.25">
      <c r="A315" s="29">
        <f t="shared" si="22"/>
        <v>43115</v>
      </c>
      <c r="B315" s="22" t="str">
        <f t="shared" si="23"/>
        <v>CAT</v>
      </c>
      <c r="C315" s="15" t="str">
        <f t="shared" si="24"/>
        <v>super u hazebrouck</v>
      </c>
      <c r="D315" s="15">
        <f t="shared" si="25"/>
        <v>96037367</v>
      </c>
      <c r="E315" s="15" t="s">
        <v>116</v>
      </c>
      <c r="F315" s="13" t="str">
        <f>IF(E315="","",VLOOKUP(E315,table!A:B,2))</f>
        <v>K cassoulet 750</v>
      </c>
      <c r="G315" s="14">
        <v>73452</v>
      </c>
      <c r="H315" s="18">
        <v>20</v>
      </c>
    </row>
    <row r="316" spans="1:8" x14ac:dyDescent="0.25">
      <c r="A316" s="29">
        <f t="shared" si="22"/>
        <v>43115</v>
      </c>
      <c r="B316" s="22" t="str">
        <f t="shared" si="23"/>
        <v>CAT</v>
      </c>
      <c r="C316" s="15" t="str">
        <f t="shared" si="24"/>
        <v>super u hazebrouck</v>
      </c>
      <c r="D316" s="15">
        <f t="shared" si="25"/>
        <v>96037367</v>
      </c>
      <c r="E316" s="15" t="s">
        <v>114</v>
      </c>
      <c r="F316" s="13" t="str">
        <f>IF(E316="","",VLOOKUP(E316,table!A:B,2))</f>
        <v>K potj dess 750</v>
      </c>
      <c r="G316" s="14">
        <v>72083</v>
      </c>
      <c r="H316" s="18">
        <v>10</v>
      </c>
    </row>
    <row r="317" spans="1:8" x14ac:dyDescent="0.25">
      <c r="A317" s="29">
        <f t="shared" si="22"/>
        <v>43115</v>
      </c>
      <c r="B317" s="22" t="str">
        <f t="shared" si="23"/>
        <v>CAT</v>
      </c>
      <c r="C317" s="15" t="str">
        <f t="shared" si="24"/>
        <v>super u hazebrouck</v>
      </c>
      <c r="D317" s="15">
        <f t="shared" si="25"/>
        <v>96037367</v>
      </c>
      <c r="E317" s="15" t="s">
        <v>120</v>
      </c>
      <c r="F317" s="13" t="str">
        <f>IF(E317="","",VLOOKUP(E317,table!A:B,2))</f>
        <v>K potj 750</v>
      </c>
      <c r="G317" s="14">
        <v>71914</v>
      </c>
      <c r="H317" s="18">
        <v>10</v>
      </c>
    </row>
    <row r="318" spans="1:8" x14ac:dyDescent="0.25">
      <c r="A318" s="29">
        <f t="shared" si="22"/>
        <v>43115</v>
      </c>
      <c r="B318" s="22" t="str">
        <f t="shared" si="23"/>
        <v>CAT</v>
      </c>
      <c r="C318" s="15" t="s">
        <v>252</v>
      </c>
      <c r="D318" s="15">
        <v>96037369</v>
      </c>
      <c r="E318" s="15" t="s">
        <v>132</v>
      </c>
      <c r="F318" s="13" t="str">
        <f>IF(E318="","",VLOOKUP(E318,table!A:B,2))</f>
        <v>K petit salé 350</v>
      </c>
      <c r="G318" s="14">
        <v>70553</v>
      </c>
      <c r="H318" s="18">
        <v>20</v>
      </c>
    </row>
    <row r="319" spans="1:8" x14ac:dyDescent="0.25">
      <c r="A319" s="29">
        <f t="shared" si="22"/>
        <v>43115</v>
      </c>
      <c r="B319" s="22" t="str">
        <f t="shared" si="23"/>
        <v>CAT</v>
      </c>
      <c r="C319" s="15" t="str">
        <f t="shared" si="24"/>
        <v>carref lomme</v>
      </c>
      <c r="D319" s="15">
        <f t="shared" si="25"/>
        <v>96037369</v>
      </c>
      <c r="E319" s="15" t="s">
        <v>127</v>
      </c>
      <c r="F319" s="13" t="str">
        <f>IF(E319="","",VLOOKUP(E319,table!A:B,2))</f>
        <v>K Pâté de campagne fumé 180</v>
      </c>
      <c r="G319" s="14">
        <v>72983</v>
      </c>
      <c r="H319" s="18">
        <v>12</v>
      </c>
    </row>
    <row r="320" spans="1:8" x14ac:dyDescent="0.25">
      <c r="A320" s="29">
        <f t="shared" si="22"/>
        <v>43115</v>
      </c>
      <c r="B320" s="22" t="str">
        <f t="shared" si="23"/>
        <v>CAT</v>
      </c>
      <c r="C320" s="15" t="str">
        <f t="shared" si="24"/>
        <v>carref lomme</v>
      </c>
      <c r="D320" s="15">
        <f t="shared" si="25"/>
        <v>96037369</v>
      </c>
      <c r="E320" s="15" t="s">
        <v>119</v>
      </c>
      <c r="F320" s="13" t="str">
        <f>IF(E320="","",VLOOKUP(E320,table!A:B,2))</f>
        <v>K Pâté à la bière 180</v>
      </c>
      <c r="G320" s="14">
        <v>72982</v>
      </c>
      <c r="H320" s="18">
        <v>12</v>
      </c>
    </row>
    <row r="321" spans="1:8" x14ac:dyDescent="0.25">
      <c r="A321" s="29">
        <f t="shared" si="22"/>
        <v>43115</v>
      </c>
      <c r="B321" s="22" t="str">
        <f t="shared" si="23"/>
        <v>CAT</v>
      </c>
      <c r="C321" s="15" t="str">
        <f t="shared" si="24"/>
        <v>carref lomme</v>
      </c>
      <c r="D321" s="15">
        <f t="shared" si="25"/>
        <v>96037369</v>
      </c>
      <c r="E321" s="15" t="s">
        <v>131</v>
      </c>
      <c r="F321" s="13" t="str">
        <f>IF(E321="","",VLOOKUP(E321,table!A:B,2))</f>
        <v>K Pâté de foie de volaille 180</v>
      </c>
      <c r="G321" s="14">
        <v>73042</v>
      </c>
      <c r="H321" s="18">
        <v>12</v>
      </c>
    </row>
    <row r="322" spans="1:8" x14ac:dyDescent="0.25">
      <c r="A322" s="29">
        <f t="shared" si="22"/>
        <v>43115</v>
      </c>
      <c r="B322" s="22" t="str">
        <f t="shared" si="23"/>
        <v>CAT</v>
      </c>
      <c r="C322" s="15" t="str">
        <f t="shared" si="24"/>
        <v>carref lomme</v>
      </c>
      <c r="D322" s="15">
        <f t="shared" si="25"/>
        <v>96037369</v>
      </c>
      <c r="E322" s="15" t="s">
        <v>113</v>
      </c>
      <c r="F322" s="13" t="str">
        <f>IF(E322="","",VLOOKUP(E322,table!A:B,2))</f>
        <v>K potj 400</v>
      </c>
      <c r="G322" s="14">
        <v>72811</v>
      </c>
      <c r="H322" s="18">
        <v>20</v>
      </c>
    </row>
    <row r="323" spans="1:8" x14ac:dyDescent="0.25">
      <c r="A323" s="29">
        <f t="shared" si="22"/>
        <v>43115</v>
      </c>
      <c r="B323" s="22" t="str">
        <f t="shared" si="23"/>
        <v>CAT</v>
      </c>
      <c r="C323" s="15" t="str">
        <f t="shared" si="24"/>
        <v>carref lomme</v>
      </c>
      <c r="D323" s="15">
        <f t="shared" si="25"/>
        <v>96037369</v>
      </c>
      <c r="E323" s="15" t="s">
        <v>117</v>
      </c>
      <c r="F323" s="13" t="str">
        <f>IF(E323="","",VLOOKUP(E323,table!A:B,2))</f>
        <v>poulet bière 650</v>
      </c>
      <c r="G323" s="14">
        <v>80091</v>
      </c>
      <c r="H323" s="18">
        <v>20</v>
      </c>
    </row>
    <row r="324" spans="1:8" x14ac:dyDescent="0.25">
      <c r="A324" s="29">
        <f t="shared" si="22"/>
        <v>43115</v>
      </c>
      <c r="B324" s="22" t="str">
        <f t="shared" si="23"/>
        <v>CAT</v>
      </c>
      <c r="C324" s="15" t="str">
        <f t="shared" si="24"/>
        <v>carref lomme</v>
      </c>
      <c r="D324" s="15">
        <f t="shared" si="25"/>
        <v>96037369</v>
      </c>
      <c r="E324" s="15" t="s">
        <v>115</v>
      </c>
      <c r="F324" s="13" t="str">
        <f>IF(E324="","",VLOOKUP(E324,table!A:B,2))</f>
        <v>K carbo 740</v>
      </c>
      <c r="G324" s="14">
        <v>73561</v>
      </c>
      <c r="H324" s="18">
        <v>20</v>
      </c>
    </row>
    <row r="325" spans="1:8" x14ac:dyDescent="0.25">
      <c r="A325" s="29">
        <f t="shared" si="22"/>
        <v>43115</v>
      </c>
      <c r="B325" s="22" t="str">
        <f t="shared" si="23"/>
        <v>CAT</v>
      </c>
      <c r="C325" s="15" t="str">
        <f t="shared" si="24"/>
        <v>carref lomme</v>
      </c>
      <c r="D325" s="15">
        <f t="shared" si="25"/>
        <v>96037369</v>
      </c>
      <c r="E325" s="15" t="s">
        <v>123</v>
      </c>
      <c r="F325" s="13" t="str">
        <f>IF(E325="","",VLOOKUP(E325,table!A:B,2))</f>
        <v>K poulet maroilles 750</v>
      </c>
      <c r="G325" s="14">
        <v>73551</v>
      </c>
      <c r="H325" s="18">
        <v>10</v>
      </c>
    </row>
    <row r="326" spans="1:8" x14ac:dyDescent="0.25">
      <c r="A326" s="29">
        <f t="shared" si="22"/>
        <v>43115</v>
      </c>
      <c r="B326" s="22" t="str">
        <f t="shared" si="23"/>
        <v>CAT</v>
      </c>
      <c r="C326" s="15" t="str">
        <f t="shared" si="24"/>
        <v>carref lomme</v>
      </c>
      <c r="D326" s="15">
        <f t="shared" si="25"/>
        <v>96037369</v>
      </c>
      <c r="E326" s="15" t="str">
        <f>IF(H326&lt;&gt;0,E325,"")</f>
        <v>k600</v>
      </c>
      <c r="F326" s="13" t="str">
        <f>IF(E326="","",VLOOKUP(E326,table!A:B,2))</f>
        <v>K poulet maroilles 750</v>
      </c>
      <c r="G326" s="14">
        <v>73552</v>
      </c>
      <c r="H326" s="18">
        <v>10</v>
      </c>
    </row>
    <row r="327" spans="1:8" x14ac:dyDescent="0.25">
      <c r="A327" s="29">
        <f t="shared" si="22"/>
        <v>43115</v>
      </c>
      <c r="B327" s="22" t="str">
        <f t="shared" si="23"/>
        <v>CAT</v>
      </c>
      <c r="C327" s="15" t="str">
        <f t="shared" si="24"/>
        <v>carref lomme</v>
      </c>
      <c r="D327" s="15">
        <f t="shared" si="25"/>
        <v>96037369</v>
      </c>
      <c r="E327" s="15" t="s">
        <v>116</v>
      </c>
      <c r="F327" s="13" t="str">
        <f>IF(E327="","",VLOOKUP(E327,table!A:B,2))</f>
        <v>K cassoulet 750</v>
      </c>
      <c r="G327" s="14">
        <v>73542</v>
      </c>
      <c r="H327" s="18">
        <v>20</v>
      </c>
    </row>
    <row r="328" spans="1:8" x14ac:dyDescent="0.25">
      <c r="A328" s="29">
        <f t="shared" si="22"/>
        <v>43115</v>
      </c>
      <c r="B328" s="22" t="str">
        <f t="shared" si="23"/>
        <v>CAT</v>
      </c>
      <c r="C328" s="15" t="str">
        <f t="shared" si="24"/>
        <v>carref lomme</v>
      </c>
      <c r="D328" s="15">
        <f t="shared" si="25"/>
        <v>96037369</v>
      </c>
      <c r="E328" s="15" t="s">
        <v>122</v>
      </c>
      <c r="F328" s="13" t="str">
        <f>IF(E328="","",VLOOKUP(E328,table!A:B,2))</f>
        <v xml:space="preserve">K potj dess 400 </v>
      </c>
      <c r="G328" s="14">
        <v>80114</v>
      </c>
      <c r="H328" s="18">
        <v>20</v>
      </c>
    </row>
    <row r="329" spans="1:8" x14ac:dyDescent="0.25">
      <c r="A329" s="29">
        <f t="shared" si="22"/>
        <v>43115</v>
      </c>
      <c r="B329" s="22" t="str">
        <f t="shared" si="23"/>
        <v>CAT</v>
      </c>
      <c r="C329" s="15" t="str">
        <f t="shared" si="24"/>
        <v>carref lomme</v>
      </c>
      <c r="D329" s="15">
        <f t="shared" si="25"/>
        <v>96037369</v>
      </c>
      <c r="E329" s="15" t="s">
        <v>118</v>
      </c>
      <c r="F329" s="13" t="str">
        <f>IF(E329="","",VLOOKUP(E329,table!A:B,2))</f>
        <v>K Pâté des flandres 180</v>
      </c>
      <c r="G329" s="14">
        <v>73043</v>
      </c>
      <c r="H329" s="18">
        <v>12</v>
      </c>
    </row>
    <row r="330" spans="1:8" x14ac:dyDescent="0.25">
      <c r="A330" s="29">
        <f t="shared" si="22"/>
        <v>43115</v>
      </c>
      <c r="B330" s="22" t="str">
        <f t="shared" si="23"/>
        <v>CAT</v>
      </c>
      <c r="C330" s="15" t="s">
        <v>371</v>
      </c>
      <c r="D330" s="15">
        <v>96037370</v>
      </c>
      <c r="E330" s="15" t="s">
        <v>115</v>
      </c>
      <c r="F330" s="13" t="str">
        <f>IF(E330="","",VLOOKUP(E330,table!A:B,2))</f>
        <v>K carbo 740</v>
      </c>
      <c r="G330" s="14">
        <v>73561</v>
      </c>
      <c r="H330" s="18">
        <v>10</v>
      </c>
    </row>
    <row r="331" spans="1:8" x14ac:dyDescent="0.25">
      <c r="A331" s="29">
        <f t="shared" si="22"/>
        <v>43115</v>
      </c>
      <c r="B331" s="22" t="str">
        <f t="shared" si="23"/>
        <v>CAT</v>
      </c>
      <c r="C331" s="15" t="str">
        <f t="shared" si="24"/>
        <v>carr mark audruicq</v>
      </c>
      <c r="D331" s="15">
        <f t="shared" si="25"/>
        <v>96037370</v>
      </c>
      <c r="E331" s="15" t="s">
        <v>118</v>
      </c>
      <c r="F331" s="13" t="str">
        <f>IF(E331="","",VLOOKUP(E331,table!A:B,2))</f>
        <v>K Pâté des flandres 180</v>
      </c>
      <c r="G331" s="14">
        <v>73043</v>
      </c>
      <c r="H331" s="18">
        <v>12</v>
      </c>
    </row>
    <row r="332" spans="1:8" x14ac:dyDescent="0.25">
      <c r="A332" s="29">
        <f t="shared" si="22"/>
        <v>43115</v>
      </c>
      <c r="B332" s="22" t="str">
        <f t="shared" si="23"/>
        <v>CAT</v>
      </c>
      <c r="C332" s="15" t="str">
        <f t="shared" si="24"/>
        <v>carr mark audruicq</v>
      </c>
      <c r="D332" s="15">
        <f t="shared" si="25"/>
        <v>96037370</v>
      </c>
      <c r="E332" s="15" t="s">
        <v>131</v>
      </c>
      <c r="F332" s="13" t="str">
        <f>IF(E332="","",VLOOKUP(E332,table!A:B,2))</f>
        <v>K Pâté de foie de volaille 180</v>
      </c>
      <c r="G332" s="14">
        <v>73042</v>
      </c>
      <c r="H332" s="18">
        <v>12</v>
      </c>
    </row>
    <row r="333" spans="1:8" x14ac:dyDescent="0.25">
      <c r="A333" s="29">
        <f t="shared" si="22"/>
        <v>43115</v>
      </c>
      <c r="B333" s="22" t="str">
        <f t="shared" si="23"/>
        <v>CAT</v>
      </c>
      <c r="C333" s="15" t="str">
        <f t="shared" si="24"/>
        <v>carr mark audruicq</v>
      </c>
      <c r="D333" s="15">
        <f t="shared" si="25"/>
        <v>96037370</v>
      </c>
      <c r="E333" s="15" t="s">
        <v>114</v>
      </c>
      <c r="F333" s="13" t="str">
        <f>IF(E333="","",VLOOKUP(E333,table!A:B,2))</f>
        <v>K potj dess 750</v>
      </c>
      <c r="G333" s="14">
        <v>72083</v>
      </c>
      <c r="H333" s="18">
        <v>10</v>
      </c>
    </row>
    <row r="334" spans="1:8" x14ac:dyDescent="0.25">
      <c r="A334" s="29">
        <f t="shared" si="22"/>
        <v>43115</v>
      </c>
      <c r="B334" s="22" t="str">
        <f t="shared" si="23"/>
        <v>CAT</v>
      </c>
      <c r="C334" s="15" t="str">
        <f t="shared" si="24"/>
        <v>carr mark audruicq</v>
      </c>
      <c r="D334" s="15">
        <f t="shared" si="25"/>
        <v>96037370</v>
      </c>
      <c r="E334" s="15" t="s">
        <v>113</v>
      </c>
      <c r="F334" s="13" t="str">
        <f>IF(E334="","",VLOOKUP(E334,table!A:B,2))</f>
        <v>K potj 400</v>
      </c>
      <c r="G334" s="14">
        <v>72811</v>
      </c>
      <c r="H334" s="18">
        <v>20</v>
      </c>
    </row>
    <row r="335" spans="1:8" x14ac:dyDescent="0.25">
      <c r="A335" s="29">
        <f t="shared" si="22"/>
        <v>43115</v>
      </c>
      <c r="B335" s="22" t="str">
        <f t="shared" si="23"/>
        <v>CAT</v>
      </c>
      <c r="C335" s="15" t="str">
        <f t="shared" si="24"/>
        <v>carr mark audruicq</v>
      </c>
      <c r="D335" s="15">
        <f t="shared" si="25"/>
        <v>96037370</v>
      </c>
      <c r="E335" s="15" t="s">
        <v>120</v>
      </c>
      <c r="F335" s="13" t="str">
        <f>IF(E335="","",VLOOKUP(E335,table!A:B,2))</f>
        <v>K potj 750</v>
      </c>
      <c r="G335" s="14">
        <v>71914</v>
      </c>
      <c r="H335" s="18">
        <v>10</v>
      </c>
    </row>
    <row r="336" spans="1:8" x14ac:dyDescent="0.25">
      <c r="A336" s="29">
        <f t="shared" si="22"/>
        <v>43115</v>
      </c>
      <c r="B336" s="22" t="str">
        <f t="shared" si="23"/>
        <v>CAT</v>
      </c>
      <c r="C336" s="15" t="str">
        <f t="shared" si="24"/>
        <v>carr mark audruicq</v>
      </c>
      <c r="D336" s="15">
        <f t="shared" si="25"/>
        <v>96037370</v>
      </c>
      <c r="E336" s="15" t="s">
        <v>129</v>
      </c>
      <c r="F336" s="13" t="str">
        <f>IF(E336="","",VLOOKUP(E336,table!A:B,2))</f>
        <v>K potj 3VIA</v>
      </c>
      <c r="G336" s="14">
        <v>73241</v>
      </c>
      <c r="H336" s="18">
        <v>10</v>
      </c>
    </row>
    <row r="337" spans="1:8" x14ac:dyDescent="0.25">
      <c r="A337" s="29">
        <f t="shared" si="22"/>
        <v>43115</v>
      </c>
      <c r="B337" s="22" t="str">
        <f t="shared" si="23"/>
        <v>CAT</v>
      </c>
      <c r="C337" s="15" t="str">
        <f t="shared" si="24"/>
        <v>carr mark audruicq</v>
      </c>
      <c r="D337" s="15">
        <f t="shared" si="25"/>
        <v>96037370</v>
      </c>
      <c r="E337" s="15" t="s">
        <v>116</v>
      </c>
      <c r="F337" s="13" t="str">
        <f>IF(E337="","",VLOOKUP(E337,table!A:B,2))</f>
        <v>K cassoulet 750</v>
      </c>
      <c r="G337" s="14">
        <v>73542</v>
      </c>
      <c r="H337" s="18">
        <v>10</v>
      </c>
    </row>
    <row r="338" spans="1:8" x14ac:dyDescent="0.25">
      <c r="A338" s="29">
        <f t="shared" si="22"/>
        <v>43115</v>
      </c>
      <c r="B338" s="22" t="str">
        <f t="shared" si="23"/>
        <v>CAT</v>
      </c>
      <c r="C338" s="15" t="str">
        <f t="shared" si="24"/>
        <v>carr mark audruicq</v>
      </c>
      <c r="D338" s="15">
        <f t="shared" si="25"/>
        <v>96037370</v>
      </c>
      <c r="E338" s="15" t="s">
        <v>122</v>
      </c>
      <c r="F338" s="13" t="str">
        <f>IF(E338="","",VLOOKUP(E338,table!A:B,2))</f>
        <v xml:space="preserve">K potj dess 400 </v>
      </c>
      <c r="G338" s="14">
        <v>80114</v>
      </c>
      <c r="H338" s="18">
        <v>20</v>
      </c>
    </row>
    <row r="339" spans="1:8" x14ac:dyDescent="0.25">
      <c r="A339" s="29">
        <v>43116</v>
      </c>
      <c r="B339" s="22" t="s">
        <v>195</v>
      </c>
      <c r="C339" s="15" t="s">
        <v>210</v>
      </c>
      <c r="D339" s="15">
        <v>99999999</v>
      </c>
      <c r="E339" s="15"/>
      <c r="F339" s="13" t="s">
        <v>212</v>
      </c>
      <c r="G339" s="14">
        <v>73385</v>
      </c>
      <c r="H339" s="18">
        <v>258</v>
      </c>
    </row>
    <row r="340" spans="1:8" x14ac:dyDescent="0.25">
      <c r="A340" s="29">
        <f t="shared" si="22"/>
        <v>43116</v>
      </c>
      <c r="B340" s="22" t="str">
        <f t="shared" si="23"/>
        <v>cat</v>
      </c>
      <c r="C340" s="15" t="str">
        <f t="shared" si="24"/>
        <v>gamma</v>
      </c>
      <c r="D340" s="15">
        <f t="shared" si="25"/>
        <v>99999999</v>
      </c>
      <c r="E340" s="15">
        <f>IF(H340&lt;&gt;0,E339,"")</f>
        <v>0</v>
      </c>
      <c r="F340" s="13" t="s">
        <v>372</v>
      </c>
      <c r="G340" s="14">
        <v>73204</v>
      </c>
      <c r="H340" s="18">
        <v>165</v>
      </c>
    </row>
    <row r="341" spans="1:8" x14ac:dyDescent="0.25">
      <c r="A341" s="29">
        <f t="shared" si="22"/>
        <v>43116</v>
      </c>
      <c r="B341" s="22" t="str">
        <f t="shared" si="23"/>
        <v>cat</v>
      </c>
      <c r="C341" s="15" t="str">
        <f t="shared" si="24"/>
        <v>gamma</v>
      </c>
      <c r="D341" s="15">
        <f t="shared" si="25"/>
        <v>99999999</v>
      </c>
      <c r="E341" s="15">
        <f>IF(H341&lt;&gt;0,E340,"")</f>
        <v>0</v>
      </c>
      <c r="F341" s="13"/>
      <c r="G341" s="14">
        <v>80155</v>
      </c>
      <c r="H341" s="18">
        <v>149</v>
      </c>
    </row>
    <row r="342" spans="1:8" x14ac:dyDescent="0.25">
      <c r="A342" s="29">
        <v>42751</v>
      </c>
      <c r="B342" s="22" t="s">
        <v>196</v>
      </c>
      <c r="C342" s="15" t="s">
        <v>373</v>
      </c>
      <c r="D342" s="15">
        <v>96037366</v>
      </c>
      <c r="E342" s="15" t="s">
        <v>201</v>
      </c>
      <c r="F342" s="13" t="str">
        <f>IF(E342="","",VLOOKUP(E342,table!A:B,2))</f>
        <v>Barquette potj désossé 800 G</v>
      </c>
      <c r="G342" s="14">
        <v>80055</v>
      </c>
      <c r="H342" s="18">
        <v>12</v>
      </c>
    </row>
    <row r="343" spans="1:8" x14ac:dyDescent="0.25">
      <c r="A343" s="29">
        <f t="shared" si="22"/>
        <v>42751</v>
      </c>
      <c r="B343" s="22" t="str">
        <f t="shared" si="23"/>
        <v>sf</v>
      </c>
      <c r="C343" s="15" t="s">
        <v>263</v>
      </c>
      <c r="D343" s="15">
        <v>96037365</v>
      </c>
      <c r="E343" s="15" t="s">
        <v>120</v>
      </c>
      <c r="F343" s="13" t="str">
        <f>IF(E343="","",VLOOKUP(E343,table!A:B,2))</f>
        <v>K potj 750</v>
      </c>
      <c r="G343" s="14">
        <v>72073</v>
      </c>
      <c r="H343" s="18">
        <v>70</v>
      </c>
    </row>
    <row r="344" spans="1:8" x14ac:dyDescent="0.25">
      <c r="A344" s="29">
        <f t="shared" si="22"/>
        <v>42751</v>
      </c>
      <c r="B344" s="22" t="str">
        <f t="shared" si="23"/>
        <v>sf</v>
      </c>
      <c r="C344" s="15" t="str">
        <f t="shared" si="24"/>
        <v>transgourmet</v>
      </c>
      <c r="D344" s="15">
        <f t="shared" si="25"/>
        <v>96037365</v>
      </c>
      <c r="E344" s="15" t="s">
        <v>202</v>
      </c>
      <c r="F344" s="13" t="str">
        <f>IF(E344="","",VLOOKUP(E344,table!A:B,2))</f>
        <v>Barquette potj désossé 3,5 K</v>
      </c>
      <c r="G344" s="14">
        <v>71932</v>
      </c>
      <c r="H344" s="18">
        <v>2</v>
      </c>
    </row>
    <row r="345" spans="1:8" x14ac:dyDescent="0.25">
      <c r="A345" s="29">
        <f t="shared" si="22"/>
        <v>42751</v>
      </c>
      <c r="B345" s="22" t="str">
        <f t="shared" si="23"/>
        <v>sf</v>
      </c>
      <c r="C345" s="15" t="str">
        <f t="shared" si="24"/>
        <v>transgourmet</v>
      </c>
      <c r="D345" s="15">
        <f t="shared" si="25"/>
        <v>96037365</v>
      </c>
      <c r="E345" s="15" t="str">
        <f>IF(H345&lt;&gt;0,E344,"")</f>
        <v>b305</v>
      </c>
      <c r="F345" s="13" t="str">
        <f>IF(E345="","",VLOOKUP(E345,table!A:B,2))</f>
        <v>Barquette potj désossé 3,5 K</v>
      </c>
      <c r="G345" s="14">
        <v>71933</v>
      </c>
      <c r="H345" s="18">
        <f>15*2</f>
        <v>30</v>
      </c>
    </row>
    <row r="346" spans="1:8" x14ac:dyDescent="0.25">
      <c r="A346" s="29">
        <f t="shared" si="22"/>
        <v>42751</v>
      </c>
      <c r="B346" s="22" t="str">
        <f t="shared" si="23"/>
        <v>sf</v>
      </c>
      <c r="C346" s="15" t="str">
        <f t="shared" si="24"/>
        <v>transgourmet</v>
      </c>
      <c r="D346" s="15">
        <f t="shared" si="25"/>
        <v>96037365</v>
      </c>
      <c r="E346" s="15" t="str">
        <f>IF(H346&lt;&gt;0,E345,"")</f>
        <v>b305</v>
      </c>
      <c r="F346" s="13" t="str">
        <f>IF(E346="","",VLOOKUP(E346,table!A:B,2))</f>
        <v>Barquette potj désossé 3,5 K</v>
      </c>
      <c r="G346" s="14">
        <v>80115</v>
      </c>
      <c r="H346" s="18">
        <v>10</v>
      </c>
    </row>
    <row r="347" spans="1:8" x14ac:dyDescent="0.25">
      <c r="A347" s="29">
        <f t="shared" si="22"/>
        <v>42751</v>
      </c>
      <c r="B347" s="22" t="str">
        <f t="shared" si="23"/>
        <v>sf</v>
      </c>
      <c r="C347" s="15" t="str">
        <f t="shared" si="24"/>
        <v>transgourmet</v>
      </c>
      <c r="D347" s="15">
        <f t="shared" si="25"/>
        <v>96037365</v>
      </c>
      <c r="E347" s="15" t="s">
        <v>201</v>
      </c>
      <c r="F347" s="13" t="str">
        <f>IF(E347="","",VLOOKUP(E347,table!A:B,2))</f>
        <v>Barquette potj désossé 800 G</v>
      </c>
      <c r="G347" s="14">
        <v>80055</v>
      </c>
      <c r="H347" s="18">
        <v>24</v>
      </c>
    </row>
    <row r="348" spans="1:8" x14ac:dyDescent="0.25">
      <c r="A348" s="29">
        <f t="shared" si="22"/>
        <v>42751</v>
      </c>
      <c r="B348" s="22" t="str">
        <f t="shared" si="23"/>
        <v>sf</v>
      </c>
      <c r="C348" s="15" t="s">
        <v>374</v>
      </c>
      <c r="D348" s="15">
        <v>96037381</v>
      </c>
      <c r="E348" s="15" t="s">
        <v>119</v>
      </c>
      <c r="F348" s="13" t="str">
        <f>IF(E348="","",VLOOKUP(E348,table!A:B,2))</f>
        <v>K Pâté à la bière 180</v>
      </c>
      <c r="G348" s="14">
        <v>72982</v>
      </c>
      <c r="H348" s="18">
        <v>12</v>
      </c>
    </row>
    <row r="349" spans="1:8" x14ac:dyDescent="0.25">
      <c r="A349" s="29">
        <f t="shared" si="22"/>
        <v>42751</v>
      </c>
      <c r="B349" s="22" t="str">
        <f t="shared" si="23"/>
        <v>sf</v>
      </c>
      <c r="C349" s="15" t="str">
        <f t="shared" si="24"/>
        <v>carrf mark lillers</v>
      </c>
      <c r="D349" s="15">
        <f t="shared" si="25"/>
        <v>96037381</v>
      </c>
      <c r="E349" s="15" t="s">
        <v>114</v>
      </c>
      <c r="F349" s="13" t="str">
        <f>IF(E349="","",VLOOKUP(E349,table!A:B,2))</f>
        <v>K potj dess 750</v>
      </c>
      <c r="G349" s="14">
        <v>72083</v>
      </c>
      <c r="H349" s="18">
        <v>10</v>
      </c>
    </row>
    <row r="350" spans="1:8" x14ac:dyDescent="0.25">
      <c r="A350" s="29">
        <f t="shared" si="22"/>
        <v>42751</v>
      </c>
      <c r="B350" s="22" t="str">
        <f t="shared" si="23"/>
        <v>sf</v>
      </c>
      <c r="C350" s="15" t="str">
        <f t="shared" si="24"/>
        <v>carrf mark lillers</v>
      </c>
      <c r="D350" s="15">
        <f t="shared" si="25"/>
        <v>96037381</v>
      </c>
      <c r="E350" s="15" t="s">
        <v>120</v>
      </c>
      <c r="F350" s="13" t="str">
        <f>IF(E350="","",VLOOKUP(E350,table!A:B,2))</f>
        <v>K potj 750</v>
      </c>
      <c r="G350" s="14">
        <v>72073</v>
      </c>
      <c r="H350" s="18">
        <v>20</v>
      </c>
    </row>
    <row r="351" spans="1:8" x14ac:dyDescent="0.25">
      <c r="A351" s="29">
        <f t="shared" si="22"/>
        <v>42751</v>
      </c>
      <c r="B351" s="22" t="str">
        <f t="shared" si="23"/>
        <v>sf</v>
      </c>
      <c r="C351" s="15" t="str">
        <f t="shared" si="24"/>
        <v>carrf mark lillers</v>
      </c>
      <c r="D351" s="15">
        <f t="shared" si="25"/>
        <v>96037381</v>
      </c>
      <c r="E351" s="15" t="s">
        <v>117</v>
      </c>
      <c r="F351" s="13" t="str">
        <f>IF(E351="","",VLOOKUP(E351,table!A:B,2))</f>
        <v>poulet bière 650</v>
      </c>
      <c r="G351" s="14">
        <v>80091</v>
      </c>
      <c r="H351" s="18">
        <v>10</v>
      </c>
    </row>
    <row r="352" spans="1:8" x14ac:dyDescent="0.25">
      <c r="A352" s="29">
        <f t="shared" si="22"/>
        <v>42751</v>
      </c>
      <c r="B352" s="22" t="str">
        <f t="shared" si="23"/>
        <v>sf</v>
      </c>
      <c r="C352" s="15" t="str">
        <f t="shared" si="24"/>
        <v>carrf mark lillers</v>
      </c>
      <c r="D352" s="15">
        <f t="shared" si="25"/>
        <v>96037381</v>
      </c>
      <c r="E352" s="15" t="s">
        <v>115</v>
      </c>
      <c r="F352" s="13" t="str">
        <f>IF(E352="","",VLOOKUP(E352,table!A:B,2))</f>
        <v>K carbo 740</v>
      </c>
      <c r="G352" s="14">
        <v>73561</v>
      </c>
      <c r="H352" s="18">
        <v>10</v>
      </c>
    </row>
    <row r="353" spans="1:8" x14ac:dyDescent="0.25">
      <c r="A353" s="29">
        <f t="shared" si="22"/>
        <v>42751</v>
      </c>
      <c r="B353" s="22" t="s">
        <v>195</v>
      </c>
      <c r="C353" s="15" t="s">
        <v>375</v>
      </c>
      <c r="D353" s="15">
        <v>99999999</v>
      </c>
      <c r="E353" s="15" t="s">
        <v>192</v>
      </c>
      <c r="F353" s="13" t="str">
        <f>IF(E353="","",VLOOKUP(E353,table!A:B,2))</f>
        <v>P Pot des 750</v>
      </c>
      <c r="G353" s="14">
        <v>73034</v>
      </c>
      <c r="H353" s="18">
        <v>2</v>
      </c>
    </row>
    <row r="354" spans="1:8" x14ac:dyDescent="0.25">
      <c r="A354" s="29">
        <f t="shared" si="22"/>
        <v>42751</v>
      </c>
      <c r="B354" s="22" t="str">
        <f t="shared" si="23"/>
        <v>cat</v>
      </c>
      <c r="C354" s="15" t="s">
        <v>376</v>
      </c>
      <c r="D354" s="15">
        <v>99999999</v>
      </c>
      <c r="E354" s="15" t="s">
        <v>206</v>
      </c>
      <c r="F354" s="13" t="str">
        <f>IF(E354="","",VLOOKUP(E354,table!A:B,2))</f>
        <v>Potj 3 Viandes pierrot</v>
      </c>
      <c r="G354" s="14">
        <v>73241</v>
      </c>
      <c r="H354" s="18">
        <v>6</v>
      </c>
    </row>
    <row r="355" spans="1:8" x14ac:dyDescent="0.25">
      <c r="A355" s="29">
        <f t="shared" si="22"/>
        <v>42751</v>
      </c>
      <c r="B355" s="22" t="str">
        <f t="shared" si="23"/>
        <v>cat</v>
      </c>
      <c r="C355" s="15" t="s">
        <v>197</v>
      </c>
      <c r="D355" s="15">
        <v>96037380</v>
      </c>
      <c r="E355" s="15" t="s">
        <v>198</v>
      </c>
      <c r="F355" s="13" t="str">
        <f>IF(E355="","",VLOOKUP(E355,table!A:B,2))</f>
        <v>P Potj 750 + 33 %</v>
      </c>
      <c r="G355" s="14">
        <v>72122</v>
      </c>
      <c r="H355" s="18">
        <v>112</v>
      </c>
    </row>
    <row r="356" spans="1:8" x14ac:dyDescent="0.25">
      <c r="A356" s="29">
        <f t="shared" si="22"/>
        <v>42751</v>
      </c>
      <c r="B356" s="22" t="str">
        <f t="shared" si="23"/>
        <v>cat</v>
      </c>
      <c r="C356" s="15" t="str">
        <f t="shared" si="24"/>
        <v>epaux bezu</v>
      </c>
      <c r="D356" s="15">
        <f t="shared" si="25"/>
        <v>96037380</v>
      </c>
      <c r="E356" s="15" t="str">
        <f t="shared" ref="E356:E363" si="26">IF(H356&lt;&gt;0,E355,"")</f>
        <v>p133</v>
      </c>
      <c r="F356" s="13" t="str">
        <f>IF(E356="","",VLOOKUP(E356,table!A:B,2))</f>
        <v>P Potj 750 + 33 %</v>
      </c>
      <c r="G356" s="14">
        <v>72121</v>
      </c>
      <c r="H356" s="18">
        <v>116</v>
      </c>
    </row>
    <row r="357" spans="1:8" x14ac:dyDescent="0.25">
      <c r="A357" s="29">
        <f t="shared" si="22"/>
        <v>42751</v>
      </c>
      <c r="B357" s="22" t="str">
        <f t="shared" si="23"/>
        <v>cat</v>
      </c>
      <c r="C357" s="15" t="str">
        <f t="shared" si="24"/>
        <v>epaux bezu</v>
      </c>
      <c r="D357" s="15">
        <f t="shared" si="25"/>
        <v>96037380</v>
      </c>
      <c r="E357" s="15" t="str">
        <f t="shared" si="26"/>
        <v>p133</v>
      </c>
      <c r="F357" s="13" t="str">
        <f>IF(E357="","",VLOOKUP(E357,table!A:B,2))</f>
        <v>P Potj 750 + 33 %</v>
      </c>
      <c r="G357" s="14">
        <v>72021</v>
      </c>
      <c r="H357" s="18">
        <v>84</v>
      </c>
    </row>
    <row r="358" spans="1:8" x14ac:dyDescent="0.25">
      <c r="A358" s="29">
        <f t="shared" si="22"/>
        <v>42751</v>
      </c>
      <c r="B358" s="22" t="str">
        <f t="shared" si="23"/>
        <v>cat</v>
      </c>
      <c r="C358" s="15" t="str">
        <f t="shared" si="24"/>
        <v>epaux bezu</v>
      </c>
      <c r="D358" s="15">
        <f t="shared" si="25"/>
        <v>96037380</v>
      </c>
      <c r="E358" s="15" t="str">
        <f t="shared" si="26"/>
        <v>p133</v>
      </c>
      <c r="F358" s="13" t="str">
        <f>IF(E358="","",VLOOKUP(E358,table!A:B,2))</f>
        <v>P Potj 750 + 33 %</v>
      </c>
      <c r="G358" s="14">
        <v>71043</v>
      </c>
      <c r="H358" s="18">
        <v>2</v>
      </c>
    </row>
    <row r="359" spans="1:8" x14ac:dyDescent="0.25">
      <c r="A359" s="29">
        <f t="shared" si="22"/>
        <v>42751</v>
      </c>
      <c r="B359" s="22" t="str">
        <f t="shared" si="23"/>
        <v>cat</v>
      </c>
      <c r="C359" s="15" t="str">
        <f t="shared" si="24"/>
        <v>epaux bezu</v>
      </c>
      <c r="D359" s="15">
        <f t="shared" si="25"/>
        <v>96037380</v>
      </c>
      <c r="E359" s="15" t="str">
        <f t="shared" si="26"/>
        <v>p133</v>
      </c>
      <c r="F359" s="13" t="str">
        <f>IF(E359="","",VLOOKUP(E359,table!A:B,2))</f>
        <v>P Potj 750 + 33 %</v>
      </c>
      <c r="G359" s="14">
        <v>70934</v>
      </c>
      <c r="H359" s="18">
        <v>5</v>
      </c>
    </row>
    <row r="360" spans="1:8" x14ac:dyDescent="0.25">
      <c r="A360" s="29">
        <f t="shared" si="22"/>
        <v>42751</v>
      </c>
      <c r="B360" s="22" t="str">
        <f t="shared" si="23"/>
        <v>cat</v>
      </c>
      <c r="C360" s="15" t="str">
        <f t="shared" si="24"/>
        <v>epaux bezu</v>
      </c>
      <c r="D360" s="15">
        <f t="shared" si="25"/>
        <v>96037380</v>
      </c>
      <c r="E360" s="15" t="str">
        <f t="shared" si="26"/>
        <v>p133</v>
      </c>
      <c r="F360" s="13" t="str">
        <f>IF(E360="","",VLOOKUP(E360,table!A:B,2))</f>
        <v>P Potj 750 + 33 %</v>
      </c>
      <c r="G360" s="14">
        <v>72125</v>
      </c>
      <c r="H360" s="18">
        <v>28</v>
      </c>
    </row>
    <row r="361" spans="1:8" x14ac:dyDescent="0.25">
      <c r="A361" s="29">
        <f t="shared" si="22"/>
        <v>42751</v>
      </c>
      <c r="B361" s="22" t="str">
        <f t="shared" si="23"/>
        <v>cat</v>
      </c>
      <c r="C361" s="15" t="str">
        <f t="shared" si="24"/>
        <v>epaux bezu</v>
      </c>
      <c r="D361" s="15">
        <f t="shared" si="25"/>
        <v>96037380</v>
      </c>
      <c r="E361" s="15" t="str">
        <f t="shared" si="26"/>
        <v>p133</v>
      </c>
      <c r="F361" s="13" t="str">
        <f>IF(E361="","",VLOOKUP(E361,table!A:B,2))</f>
        <v>P Potj 750 + 33 %</v>
      </c>
      <c r="G361" s="14">
        <v>72124</v>
      </c>
      <c r="H361" s="18">
        <v>1</v>
      </c>
    </row>
    <row r="362" spans="1:8" x14ac:dyDescent="0.25">
      <c r="A362" s="29">
        <f t="shared" si="22"/>
        <v>42751</v>
      </c>
      <c r="B362" s="22" t="str">
        <f t="shared" si="23"/>
        <v>cat</v>
      </c>
      <c r="C362" s="15" t="str">
        <f t="shared" si="24"/>
        <v>epaux bezu</v>
      </c>
      <c r="D362" s="15">
        <f t="shared" si="25"/>
        <v>96037380</v>
      </c>
      <c r="E362" s="15" t="str">
        <f t="shared" si="26"/>
        <v>p133</v>
      </c>
      <c r="F362" s="13" t="str">
        <f>IF(E362="","",VLOOKUP(E362,table!A:B,2))</f>
        <v>P Potj 750 + 33 %</v>
      </c>
      <c r="G362" s="14">
        <v>72024</v>
      </c>
      <c r="H362" s="18">
        <v>1</v>
      </c>
    </row>
    <row r="363" spans="1:8" x14ac:dyDescent="0.25">
      <c r="A363" s="29">
        <f t="shared" si="22"/>
        <v>42751</v>
      </c>
      <c r="B363" s="22" t="str">
        <f t="shared" si="23"/>
        <v>cat</v>
      </c>
      <c r="C363" s="15" t="str">
        <f t="shared" si="24"/>
        <v>epaux bezu</v>
      </c>
      <c r="D363" s="15">
        <f t="shared" si="25"/>
        <v>96037380</v>
      </c>
      <c r="E363" s="15" t="str">
        <f t="shared" si="26"/>
        <v>p133</v>
      </c>
      <c r="F363" s="13" t="str">
        <f>IF(E363="","",VLOOKUP(E363,table!A:B,2))</f>
        <v>P Potj 750 + 33 %</v>
      </c>
      <c r="G363" s="14">
        <v>70941</v>
      </c>
      <c r="H363" s="18">
        <v>1</v>
      </c>
    </row>
    <row r="364" spans="1:8" x14ac:dyDescent="0.25">
      <c r="A364" s="29">
        <f t="shared" si="22"/>
        <v>42751</v>
      </c>
      <c r="B364" s="22" t="str">
        <f t="shared" si="23"/>
        <v>cat</v>
      </c>
      <c r="C364" s="15" t="str">
        <f t="shared" si="24"/>
        <v>epaux bezu</v>
      </c>
      <c r="D364" s="15">
        <f t="shared" si="25"/>
        <v>96037380</v>
      </c>
      <c r="E364" s="15" t="s">
        <v>189</v>
      </c>
      <c r="F364" s="13" t="str">
        <f>IF(E364="","",VLOOKUP(E364,table!A:B,2))</f>
        <v>P Poulet maroilles 750</v>
      </c>
      <c r="G364" s="14">
        <v>71992</v>
      </c>
      <c r="H364" s="18">
        <v>20</v>
      </c>
    </row>
    <row r="365" spans="1:8" x14ac:dyDescent="0.25">
      <c r="A365" s="29">
        <f t="shared" si="22"/>
        <v>42751</v>
      </c>
      <c r="B365" s="22" t="str">
        <f t="shared" si="23"/>
        <v>cat</v>
      </c>
      <c r="C365" s="15" t="str">
        <f t="shared" si="24"/>
        <v>epaux bezu</v>
      </c>
      <c r="D365" s="15">
        <v>96037379</v>
      </c>
      <c r="E365" s="15" t="s">
        <v>188</v>
      </c>
      <c r="F365" s="13" t="str">
        <f>IF(E365="","",VLOOKUP(E365,table!A:B,2))</f>
        <v>P Potj des 400</v>
      </c>
      <c r="G365" s="14">
        <v>80121</v>
      </c>
      <c r="H365" s="18">
        <v>140</v>
      </c>
    </row>
    <row r="366" spans="1:8" x14ac:dyDescent="0.25">
      <c r="A366" s="29">
        <v>43117</v>
      </c>
      <c r="B366" s="22" t="str">
        <f t="shared" si="23"/>
        <v>cat</v>
      </c>
      <c r="C366" s="15" t="s">
        <v>377</v>
      </c>
      <c r="D366" s="15">
        <v>96037381</v>
      </c>
      <c r="E366" s="15" t="s">
        <v>116</v>
      </c>
      <c r="F366" s="13" t="str">
        <f>IF(E366="","",VLOOKUP(E366,table!A:B,2))</f>
        <v>K cassoulet 750</v>
      </c>
      <c r="G366" s="14">
        <v>73542</v>
      </c>
      <c r="H366" s="18">
        <v>10</v>
      </c>
    </row>
    <row r="367" spans="1:8" x14ac:dyDescent="0.25">
      <c r="A367" s="29">
        <f t="shared" si="22"/>
        <v>43117</v>
      </c>
      <c r="B367" s="22" t="str">
        <f t="shared" si="23"/>
        <v>cat</v>
      </c>
      <c r="C367" s="15" t="s">
        <v>235</v>
      </c>
      <c r="D367" s="15">
        <v>96037383</v>
      </c>
      <c r="E367" s="15" t="s">
        <v>215</v>
      </c>
      <c r="F367" s="13" t="str">
        <f>IF(E367="","",VLOOKUP(E367,table!A:B,2))</f>
        <v>P Petit salé lillois 350</v>
      </c>
      <c r="G367" s="14">
        <v>71722</v>
      </c>
      <c r="H367" s="18">
        <v>20</v>
      </c>
    </row>
    <row r="368" spans="1:8" x14ac:dyDescent="0.25">
      <c r="A368" s="29">
        <f t="shared" si="22"/>
        <v>43117</v>
      </c>
      <c r="B368" s="22" t="str">
        <f t="shared" si="23"/>
        <v>cat</v>
      </c>
      <c r="C368" s="15" t="str">
        <f t="shared" si="24"/>
        <v>inter bailleul</v>
      </c>
      <c r="D368" s="15">
        <f t="shared" si="25"/>
        <v>96037383</v>
      </c>
      <c r="E368" s="15" t="s">
        <v>208</v>
      </c>
      <c r="F368" s="13" t="str">
        <f>IF(E368="","",VLOOKUP(E368,table!A:B,2))</f>
        <v>P Pâté endives 180 G</v>
      </c>
      <c r="G368" s="14">
        <v>73122</v>
      </c>
      <c r="H368" s="18">
        <v>12</v>
      </c>
    </row>
    <row r="369" spans="1:8" x14ac:dyDescent="0.25">
      <c r="A369" s="29">
        <f t="shared" si="22"/>
        <v>43117</v>
      </c>
      <c r="B369" s="22" t="str">
        <f t="shared" si="23"/>
        <v>cat</v>
      </c>
      <c r="C369" s="15" t="str">
        <f t="shared" si="24"/>
        <v>inter bailleul</v>
      </c>
      <c r="D369" s="15">
        <f t="shared" si="25"/>
        <v>96037383</v>
      </c>
      <c r="E369" s="15" t="s">
        <v>194</v>
      </c>
      <c r="F369" s="13" t="str">
        <f>IF(E369="","",VLOOKUP(E369,table!A:B,2))</f>
        <v>P Pate bière chti 270 g</v>
      </c>
      <c r="G369" s="14">
        <v>73411</v>
      </c>
      <c r="H369" s="18">
        <v>12</v>
      </c>
    </row>
    <row r="370" spans="1:8" x14ac:dyDescent="0.25">
      <c r="A370" s="29">
        <f t="shared" si="22"/>
        <v>43117</v>
      </c>
      <c r="B370" s="22" t="str">
        <f t="shared" si="23"/>
        <v>cat</v>
      </c>
      <c r="C370" s="15" t="str">
        <f t="shared" si="24"/>
        <v>inter bailleul</v>
      </c>
      <c r="D370" s="15">
        <f t="shared" si="25"/>
        <v>96037383</v>
      </c>
      <c r="E370" s="15" t="s">
        <v>329</v>
      </c>
      <c r="F370" s="13" t="str">
        <f>IF(E370="","",VLOOKUP(E370,table!A:B,2))</f>
        <v>Beultekaze 180 g</v>
      </c>
      <c r="G370" s="14">
        <v>71651</v>
      </c>
      <c r="H370" s="18">
        <v>12</v>
      </c>
    </row>
    <row r="371" spans="1:8" x14ac:dyDescent="0.25">
      <c r="A371" s="29">
        <f t="shared" si="22"/>
        <v>43117</v>
      </c>
      <c r="B371" s="22" t="str">
        <f t="shared" si="23"/>
        <v>cat</v>
      </c>
      <c r="C371" s="15" t="str">
        <f t="shared" si="24"/>
        <v>inter bailleul</v>
      </c>
      <c r="D371" s="15">
        <f t="shared" si="25"/>
        <v>96037383</v>
      </c>
      <c r="E371" s="15" t="s">
        <v>191</v>
      </c>
      <c r="F371" s="13" t="str">
        <f>IF(E371="","",VLOOKUP(E371,table!A:B,2))</f>
        <v>P potj 400</v>
      </c>
      <c r="G371" s="14">
        <v>72401</v>
      </c>
      <c r="H371" s="18">
        <v>20</v>
      </c>
    </row>
    <row r="372" spans="1:8" x14ac:dyDescent="0.25">
      <c r="A372" s="29">
        <f t="shared" si="22"/>
        <v>43117</v>
      </c>
      <c r="B372" s="22" t="str">
        <f t="shared" si="23"/>
        <v>cat</v>
      </c>
      <c r="C372" s="15" t="str">
        <f t="shared" si="24"/>
        <v>inter bailleul</v>
      </c>
      <c r="D372" s="15">
        <f t="shared" si="25"/>
        <v>96037383</v>
      </c>
      <c r="E372" s="15" t="s">
        <v>190</v>
      </c>
      <c r="F372" s="13" t="str">
        <f>IF(E372="","",VLOOKUP(E372,table!A:B,2))</f>
        <v xml:space="preserve">P Potj bière chti </v>
      </c>
      <c r="G372" s="14">
        <v>71171</v>
      </c>
      <c r="H372" s="18">
        <v>10</v>
      </c>
    </row>
    <row r="373" spans="1:8" x14ac:dyDescent="0.25">
      <c r="A373" s="29">
        <f t="shared" si="22"/>
        <v>43117</v>
      </c>
      <c r="B373" s="22" t="str">
        <f t="shared" si="23"/>
        <v>cat</v>
      </c>
      <c r="C373" s="15" t="str">
        <f t="shared" si="24"/>
        <v>inter bailleul</v>
      </c>
      <c r="D373" s="15">
        <f t="shared" si="25"/>
        <v>96037383</v>
      </c>
      <c r="E373" s="15" t="s">
        <v>227</v>
      </c>
      <c r="F373" s="13" t="str">
        <f>IF(E373="","",VLOOKUP(E373,table!A:B,2))</f>
        <v>Potj désossé bière CHTI</v>
      </c>
      <c r="G373" s="14">
        <v>71321</v>
      </c>
      <c r="H373" s="18">
        <v>20</v>
      </c>
    </row>
    <row r="374" spans="1:8" x14ac:dyDescent="0.25">
      <c r="A374" s="29">
        <f t="shared" si="22"/>
        <v>43117</v>
      </c>
      <c r="B374" s="22" t="str">
        <f t="shared" si="23"/>
        <v>cat</v>
      </c>
      <c r="C374" s="15" t="str">
        <f t="shared" si="24"/>
        <v>inter bailleul</v>
      </c>
      <c r="D374" s="15">
        <f t="shared" si="25"/>
        <v>96037383</v>
      </c>
      <c r="E374" s="15" t="s">
        <v>192</v>
      </c>
      <c r="F374" s="13" t="str">
        <f>IF(E374="","",VLOOKUP(E374,table!A:B,2))</f>
        <v>P Pot des 750</v>
      </c>
      <c r="G374" s="14">
        <v>72234</v>
      </c>
      <c r="H374" s="18">
        <v>10</v>
      </c>
    </row>
    <row r="375" spans="1:8" x14ac:dyDescent="0.25">
      <c r="A375" s="29">
        <f t="shared" si="22"/>
        <v>43117</v>
      </c>
      <c r="B375" s="22" t="str">
        <f t="shared" si="23"/>
        <v>cat</v>
      </c>
      <c r="C375" s="15" t="str">
        <f t="shared" si="24"/>
        <v>inter bailleul</v>
      </c>
      <c r="D375" s="15">
        <f t="shared" si="25"/>
        <v>96037383</v>
      </c>
      <c r="E375" s="15" t="s">
        <v>115</v>
      </c>
      <c r="F375" s="13" t="str">
        <f>IF(E375="","",VLOOKUP(E375,table!A:B,2))</f>
        <v>K carbo 740</v>
      </c>
      <c r="G375" s="14">
        <v>73561</v>
      </c>
      <c r="H375" s="18">
        <v>10</v>
      </c>
    </row>
    <row r="376" spans="1:8" x14ac:dyDescent="0.25">
      <c r="A376" s="29">
        <f t="shared" si="22"/>
        <v>43117</v>
      </c>
      <c r="B376" s="22" t="str">
        <f t="shared" si="23"/>
        <v>cat</v>
      </c>
      <c r="C376" s="15" t="str">
        <f t="shared" si="24"/>
        <v>inter bailleul</v>
      </c>
      <c r="D376" s="15">
        <f t="shared" si="25"/>
        <v>96037383</v>
      </c>
      <c r="E376" s="15" t="s">
        <v>120</v>
      </c>
      <c r="F376" s="13" t="str">
        <f>IF(E376="","",VLOOKUP(E376,table!A:B,2))</f>
        <v>K potj 750</v>
      </c>
      <c r="G376" s="14">
        <v>71922</v>
      </c>
      <c r="H376" s="18">
        <v>20</v>
      </c>
    </row>
    <row r="377" spans="1:8" x14ac:dyDescent="0.25">
      <c r="A377" s="29">
        <f t="shared" si="22"/>
        <v>43117</v>
      </c>
      <c r="B377" s="22" t="str">
        <f t="shared" si="23"/>
        <v>cat</v>
      </c>
      <c r="C377" s="15" t="str">
        <f t="shared" si="24"/>
        <v>inter bailleul</v>
      </c>
      <c r="D377" s="15">
        <f t="shared" si="25"/>
        <v>96037383</v>
      </c>
      <c r="E377" s="15" t="s">
        <v>114</v>
      </c>
      <c r="F377" s="13" t="str">
        <f>IF(E377="","",VLOOKUP(E377,table!A:B,2))</f>
        <v>K potj dess 750</v>
      </c>
      <c r="G377" s="14">
        <v>72083</v>
      </c>
      <c r="H377" s="18">
        <v>20</v>
      </c>
    </row>
    <row r="378" spans="1:8" x14ac:dyDescent="0.25">
      <c r="A378" s="29">
        <f t="shared" ref="A378:A441" si="27">IF(E378="","",A377)</f>
        <v>43117</v>
      </c>
      <c r="B378" s="22" t="str">
        <f t="shared" ref="B378:B441" si="28">IF(E378="","",B377)</f>
        <v>cat</v>
      </c>
      <c r="C378" s="15" t="str">
        <f t="shared" ref="C378:C441" si="29">IF(E378="","",C377)</f>
        <v>inter bailleul</v>
      </c>
      <c r="D378" s="15">
        <f t="shared" ref="D378:D441" si="30">IF(E378="",0,D377)</f>
        <v>96037383</v>
      </c>
      <c r="E378" s="15" t="s">
        <v>113</v>
      </c>
      <c r="F378" s="13"/>
      <c r="G378" s="14">
        <v>72811</v>
      </c>
      <c r="H378" s="18">
        <v>10</v>
      </c>
    </row>
    <row r="379" spans="1:8" x14ac:dyDescent="0.25">
      <c r="A379" s="29">
        <f t="shared" si="27"/>
        <v>43117</v>
      </c>
      <c r="B379" s="22" t="str">
        <f t="shared" si="28"/>
        <v>cat</v>
      </c>
      <c r="C379" s="15" t="str">
        <f t="shared" si="29"/>
        <v>inter bailleul</v>
      </c>
      <c r="D379" s="15">
        <f t="shared" si="30"/>
        <v>96037383</v>
      </c>
      <c r="E379" s="15" t="str">
        <f>IF(H379&lt;&gt;0,E378,"")</f>
        <v>k100</v>
      </c>
      <c r="F379" s="13" t="str">
        <f>IF(E379="","",VLOOKUP(E379,table!A:B,2))</f>
        <v>K potj 400</v>
      </c>
      <c r="G379" s="14">
        <v>72073</v>
      </c>
      <c r="H379" s="18">
        <v>10</v>
      </c>
    </row>
    <row r="380" spans="1:8" x14ac:dyDescent="0.25">
      <c r="A380" s="29">
        <f t="shared" si="27"/>
        <v>43117</v>
      </c>
      <c r="B380" s="22" t="str">
        <f t="shared" si="28"/>
        <v>cat</v>
      </c>
      <c r="C380" s="15" t="str">
        <f t="shared" si="29"/>
        <v>inter bailleul</v>
      </c>
      <c r="D380" s="15">
        <f t="shared" si="30"/>
        <v>96037383</v>
      </c>
      <c r="E380" s="15" t="s">
        <v>122</v>
      </c>
      <c r="F380" s="13" t="str">
        <f>IF(E380="","",VLOOKUP(E380,table!A:B,2))</f>
        <v xml:space="preserve">K potj dess 400 </v>
      </c>
      <c r="G380" s="14">
        <v>80161</v>
      </c>
      <c r="H380" s="18">
        <v>20</v>
      </c>
    </row>
    <row r="381" spans="1:8" x14ac:dyDescent="0.25">
      <c r="A381" s="29">
        <f t="shared" si="27"/>
        <v>43117</v>
      </c>
      <c r="B381" s="22" t="str">
        <f t="shared" si="28"/>
        <v>cat</v>
      </c>
      <c r="C381" s="15" t="str">
        <f t="shared" si="29"/>
        <v>inter bailleul</v>
      </c>
      <c r="D381" s="15">
        <f t="shared" si="30"/>
        <v>96037383</v>
      </c>
      <c r="E381" s="15" t="s">
        <v>131</v>
      </c>
      <c r="F381" s="13" t="str">
        <f>IF(E381="","",VLOOKUP(E381,table!A:B,2))</f>
        <v>K Pâté de foie de volaille 180</v>
      </c>
      <c r="G381" s="14">
        <v>73042</v>
      </c>
      <c r="H381" s="18">
        <v>24</v>
      </c>
    </row>
    <row r="382" spans="1:8" x14ac:dyDescent="0.25">
      <c r="A382" s="29">
        <f t="shared" si="27"/>
        <v>43117</v>
      </c>
      <c r="B382" s="22" t="str">
        <f t="shared" si="28"/>
        <v>cat</v>
      </c>
      <c r="C382" s="15" t="str">
        <f t="shared" si="29"/>
        <v>inter bailleul</v>
      </c>
      <c r="D382" s="15">
        <f t="shared" si="30"/>
        <v>96037383</v>
      </c>
      <c r="E382" s="15" t="s">
        <v>126</v>
      </c>
      <c r="F382" s="13" t="str">
        <f>IF(E382="","",VLOOKUP(E382,table!A:B,2))</f>
        <v>K pâté de lapin 180</v>
      </c>
      <c r="G382" s="14">
        <v>72821</v>
      </c>
      <c r="H382" s="18">
        <v>12</v>
      </c>
    </row>
    <row r="383" spans="1:8" x14ac:dyDescent="0.25">
      <c r="A383" s="29">
        <f t="shared" si="27"/>
        <v>43117</v>
      </c>
      <c r="B383" s="22" t="str">
        <f t="shared" si="28"/>
        <v>cat</v>
      </c>
      <c r="C383" s="15" t="str">
        <f t="shared" si="29"/>
        <v>inter bailleul</v>
      </c>
      <c r="D383" s="15">
        <f t="shared" si="30"/>
        <v>96037383</v>
      </c>
      <c r="E383" s="15" t="s">
        <v>118</v>
      </c>
      <c r="F383" s="13" t="str">
        <f>IF(E383="","",VLOOKUP(E383,table!A:B,2))</f>
        <v>K Pâté des flandres 180</v>
      </c>
      <c r="G383" s="14">
        <v>73043</v>
      </c>
      <c r="H383" s="18">
        <v>12</v>
      </c>
    </row>
    <row r="384" spans="1:8" x14ac:dyDescent="0.25">
      <c r="A384" s="29">
        <f t="shared" si="27"/>
        <v>43117</v>
      </c>
      <c r="B384" s="22" t="str">
        <f t="shared" si="28"/>
        <v>cat</v>
      </c>
      <c r="C384" s="15" t="str">
        <f t="shared" si="29"/>
        <v>inter bailleul</v>
      </c>
      <c r="D384" s="15">
        <f t="shared" si="30"/>
        <v>96037383</v>
      </c>
      <c r="E384" s="15" t="s">
        <v>127</v>
      </c>
      <c r="F384" s="13" t="str">
        <f>IF(E384="","",VLOOKUP(E384,table!A:B,2))</f>
        <v>K Pâté de campagne fumé 180</v>
      </c>
      <c r="G384" s="14">
        <v>70326</v>
      </c>
      <c r="H384" s="18">
        <v>12</v>
      </c>
    </row>
    <row r="385" spans="1:9" x14ac:dyDescent="0.25">
      <c r="A385" s="29">
        <f t="shared" si="27"/>
        <v>43117</v>
      </c>
      <c r="B385" s="22" t="str">
        <f t="shared" si="28"/>
        <v>cat</v>
      </c>
      <c r="C385" s="15" t="str">
        <f t="shared" si="29"/>
        <v>inter bailleul</v>
      </c>
      <c r="D385" s="15">
        <f t="shared" si="30"/>
        <v>96037383</v>
      </c>
      <c r="E385" s="15" t="s">
        <v>119</v>
      </c>
      <c r="F385" s="13" t="str">
        <f>IF(E385="","",VLOOKUP(E385,table!A:B,2))</f>
        <v>K Pâté à la bière 180</v>
      </c>
      <c r="G385" s="14">
        <v>72982</v>
      </c>
      <c r="H385" s="18">
        <v>24</v>
      </c>
    </row>
    <row r="386" spans="1:9" x14ac:dyDescent="0.25">
      <c r="A386" s="29">
        <f t="shared" si="27"/>
        <v>43117</v>
      </c>
      <c r="B386" s="22" t="str">
        <f t="shared" si="28"/>
        <v>cat</v>
      </c>
      <c r="C386" s="15" t="str">
        <f t="shared" si="29"/>
        <v>inter bailleul</v>
      </c>
      <c r="D386" s="15">
        <f t="shared" si="30"/>
        <v>96037383</v>
      </c>
      <c r="E386" s="15" t="s">
        <v>343</v>
      </c>
      <c r="F386" s="13" t="str">
        <f>IF(E386="","",VLOOKUP(E386,table!A:B,2))</f>
        <v>K cassoulet 380</v>
      </c>
      <c r="G386" s="14">
        <v>73543</v>
      </c>
      <c r="H386" s="18">
        <v>20</v>
      </c>
    </row>
    <row r="387" spans="1:9" x14ac:dyDescent="0.25">
      <c r="A387" s="29">
        <f t="shared" si="27"/>
        <v>43117</v>
      </c>
      <c r="B387" s="22" t="str">
        <f t="shared" si="28"/>
        <v>cat</v>
      </c>
      <c r="C387" s="15" t="str">
        <f t="shared" si="29"/>
        <v>inter bailleul</v>
      </c>
      <c r="D387" s="15">
        <f t="shared" si="30"/>
        <v>96037383</v>
      </c>
      <c r="E387" s="15" t="s">
        <v>101</v>
      </c>
      <c r="F387" s="13" t="str">
        <f>IF(E387="","",VLOOKUP(E387,table!A:B,2))</f>
        <v>P Potj 750</v>
      </c>
      <c r="G387" s="14">
        <v>73632</v>
      </c>
      <c r="H387" s="18">
        <v>8</v>
      </c>
    </row>
    <row r="388" spans="1:9" x14ac:dyDescent="0.25">
      <c r="A388" s="29" t="str">
        <f t="shared" si="27"/>
        <v/>
      </c>
      <c r="B388" s="22" t="str">
        <f t="shared" si="28"/>
        <v/>
      </c>
      <c r="C388" s="15" t="s">
        <v>345</v>
      </c>
      <c r="D388" s="15">
        <v>99999999</v>
      </c>
      <c r="E388" s="15"/>
      <c r="F388" s="13" t="s">
        <v>358</v>
      </c>
      <c r="G388" s="14">
        <v>73545</v>
      </c>
      <c r="H388" s="18">
        <v>98</v>
      </c>
    </row>
    <row r="389" spans="1:9" x14ac:dyDescent="0.25">
      <c r="A389" s="29" t="str">
        <f t="shared" si="27"/>
        <v/>
      </c>
      <c r="B389" s="22" t="str">
        <f t="shared" si="28"/>
        <v/>
      </c>
      <c r="C389" s="15" t="str">
        <f t="shared" si="29"/>
        <v>GAMMA</v>
      </c>
      <c r="D389" s="15">
        <f t="shared" si="30"/>
        <v>99999999</v>
      </c>
      <c r="E389" s="15">
        <f>IF(H389&lt;&gt;0,E388,"")</f>
        <v>0</v>
      </c>
      <c r="F389" s="13" t="s">
        <v>228</v>
      </c>
      <c r="G389" s="14">
        <v>80124</v>
      </c>
      <c r="H389" s="18">
        <v>278</v>
      </c>
      <c r="I389" s="31" t="s">
        <v>378</v>
      </c>
    </row>
    <row r="390" spans="1:9" x14ac:dyDescent="0.25">
      <c r="A390" s="29" t="str">
        <f t="shared" si="27"/>
        <v/>
      </c>
      <c r="B390" s="22" t="str">
        <f t="shared" si="28"/>
        <v/>
      </c>
      <c r="C390" s="15" t="s">
        <v>379</v>
      </c>
      <c r="D390" s="15">
        <v>99999999</v>
      </c>
      <c r="E390" s="15" t="s">
        <v>112</v>
      </c>
      <c r="F390" s="13" t="str">
        <f>IF(E390="","",VLOOKUP(E390,table!A:B,2))</f>
        <v>K potj 1000</v>
      </c>
      <c r="G390" s="14">
        <v>72292</v>
      </c>
      <c r="H390" s="18">
        <v>20</v>
      </c>
    </row>
    <row r="391" spans="1:9" x14ac:dyDescent="0.25">
      <c r="A391" s="29">
        <v>43118</v>
      </c>
      <c r="B391" s="22" t="s">
        <v>380</v>
      </c>
      <c r="C391" s="15" t="s">
        <v>381</v>
      </c>
      <c r="D391" s="15">
        <v>96037368</v>
      </c>
      <c r="E391" s="15" t="s">
        <v>201</v>
      </c>
      <c r="F391" s="13" t="str">
        <f>IF(E391="","",VLOOKUP(E391,table!A:B,2))</f>
        <v>Barquette potj désossé 800 G</v>
      </c>
      <c r="G391" s="14">
        <v>80171</v>
      </c>
      <c r="H391" s="18">
        <v>65</v>
      </c>
    </row>
    <row r="392" spans="1:9" x14ac:dyDescent="0.25">
      <c r="A392" s="29" t="s">
        <v>334</v>
      </c>
      <c r="B392" s="22" t="str">
        <f t="shared" si="28"/>
        <v>f</v>
      </c>
      <c r="C392" s="15" t="str">
        <f t="shared" si="29"/>
        <v>la relai d alcy</v>
      </c>
      <c r="D392" s="15">
        <f t="shared" si="30"/>
        <v>96037368</v>
      </c>
      <c r="E392" s="15" t="s">
        <v>201</v>
      </c>
      <c r="F392" s="13" t="str">
        <f>IF(E392="","",VLOOKUP(E392,table!A:B,2))</f>
        <v>Barquette potj désossé 800 G</v>
      </c>
      <c r="G392" s="14">
        <v>80055</v>
      </c>
      <c r="H392" s="18">
        <v>7</v>
      </c>
    </row>
    <row r="393" spans="1:9" x14ac:dyDescent="0.25">
      <c r="A393" s="29" t="str">
        <f t="shared" si="27"/>
        <v>,</v>
      </c>
      <c r="B393" s="22" t="str">
        <f t="shared" si="28"/>
        <v>f</v>
      </c>
      <c r="C393" s="15" t="str">
        <f t="shared" si="29"/>
        <v>la relai d alcy</v>
      </c>
      <c r="D393" s="15">
        <f t="shared" si="30"/>
        <v>96037368</v>
      </c>
      <c r="E393" s="15" t="s">
        <v>145</v>
      </c>
      <c r="F393" s="13" t="str">
        <f>IF(E393="","",VLOOKUP(E393,table!A:B,2))</f>
        <v>potj de la mer 350G</v>
      </c>
      <c r="G393" s="14">
        <v>71441</v>
      </c>
      <c r="H393" s="18">
        <v>40</v>
      </c>
    </row>
    <row r="394" spans="1:9" x14ac:dyDescent="0.25">
      <c r="A394" s="29">
        <v>43118</v>
      </c>
      <c r="B394" s="22" t="s">
        <v>185</v>
      </c>
      <c r="C394" s="15" t="s">
        <v>382</v>
      </c>
      <c r="D394" s="15">
        <v>99999999</v>
      </c>
      <c r="E394" s="15" t="s">
        <v>120</v>
      </c>
      <c r="F394" s="13" t="str">
        <f>IF(E394="","",VLOOKUP(E394,table!A:B,2))</f>
        <v>K potj 750</v>
      </c>
      <c r="G394" s="14">
        <v>71914</v>
      </c>
      <c r="H394" s="18">
        <v>6</v>
      </c>
    </row>
    <row r="395" spans="1:9" x14ac:dyDescent="0.25">
      <c r="A395" s="29">
        <f t="shared" si="27"/>
        <v>43118</v>
      </c>
      <c r="B395" s="22" t="str">
        <f t="shared" si="28"/>
        <v>js</v>
      </c>
      <c r="C395" s="15" t="str">
        <f t="shared" si="29"/>
        <v>colis sandrine</v>
      </c>
      <c r="D395" s="15">
        <f t="shared" si="30"/>
        <v>99999999</v>
      </c>
      <c r="E395" s="15" t="s">
        <v>114</v>
      </c>
      <c r="F395" s="13" t="str">
        <f>IF(E395="","",VLOOKUP(E395,table!A:B,2))</f>
        <v>K potj dess 750</v>
      </c>
      <c r="G395" s="14">
        <v>72083</v>
      </c>
      <c r="H395" s="18">
        <v>5</v>
      </c>
    </row>
    <row r="396" spans="1:9" x14ac:dyDescent="0.25">
      <c r="A396" s="29">
        <f t="shared" si="27"/>
        <v>43118</v>
      </c>
      <c r="B396" s="22" t="str">
        <f t="shared" si="28"/>
        <v>js</v>
      </c>
      <c r="C396" s="15" t="str">
        <f t="shared" si="29"/>
        <v>colis sandrine</v>
      </c>
      <c r="D396" s="15">
        <f t="shared" si="30"/>
        <v>99999999</v>
      </c>
      <c r="E396" s="15" t="s">
        <v>123</v>
      </c>
      <c r="F396" s="13" t="str">
        <f>IF(E396="","",VLOOKUP(E396,table!A:B,2))</f>
        <v>K poulet maroilles 750</v>
      </c>
      <c r="G396" s="14">
        <v>73552</v>
      </c>
      <c r="H396" s="18">
        <v>6</v>
      </c>
    </row>
    <row r="397" spans="1:9" x14ac:dyDescent="0.25">
      <c r="A397" s="29">
        <f t="shared" si="27"/>
        <v>43118</v>
      </c>
      <c r="B397" s="22" t="str">
        <f t="shared" si="28"/>
        <v>js</v>
      </c>
      <c r="C397" s="15" t="str">
        <f t="shared" si="29"/>
        <v>colis sandrine</v>
      </c>
      <c r="D397" s="15">
        <f t="shared" si="30"/>
        <v>99999999</v>
      </c>
      <c r="E397" s="15" t="s">
        <v>140</v>
      </c>
      <c r="F397" s="13" t="str">
        <f>IF(E397="","",VLOOKUP(E397,table!A:B,2))</f>
        <v>K poulet maroilles 400</v>
      </c>
      <c r="G397" s="14">
        <v>71991</v>
      </c>
      <c r="H397" s="18">
        <v>2</v>
      </c>
    </row>
    <row r="398" spans="1:9" x14ac:dyDescent="0.25">
      <c r="A398" s="29">
        <f t="shared" si="27"/>
        <v>43118</v>
      </c>
      <c r="B398" s="22" t="str">
        <f t="shared" si="28"/>
        <v>js</v>
      </c>
      <c r="C398" s="15" t="str">
        <f t="shared" si="29"/>
        <v>colis sandrine</v>
      </c>
      <c r="D398" s="15">
        <f t="shared" si="30"/>
        <v>99999999</v>
      </c>
      <c r="E398" s="15" t="s">
        <v>113</v>
      </c>
      <c r="F398" s="13" t="str">
        <f>IF(E398="","",VLOOKUP(E398,table!A:B,2))</f>
        <v>K potj 400</v>
      </c>
      <c r="G398" s="14">
        <v>73102</v>
      </c>
      <c r="H398" s="18">
        <v>1</v>
      </c>
    </row>
    <row r="399" spans="1:9" x14ac:dyDescent="0.25">
      <c r="A399" s="29">
        <f t="shared" si="27"/>
        <v>43118</v>
      </c>
      <c r="B399" s="22" t="str">
        <f t="shared" si="28"/>
        <v>js</v>
      </c>
      <c r="C399" s="15" t="str">
        <f t="shared" si="29"/>
        <v>colis sandrine</v>
      </c>
      <c r="D399" s="15">
        <f t="shared" si="30"/>
        <v>99999999</v>
      </c>
      <c r="E399" s="15" t="s">
        <v>115</v>
      </c>
      <c r="F399" s="13" t="str">
        <f>IF(E399="","",VLOOKUP(E399,table!A:B,2))</f>
        <v>K carbo 740</v>
      </c>
      <c r="G399" s="14">
        <v>73561</v>
      </c>
      <c r="H399" s="18">
        <v>3</v>
      </c>
    </row>
    <row r="400" spans="1:9" x14ac:dyDescent="0.25">
      <c r="A400" s="29">
        <f t="shared" si="27"/>
        <v>43118</v>
      </c>
      <c r="B400" s="22" t="str">
        <f t="shared" si="28"/>
        <v>js</v>
      </c>
      <c r="C400" s="15" t="str">
        <f t="shared" si="29"/>
        <v>colis sandrine</v>
      </c>
      <c r="D400" s="15">
        <f t="shared" si="30"/>
        <v>99999999</v>
      </c>
      <c r="E400" s="15" t="s">
        <v>116</v>
      </c>
      <c r="F400" s="13" t="str">
        <f>IF(E400="","",VLOOKUP(E400,table!A:B,2))</f>
        <v>K cassoulet 750</v>
      </c>
      <c r="G400" s="14">
        <v>73541</v>
      </c>
      <c r="H400" s="18">
        <v>3</v>
      </c>
    </row>
    <row r="401" spans="1:8" x14ac:dyDescent="0.25">
      <c r="A401" s="29">
        <f t="shared" si="27"/>
        <v>43118</v>
      </c>
      <c r="B401" s="22" t="str">
        <f t="shared" si="28"/>
        <v>js</v>
      </c>
      <c r="C401" s="15" t="str">
        <f t="shared" si="29"/>
        <v>colis sandrine</v>
      </c>
      <c r="D401" s="15">
        <f t="shared" si="30"/>
        <v>99999999</v>
      </c>
      <c r="E401" s="15" t="s">
        <v>121</v>
      </c>
      <c r="F401" s="13" t="str">
        <f>IF(E401="","",VLOOKUP(E401,table!A:B,2))</f>
        <v>K Carbo 400</v>
      </c>
      <c r="G401" s="14">
        <v>63141</v>
      </c>
      <c r="H401" s="18">
        <v>3</v>
      </c>
    </row>
    <row r="402" spans="1:8" x14ac:dyDescent="0.25">
      <c r="A402" s="29">
        <f t="shared" si="27"/>
        <v>43118</v>
      </c>
      <c r="B402" s="22" t="str">
        <f t="shared" si="28"/>
        <v>js</v>
      </c>
      <c r="C402" s="15" t="str">
        <f t="shared" si="29"/>
        <v>colis sandrine</v>
      </c>
      <c r="D402" s="15">
        <f t="shared" si="30"/>
        <v>99999999</v>
      </c>
      <c r="E402" s="15" t="s">
        <v>126</v>
      </c>
      <c r="F402" s="13" t="str">
        <f>IF(E402="","",VLOOKUP(E402,table!A:B,2))</f>
        <v>K pâté de lapin 180</v>
      </c>
      <c r="G402" s="14">
        <v>72821</v>
      </c>
      <c r="H402" s="18">
        <v>2</v>
      </c>
    </row>
    <row r="403" spans="1:8" x14ac:dyDescent="0.25">
      <c r="A403" s="29">
        <f t="shared" si="27"/>
        <v>43118</v>
      </c>
      <c r="B403" s="22" t="str">
        <f t="shared" si="28"/>
        <v>js</v>
      </c>
      <c r="C403" s="15" t="str">
        <f t="shared" si="29"/>
        <v>colis sandrine</v>
      </c>
      <c r="D403" s="15">
        <f t="shared" si="30"/>
        <v>99999999</v>
      </c>
      <c r="E403" s="15" t="s">
        <v>127</v>
      </c>
      <c r="F403" s="13" t="str">
        <f>IF(E403="","",VLOOKUP(E403,table!A:B,2))</f>
        <v>K Pâté de campagne fumé 180</v>
      </c>
      <c r="G403" s="14">
        <v>73042</v>
      </c>
      <c r="H403" s="18">
        <v>2</v>
      </c>
    </row>
    <row r="404" spans="1:8" x14ac:dyDescent="0.25">
      <c r="A404" s="29">
        <f t="shared" si="27"/>
        <v>43118</v>
      </c>
      <c r="B404" s="22" t="str">
        <f t="shared" si="28"/>
        <v>js</v>
      </c>
      <c r="C404" s="15" t="str">
        <f t="shared" si="29"/>
        <v>colis sandrine</v>
      </c>
      <c r="D404" s="15">
        <f t="shared" si="30"/>
        <v>99999999</v>
      </c>
      <c r="E404" s="15" t="s">
        <v>208</v>
      </c>
      <c r="F404" s="13" t="str">
        <f>IF(E404="","",VLOOKUP(E404,table!A:B,2))</f>
        <v>P Pâté endives 180 G</v>
      </c>
      <c r="G404" s="14">
        <v>70744</v>
      </c>
      <c r="H404" s="18">
        <v>1</v>
      </c>
    </row>
    <row r="405" spans="1:8" x14ac:dyDescent="0.25">
      <c r="A405" s="29">
        <v>43122</v>
      </c>
      <c r="B405" s="22" t="s">
        <v>325</v>
      </c>
      <c r="C405" s="15" t="s">
        <v>383</v>
      </c>
      <c r="D405" s="15">
        <v>96037402</v>
      </c>
      <c r="E405" s="15" t="s">
        <v>114</v>
      </c>
      <c r="F405" s="13" t="str">
        <f>IF(E405="","",VLOOKUP(E405,table!A:B,2))</f>
        <v>K potj dess 750</v>
      </c>
      <c r="G405" s="14">
        <v>73563</v>
      </c>
      <c r="H405" s="18">
        <v>50</v>
      </c>
    </row>
    <row r="406" spans="1:8" x14ac:dyDescent="0.25">
      <c r="A406" s="29">
        <f t="shared" si="27"/>
        <v>43122</v>
      </c>
      <c r="B406" s="22" t="str">
        <f t="shared" si="28"/>
        <v>SF</v>
      </c>
      <c r="C406" s="15" t="str">
        <f t="shared" si="29"/>
        <v>LECLERC rosendael</v>
      </c>
      <c r="D406" s="15">
        <f t="shared" si="30"/>
        <v>96037402</v>
      </c>
      <c r="E406" s="15" t="s">
        <v>122</v>
      </c>
      <c r="F406" s="13" t="str">
        <f>IF(E406="","",VLOOKUP(E406,table!A:B,2))</f>
        <v xml:space="preserve">K potj dess 400 </v>
      </c>
      <c r="G406" s="14">
        <v>80161</v>
      </c>
      <c r="H406" s="18">
        <v>60</v>
      </c>
    </row>
    <row r="407" spans="1:8" x14ac:dyDescent="0.25">
      <c r="A407" s="29">
        <f t="shared" si="27"/>
        <v>43122</v>
      </c>
      <c r="B407" s="22" t="str">
        <f t="shared" si="28"/>
        <v>SF</v>
      </c>
      <c r="C407" s="15" t="str">
        <f t="shared" si="29"/>
        <v>LECLERC rosendael</v>
      </c>
      <c r="D407" s="15">
        <f t="shared" si="30"/>
        <v>96037402</v>
      </c>
      <c r="E407" s="15" t="s">
        <v>113</v>
      </c>
      <c r="F407" s="13" t="str">
        <f>IF(E407="","",VLOOKUP(E407,table!A:B,2))</f>
        <v>K potj 400</v>
      </c>
      <c r="G407" s="14">
        <v>72811</v>
      </c>
      <c r="H407" s="18">
        <v>20</v>
      </c>
    </row>
    <row r="408" spans="1:8" x14ac:dyDescent="0.25">
      <c r="A408" s="29">
        <f t="shared" si="27"/>
        <v>43122</v>
      </c>
      <c r="B408" s="22" t="str">
        <f t="shared" si="28"/>
        <v>SF</v>
      </c>
      <c r="C408" s="15" t="str">
        <f t="shared" si="29"/>
        <v>LECLERC rosendael</v>
      </c>
      <c r="D408" s="15">
        <f t="shared" si="30"/>
        <v>96037402</v>
      </c>
      <c r="E408" s="15" t="s">
        <v>139</v>
      </c>
      <c r="F408" s="13" t="str">
        <f>IF(E408="","",VLOOKUP(E408,table!A:B,2))</f>
        <v>K cassoulet 380</v>
      </c>
      <c r="G408" s="14">
        <v>73543</v>
      </c>
      <c r="H408" s="18">
        <v>20</v>
      </c>
    </row>
    <row r="409" spans="1:8" x14ac:dyDescent="0.25">
      <c r="A409" s="29">
        <f t="shared" si="27"/>
        <v>43122</v>
      </c>
      <c r="B409" s="22" t="str">
        <f t="shared" si="28"/>
        <v>SF</v>
      </c>
      <c r="C409" s="15" t="str">
        <f t="shared" si="29"/>
        <v>LECLERC rosendael</v>
      </c>
      <c r="D409" s="15">
        <f t="shared" si="30"/>
        <v>96037402</v>
      </c>
      <c r="E409" s="15" t="s">
        <v>115</v>
      </c>
      <c r="F409" s="13" t="str">
        <f>IF(E409="","",VLOOKUP(E409,table!A:B,2))</f>
        <v>K carbo 740</v>
      </c>
      <c r="G409" s="14">
        <v>73561</v>
      </c>
      <c r="H409" s="18">
        <v>10</v>
      </c>
    </row>
    <row r="410" spans="1:8" x14ac:dyDescent="0.25">
      <c r="A410" s="29">
        <f t="shared" si="27"/>
        <v>43122</v>
      </c>
      <c r="B410" s="22" t="str">
        <f t="shared" si="28"/>
        <v>SF</v>
      </c>
      <c r="C410" s="15" t="str">
        <f t="shared" si="29"/>
        <v>LECLERC rosendael</v>
      </c>
      <c r="D410" s="15">
        <f t="shared" si="30"/>
        <v>96037402</v>
      </c>
      <c r="E410" s="15" t="s">
        <v>123</v>
      </c>
      <c r="F410" s="13" t="str">
        <f>IF(E410="","",VLOOKUP(E410,table!A:B,2))</f>
        <v>K poulet maroilles 750</v>
      </c>
      <c r="G410" s="14">
        <v>73551</v>
      </c>
      <c r="H410" s="18">
        <v>10</v>
      </c>
    </row>
    <row r="411" spans="1:8" x14ac:dyDescent="0.25">
      <c r="A411" s="29">
        <f t="shared" si="27"/>
        <v>43122</v>
      </c>
      <c r="B411" s="22" t="str">
        <f t="shared" si="28"/>
        <v>SF</v>
      </c>
      <c r="C411" s="15" t="str">
        <f t="shared" si="29"/>
        <v>LECLERC rosendael</v>
      </c>
      <c r="D411" s="15">
        <f t="shared" si="30"/>
        <v>96037402</v>
      </c>
      <c r="E411" s="15" t="s">
        <v>140</v>
      </c>
      <c r="F411" s="13" t="str">
        <f>IF(E411="","",VLOOKUP(E411,table!A:B,2))</f>
        <v>K poulet maroilles 400</v>
      </c>
      <c r="G411" s="14">
        <v>72411</v>
      </c>
      <c r="H411" s="18">
        <v>20</v>
      </c>
    </row>
    <row r="412" spans="1:8" x14ac:dyDescent="0.25">
      <c r="A412" s="29">
        <f t="shared" si="27"/>
        <v>43122</v>
      </c>
      <c r="B412" s="22" t="str">
        <f t="shared" si="28"/>
        <v>SF</v>
      </c>
      <c r="C412" s="15" t="str">
        <f t="shared" si="29"/>
        <v>LECLERC rosendael</v>
      </c>
      <c r="D412" s="15">
        <f t="shared" si="30"/>
        <v>96037402</v>
      </c>
      <c r="E412" s="15" t="s">
        <v>126</v>
      </c>
      <c r="F412" s="13" t="str">
        <f>IF(E412="","",VLOOKUP(E412,table!A:B,2))</f>
        <v>K pâté de lapin 180</v>
      </c>
      <c r="G412" s="14">
        <v>72821</v>
      </c>
      <c r="H412" s="18">
        <v>12</v>
      </c>
    </row>
    <row r="413" spans="1:8" x14ac:dyDescent="0.25">
      <c r="A413" s="29">
        <f t="shared" si="27"/>
        <v>43122</v>
      </c>
      <c r="B413" s="22" t="str">
        <f t="shared" si="28"/>
        <v>SF</v>
      </c>
      <c r="C413" s="15" t="str">
        <f t="shared" si="29"/>
        <v>LECLERC rosendael</v>
      </c>
      <c r="D413" s="15">
        <f t="shared" si="30"/>
        <v>96037402</v>
      </c>
      <c r="E413" s="15" t="s">
        <v>118</v>
      </c>
      <c r="F413" s="13" t="str">
        <f>IF(E413="","",VLOOKUP(E413,table!A:B,2))</f>
        <v>K Pâté des flandres 180</v>
      </c>
      <c r="G413" s="14">
        <v>73043</v>
      </c>
      <c r="H413" s="18">
        <v>12</v>
      </c>
    </row>
    <row r="414" spans="1:8" x14ac:dyDescent="0.25">
      <c r="A414" s="29">
        <f t="shared" si="27"/>
        <v>43122</v>
      </c>
      <c r="B414" s="22" t="str">
        <f t="shared" si="28"/>
        <v>SF</v>
      </c>
      <c r="C414" s="15" t="str">
        <f t="shared" si="29"/>
        <v>LECLERC rosendael</v>
      </c>
      <c r="D414" s="15">
        <f t="shared" si="30"/>
        <v>96037402</v>
      </c>
      <c r="E414" s="15" t="s">
        <v>127</v>
      </c>
      <c r="F414" s="13" t="str">
        <f>IF(E414="","",VLOOKUP(E414,table!A:B,2))</f>
        <v>K Pâté de campagne fumé 180</v>
      </c>
      <c r="G414" s="14">
        <v>70326</v>
      </c>
      <c r="H414" s="18">
        <v>12</v>
      </c>
    </row>
    <row r="415" spans="1:8" x14ac:dyDescent="0.25">
      <c r="A415" s="29">
        <f t="shared" si="27"/>
        <v>43122</v>
      </c>
      <c r="B415" s="22" t="str">
        <f t="shared" si="28"/>
        <v>SF</v>
      </c>
      <c r="C415" s="15" t="str">
        <f t="shared" si="29"/>
        <v>LECLERC rosendael</v>
      </c>
      <c r="D415" s="15">
        <f t="shared" si="30"/>
        <v>96037402</v>
      </c>
      <c r="E415" s="15" t="s">
        <v>131</v>
      </c>
      <c r="F415" s="13" t="str">
        <f>IF(E415="","",VLOOKUP(E415,table!A:B,2))</f>
        <v>K Pâté de foie de volaille 180</v>
      </c>
      <c r="G415" s="14">
        <v>73042</v>
      </c>
      <c r="H415" s="18">
        <v>12</v>
      </c>
    </row>
    <row r="416" spans="1:8" x14ac:dyDescent="0.25">
      <c r="A416" s="29">
        <f t="shared" si="27"/>
        <v>43122</v>
      </c>
      <c r="B416" s="22" t="str">
        <f t="shared" si="28"/>
        <v>SF</v>
      </c>
      <c r="C416" s="15" t="str">
        <f t="shared" si="29"/>
        <v>LECLERC rosendael</v>
      </c>
      <c r="D416" s="15">
        <f t="shared" si="30"/>
        <v>96037402</v>
      </c>
      <c r="E416" s="15" t="s">
        <v>119</v>
      </c>
      <c r="F416" s="13" t="str">
        <f>IF(E416="","",VLOOKUP(E416,table!A:B,2))</f>
        <v>K Pâté à la bière 180</v>
      </c>
      <c r="G416" s="14">
        <v>72482</v>
      </c>
      <c r="H416" s="18">
        <v>12</v>
      </c>
    </row>
    <row r="417" spans="1:8" x14ac:dyDescent="0.25">
      <c r="A417" s="29">
        <f t="shared" si="27"/>
        <v>43122</v>
      </c>
      <c r="B417" s="22" t="str">
        <f t="shared" si="28"/>
        <v>SF</v>
      </c>
      <c r="C417" s="15" t="str">
        <f t="shared" si="29"/>
        <v>LECLERC rosendael</v>
      </c>
      <c r="D417" s="15">
        <f t="shared" si="30"/>
        <v>96037402</v>
      </c>
      <c r="E417" s="15" t="s">
        <v>141</v>
      </c>
      <c r="F417" s="13" t="str">
        <f>IF(E417="","",VLOOKUP(E417,table!A:B,2))</f>
        <v>K Pâté au maroilles 180</v>
      </c>
      <c r="G417" s="14">
        <v>72842</v>
      </c>
      <c r="H417" s="18">
        <v>12</v>
      </c>
    </row>
    <row r="418" spans="1:8" x14ac:dyDescent="0.25">
      <c r="A418" s="29">
        <f t="shared" si="27"/>
        <v>43122</v>
      </c>
      <c r="B418" s="22" t="str">
        <f t="shared" si="28"/>
        <v>SF</v>
      </c>
      <c r="C418" s="15" t="s">
        <v>384</v>
      </c>
      <c r="D418" s="15">
        <v>96037390</v>
      </c>
      <c r="E418" s="15" t="s">
        <v>332</v>
      </c>
      <c r="F418" s="13" t="str">
        <f>IF(E418="","",VLOOKUP(E418,table!A:B,2))</f>
        <v>K pâté de lapin 180</v>
      </c>
      <c r="G418" s="14">
        <v>72821</v>
      </c>
      <c r="H418" s="18">
        <v>24</v>
      </c>
    </row>
    <row r="419" spans="1:8" x14ac:dyDescent="0.25">
      <c r="A419" s="29">
        <f t="shared" si="27"/>
        <v>43122</v>
      </c>
      <c r="B419" s="22" t="str">
        <f t="shared" si="28"/>
        <v>SF</v>
      </c>
      <c r="C419" s="15" t="str">
        <f t="shared" si="29"/>
        <v>LECLERC HAZEBROUCK</v>
      </c>
      <c r="D419" s="15">
        <f t="shared" si="30"/>
        <v>96037390</v>
      </c>
      <c r="E419" s="15" t="s">
        <v>328</v>
      </c>
      <c r="F419" s="13" t="str">
        <f>IF(E419="","",VLOOKUP(E419,table!A:B,2))</f>
        <v>K Pâté de campagne fumé 180</v>
      </c>
      <c r="G419" s="14">
        <v>70326</v>
      </c>
      <c r="H419" s="18">
        <v>12</v>
      </c>
    </row>
    <row r="420" spans="1:8" x14ac:dyDescent="0.25">
      <c r="A420" s="29">
        <f t="shared" si="27"/>
        <v>43122</v>
      </c>
      <c r="B420" s="22" t="str">
        <f t="shared" si="28"/>
        <v>SF</v>
      </c>
      <c r="C420" s="15" t="str">
        <f t="shared" si="29"/>
        <v>LECLERC HAZEBROUCK</v>
      </c>
      <c r="D420" s="15">
        <f t="shared" si="30"/>
        <v>96037390</v>
      </c>
      <c r="E420" s="15" t="s">
        <v>318</v>
      </c>
      <c r="F420" s="13" t="str">
        <f>IF(E420="","",VLOOKUP(E420,table!A:B,2))</f>
        <v>K Pâté au maroilles 180</v>
      </c>
      <c r="G420" s="14">
        <v>71794</v>
      </c>
      <c r="H420" s="18">
        <v>36</v>
      </c>
    </row>
    <row r="421" spans="1:8" x14ac:dyDescent="0.25">
      <c r="A421" s="29">
        <f t="shared" si="27"/>
        <v>43122</v>
      </c>
      <c r="B421" s="22" t="str">
        <f t="shared" si="28"/>
        <v>SF</v>
      </c>
      <c r="C421" s="15" t="str">
        <f t="shared" si="29"/>
        <v>LECLERC HAZEBROUCK</v>
      </c>
      <c r="D421" s="15">
        <f t="shared" si="30"/>
        <v>96037390</v>
      </c>
      <c r="E421" s="15" t="s">
        <v>317</v>
      </c>
      <c r="F421" s="13" t="str">
        <f>IF(E421="","",VLOOKUP(E421,table!A:B,2))</f>
        <v>K Pâté de foie de volaille 180</v>
      </c>
      <c r="G421" s="14">
        <v>73042</v>
      </c>
      <c r="H421" s="18">
        <v>24</v>
      </c>
    </row>
    <row r="422" spans="1:8" x14ac:dyDescent="0.25">
      <c r="A422" s="29">
        <f t="shared" si="27"/>
        <v>43122</v>
      </c>
      <c r="B422" s="22" t="str">
        <f t="shared" si="28"/>
        <v>SF</v>
      </c>
      <c r="C422" s="15" t="str">
        <f t="shared" si="29"/>
        <v>LECLERC HAZEBROUCK</v>
      </c>
      <c r="D422" s="15">
        <f t="shared" si="30"/>
        <v>96037390</v>
      </c>
      <c r="E422" s="15" t="s">
        <v>322</v>
      </c>
      <c r="F422" s="13" t="str">
        <f>IF(E422="","",VLOOKUP(E422,table!A:B,2))</f>
        <v>K poulet maroilles 400</v>
      </c>
      <c r="G422" s="14">
        <v>73111</v>
      </c>
      <c r="H422" s="18">
        <v>20</v>
      </c>
    </row>
    <row r="423" spans="1:8" x14ac:dyDescent="0.25">
      <c r="A423" s="29">
        <f t="shared" si="27"/>
        <v>43122</v>
      </c>
      <c r="B423" s="22" t="str">
        <f t="shared" si="28"/>
        <v>SF</v>
      </c>
      <c r="C423" s="15" t="str">
        <f t="shared" si="29"/>
        <v>LECLERC HAZEBROUCK</v>
      </c>
      <c r="D423" s="15">
        <f t="shared" si="30"/>
        <v>96037390</v>
      </c>
      <c r="E423" s="15" t="str">
        <f>IF(H423&lt;&gt;0,E422,"")</f>
        <v>K601</v>
      </c>
      <c r="F423" s="13" t="str">
        <f>IF(E423="","",VLOOKUP(E423,table!A:B,2))</f>
        <v>K poulet maroilles 400</v>
      </c>
      <c r="G423" s="14">
        <v>72412</v>
      </c>
      <c r="H423" s="18">
        <v>20</v>
      </c>
    </row>
    <row r="424" spans="1:8" x14ac:dyDescent="0.25">
      <c r="A424" s="29">
        <f t="shared" si="27"/>
        <v>43122</v>
      </c>
      <c r="B424" s="22" t="str">
        <f t="shared" si="28"/>
        <v>SF</v>
      </c>
      <c r="C424" s="15" t="str">
        <f t="shared" si="29"/>
        <v>LECLERC HAZEBROUCK</v>
      </c>
      <c r="D424" s="15">
        <f t="shared" si="30"/>
        <v>96037390</v>
      </c>
      <c r="E424" s="15" t="s">
        <v>321</v>
      </c>
      <c r="F424" s="13" t="str">
        <f>IF(E424="","",VLOOKUP(E424,table!A:B,2))</f>
        <v>K potj 400</v>
      </c>
      <c r="G424" s="14">
        <v>72812</v>
      </c>
      <c r="H424" s="18">
        <v>20</v>
      </c>
    </row>
    <row r="425" spans="1:8" x14ac:dyDescent="0.25">
      <c r="A425" s="29">
        <f t="shared" si="27"/>
        <v>43122</v>
      </c>
      <c r="B425" s="22" t="str">
        <f t="shared" si="28"/>
        <v>SF</v>
      </c>
      <c r="C425" s="15" t="str">
        <f t="shared" si="29"/>
        <v>LECLERC HAZEBROUCK</v>
      </c>
      <c r="D425" s="15">
        <f t="shared" si="30"/>
        <v>96037390</v>
      </c>
      <c r="E425" s="15" t="s">
        <v>323</v>
      </c>
      <c r="F425" s="13" t="str">
        <f>IF(E425="","",VLOOKUP(E425,table!A:B,2))</f>
        <v>K poulet maroilles 750</v>
      </c>
      <c r="G425" s="14">
        <v>73551</v>
      </c>
      <c r="H425" s="18">
        <v>10</v>
      </c>
    </row>
    <row r="426" spans="1:8" x14ac:dyDescent="0.25">
      <c r="A426" s="29">
        <f t="shared" si="27"/>
        <v>43122</v>
      </c>
      <c r="B426" s="22" t="str">
        <f t="shared" si="28"/>
        <v>SF</v>
      </c>
      <c r="C426" s="15" t="str">
        <f t="shared" si="29"/>
        <v>LECLERC HAZEBROUCK</v>
      </c>
      <c r="D426" s="15">
        <f t="shared" si="30"/>
        <v>96037390</v>
      </c>
      <c r="E426" s="15" t="s">
        <v>324</v>
      </c>
      <c r="F426" s="13" t="str">
        <f>IF(E426="","",VLOOKUP(E426,table!A:B,2))</f>
        <v>K potj dess 750</v>
      </c>
      <c r="G426" s="14">
        <v>73563</v>
      </c>
      <c r="H426" s="18">
        <v>50</v>
      </c>
    </row>
    <row r="427" spans="1:8" x14ac:dyDescent="0.25">
      <c r="A427" s="29">
        <f t="shared" si="27"/>
        <v>43122</v>
      </c>
      <c r="B427" s="22" t="str">
        <f t="shared" si="28"/>
        <v>SF</v>
      </c>
      <c r="C427" s="15" t="str">
        <f t="shared" si="29"/>
        <v>LECLERC HAZEBROUCK</v>
      </c>
      <c r="D427" s="15">
        <f t="shared" si="30"/>
        <v>96037390</v>
      </c>
      <c r="E427" s="15" t="s">
        <v>319</v>
      </c>
      <c r="F427" s="13" t="str">
        <f>IF(E427="","",VLOOKUP(E427,table!A:B,2))</f>
        <v>K potj 750</v>
      </c>
      <c r="G427" s="14">
        <v>71914</v>
      </c>
      <c r="H427" s="18">
        <v>30</v>
      </c>
    </row>
    <row r="428" spans="1:8" x14ac:dyDescent="0.25">
      <c r="A428" s="29">
        <f t="shared" si="27"/>
        <v>43122</v>
      </c>
      <c r="B428" s="22" t="str">
        <f t="shared" si="28"/>
        <v>SF</v>
      </c>
      <c r="C428" s="15" t="str">
        <f t="shared" si="29"/>
        <v>LECLERC HAZEBROUCK</v>
      </c>
      <c r="D428" s="15">
        <f t="shared" si="30"/>
        <v>96037390</v>
      </c>
      <c r="E428" s="15" t="str">
        <f>IF(H428&lt;&gt;0,E427,"")</f>
        <v>K101</v>
      </c>
      <c r="F428" s="13" t="str">
        <f>IF(E428="","",VLOOKUP(E428,table!A:B,2))</f>
        <v>K potj 750</v>
      </c>
      <c r="G428" s="14">
        <v>71922</v>
      </c>
      <c r="H428" s="18">
        <v>70</v>
      </c>
    </row>
    <row r="429" spans="1:8" x14ac:dyDescent="0.25">
      <c r="A429" s="29">
        <v>42757</v>
      </c>
      <c r="B429" s="22" t="s">
        <v>325</v>
      </c>
      <c r="C429" s="15" t="s">
        <v>385</v>
      </c>
      <c r="D429" s="15">
        <v>96037293</v>
      </c>
      <c r="E429" s="15" t="s">
        <v>337</v>
      </c>
      <c r="F429" s="13" t="str">
        <f>IF(E429="","",VLOOKUP(E429,table!A:B,2))</f>
        <v>K potj 1000</v>
      </c>
      <c r="G429" s="14">
        <v>72992</v>
      </c>
      <c r="H429" s="18">
        <v>160</v>
      </c>
    </row>
    <row r="430" spans="1:8" x14ac:dyDescent="0.25">
      <c r="A430" s="29">
        <f t="shared" si="27"/>
        <v>42757</v>
      </c>
      <c r="B430" s="22" t="str">
        <f t="shared" si="28"/>
        <v>SF</v>
      </c>
      <c r="C430" s="15" t="str">
        <f t="shared" si="29"/>
        <v>BATAILLIE</v>
      </c>
      <c r="D430" s="15">
        <f t="shared" si="30"/>
        <v>96037293</v>
      </c>
      <c r="E430" s="15" t="s">
        <v>337</v>
      </c>
      <c r="F430" s="13" t="str">
        <f>IF(E430="","",VLOOKUP(E430,table!A:B,2))</f>
        <v>K potj 1000</v>
      </c>
      <c r="G430" s="14">
        <v>73182</v>
      </c>
      <c r="H430" s="18">
        <v>80</v>
      </c>
    </row>
    <row r="431" spans="1:8" x14ac:dyDescent="0.25">
      <c r="A431" s="29">
        <f t="shared" si="27"/>
        <v>42757</v>
      </c>
      <c r="B431" s="22" t="str">
        <f t="shared" si="28"/>
        <v>SF</v>
      </c>
      <c r="C431" s="15" t="s">
        <v>386</v>
      </c>
      <c r="D431" s="15">
        <v>96037394</v>
      </c>
      <c r="E431" s="15" t="s">
        <v>128</v>
      </c>
      <c r="F431" s="13" t="str">
        <f>IF(E431="","",VLOOKUP(E431,table!A:B,2))</f>
        <v>K potj 750 + 33 %</v>
      </c>
      <c r="G431" s="14">
        <v>80112</v>
      </c>
      <c r="H431" s="18">
        <f>42*3</f>
        <v>126</v>
      </c>
    </row>
    <row r="432" spans="1:8" x14ac:dyDescent="0.25">
      <c r="A432" s="29">
        <f t="shared" si="27"/>
        <v>42757</v>
      </c>
      <c r="B432" s="22" t="str">
        <f t="shared" si="28"/>
        <v>SF</v>
      </c>
      <c r="C432" s="15" t="str">
        <f t="shared" si="29"/>
        <v>carref mark cappellle</v>
      </c>
      <c r="D432" s="15">
        <f t="shared" si="30"/>
        <v>96037394</v>
      </c>
      <c r="E432" s="15" t="str">
        <f>IF(H432&lt;&gt;0,E431,"")</f>
        <v>k133</v>
      </c>
      <c r="F432" s="13" t="str">
        <f>IF(E432="","",VLOOKUP(E432,table!A:B,2))</f>
        <v>K potj 750 + 33 %</v>
      </c>
      <c r="G432" s="14">
        <v>80101</v>
      </c>
      <c r="H432" s="18">
        <v>35</v>
      </c>
    </row>
    <row r="433" spans="1:9" x14ac:dyDescent="0.25">
      <c r="A433" s="29">
        <f t="shared" si="27"/>
        <v>42757</v>
      </c>
      <c r="B433" s="22" t="str">
        <f t="shared" si="28"/>
        <v>SF</v>
      </c>
      <c r="C433" s="15" t="str">
        <f t="shared" si="29"/>
        <v>carref mark cappellle</v>
      </c>
      <c r="D433" s="15">
        <f t="shared" si="30"/>
        <v>96037394</v>
      </c>
      <c r="E433" s="15" t="str">
        <f>IF(H433&lt;&gt;0,E432,"")</f>
        <v>k133</v>
      </c>
      <c r="F433" s="13" t="str">
        <f>IF(E433="","",VLOOKUP(E433,table!A:B,2))</f>
        <v>K potj 750 + 33 %</v>
      </c>
      <c r="G433" s="14">
        <v>80093</v>
      </c>
      <c r="H433" s="18">
        <v>4</v>
      </c>
    </row>
    <row r="434" spans="1:9" x14ac:dyDescent="0.25">
      <c r="A434" s="29">
        <f t="shared" si="27"/>
        <v>42757</v>
      </c>
      <c r="B434" s="22" t="str">
        <f t="shared" si="28"/>
        <v>SF</v>
      </c>
      <c r="C434" s="15" t="str">
        <f t="shared" si="29"/>
        <v>carref mark cappellle</v>
      </c>
      <c r="D434" s="15">
        <f t="shared" si="30"/>
        <v>96037394</v>
      </c>
      <c r="E434" s="15" t="str">
        <f>IF(H434&lt;&gt;0,E433,"")</f>
        <v>k133</v>
      </c>
      <c r="F434" s="13" t="str">
        <f>IF(E434="","",VLOOKUP(E434,table!A:B,2))</f>
        <v>K potj 750 + 33 %</v>
      </c>
      <c r="G434" s="14">
        <v>80114</v>
      </c>
      <c r="H434" s="18">
        <v>2</v>
      </c>
    </row>
    <row r="435" spans="1:9" x14ac:dyDescent="0.25">
      <c r="A435" s="29">
        <f t="shared" si="27"/>
        <v>42757</v>
      </c>
      <c r="B435" s="22" t="str">
        <f t="shared" si="28"/>
        <v>SF</v>
      </c>
      <c r="C435" s="15" t="str">
        <f t="shared" si="29"/>
        <v>carref mark cappellle</v>
      </c>
      <c r="D435" s="15">
        <f t="shared" si="30"/>
        <v>96037394</v>
      </c>
      <c r="E435" s="15" t="str">
        <f>IF(H435&lt;&gt;0,E434,"")</f>
        <v>k133</v>
      </c>
      <c r="F435" s="13" t="str">
        <f>IF(E435="","",VLOOKUP(E435,table!A:B,2))</f>
        <v>K potj 750 + 33 %</v>
      </c>
      <c r="G435" s="14">
        <v>80111</v>
      </c>
      <c r="H435" s="18">
        <v>1</v>
      </c>
    </row>
    <row r="436" spans="1:9" x14ac:dyDescent="0.25">
      <c r="A436" s="29">
        <f t="shared" si="27"/>
        <v>42757</v>
      </c>
      <c r="B436" s="22" t="str">
        <f t="shared" si="28"/>
        <v>SF</v>
      </c>
      <c r="C436" s="15" t="str">
        <f t="shared" si="29"/>
        <v>carref mark cappellle</v>
      </c>
      <c r="D436" s="15">
        <f t="shared" si="30"/>
        <v>96037394</v>
      </c>
      <c r="E436" s="15" t="s">
        <v>128</v>
      </c>
      <c r="F436" s="13" t="str">
        <f>IF(E436="","",VLOOKUP(E436,table!A:B,2))</f>
        <v>K potj 750 + 33 %</v>
      </c>
      <c r="G436" s="14">
        <v>80103</v>
      </c>
      <c r="H436" s="18">
        <v>30</v>
      </c>
      <c r="I436" s="31" t="s">
        <v>246</v>
      </c>
    </row>
    <row r="437" spans="1:9" x14ac:dyDescent="0.25">
      <c r="A437" s="29">
        <f t="shared" si="27"/>
        <v>42757</v>
      </c>
      <c r="B437" s="22" t="str">
        <f t="shared" si="28"/>
        <v>SF</v>
      </c>
      <c r="C437" s="15" t="str">
        <f t="shared" si="29"/>
        <v>carref mark cappellle</v>
      </c>
      <c r="D437" s="15">
        <f t="shared" si="30"/>
        <v>96037394</v>
      </c>
      <c r="E437" s="15" t="str">
        <f>IF(H437&lt;&gt;0,E436,"")</f>
        <v>k133</v>
      </c>
      <c r="F437" s="13" t="str">
        <f>IF(E437="","",VLOOKUP(E437,table!A:B,2))</f>
        <v>K potj 750 + 33 %</v>
      </c>
      <c r="G437" s="14">
        <v>80111</v>
      </c>
      <c r="H437" s="18">
        <v>20</v>
      </c>
    </row>
    <row r="438" spans="1:9" x14ac:dyDescent="0.25">
      <c r="A438" s="29">
        <f t="shared" si="27"/>
        <v>42757</v>
      </c>
      <c r="B438" s="22" t="str">
        <f t="shared" si="28"/>
        <v>SF</v>
      </c>
      <c r="C438" s="15" t="s">
        <v>186</v>
      </c>
      <c r="D438" s="15">
        <v>96037398</v>
      </c>
      <c r="E438" s="15" t="s">
        <v>128</v>
      </c>
      <c r="F438" s="13" t="str">
        <f>IF(E438="","",VLOOKUP(E438,table!A:B,2))</f>
        <v>K potj 750 + 33 %</v>
      </c>
      <c r="G438" s="14">
        <v>80105</v>
      </c>
      <c r="H438" s="18">
        <v>174</v>
      </c>
    </row>
    <row r="439" spans="1:9" x14ac:dyDescent="0.25">
      <c r="A439" s="29">
        <f t="shared" si="27"/>
        <v>42757</v>
      </c>
      <c r="B439" s="22" t="str">
        <f t="shared" si="28"/>
        <v>SF</v>
      </c>
      <c r="C439" s="15" t="str">
        <f t="shared" si="29"/>
        <v>auchan dunkerque</v>
      </c>
      <c r="D439" s="15">
        <f t="shared" si="30"/>
        <v>96037398</v>
      </c>
      <c r="E439" s="15" t="str">
        <f>IF(H439&lt;&gt;0,E438,"")</f>
        <v>k133</v>
      </c>
      <c r="F439" s="13" t="str">
        <f>IF(E439="","",VLOOKUP(E439,table!A:B,2))</f>
        <v>K potj 750 + 33 %</v>
      </c>
      <c r="G439" s="14">
        <v>80103</v>
      </c>
      <c r="H439" s="18">
        <v>144</v>
      </c>
    </row>
    <row r="440" spans="1:9" x14ac:dyDescent="0.25">
      <c r="A440" s="29">
        <f t="shared" si="27"/>
        <v>42757</v>
      </c>
      <c r="B440" s="22" t="str">
        <f t="shared" si="28"/>
        <v>SF</v>
      </c>
      <c r="C440" s="15" t="str">
        <f t="shared" si="29"/>
        <v>auchan dunkerque</v>
      </c>
      <c r="D440" s="15">
        <f t="shared" si="30"/>
        <v>96037398</v>
      </c>
      <c r="E440" s="15" t="str">
        <f>IF(H440&lt;&gt;0,E439,"")</f>
        <v>k133</v>
      </c>
      <c r="F440" s="13" t="str">
        <f>IF(E440="","",VLOOKUP(E440,table!A:B,2))</f>
        <v>K potj 750 + 33 %</v>
      </c>
      <c r="G440" s="14">
        <v>80111</v>
      </c>
      <c r="H440" s="18">
        <v>217</v>
      </c>
    </row>
    <row r="441" spans="1:9" x14ac:dyDescent="0.25">
      <c r="A441" s="29">
        <f t="shared" si="27"/>
        <v>42757</v>
      </c>
      <c r="B441" s="22" t="str">
        <f t="shared" si="28"/>
        <v>SF</v>
      </c>
      <c r="C441" s="15" t="str">
        <f t="shared" si="29"/>
        <v>auchan dunkerque</v>
      </c>
      <c r="D441" s="15">
        <f t="shared" si="30"/>
        <v>96037398</v>
      </c>
      <c r="E441" s="15" t="str">
        <f>IF(H441&lt;&gt;0,E440,"")</f>
        <v>k133</v>
      </c>
      <c r="F441" s="13" t="str">
        <f>IF(E441="","",VLOOKUP(E441,table!A:B,2))</f>
        <v>K potj 750 + 33 %</v>
      </c>
      <c r="G441" s="14">
        <v>80083</v>
      </c>
      <c r="H441" s="18">
        <v>80</v>
      </c>
    </row>
    <row r="442" spans="1:9" x14ac:dyDescent="0.25">
      <c r="A442" s="29">
        <f t="shared" ref="A442:A505" si="31">IF(E442="","",A441)</f>
        <v>42757</v>
      </c>
      <c r="B442" s="22" t="str">
        <f t="shared" ref="B442:B505" si="32">IF(E442="","",B441)</f>
        <v>SF</v>
      </c>
      <c r="C442" s="15" t="str">
        <f t="shared" ref="C442:C505" si="33">IF(E442="","",C441)</f>
        <v>auchan dunkerque</v>
      </c>
      <c r="D442" s="15">
        <f t="shared" ref="D442:D505" si="34">IF(E442="",0,D441)</f>
        <v>96037398</v>
      </c>
      <c r="E442" s="15" t="str">
        <f>IF(H442&lt;&gt;0,E441,"")</f>
        <v>k133</v>
      </c>
      <c r="F442" s="13" t="str">
        <f>IF(E442="","",VLOOKUP(E442,table!A:B,2))</f>
        <v>K potj 750 + 33 %</v>
      </c>
      <c r="G442" s="14">
        <v>80113</v>
      </c>
      <c r="H442" s="18">
        <v>15</v>
      </c>
    </row>
    <row r="443" spans="1:9" x14ac:dyDescent="0.25">
      <c r="A443" s="29">
        <f t="shared" si="31"/>
        <v>42757</v>
      </c>
      <c r="B443" s="22" t="str">
        <f t="shared" si="32"/>
        <v>SF</v>
      </c>
      <c r="C443" s="15" t="str">
        <f t="shared" si="33"/>
        <v>auchan dunkerque</v>
      </c>
      <c r="D443" s="15">
        <f t="shared" si="34"/>
        <v>96037398</v>
      </c>
      <c r="E443" s="15" t="str">
        <f>IF(H443&lt;&gt;0,E442,"")</f>
        <v>k133</v>
      </c>
      <c r="F443" s="13" t="str">
        <f>IF(E443="","",VLOOKUP(E443,table!A:B,2))</f>
        <v>K potj 750 + 33 %</v>
      </c>
      <c r="G443" s="14">
        <v>80113</v>
      </c>
      <c r="H443" s="18">
        <v>42</v>
      </c>
    </row>
    <row r="444" spans="1:9" x14ac:dyDescent="0.25">
      <c r="A444" s="29">
        <v>43122</v>
      </c>
      <c r="B444" s="22" t="str">
        <f t="shared" si="32"/>
        <v/>
      </c>
      <c r="C444" s="15" t="s">
        <v>244</v>
      </c>
      <c r="D444" s="15">
        <v>99999999</v>
      </c>
      <c r="E444" s="15"/>
      <c r="F444" s="13" t="s">
        <v>212</v>
      </c>
      <c r="G444" s="14">
        <v>73557</v>
      </c>
      <c r="H444" s="18">
        <v>216</v>
      </c>
    </row>
    <row r="445" spans="1:9" x14ac:dyDescent="0.25">
      <c r="A445" s="29">
        <f t="shared" si="31"/>
        <v>43122</v>
      </c>
      <c r="B445" s="22" t="str">
        <f t="shared" si="32"/>
        <v/>
      </c>
      <c r="C445" s="15" t="str">
        <f t="shared" si="33"/>
        <v xml:space="preserve">gamma </v>
      </c>
      <c r="D445" s="15">
        <f t="shared" si="34"/>
        <v>99999999</v>
      </c>
      <c r="E445" s="15">
        <f>IF(H445&lt;&gt;0,E444,"")</f>
        <v>0</v>
      </c>
      <c r="F445" s="13" t="s">
        <v>212</v>
      </c>
      <c r="G445" s="14">
        <v>73545</v>
      </c>
      <c r="H445" s="18">
        <v>174</v>
      </c>
    </row>
    <row r="446" spans="1:9" x14ac:dyDescent="0.25">
      <c r="A446" s="29">
        <f t="shared" si="31"/>
        <v>43122</v>
      </c>
      <c r="B446" s="22" t="str">
        <f t="shared" si="32"/>
        <v/>
      </c>
      <c r="C446" s="15" t="str">
        <f t="shared" si="33"/>
        <v xml:space="preserve">gamma </v>
      </c>
      <c r="D446" s="15">
        <f t="shared" si="34"/>
        <v>99999999</v>
      </c>
      <c r="E446" s="15">
        <f>IF(H446&lt;&gt;0,E445,"")</f>
        <v>0</v>
      </c>
      <c r="F446" s="13" t="s">
        <v>358</v>
      </c>
      <c r="G446" s="14">
        <v>80164</v>
      </c>
      <c r="H446" s="18">
        <v>570</v>
      </c>
    </row>
    <row r="447" spans="1:9" x14ac:dyDescent="0.25">
      <c r="A447" s="29">
        <f t="shared" si="31"/>
        <v>43122</v>
      </c>
      <c r="B447" s="22" t="str">
        <f t="shared" si="32"/>
        <v/>
      </c>
      <c r="C447" s="15" t="s">
        <v>388</v>
      </c>
      <c r="D447" s="15">
        <v>96037396</v>
      </c>
      <c r="E447" s="15" t="s">
        <v>128</v>
      </c>
      <c r="F447" s="13" t="str">
        <f>IF(E447="","",VLOOKUP(E447,table!A:B,2))</f>
        <v>K potj 750 + 33 %</v>
      </c>
      <c r="G447" s="14">
        <v>80083</v>
      </c>
      <c r="H447" s="18">
        <v>10</v>
      </c>
      <c r="I447" s="31" t="s">
        <v>387</v>
      </c>
    </row>
    <row r="448" spans="1:9" x14ac:dyDescent="0.25">
      <c r="A448" s="29">
        <f t="shared" si="31"/>
        <v>43122</v>
      </c>
      <c r="B448" s="22" t="str">
        <f t="shared" si="32"/>
        <v/>
      </c>
      <c r="C448" s="15" t="str">
        <f t="shared" si="33"/>
        <v>match dunkerque</v>
      </c>
      <c r="D448" s="15">
        <f t="shared" si="34"/>
        <v>96037396</v>
      </c>
      <c r="E448" s="15" t="str">
        <f t="shared" ref="E448:E453" si="35">IF(H448&lt;&gt;0,E447,"")</f>
        <v>k133</v>
      </c>
      <c r="F448" s="13" t="str">
        <f>IF(E448="","",VLOOKUP(E448,table!A:B,2))</f>
        <v>K potj 750 + 33 %</v>
      </c>
      <c r="G448" s="14">
        <v>80102</v>
      </c>
      <c r="H448" s="18">
        <v>230</v>
      </c>
      <c r="I448" s="31" t="s">
        <v>246</v>
      </c>
    </row>
    <row r="449" spans="1:9" x14ac:dyDescent="0.25">
      <c r="A449" s="29">
        <f t="shared" si="31"/>
        <v>43122</v>
      </c>
      <c r="B449" s="22" t="str">
        <f t="shared" si="32"/>
        <v/>
      </c>
      <c r="C449" s="15" t="str">
        <f t="shared" si="33"/>
        <v>match dunkerque</v>
      </c>
      <c r="D449" s="15">
        <f t="shared" si="34"/>
        <v>96037396</v>
      </c>
      <c r="E449" s="15" t="str">
        <f t="shared" si="35"/>
        <v>k133</v>
      </c>
      <c r="F449" s="13" t="str">
        <f>IF(E449="","",VLOOKUP(E449,table!A:B,2))</f>
        <v>K potj 750 + 33 %</v>
      </c>
      <c r="G449" s="14">
        <v>80052</v>
      </c>
      <c r="H449" s="18">
        <v>96</v>
      </c>
      <c r="I449" s="31" t="s">
        <v>246</v>
      </c>
    </row>
    <row r="450" spans="1:9" x14ac:dyDescent="0.25">
      <c r="A450" s="29">
        <f t="shared" si="31"/>
        <v>43122</v>
      </c>
      <c r="B450" s="22" t="str">
        <f t="shared" si="32"/>
        <v/>
      </c>
      <c r="C450" s="15" t="str">
        <f t="shared" si="33"/>
        <v>match dunkerque</v>
      </c>
      <c r="D450" s="15">
        <f t="shared" si="34"/>
        <v>96037396</v>
      </c>
      <c r="E450" s="15" t="str">
        <f t="shared" si="35"/>
        <v>k133</v>
      </c>
      <c r="F450" s="13" t="str">
        <f>IF(E450="","",VLOOKUP(E450,table!A:B,2))</f>
        <v>K potj 750 + 33 %</v>
      </c>
      <c r="G450" s="14">
        <v>80093</v>
      </c>
      <c r="H450" s="18">
        <v>73</v>
      </c>
      <c r="I450" s="31" t="s">
        <v>246</v>
      </c>
    </row>
    <row r="451" spans="1:9" x14ac:dyDescent="0.25">
      <c r="A451" s="29">
        <f t="shared" si="31"/>
        <v>43122</v>
      </c>
      <c r="B451" s="22" t="str">
        <f t="shared" si="32"/>
        <v/>
      </c>
      <c r="C451" s="15" t="str">
        <f t="shared" si="33"/>
        <v>match dunkerque</v>
      </c>
      <c r="D451" s="15">
        <f t="shared" si="34"/>
        <v>96037396</v>
      </c>
      <c r="E451" s="15" t="str">
        <f t="shared" si="35"/>
        <v>k133</v>
      </c>
      <c r="F451" s="13" t="str">
        <f>IF(E451="","",VLOOKUP(E451,table!A:B,2))</f>
        <v>K potj 750 + 33 %</v>
      </c>
      <c r="G451" s="14">
        <v>80112</v>
      </c>
      <c r="H451" s="18">
        <v>90</v>
      </c>
      <c r="I451" s="31" t="s">
        <v>246</v>
      </c>
    </row>
    <row r="452" spans="1:9" x14ac:dyDescent="0.25">
      <c r="A452" s="29">
        <f t="shared" si="31"/>
        <v>43122</v>
      </c>
      <c r="B452" s="22" t="str">
        <f t="shared" si="32"/>
        <v/>
      </c>
      <c r="C452" s="15" t="str">
        <f t="shared" si="33"/>
        <v>match dunkerque</v>
      </c>
      <c r="D452" s="15">
        <f t="shared" si="34"/>
        <v>96037396</v>
      </c>
      <c r="E452" s="15" t="str">
        <f t="shared" si="35"/>
        <v>k133</v>
      </c>
      <c r="F452" s="13" t="str">
        <f>IF(E452="","",VLOOKUP(E452,table!A:B,2))</f>
        <v>K potj 750 + 33 %</v>
      </c>
      <c r="G452" s="14">
        <v>80113</v>
      </c>
      <c r="H452" s="18">
        <v>158</v>
      </c>
      <c r="I452" s="31" t="s">
        <v>246</v>
      </c>
    </row>
    <row r="453" spans="1:9" x14ac:dyDescent="0.25">
      <c r="A453" s="29">
        <f t="shared" si="31"/>
        <v>43122</v>
      </c>
      <c r="B453" s="22" t="str">
        <f t="shared" si="32"/>
        <v/>
      </c>
      <c r="C453" s="15" t="str">
        <f t="shared" si="33"/>
        <v>match dunkerque</v>
      </c>
      <c r="D453" s="15">
        <f t="shared" si="34"/>
        <v>96037396</v>
      </c>
      <c r="E453" s="15" t="str">
        <f t="shared" si="35"/>
        <v>k133</v>
      </c>
      <c r="F453" s="13" t="str">
        <f>IF(E453="","",VLOOKUP(E453,table!A:B,2))</f>
        <v>K potj 750 + 33 %</v>
      </c>
      <c r="G453" s="14">
        <v>80111</v>
      </c>
      <c r="H453" s="18">
        <v>15</v>
      </c>
      <c r="I453" s="31" t="s">
        <v>246</v>
      </c>
    </row>
    <row r="454" spans="1:9" x14ac:dyDescent="0.25">
      <c r="A454" s="29">
        <f t="shared" si="31"/>
        <v>43122</v>
      </c>
      <c r="B454" s="22" t="str">
        <f t="shared" si="32"/>
        <v/>
      </c>
      <c r="C454" s="15" t="str">
        <f t="shared" si="33"/>
        <v>match dunkerque</v>
      </c>
      <c r="D454" s="15">
        <f t="shared" si="34"/>
        <v>96037396</v>
      </c>
      <c r="E454" s="15" t="s">
        <v>128</v>
      </c>
      <c r="F454" s="13" t="str">
        <f>IF(E454="","",VLOOKUP(E454,table!A:B,2))</f>
        <v>K potj 750 + 33 %</v>
      </c>
      <c r="G454" s="14">
        <v>80101</v>
      </c>
      <c r="H454" s="18">
        <v>1</v>
      </c>
      <c r="I454" s="31" t="s">
        <v>246</v>
      </c>
    </row>
    <row r="455" spans="1:9" x14ac:dyDescent="0.25">
      <c r="A455" s="29">
        <f t="shared" si="31"/>
        <v>43122</v>
      </c>
      <c r="B455" s="22" t="str">
        <f t="shared" si="32"/>
        <v/>
      </c>
      <c r="C455" s="15" t="str">
        <f t="shared" si="33"/>
        <v>match dunkerque</v>
      </c>
      <c r="D455" s="15">
        <f t="shared" si="34"/>
        <v>96037396</v>
      </c>
      <c r="E455" s="15" t="str">
        <f>IF(H455&lt;&gt;0,E454,"")</f>
        <v>k133</v>
      </c>
      <c r="F455" s="13" t="str">
        <f>IF(E455="","",VLOOKUP(E455,table!A:B,2))</f>
        <v>K potj 750 + 33 %</v>
      </c>
      <c r="G455" s="14">
        <v>80052</v>
      </c>
      <c r="H455" s="18">
        <v>2</v>
      </c>
      <c r="I455" s="31" t="s">
        <v>389</v>
      </c>
    </row>
    <row r="456" spans="1:9" x14ac:dyDescent="0.25">
      <c r="A456" s="29">
        <f t="shared" si="31"/>
        <v>43122</v>
      </c>
      <c r="B456" s="22" t="str">
        <f t="shared" si="32"/>
        <v/>
      </c>
      <c r="C456" s="15" t="str">
        <f t="shared" si="33"/>
        <v>match dunkerque</v>
      </c>
      <c r="D456" s="15">
        <f t="shared" si="34"/>
        <v>96037396</v>
      </c>
      <c r="E456" s="15" t="str">
        <f>IF(H456&lt;&gt;0,E455,"")</f>
        <v>k133</v>
      </c>
      <c r="F456" s="13" t="str">
        <f>IF(E456="","",VLOOKUP(E456,table!A:B,2))</f>
        <v>K potj 750 + 33 %</v>
      </c>
      <c r="G456" s="14">
        <v>80102</v>
      </c>
      <c r="H456" s="18">
        <v>2</v>
      </c>
      <c r="I456" s="31" t="s">
        <v>389</v>
      </c>
    </row>
    <row r="457" spans="1:9" x14ac:dyDescent="0.25">
      <c r="A457" s="29">
        <v>43122</v>
      </c>
      <c r="B457" s="22" t="s">
        <v>196</v>
      </c>
      <c r="C457" s="15" t="s">
        <v>338</v>
      </c>
      <c r="D457" s="15">
        <v>96037392</v>
      </c>
      <c r="E457" s="15" t="s">
        <v>112</v>
      </c>
      <c r="F457" s="13" t="s">
        <v>271</v>
      </c>
      <c r="G457" s="32" t="s">
        <v>390</v>
      </c>
      <c r="H457" s="18">
        <v>36</v>
      </c>
      <c r="I457" s="31" t="s">
        <v>389</v>
      </c>
    </row>
    <row r="458" spans="1:9" x14ac:dyDescent="0.25">
      <c r="A458" s="29">
        <v>43122</v>
      </c>
      <c r="B458" s="22" t="s">
        <v>196</v>
      </c>
      <c r="C458" s="15" t="s">
        <v>338</v>
      </c>
      <c r="D458" s="15">
        <v>96037392</v>
      </c>
      <c r="E458" s="15" t="s">
        <v>112</v>
      </c>
      <c r="F458" s="13" t="s">
        <v>271</v>
      </c>
      <c r="G458" s="32" t="s">
        <v>391</v>
      </c>
      <c r="H458" s="18">
        <v>4</v>
      </c>
    </row>
    <row r="459" spans="1:9" x14ac:dyDescent="0.25">
      <c r="A459" s="29">
        <v>43122</v>
      </c>
      <c r="B459" s="22" t="s">
        <v>196</v>
      </c>
      <c r="C459" s="15" t="s">
        <v>392</v>
      </c>
      <c r="D459" s="15">
        <v>96037405</v>
      </c>
      <c r="E459" s="15" t="s">
        <v>113</v>
      </c>
      <c r="F459" s="13" t="s">
        <v>270</v>
      </c>
      <c r="G459" s="32" t="s">
        <v>393</v>
      </c>
      <c r="H459" s="18">
        <v>80</v>
      </c>
    </row>
    <row r="460" spans="1:9" x14ac:dyDescent="0.25">
      <c r="A460" s="29">
        <v>43122</v>
      </c>
      <c r="B460" s="22" t="s">
        <v>196</v>
      </c>
      <c r="C460" s="15" t="s">
        <v>392</v>
      </c>
      <c r="D460" s="15">
        <v>96037405</v>
      </c>
      <c r="E460" s="15" t="s">
        <v>225</v>
      </c>
      <c r="F460" s="13" t="s">
        <v>293</v>
      </c>
      <c r="G460" s="32" t="s">
        <v>394</v>
      </c>
      <c r="H460" s="18">
        <v>80</v>
      </c>
    </row>
    <row r="461" spans="1:9" x14ac:dyDescent="0.25">
      <c r="A461" s="29">
        <v>43122</v>
      </c>
      <c r="B461" s="22" t="s">
        <v>196</v>
      </c>
      <c r="C461" s="15" t="s">
        <v>392</v>
      </c>
      <c r="D461" s="15">
        <v>96037405</v>
      </c>
      <c r="E461" s="15" t="s">
        <v>224</v>
      </c>
      <c r="F461" s="13" t="s">
        <v>294</v>
      </c>
      <c r="G461" s="32" t="s">
        <v>395</v>
      </c>
      <c r="H461" s="18">
        <v>40</v>
      </c>
    </row>
    <row r="462" spans="1:9" x14ac:dyDescent="0.25">
      <c r="A462" s="29">
        <f t="shared" si="31"/>
        <v>43122</v>
      </c>
      <c r="B462" s="22" t="s">
        <v>195</v>
      </c>
      <c r="C462" s="15" t="s">
        <v>396</v>
      </c>
      <c r="D462" s="15">
        <v>99999999</v>
      </c>
      <c r="E462" s="15" t="s">
        <v>187</v>
      </c>
      <c r="F462" s="13" t="str">
        <f>IF(E462="","",VLOOKUP(E462,table!A:B,2))</f>
        <v>P Potj 750</v>
      </c>
      <c r="G462" s="14">
        <v>80181</v>
      </c>
      <c r="H462" s="18">
        <v>10</v>
      </c>
    </row>
    <row r="463" spans="1:9" x14ac:dyDescent="0.25">
      <c r="A463" s="29">
        <f t="shared" si="31"/>
        <v>43122</v>
      </c>
      <c r="B463" s="22" t="str">
        <f t="shared" si="32"/>
        <v>cat</v>
      </c>
      <c r="C463" s="15" t="str">
        <f t="shared" si="33"/>
        <v>pierrot</v>
      </c>
      <c r="D463" s="15">
        <f t="shared" si="34"/>
        <v>99999999</v>
      </c>
      <c r="E463" s="15" t="s">
        <v>194</v>
      </c>
      <c r="F463" s="13" t="str">
        <f>IF(E463="","",VLOOKUP(E463,table!A:B,2))</f>
        <v>P Pate bière chti 270 g</v>
      </c>
      <c r="G463" s="14">
        <v>73411</v>
      </c>
      <c r="H463" s="18">
        <v>12</v>
      </c>
    </row>
    <row r="464" spans="1:9" x14ac:dyDescent="0.25">
      <c r="A464" s="29">
        <v>43123</v>
      </c>
      <c r="B464" s="22" t="str">
        <f t="shared" si="32"/>
        <v>cat</v>
      </c>
      <c r="C464" s="15" t="s">
        <v>397</v>
      </c>
      <c r="D464" s="15">
        <v>96037409</v>
      </c>
      <c r="E464" s="15" t="s">
        <v>119</v>
      </c>
      <c r="F464" s="13" t="str">
        <f>IF(E464="","",VLOOKUP(E464,table!A:B,2))</f>
        <v>K Pâté à la bière 180</v>
      </c>
      <c r="G464" s="14">
        <v>73043</v>
      </c>
      <c r="H464" s="18">
        <v>12</v>
      </c>
    </row>
    <row r="465" spans="1:8" x14ac:dyDescent="0.25">
      <c r="A465" s="29">
        <f t="shared" si="31"/>
        <v>43123</v>
      </c>
      <c r="B465" s="22" t="str">
        <f t="shared" si="32"/>
        <v>cat</v>
      </c>
      <c r="C465" s="15" t="str">
        <f t="shared" si="33"/>
        <v>carref mark rouvroy</v>
      </c>
      <c r="D465" s="15">
        <f t="shared" si="34"/>
        <v>96037409</v>
      </c>
      <c r="E465" s="15" t="s">
        <v>115</v>
      </c>
      <c r="F465" s="13" t="str">
        <f>IF(E465="","",VLOOKUP(E465,table!A:B,2))</f>
        <v>K carbo 740</v>
      </c>
      <c r="G465" s="14">
        <v>73561</v>
      </c>
      <c r="H465" s="18">
        <v>10</v>
      </c>
    </row>
    <row r="466" spans="1:8" x14ac:dyDescent="0.25">
      <c r="A466" s="29">
        <f t="shared" si="31"/>
        <v>43123</v>
      </c>
      <c r="B466" s="22" t="str">
        <f t="shared" si="32"/>
        <v>cat</v>
      </c>
      <c r="C466" s="15" t="str">
        <f t="shared" si="33"/>
        <v>carref mark rouvroy</v>
      </c>
      <c r="D466" s="15">
        <f t="shared" si="34"/>
        <v>96037409</v>
      </c>
      <c r="E466" s="15" t="s">
        <v>118</v>
      </c>
      <c r="F466" s="13" t="str">
        <f>IF(E466="","",VLOOKUP(E466,table!A:B,2))</f>
        <v>K Pâté des flandres 180</v>
      </c>
      <c r="G466" s="14">
        <v>72982</v>
      </c>
      <c r="H466" s="18">
        <v>12</v>
      </c>
    </row>
    <row r="467" spans="1:8" x14ac:dyDescent="0.25">
      <c r="A467" s="29">
        <f t="shared" si="31"/>
        <v>43123</v>
      </c>
      <c r="B467" s="22" t="str">
        <f t="shared" si="32"/>
        <v>cat</v>
      </c>
      <c r="C467" s="15" t="str">
        <f t="shared" si="33"/>
        <v>carref mark rouvroy</v>
      </c>
      <c r="D467" s="15">
        <f t="shared" si="34"/>
        <v>96037409</v>
      </c>
      <c r="E467" s="15" t="s">
        <v>114</v>
      </c>
      <c r="F467" s="13" t="str">
        <f>IF(E467="","",VLOOKUP(E467,table!A:B,2))</f>
        <v>K potj dess 750</v>
      </c>
      <c r="G467" s="14">
        <v>73563</v>
      </c>
      <c r="H467" s="18">
        <v>20</v>
      </c>
    </row>
    <row r="468" spans="1:8" x14ac:dyDescent="0.25">
      <c r="A468" s="29">
        <f t="shared" si="31"/>
        <v>43123</v>
      </c>
      <c r="B468" s="22" t="str">
        <f t="shared" si="32"/>
        <v>cat</v>
      </c>
      <c r="C468" s="15" t="str">
        <f t="shared" si="33"/>
        <v>carref mark rouvroy</v>
      </c>
      <c r="D468" s="15">
        <f t="shared" si="34"/>
        <v>96037409</v>
      </c>
      <c r="E468" s="15" t="s">
        <v>113</v>
      </c>
      <c r="F468" s="13" t="str">
        <f>IF(E468="","",VLOOKUP(E468,table!A:B,2))</f>
        <v>K potj 400</v>
      </c>
      <c r="G468" s="14">
        <v>72812</v>
      </c>
      <c r="H468" s="18">
        <v>20</v>
      </c>
    </row>
    <row r="469" spans="1:8" x14ac:dyDescent="0.25">
      <c r="A469" s="29">
        <f t="shared" si="31"/>
        <v>43123</v>
      </c>
      <c r="B469" s="22" t="str">
        <f t="shared" si="32"/>
        <v>cat</v>
      </c>
      <c r="C469" s="15" t="str">
        <f t="shared" si="33"/>
        <v>carref mark rouvroy</v>
      </c>
      <c r="D469" s="15">
        <f t="shared" si="34"/>
        <v>96037409</v>
      </c>
      <c r="E469" s="15" t="s">
        <v>120</v>
      </c>
      <c r="F469" s="13" t="str">
        <f>IF(E469="","",VLOOKUP(E469,table!A:B,2))</f>
        <v>K potj 750</v>
      </c>
      <c r="G469" s="14">
        <v>71922</v>
      </c>
      <c r="H469" s="18">
        <v>20</v>
      </c>
    </row>
    <row r="470" spans="1:8" x14ac:dyDescent="0.25">
      <c r="A470" s="29">
        <f t="shared" si="31"/>
        <v>43123</v>
      </c>
      <c r="B470" s="22" t="str">
        <f t="shared" si="32"/>
        <v>cat</v>
      </c>
      <c r="C470" s="15" t="str">
        <f t="shared" si="33"/>
        <v>carref mark rouvroy</v>
      </c>
      <c r="D470" s="15">
        <f t="shared" si="34"/>
        <v>96037409</v>
      </c>
      <c r="E470" s="15" t="s">
        <v>129</v>
      </c>
      <c r="F470" s="13" t="str">
        <f>IF(E470="","",VLOOKUP(E470,table!A:B,2))</f>
        <v>K potj 3VIA</v>
      </c>
      <c r="G470" s="14">
        <v>73241</v>
      </c>
      <c r="H470" s="18">
        <v>10</v>
      </c>
    </row>
    <row r="471" spans="1:8" x14ac:dyDescent="0.25">
      <c r="A471" s="29">
        <f t="shared" si="31"/>
        <v>43123</v>
      </c>
      <c r="B471" s="22" t="str">
        <f t="shared" si="32"/>
        <v>cat</v>
      </c>
      <c r="C471" s="15" t="str">
        <f t="shared" si="33"/>
        <v>carref mark rouvroy</v>
      </c>
      <c r="D471" s="15">
        <f t="shared" si="34"/>
        <v>96037409</v>
      </c>
      <c r="E471" s="15" t="s">
        <v>123</v>
      </c>
      <c r="F471" s="13" t="str">
        <f>IF(E471="","",VLOOKUP(E471,table!A:B,2))</f>
        <v>K poulet maroilles 750</v>
      </c>
      <c r="G471" s="14">
        <v>73551</v>
      </c>
      <c r="H471" s="18">
        <v>10</v>
      </c>
    </row>
    <row r="472" spans="1:8" x14ac:dyDescent="0.25">
      <c r="A472" s="29">
        <f t="shared" si="31"/>
        <v>43123</v>
      </c>
      <c r="B472" s="22" t="str">
        <f t="shared" si="32"/>
        <v>cat</v>
      </c>
      <c r="C472" s="15" t="str">
        <f t="shared" si="33"/>
        <v>carref mark rouvroy</v>
      </c>
      <c r="D472" s="15">
        <f t="shared" si="34"/>
        <v>96037409</v>
      </c>
      <c r="E472" s="15" t="s">
        <v>122</v>
      </c>
      <c r="F472" s="13" t="str">
        <f>IF(E472="","",VLOOKUP(E472,table!A:B,2))</f>
        <v xml:space="preserve">K potj dess 400 </v>
      </c>
      <c r="G472" s="14">
        <v>80161</v>
      </c>
      <c r="H472" s="18">
        <v>20</v>
      </c>
    </row>
    <row r="473" spans="1:8" x14ac:dyDescent="0.25">
      <c r="A473" s="29">
        <f t="shared" si="31"/>
        <v>43123</v>
      </c>
      <c r="B473" s="22" t="str">
        <f t="shared" si="32"/>
        <v>cat</v>
      </c>
      <c r="C473" s="15" t="s">
        <v>243</v>
      </c>
      <c r="D473" s="15">
        <v>96037404</v>
      </c>
      <c r="E473" s="15" t="s">
        <v>113</v>
      </c>
      <c r="F473" s="13" t="str">
        <f>IF(E473="","",VLOOKUP(E473,table!A:B,2))</f>
        <v>K potj 400</v>
      </c>
      <c r="G473" s="14">
        <v>73612</v>
      </c>
      <c r="H473" s="18">
        <f>25*20</f>
        <v>500</v>
      </c>
    </row>
    <row r="474" spans="1:8" x14ac:dyDescent="0.25">
      <c r="A474" s="29">
        <f t="shared" si="31"/>
        <v>43123</v>
      </c>
      <c r="B474" s="22" t="str">
        <f t="shared" si="32"/>
        <v>cat</v>
      </c>
      <c r="C474" s="15" t="str">
        <f t="shared" si="33"/>
        <v>npn distri amiens</v>
      </c>
      <c r="D474" s="15">
        <f t="shared" si="34"/>
        <v>96037404</v>
      </c>
      <c r="E474" s="15" t="str">
        <f>IF(H474&lt;&gt;0,E473,"")</f>
        <v>k100</v>
      </c>
      <c r="F474" s="13" t="str">
        <f>IF(E474="","",VLOOKUP(E474,table!A:B,2))</f>
        <v>K potj 400</v>
      </c>
      <c r="G474" s="14">
        <v>72812</v>
      </c>
      <c r="H474" s="18">
        <v>67</v>
      </c>
    </row>
    <row r="475" spans="1:8" x14ac:dyDescent="0.25">
      <c r="A475" s="29">
        <f t="shared" si="31"/>
        <v>43123</v>
      </c>
      <c r="B475" s="22" t="str">
        <f t="shared" si="32"/>
        <v>cat</v>
      </c>
      <c r="C475" s="15" t="str">
        <f t="shared" si="33"/>
        <v>npn distri amiens</v>
      </c>
      <c r="D475" s="15">
        <f t="shared" si="34"/>
        <v>96037404</v>
      </c>
      <c r="E475" s="15" t="str">
        <f>IF(H475&lt;&gt;0,E474,"")</f>
        <v>k100</v>
      </c>
      <c r="F475" s="13" t="str">
        <f>IF(E475="","",VLOOKUP(E475,table!A:B,2))</f>
        <v>K potj 400</v>
      </c>
      <c r="G475" s="14">
        <v>72811</v>
      </c>
      <c r="H475" s="18">
        <v>33</v>
      </c>
    </row>
    <row r="476" spans="1:8" x14ac:dyDescent="0.25">
      <c r="A476" s="29">
        <v>43123</v>
      </c>
      <c r="B476" s="22" t="s">
        <v>325</v>
      </c>
      <c r="C476" s="15" t="s">
        <v>256</v>
      </c>
      <c r="D476" s="15">
        <v>96037407</v>
      </c>
      <c r="E476" s="15" t="s">
        <v>113</v>
      </c>
      <c r="F476" s="13" t="str">
        <f>IF(E476="","",VLOOKUP(E476,table!A:B,2))</f>
        <v>K potj 400</v>
      </c>
      <c r="G476" s="14">
        <v>72812</v>
      </c>
      <c r="H476" s="18">
        <v>120</v>
      </c>
    </row>
    <row r="477" spans="1:8" x14ac:dyDescent="0.25">
      <c r="A477" s="29">
        <f t="shared" si="31"/>
        <v>43123</v>
      </c>
      <c r="B477" s="22" t="str">
        <f t="shared" si="32"/>
        <v>SF</v>
      </c>
      <c r="C477" s="15" t="str">
        <f t="shared" si="33"/>
        <v>la dondaine</v>
      </c>
      <c r="D477" s="15">
        <f t="shared" si="34"/>
        <v>96037407</v>
      </c>
      <c r="E477" s="15" t="s">
        <v>113</v>
      </c>
      <c r="F477" s="13" t="str">
        <f>IF(E477="","",VLOOKUP(E477,table!A:B,2))</f>
        <v>K potj 400</v>
      </c>
      <c r="G477" s="14">
        <v>73142</v>
      </c>
      <c r="H477" s="18">
        <v>40</v>
      </c>
    </row>
    <row r="478" spans="1:8" x14ac:dyDescent="0.25">
      <c r="A478" s="29">
        <f t="shared" si="31"/>
        <v>43123</v>
      </c>
      <c r="B478" s="22" t="str">
        <f t="shared" si="32"/>
        <v>SF</v>
      </c>
      <c r="C478" s="15" t="str">
        <f t="shared" si="33"/>
        <v>la dondaine</v>
      </c>
      <c r="D478" s="15">
        <f t="shared" si="34"/>
        <v>96037407</v>
      </c>
      <c r="E478" s="15" t="s">
        <v>125</v>
      </c>
      <c r="F478" s="13" t="str">
        <f>IF(E478="","",VLOOKUP(E478,table!A:B,2))</f>
        <v>K Tripes flamandes 750</v>
      </c>
      <c r="G478" s="14">
        <v>73211</v>
      </c>
      <c r="H478" s="18">
        <v>15</v>
      </c>
    </row>
    <row r="479" spans="1:8" x14ac:dyDescent="0.25">
      <c r="A479" s="29" t="str">
        <f t="shared" si="31"/>
        <v/>
      </c>
      <c r="B479" s="22" t="s">
        <v>195</v>
      </c>
      <c r="C479" s="15" t="s">
        <v>210</v>
      </c>
      <c r="D479" s="15">
        <v>99999999</v>
      </c>
      <c r="E479" s="15"/>
      <c r="F479" s="13" t="s">
        <v>228</v>
      </c>
      <c r="G479" s="14">
        <v>80092</v>
      </c>
      <c r="H479" s="18">
        <v>266</v>
      </c>
    </row>
    <row r="480" spans="1:8" x14ac:dyDescent="0.25">
      <c r="A480" s="29" t="str">
        <f t="shared" si="31"/>
        <v/>
      </c>
      <c r="B480" s="22" t="str">
        <f t="shared" si="32"/>
        <v>cat</v>
      </c>
      <c r="C480" s="15" t="str">
        <f t="shared" si="33"/>
        <v>gamma</v>
      </c>
      <c r="D480" s="15">
        <f t="shared" si="34"/>
        <v>99999999</v>
      </c>
      <c r="E480" s="15">
        <f>IF(H480&lt;&gt;0,E479,"")</f>
        <v>0</v>
      </c>
      <c r="F480" s="13" t="s">
        <v>347</v>
      </c>
      <c r="G480" s="14">
        <v>80223</v>
      </c>
      <c r="H480" s="18">
        <v>274</v>
      </c>
    </row>
    <row r="481" spans="1:8" x14ac:dyDescent="0.25">
      <c r="A481" s="29">
        <v>43122</v>
      </c>
      <c r="B481" s="22" t="s">
        <v>242</v>
      </c>
      <c r="C481" s="15" t="s">
        <v>398</v>
      </c>
      <c r="D481" s="15">
        <v>99999999</v>
      </c>
      <c r="E481" s="15" t="s">
        <v>145</v>
      </c>
      <c r="F481" s="13" t="str">
        <f>IF(E481="","",VLOOKUP(E481,table!A:B,2))</f>
        <v>potj de la mer 350G</v>
      </c>
      <c r="G481" s="14">
        <v>71441</v>
      </c>
      <c r="H481" s="18"/>
    </row>
    <row r="482" spans="1:8" x14ac:dyDescent="0.25">
      <c r="A482" s="29">
        <f t="shared" si="31"/>
        <v>43122</v>
      </c>
      <c r="B482" s="22" t="s">
        <v>242</v>
      </c>
      <c r="C482" s="15" t="s">
        <v>399</v>
      </c>
      <c r="D482" s="15">
        <v>96037388</v>
      </c>
      <c r="E482" s="15" t="s">
        <v>182</v>
      </c>
      <c r="F482" s="13" t="str">
        <f>IF(E482="","",VLOOKUP(E482,table!A:B,2))</f>
        <v>Terrine maroilles 90 g</v>
      </c>
      <c r="G482" s="14">
        <v>62864</v>
      </c>
      <c r="H482" s="18">
        <v>51</v>
      </c>
    </row>
    <row r="483" spans="1:8" x14ac:dyDescent="0.25">
      <c r="A483" s="29">
        <f t="shared" si="31"/>
        <v>43122</v>
      </c>
      <c r="B483" s="22" t="str">
        <f t="shared" si="32"/>
        <v>sand</v>
      </c>
      <c r="C483" s="15" t="str">
        <f t="shared" si="33"/>
        <v>etaminette</v>
      </c>
      <c r="D483" s="15">
        <f t="shared" si="34"/>
        <v>96037388</v>
      </c>
      <c r="E483" s="15" t="s">
        <v>180</v>
      </c>
      <c r="F483" s="13" t="str">
        <f>IF(E483="","",VLOOKUP(E483,table!A:B,2))</f>
        <v>Terrine Ail 90 g</v>
      </c>
      <c r="G483" s="14">
        <v>72444</v>
      </c>
      <c r="H483" s="18">
        <v>51</v>
      </c>
    </row>
    <row r="484" spans="1:8" x14ac:dyDescent="0.25">
      <c r="A484" s="29">
        <f t="shared" si="31"/>
        <v>43122</v>
      </c>
      <c r="B484" s="22" t="str">
        <f t="shared" si="32"/>
        <v>sand</v>
      </c>
      <c r="C484" s="15" t="str">
        <f t="shared" si="33"/>
        <v>etaminette</v>
      </c>
      <c r="D484" s="15">
        <f t="shared" si="34"/>
        <v>96037388</v>
      </c>
      <c r="E484" s="15" t="s">
        <v>326</v>
      </c>
      <c r="F484" s="13" t="str">
        <f>IF(E484="","",VLOOKUP(E484,table!A:B,2))</f>
        <v>Terrine bière 90 g</v>
      </c>
      <c r="G484" s="14">
        <v>72622</v>
      </c>
      <c r="H484" s="18">
        <v>51</v>
      </c>
    </row>
    <row r="485" spans="1:8" x14ac:dyDescent="0.25">
      <c r="A485" s="29">
        <f t="shared" si="31"/>
        <v>43122</v>
      </c>
      <c r="B485" s="22" t="str">
        <f t="shared" si="32"/>
        <v>sand</v>
      </c>
      <c r="C485" s="15" t="str">
        <f t="shared" si="33"/>
        <v>etaminette</v>
      </c>
      <c r="D485" s="15">
        <f t="shared" si="34"/>
        <v>96037388</v>
      </c>
      <c r="E485" s="15" t="s">
        <v>178</v>
      </c>
      <c r="F485" s="13" t="str">
        <f>IF(E485="","",VLOOKUP(E485,table!A:B,2))</f>
        <v>Terrine flandres 90 g</v>
      </c>
      <c r="G485" s="14">
        <v>71651</v>
      </c>
      <c r="H485" s="18"/>
    </row>
    <row r="486" spans="1:8" x14ac:dyDescent="0.25">
      <c r="A486" s="29">
        <f t="shared" si="31"/>
        <v>43122</v>
      </c>
      <c r="B486" s="22" t="str">
        <f t="shared" si="32"/>
        <v>sand</v>
      </c>
      <c r="C486" s="15" t="str">
        <f t="shared" si="33"/>
        <v>etaminette</v>
      </c>
      <c r="D486" s="15">
        <f t="shared" si="34"/>
        <v>96037388</v>
      </c>
      <c r="E486" s="15" t="str">
        <f>IF(H486&lt;&gt;0,E485,"")</f>
        <v>R917</v>
      </c>
      <c r="F486" s="13" t="str">
        <f>IF(E486="","",VLOOKUP(E486,table!A:B,2))</f>
        <v>Terrine flandres 90 g</v>
      </c>
      <c r="G486" s="14">
        <v>62806</v>
      </c>
      <c r="H486" s="18">
        <v>4</v>
      </c>
    </row>
    <row r="487" spans="1:8" x14ac:dyDescent="0.25">
      <c r="A487" s="29">
        <f t="shared" si="31"/>
        <v>43122</v>
      </c>
      <c r="B487" s="22" t="str">
        <f t="shared" si="32"/>
        <v>sand</v>
      </c>
      <c r="C487" s="15" t="str">
        <f t="shared" si="33"/>
        <v>etaminette</v>
      </c>
      <c r="D487" s="15">
        <f t="shared" si="34"/>
        <v>96037388</v>
      </c>
      <c r="E487" s="15" t="str">
        <f>IF(H487&lt;&gt;0,E486,"")</f>
        <v>R917</v>
      </c>
      <c r="F487" s="13" t="str">
        <f>IF(E487="","",VLOOKUP(E487,table!A:B,2))</f>
        <v>Terrine flandres 90 g</v>
      </c>
      <c r="G487" s="14">
        <v>71646</v>
      </c>
      <c r="H487" s="18">
        <v>8</v>
      </c>
    </row>
    <row r="488" spans="1:8" x14ac:dyDescent="0.25">
      <c r="A488" s="29">
        <f t="shared" si="31"/>
        <v>43122</v>
      </c>
      <c r="B488" s="22" t="str">
        <f t="shared" si="32"/>
        <v>sand</v>
      </c>
      <c r="C488" s="15" t="str">
        <f t="shared" si="33"/>
        <v>etaminette</v>
      </c>
      <c r="D488" s="15">
        <f t="shared" si="34"/>
        <v>96037388</v>
      </c>
      <c r="E488" s="15" t="s">
        <v>86</v>
      </c>
      <c r="F488" s="13"/>
      <c r="G488" s="14">
        <v>71742</v>
      </c>
      <c r="H488" s="18">
        <v>12</v>
      </c>
    </row>
    <row r="489" spans="1:8" x14ac:dyDescent="0.25">
      <c r="A489" s="29">
        <f t="shared" si="31"/>
        <v>43122</v>
      </c>
      <c r="B489" s="22" t="str">
        <f t="shared" si="32"/>
        <v>sand</v>
      </c>
      <c r="C489" s="15" t="str">
        <f t="shared" si="33"/>
        <v>etaminette</v>
      </c>
      <c r="D489" s="15">
        <f t="shared" si="34"/>
        <v>96037388</v>
      </c>
      <c r="E489" s="15" t="s">
        <v>20</v>
      </c>
      <c r="F489" s="13" t="str">
        <f>IF(E489="","",VLOOKUP(E489,table!A:B,2))</f>
        <v>E Pâté chicorée 180 g</v>
      </c>
      <c r="G489" s="14">
        <v>72415</v>
      </c>
      <c r="H489" s="18">
        <v>10</v>
      </c>
    </row>
    <row r="490" spans="1:8" x14ac:dyDescent="0.25">
      <c r="A490" s="29">
        <f t="shared" si="31"/>
        <v>43122</v>
      </c>
      <c r="B490" s="22" t="str">
        <f t="shared" si="32"/>
        <v>sand</v>
      </c>
      <c r="C490" s="15" t="str">
        <f t="shared" si="33"/>
        <v>etaminette</v>
      </c>
      <c r="D490" s="15">
        <f t="shared" si="34"/>
        <v>96037388</v>
      </c>
      <c r="E490" s="15" t="s">
        <v>224</v>
      </c>
      <c r="F490" s="13" t="str">
        <f>IF(E490="","",VLOOKUP(E490,table!A:B,2))</f>
        <v>E carbo 740</v>
      </c>
      <c r="G490" s="14">
        <v>72441</v>
      </c>
      <c r="H490" s="18">
        <v>10</v>
      </c>
    </row>
    <row r="491" spans="1:8" x14ac:dyDescent="0.25">
      <c r="A491" s="29">
        <f t="shared" si="31"/>
        <v>43122</v>
      </c>
      <c r="B491" s="22" t="str">
        <f t="shared" si="32"/>
        <v>sand</v>
      </c>
      <c r="C491" s="15" t="str">
        <f t="shared" si="33"/>
        <v>etaminette</v>
      </c>
      <c r="D491" s="15">
        <f t="shared" si="34"/>
        <v>96037388</v>
      </c>
      <c r="E491" s="15" t="s">
        <v>240</v>
      </c>
      <c r="F491" s="13" t="str">
        <f>IF(E491="","",VLOOKUP(E491,table!A:B,2))</f>
        <v>E poulet maroilles 750</v>
      </c>
      <c r="G491" s="14">
        <v>73551</v>
      </c>
      <c r="H491" s="18">
        <v>10</v>
      </c>
    </row>
    <row r="492" spans="1:8" x14ac:dyDescent="0.25">
      <c r="A492" s="29">
        <f t="shared" si="31"/>
        <v>43122</v>
      </c>
      <c r="B492" s="22" t="str">
        <f t="shared" si="32"/>
        <v>sand</v>
      </c>
      <c r="C492" s="15" t="str">
        <f t="shared" si="33"/>
        <v>etaminette</v>
      </c>
      <c r="D492" s="15">
        <f t="shared" si="34"/>
        <v>96037388</v>
      </c>
      <c r="E492" s="15" t="s">
        <v>143</v>
      </c>
      <c r="F492" s="13" t="str">
        <f>IF(E492="","",VLOOKUP(E492,table!A:B,2))</f>
        <v>Barquette potj désossé 800 G</v>
      </c>
      <c r="G492" s="14">
        <v>80171</v>
      </c>
      <c r="H492" s="18">
        <v>12</v>
      </c>
    </row>
    <row r="493" spans="1:8" x14ac:dyDescent="0.25">
      <c r="A493" s="29">
        <v>43123</v>
      </c>
      <c r="B493" s="22" t="s">
        <v>195</v>
      </c>
      <c r="C493" s="15" t="s">
        <v>346</v>
      </c>
      <c r="D493" s="15">
        <v>96037395</v>
      </c>
      <c r="E493" s="15" t="s">
        <v>128</v>
      </c>
      <c r="F493" s="13"/>
      <c r="G493" s="14">
        <v>80224</v>
      </c>
      <c r="H493" s="18">
        <v>156</v>
      </c>
    </row>
    <row r="494" spans="1:8" x14ac:dyDescent="0.25">
      <c r="A494" s="29">
        <f t="shared" si="31"/>
        <v>43123</v>
      </c>
      <c r="B494" s="22" t="str">
        <f t="shared" si="32"/>
        <v>cat</v>
      </c>
      <c r="C494" s="15" t="str">
        <f t="shared" si="33"/>
        <v>cora coudekerque</v>
      </c>
      <c r="D494" s="15">
        <f t="shared" si="34"/>
        <v>96037395</v>
      </c>
      <c r="E494" s="15" t="str">
        <f>IF(H494&lt;&gt;0,E493,"")</f>
        <v>k133</v>
      </c>
      <c r="F494" s="13" t="str">
        <f>IF(E494="","",VLOOKUP(E494,table!A:B,2))</f>
        <v>K potj 750 + 33 %</v>
      </c>
      <c r="G494" s="14">
        <v>80222</v>
      </c>
      <c r="H494" s="18">
        <v>212</v>
      </c>
    </row>
    <row r="495" spans="1:8" x14ac:dyDescent="0.25">
      <c r="A495" s="29">
        <f t="shared" si="31"/>
        <v>43123</v>
      </c>
      <c r="B495" s="22" t="str">
        <f t="shared" si="32"/>
        <v>cat</v>
      </c>
      <c r="C495" s="15" t="str">
        <f t="shared" si="33"/>
        <v>cora coudekerque</v>
      </c>
      <c r="D495" s="15">
        <f t="shared" si="34"/>
        <v>96037395</v>
      </c>
      <c r="E495" s="15" t="str">
        <f>IF(H495&lt;&gt;0,E494,"")</f>
        <v>k133</v>
      </c>
      <c r="F495" s="13" t="str">
        <f>IF(E495="","",VLOOKUP(E495,table!A:B,2))</f>
        <v>K potj 750 + 33 %</v>
      </c>
      <c r="G495" s="14">
        <v>80221</v>
      </c>
      <c r="H495" s="18">
        <v>132</v>
      </c>
    </row>
    <row r="496" spans="1:8" x14ac:dyDescent="0.25">
      <c r="A496" s="29">
        <f t="shared" si="31"/>
        <v>43123</v>
      </c>
      <c r="B496" s="22" t="str">
        <f t="shared" si="32"/>
        <v>cat</v>
      </c>
      <c r="C496" s="15" t="s">
        <v>400</v>
      </c>
      <c r="D496" s="15">
        <v>99999999</v>
      </c>
      <c r="E496" s="15" t="s">
        <v>129</v>
      </c>
      <c r="F496" s="13" t="str">
        <f>IF(E496="","",VLOOKUP(E496,table!A:B,2))</f>
        <v>K potj 3VIA</v>
      </c>
      <c r="G496" s="14">
        <v>73241</v>
      </c>
      <c r="H496" s="18">
        <v>3</v>
      </c>
    </row>
    <row r="497" spans="1:9" x14ac:dyDescent="0.25">
      <c r="A497" s="29">
        <f t="shared" si="31"/>
        <v>43123</v>
      </c>
      <c r="B497" s="22" t="str">
        <f t="shared" si="32"/>
        <v>cat</v>
      </c>
      <c r="C497" s="15" t="s">
        <v>401</v>
      </c>
      <c r="D497" s="15">
        <v>96037397</v>
      </c>
      <c r="E497" s="15" t="s">
        <v>144</v>
      </c>
      <c r="F497" s="13" t="str">
        <f>IF(E497="","",VLOOKUP(E497,table!A:B,2))</f>
        <v>K désossé 750 G +250 G</v>
      </c>
      <c r="G497" s="14">
        <v>72512</v>
      </c>
      <c r="H497" s="18">
        <f>84+39+20</f>
        <v>143</v>
      </c>
    </row>
    <row r="498" spans="1:9" x14ac:dyDescent="0.25">
      <c r="A498" s="29">
        <f t="shared" si="31"/>
        <v>43123</v>
      </c>
      <c r="B498" s="22" t="str">
        <f t="shared" si="32"/>
        <v>cat</v>
      </c>
      <c r="C498" s="15" t="str">
        <f t="shared" si="33"/>
        <v>carref mark teteghem</v>
      </c>
      <c r="D498" s="15">
        <f t="shared" si="34"/>
        <v>96037397</v>
      </c>
      <c r="E498" s="15" t="str">
        <f>IF(H498&lt;&gt;0,E497,"")</f>
        <v>k232</v>
      </c>
      <c r="F498" s="13" t="str">
        <f>IF(E498="","",VLOOKUP(E498,table!A:B,2))</f>
        <v>K désossé 750 G +250 G</v>
      </c>
      <c r="G498" s="14">
        <v>72511</v>
      </c>
      <c r="H498" s="18">
        <v>25</v>
      </c>
      <c r="I498" s="31" t="s">
        <v>246</v>
      </c>
    </row>
    <row r="499" spans="1:9" x14ac:dyDescent="0.25">
      <c r="A499" s="29">
        <f t="shared" si="31"/>
        <v>43123</v>
      </c>
      <c r="B499" s="22" t="str">
        <f t="shared" si="32"/>
        <v>cat</v>
      </c>
      <c r="C499" s="15" t="str">
        <f t="shared" si="33"/>
        <v>carref mark teteghem</v>
      </c>
      <c r="D499" s="15">
        <f t="shared" si="34"/>
        <v>96037397</v>
      </c>
      <c r="E499" s="15" t="s">
        <v>144</v>
      </c>
      <c r="F499" s="13" t="str">
        <f>IF(E499="","",VLOOKUP(E499,table!A:B,2))</f>
        <v>K désossé 750 G +250 G</v>
      </c>
      <c r="G499" s="14">
        <v>70401</v>
      </c>
      <c r="H499" s="18">
        <v>2</v>
      </c>
    </row>
    <row r="500" spans="1:9" x14ac:dyDescent="0.25">
      <c r="A500" s="29">
        <f t="shared" si="31"/>
        <v>43123</v>
      </c>
      <c r="B500" s="22" t="str">
        <f t="shared" si="32"/>
        <v>cat</v>
      </c>
      <c r="C500" s="15" t="str">
        <f t="shared" si="33"/>
        <v>carref mark teteghem</v>
      </c>
      <c r="D500" s="15">
        <f t="shared" si="34"/>
        <v>96037397</v>
      </c>
      <c r="E500" s="15" t="str">
        <f>IF(H500&lt;&gt;0,E499,"")</f>
        <v>k232</v>
      </c>
      <c r="F500" s="13" t="str">
        <f>IF(E500="","",VLOOKUP(E500,table!A:B,2))</f>
        <v>K désossé 750 G +250 G</v>
      </c>
      <c r="G500" s="14">
        <v>80225</v>
      </c>
      <c r="H500" s="18">
        <v>100</v>
      </c>
    </row>
    <row r="501" spans="1:9" x14ac:dyDescent="0.25">
      <c r="A501" s="29">
        <f t="shared" si="31"/>
        <v>43123</v>
      </c>
      <c r="B501" s="22" t="str">
        <f t="shared" si="32"/>
        <v>cat</v>
      </c>
      <c r="C501" s="15" t="str">
        <f t="shared" si="33"/>
        <v>carref mark teteghem</v>
      </c>
      <c r="D501" s="15">
        <f t="shared" si="34"/>
        <v>96037397</v>
      </c>
      <c r="E501" s="15" t="str">
        <f>IF(H501&lt;&gt;0,E500,"")</f>
        <v>k232</v>
      </c>
      <c r="F501" s="13" t="str">
        <f>IF(E501="","",VLOOKUP(E501,table!A:B,2))</f>
        <v>K désossé 750 G +250 G</v>
      </c>
      <c r="G501" s="14">
        <v>72401</v>
      </c>
      <c r="H501" s="18">
        <v>1</v>
      </c>
    </row>
    <row r="502" spans="1:9" x14ac:dyDescent="0.25">
      <c r="A502" s="29">
        <f t="shared" si="31"/>
        <v>43123</v>
      </c>
      <c r="B502" s="22" t="str">
        <f t="shared" si="32"/>
        <v>cat</v>
      </c>
      <c r="C502" s="15" t="str">
        <f t="shared" si="33"/>
        <v>carref mark teteghem</v>
      </c>
      <c r="D502" s="15">
        <f t="shared" si="34"/>
        <v>96037397</v>
      </c>
      <c r="E502" s="15" t="str">
        <f>IF(H502&lt;&gt;0,E501,"")</f>
        <v>k232</v>
      </c>
      <c r="F502" s="13" t="str">
        <f>IF(E502="","",VLOOKUP(E502,table!A:B,2))</f>
        <v>K désossé 750 G +250 G</v>
      </c>
      <c r="G502" s="14">
        <v>72511</v>
      </c>
      <c r="H502" s="18">
        <v>29</v>
      </c>
    </row>
    <row r="503" spans="1:9" x14ac:dyDescent="0.25">
      <c r="A503" s="29">
        <f t="shared" si="31"/>
        <v>43123</v>
      </c>
      <c r="B503" s="22" t="str">
        <f t="shared" si="32"/>
        <v>cat</v>
      </c>
      <c r="C503" s="15" t="str">
        <f t="shared" si="33"/>
        <v>carref mark teteghem</v>
      </c>
      <c r="D503" s="15">
        <f t="shared" si="34"/>
        <v>96037397</v>
      </c>
      <c r="E503" s="15" t="s">
        <v>113</v>
      </c>
      <c r="F503" s="13" t="str">
        <f>IF(E503="","",VLOOKUP(E503,table!A:B,2))</f>
        <v>K potj 400</v>
      </c>
      <c r="G503" s="14">
        <v>73142</v>
      </c>
      <c r="H503" s="18">
        <v>20</v>
      </c>
    </row>
    <row r="504" spans="1:9" x14ac:dyDescent="0.25">
      <c r="A504" s="29">
        <f t="shared" si="31"/>
        <v>43123</v>
      </c>
      <c r="B504" s="22" t="str">
        <f t="shared" si="32"/>
        <v>cat</v>
      </c>
      <c r="C504" s="15" t="str">
        <f t="shared" si="33"/>
        <v>carref mark teteghem</v>
      </c>
      <c r="D504" s="15">
        <f t="shared" si="34"/>
        <v>96037397</v>
      </c>
      <c r="E504" s="15" t="s">
        <v>120</v>
      </c>
      <c r="F504" s="13" t="str">
        <f>IF(E504="","",VLOOKUP(E504,table!A:B,2))</f>
        <v>K potj 750</v>
      </c>
      <c r="G504" s="14">
        <v>71922</v>
      </c>
      <c r="H504" s="18">
        <v>20</v>
      </c>
    </row>
    <row r="505" spans="1:9" x14ac:dyDescent="0.25">
      <c r="A505" s="29">
        <f t="shared" si="31"/>
        <v>43123</v>
      </c>
      <c r="B505" s="22" t="str">
        <f t="shared" si="32"/>
        <v>cat</v>
      </c>
      <c r="C505" s="15" t="str">
        <f t="shared" si="33"/>
        <v>carref mark teteghem</v>
      </c>
      <c r="D505" s="15">
        <f t="shared" si="34"/>
        <v>96037397</v>
      </c>
      <c r="E505" s="15" t="s">
        <v>117</v>
      </c>
      <c r="F505" s="13" t="str">
        <f>IF(E505="","",VLOOKUP(E505,table!A:B,2))</f>
        <v>poulet bière 650</v>
      </c>
      <c r="G505" s="14">
        <v>80091</v>
      </c>
      <c r="H505" s="18">
        <v>10</v>
      </c>
    </row>
    <row r="506" spans="1:9" x14ac:dyDescent="0.25">
      <c r="A506" s="29">
        <f t="shared" ref="A506:A568" si="36">IF(E506="","",A505)</f>
        <v>43123</v>
      </c>
      <c r="B506" s="22" t="str">
        <f t="shared" ref="B506:B568" si="37">IF(E506="","",B505)</f>
        <v>cat</v>
      </c>
      <c r="C506" s="15" t="str">
        <f t="shared" ref="C506:C567" si="38">IF(E506="","",C505)</f>
        <v>carref mark teteghem</v>
      </c>
      <c r="D506" s="15">
        <f t="shared" ref="D506:D567" si="39">IF(E506="",0,D505)</f>
        <v>96037397</v>
      </c>
      <c r="E506" s="15" t="s">
        <v>122</v>
      </c>
      <c r="F506" s="13" t="str">
        <f>IF(E506="","",VLOOKUP(E506,table!A:B,2))</f>
        <v xml:space="preserve">K potj dess 400 </v>
      </c>
      <c r="G506" s="14">
        <v>80161</v>
      </c>
      <c r="H506" s="18">
        <v>20</v>
      </c>
    </row>
    <row r="507" spans="1:9" x14ac:dyDescent="0.25">
      <c r="A507" s="29">
        <v>43124</v>
      </c>
      <c r="B507" s="22" t="str">
        <f t="shared" si="37"/>
        <v>cat</v>
      </c>
      <c r="C507" s="15" t="s">
        <v>249</v>
      </c>
      <c r="D507" s="15">
        <v>96037411</v>
      </c>
      <c r="E507" s="15" t="s">
        <v>128</v>
      </c>
      <c r="F507" s="13" t="str">
        <f>IF(E507="","",VLOOKUP(E507,table!A:B,2))</f>
        <v>K potj 750 + 33 %</v>
      </c>
      <c r="G507" s="14">
        <v>80194</v>
      </c>
      <c r="H507" s="18">
        <v>56</v>
      </c>
    </row>
    <row r="508" spans="1:9" x14ac:dyDescent="0.25">
      <c r="A508" s="29">
        <f t="shared" si="36"/>
        <v>43124</v>
      </c>
      <c r="B508" s="22" t="str">
        <f t="shared" si="37"/>
        <v>cat</v>
      </c>
      <c r="C508" s="15" t="str">
        <f t="shared" si="38"/>
        <v>leclerc bailleul</v>
      </c>
      <c r="D508" s="15">
        <f t="shared" si="39"/>
        <v>96037411</v>
      </c>
      <c r="E508" s="15" t="str">
        <f>IF(H508&lt;&gt;0,E507,"")</f>
        <v>k133</v>
      </c>
      <c r="F508" s="13" t="str">
        <f>IF(E508="","",VLOOKUP(E508,table!A:B,2))</f>
        <v>K potj 750 + 33 %</v>
      </c>
      <c r="G508" s="14">
        <v>80224</v>
      </c>
      <c r="H508" s="18">
        <v>112</v>
      </c>
      <c r="I508" s="31" t="s">
        <v>246</v>
      </c>
    </row>
    <row r="509" spans="1:9" x14ac:dyDescent="0.25">
      <c r="A509" s="29">
        <f t="shared" si="36"/>
        <v>43124</v>
      </c>
      <c r="B509" s="22" t="str">
        <f t="shared" si="37"/>
        <v>cat</v>
      </c>
      <c r="C509" s="15" t="str">
        <f t="shared" si="38"/>
        <v>leclerc bailleul</v>
      </c>
      <c r="D509" s="15">
        <f t="shared" si="39"/>
        <v>96037411</v>
      </c>
      <c r="E509" s="15" t="s">
        <v>250</v>
      </c>
      <c r="F509" s="13" t="str">
        <f>IF(E509="","",VLOOKUP(E509,table!A:B,2))</f>
        <v>P Potj des kilo</v>
      </c>
      <c r="G509" s="14">
        <v>72891</v>
      </c>
      <c r="H509" s="18">
        <v>88</v>
      </c>
      <c r="I509" s="31" t="s">
        <v>246</v>
      </c>
    </row>
    <row r="510" spans="1:9" x14ac:dyDescent="0.25">
      <c r="A510" s="29">
        <f t="shared" si="36"/>
        <v>43124</v>
      </c>
      <c r="B510" s="22" t="str">
        <f t="shared" si="37"/>
        <v>cat</v>
      </c>
      <c r="C510" s="15" t="str">
        <f t="shared" si="38"/>
        <v>leclerc bailleul</v>
      </c>
      <c r="D510" s="15">
        <f t="shared" si="39"/>
        <v>96037411</v>
      </c>
      <c r="E510" s="15" t="str">
        <f>IF(H510&lt;&gt;0,E509,"")</f>
        <v>p115</v>
      </c>
      <c r="F510" s="13" t="str">
        <f>IF(E510="","",VLOOKUP(E510,table!A:B,2))</f>
        <v>P Potj des kilo</v>
      </c>
      <c r="G510" s="14">
        <v>72854</v>
      </c>
      <c r="H510" s="18">
        <v>80</v>
      </c>
      <c r="I510" s="31" t="s">
        <v>246</v>
      </c>
    </row>
    <row r="511" spans="1:9" x14ac:dyDescent="0.25">
      <c r="A511" s="29">
        <f t="shared" si="36"/>
        <v>43124</v>
      </c>
      <c r="B511" s="22" t="str">
        <f t="shared" si="37"/>
        <v>cat</v>
      </c>
      <c r="C511" s="15" t="s">
        <v>402</v>
      </c>
      <c r="D511" s="15">
        <v>96037389</v>
      </c>
      <c r="E511" s="15" t="s">
        <v>144</v>
      </c>
      <c r="F511" s="13" t="str">
        <f>IF(E511="","",VLOOKUP(E511,table!A:B,2))</f>
        <v>K désossé 750 G +250 G</v>
      </c>
      <c r="G511" s="14">
        <v>80225</v>
      </c>
      <c r="H511" s="18">
        <v>105</v>
      </c>
      <c r="I511" s="31" t="s">
        <v>246</v>
      </c>
    </row>
    <row r="512" spans="1:9" x14ac:dyDescent="0.25">
      <c r="A512" s="29">
        <f t="shared" si="36"/>
        <v>43124</v>
      </c>
      <c r="B512" s="22" t="str">
        <f t="shared" si="37"/>
        <v>cat</v>
      </c>
      <c r="C512" s="15" t="str">
        <f t="shared" si="38"/>
        <v>carre st pol</v>
      </c>
      <c r="D512" s="15">
        <f t="shared" si="39"/>
        <v>96037389</v>
      </c>
      <c r="E512" s="15" t="str">
        <f>IF(H512&lt;&gt;0,E511,"")</f>
        <v>k232</v>
      </c>
      <c r="F512" s="13" t="str">
        <f>IF(E512="","",VLOOKUP(E512,table!A:B,2))</f>
        <v>K désossé 750 G +250 G</v>
      </c>
      <c r="G512" s="14">
        <v>80232</v>
      </c>
      <c r="H512" s="18">
        <v>63</v>
      </c>
      <c r="I512" s="31" t="s">
        <v>246</v>
      </c>
    </row>
    <row r="513" spans="1:9" x14ac:dyDescent="0.25">
      <c r="A513" s="29">
        <f t="shared" si="36"/>
        <v>43124</v>
      </c>
      <c r="B513" s="22" t="str">
        <f t="shared" si="37"/>
        <v>cat</v>
      </c>
      <c r="C513" s="15" t="str">
        <f t="shared" si="38"/>
        <v>carre st pol</v>
      </c>
      <c r="D513" s="15">
        <f t="shared" si="39"/>
        <v>96037389</v>
      </c>
      <c r="E513" s="15" t="str">
        <f>IF(H513&lt;&gt;0,E512,"")</f>
        <v>k232</v>
      </c>
      <c r="F513" s="13" t="str">
        <f>IF(E513="","",VLOOKUP(E513,table!A:B,2))</f>
        <v>K désossé 750 G +250 G</v>
      </c>
      <c r="G513" s="14">
        <v>80232</v>
      </c>
      <c r="H513" s="18">
        <v>156</v>
      </c>
      <c r="I513" s="31" t="s">
        <v>246</v>
      </c>
    </row>
    <row r="514" spans="1:9" x14ac:dyDescent="0.25">
      <c r="A514" s="29">
        <f t="shared" si="36"/>
        <v>43124</v>
      </c>
      <c r="B514" s="22" t="str">
        <f t="shared" si="37"/>
        <v>cat</v>
      </c>
      <c r="C514" s="15" t="str">
        <f t="shared" si="38"/>
        <v>carre st pol</v>
      </c>
      <c r="D514" s="15">
        <f t="shared" si="39"/>
        <v>96037389</v>
      </c>
      <c r="E514" s="15" t="str">
        <f>IF(H514&lt;&gt;0,E513,"")</f>
        <v>k232</v>
      </c>
      <c r="F514" s="13" t="str">
        <f>IF(E514="","",VLOOKUP(E514,table!A:B,2))</f>
        <v>K désossé 750 G +250 G</v>
      </c>
      <c r="G514" s="14">
        <v>80231</v>
      </c>
      <c r="H514" s="18">
        <v>12</v>
      </c>
      <c r="I514" s="31" t="s">
        <v>246</v>
      </c>
    </row>
    <row r="515" spans="1:9" x14ac:dyDescent="0.25">
      <c r="A515" s="29">
        <f t="shared" si="36"/>
        <v>43124</v>
      </c>
      <c r="B515" s="22" t="str">
        <f t="shared" si="37"/>
        <v>cat</v>
      </c>
      <c r="C515" s="15" t="str">
        <f t="shared" si="38"/>
        <v>carre st pol</v>
      </c>
      <c r="D515" s="15">
        <f t="shared" si="39"/>
        <v>96037389</v>
      </c>
      <c r="E515" s="15" t="s">
        <v>128</v>
      </c>
      <c r="F515" s="13" t="str">
        <f>IF(E515="","",VLOOKUP(E515,table!A:B,2))</f>
        <v>K potj 750 + 33 %</v>
      </c>
      <c r="G515" s="14">
        <v>80114</v>
      </c>
      <c r="H515" s="18">
        <v>11</v>
      </c>
      <c r="I515" s="31" t="s">
        <v>246</v>
      </c>
    </row>
    <row r="516" spans="1:9" x14ac:dyDescent="0.25">
      <c r="A516" s="29">
        <f t="shared" si="36"/>
        <v>43124</v>
      </c>
      <c r="B516" s="22" t="str">
        <f t="shared" si="37"/>
        <v>cat</v>
      </c>
      <c r="C516" s="15" t="str">
        <f t="shared" si="38"/>
        <v>carre st pol</v>
      </c>
      <c r="D516" s="15">
        <f t="shared" si="39"/>
        <v>96037389</v>
      </c>
      <c r="E516" s="15" t="str">
        <f t="shared" ref="E516:E522" si="40">IF(H516&lt;&gt;0,E515,"")</f>
        <v>k133</v>
      </c>
      <c r="F516" s="13" t="str">
        <f>IF(E516="","",VLOOKUP(E516,table!A:B,2))</f>
        <v>K potj 750 + 33 %</v>
      </c>
      <c r="G516" s="14">
        <v>80112</v>
      </c>
      <c r="H516" s="18">
        <v>10</v>
      </c>
      <c r="I516" s="31" t="s">
        <v>246</v>
      </c>
    </row>
    <row r="517" spans="1:9" x14ac:dyDescent="0.25">
      <c r="A517" s="29">
        <f t="shared" si="36"/>
        <v>43124</v>
      </c>
      <c r="B517" s="22" t="str">
        <f t="shared" si="37"/>
        <v>cat</v>
      </c>
      <c r="C517" s="15" t="str">
        <f t="shared" si="38"/>
        <v>carre st pol</v>
      </c>
      <c r="D517" s="15">
        <f t="shared" si="39"/>
        <v>96037389</v>
      </c>
      <c r="E517" s="15" t="str">
        <f t="shared" si="40"/>
        <v>k133</v>
      </c>
      <c r="F517" s="13" t="str">
        <f>IF(E517="","",VLOOKUP(E517,table!A:B,2))</f>
        <v>K potj 750 + 33 %</v>
      </c>
      <c r="G517" s="14">
        <v>80101</v>
      </c>
      <c r="H517" s="18">
        <v>91</v>
      </c>
      <c r="I517" s="31" t="s">
        <v>246</v>
      </c>
    </row>
    <row r="518" spans="1:9" x14ac:dyDescent="0.25">
      <c r="A518" s="29">
        <f t="shared" si="36"/>
        <v>43124</v>
      </c>
      <c r="B518" s="22" t="str">
        <f t="shared" si="37"/>
        <v>cat</v>
      </c>
      <c r="C518" s="15" t="str">
        <f t="shared" si="38"/>
        <v>carre st pol</v>
      </c>
      <c r="D518" s="15">
        <f t="shared" si="39"/>
        <v>96037389</v>
      </c>
      <c r="E518" s="15" t="str">
        <f t="shared" si="40"/>
        <v>k133</v>
      </c>
      <c r="F518" s="13" t="str">
        <f>IF(E518="","",VLOOKUP(E518,table!A:B,2))</f>
        <v>K potj 750 + 33 %</v>
      </c>
      <c r="G518" s="14">
        <v>80093</v>
      </c>
      <c r="H518" s="18">
        <v>56</v>
      </c>
      <c r="I518" s="31" t="s">
        <v>246</v>
      </c>
    </row>
    <row r="519" spans="1:9" x14ac:dyDescent="0.25">
      <c r="A519" s="29">
        <f t="shared" si="36"/>
        <v>43124</v>
      </c>
      <c r="B519" s="22" t="str">
        <f t="shared" si="37"/>
        <v>cat</v>
      </c>
      <c r="C519" s="15" t="str">
        <f t="shared" si="38"/>
        <v>carre st pol</v>
      </c>
      <c r="D519" s="15">
        <f t="shared" si="39"/>
        <v>96037389</v>
      </c>
      <c r="E519" s="15" t="str">
        <f t="shared" si="40"/>
        <v>k133</v>
      </c>
      <c r="F519" s="13" t="str">
        <f>IF(E519="","",VLOOKUP(E519,table!A:B,2))</f>
        <v>K potj 750 + 33 %</v>
      </c>
      <c r="G519" s="14">
        <v>80114</v>
      </c>
      <c r="H519" s="18">
        <v>4</v>
      </c>
      <c r="I519" s="31" t="s">
        <v>246</v>
      </c>
    </row>
    <row r="520" spans="1:9" x14ac:dyDescent="0.25">
      <c r="A520" s="29">
        <f t="shared" si="36"/>
        <v>43124</v>
      </c>
      <c r="B520" s="22" t="str">
        <f t="shared" si="37"/>
        <v>cat</v>
      </c>
      <c r="C520" s="15" t="str">
        <f t="shared" si="38"/>
        <v>carre st pol</v>
      </c>
      <c r="D520" s="15">
        <f t="shared" si="39"/>
        <v>96037389</v>
      </c>
      <c r="E520" s="15" t="str">
        <f t="shared" si="40"/>
        <v>k133</v>
      </c>
      <c r="F520" s="13" t="str">
        <f>IF(E520="","",VLOOKUP(E520,table!A:B,2))</f>
        <v>K potj 750 + 33 %</v>
      </c>
      <c r="G520" s="14">
        <v>80112</v>
      </c>
      <c r="H520" s="18">
        <v>80</v>
      </c>
      <c r="I520" s="31" t="s">
        <v>246</v>
      </c>
    </row>
    <row r="521" spans="1:9" x14ac:dyDescent="0.25">
      <c r="A521" s="29">
        <f t="shared" si="36"/>
        <v>43124</v>
      </c>
      <c r="B521" s="22" t="str">
        <f t="shared" si="37"/>
        <v>cat</v>
      </c>
      <c r="C521" s="15" t="str">
        <f t="shared" si="38"/>
        <v>carre st pol</v>
      </c>
      <c r="D521" s="15">
        <f t="shared" si="39"/>
        <v>96037389</v>
      </c>
      <c r="E521" s="15" t="str">
        <f t="shared" si="40"/>
        <v>k133</v>
      </c>
      <c r="F521" s="13" t="str">
        <f>IF(E521="","",VLOOKUP(E521,table!A:B,2))</f>
        <v>K potj 750 + 33 %</v>
      </c>
      <c r="G521" s="14">
        <v>80101</v>
      </c>
      <c r="H521" s="18">
        <v>59</v>
      </c>
      <c r="I521" s="31" t="s">
        <v>246</v>
      </c>
    </row>
    <row r="522" spans="1:9" x14ac:dyDescent="0.25">
      <c r="A522" s="29">
        <f t="shared" si="36"/>
        <v>43124</v>
      </c>
      <c r="B522" s="22" t="str">
        <f t="shared" si="37"/>
        <v>cat</v>
      </c>
      <c r="C522" s="15" t="str">
        <f t="shared" si="38"/>
        <v>carre st pol</v>
      </c>
      <c r="D522" s="15">
        <f t="shared" si="39"/>
        <v>96037389</v>
      </c>
      <c r="E522" s="15" t="str">
        <f t="shared" si="40"/>
        <v>k133</v>
      </c>
      <c r="F522" s="13" t="str">
        <f>IF(E522="","",VLOOKUP(E522,table!A:B,2))</f>
        <v>K potj 750 + 33 %</v>
      </c>
      <c r="G522" s="14">
        <v>80093</v>
      </c>
      <c r="H522" s="18">
        <v>25</v>
      </c>
      <c r="I522" s="31" t="s">
        <v>246</v>
      </c>
    </row>
    <row r="523" spans="1:9" x14ac:dyDescent="0.25">
      <c r="A523" s="29">
        <f t="shared" si="36"/>
        <v>43124</v>
      </c>
      <c r="B523" s="22" t="s">
        <v>196</v>
      </c>
      <c r="C523" s="15" t="s">
        <v>403</v>
      </c>
      <c r="D523" s="15">
        <v>96037406</v>
      </c>
      <c r="E523" s="15" t="s">
        <v>123</v>
      </c>
      <c r="F523" s="13" t="str">
        <f>IF(E523="","",VLOOKUP(E523,table!A:B,2))</f>
        <v>K poulet maroilles 750</v>
      </c>
      <c r="G523" s="14">
        <v>73551</v>
      </c>
      <c r="H523" s="18">
        <v>36</v>
      </c>
      <c r="I523" s="31" t="s">
        <v>246</v>
      </c>
    </row>
    <row r="524" spans="1:9" x14ac:dyDescent="0.25">
      <c r="A524" s="29">
        <f t="shared" si="36"/>
        <v>43124</v>
      </c>
      <c r="B524" s="22" t="str">
        <f t="shared" si="37"/>
        <v>sf</v>
      </c>
      <c r="C524" s="15" t="str">
        <f t="shared" si="38"/>
        <v>friterie dubreuille</v>
      </c>
      <c r="D524" s="15">
        <f t="shared" si="39"/>
        <v>96037406</v>
      </c>
      <c r="E524" s="15" t="s">
        <v>123</v>
      </c>
      <c r="F524" s="13" t="str">
        <f>IF(E524="","",VLOOKUP(E524,table!A:B,2))</f>
        <v>K poulet maroilles 750</v>
      </c>
      <c r="G524" s="14">
        <v>73402</v>
      </c>
      <c r="H524" s="18">
        <v>82</v>
      </c>
    </row>
    <row r="525" spans="1:9" x14ac:dyDescent="0.25">
      <c r="A525" s="29">
        <f t="shared" si="36"/>
        <v>43124</v>
      </c>
      <c r="B525" s="22" t="str">
        <f t="shared" si="37"/>
        <v>sf</v>
      </c>
      <c r="C525" s="15" t="str">
        <f t="shared" si="38"/>
        <v>friterie dubreuille</v>
      </c>
      <c r="D525" s="15">
        <f t="shared" si="39"/>
        <v>96037406</v>
      </c>
      <c r="E525" s="15" t="s">
        <v>123</v>
      </c>
      <c r="F525" s="13" t="str">
        <f>IF(E525="","",VLOOKUP(E525,table!A:B,2))</f>
        <v>K poulet maroilles 750</v>
      </c>
      <c r="G525" s="14">
        <v>73401</v>
      </c>
      <c r="H525" s="18">
        <v>182</v>
      </c>
    </row>
    <row r="526" spans="1:9" x14ac:dyDescent="0.25">
      <c r="A526" s="29">
        <f t="shared" si="36"/>
        <v>43124</v>
      </c>
      <c r="B526" s="22" t="str">
        <f t="shared" si="37"/>
        <v>sf</v>
      </c>
      <c r="C526" s="15" t="str">
        <f t="shared" si="38"/>
        <v>friterie dubreuille</v>
      </c>
      <c r="D526" s="15">
        <f t="shared" si="39"/>
        <v>96037406</v>
      </c>
      <c r="E526" s="15" t="s">
        <v>112</v>
      </c>
      <c r="F526" s="13" t="str">
        <f>IF(E526="","",VLOOKUP(E526,table!A:B,2))</f>
        <v>K potj 1000</v>
      </c>
      <c r="G526" s="14">
        <v>73181</v>
      </c>
      <c r="H526" s="18">
        <v>132</v>
      </c>
    </row>
    <row r="527" spans="1:9" x14ac:dyDescent="0.25">
      <c r="A527" s="29">
        <f t="shared" si="36"/>
        <v>43124</v>
      </c>
      <c r="B527" s="22" t="str">
        <f t="shared" si="37"/>
        <v>sf</v>
      </c>
      <c r="C527" s="15" t="str">
        <f t="shared" si="38"/>
        <v>friterie dubreuille</v>
      </c>
      <c r="D527" s="15">
        <f t="shared" si="39"/>
        <v>96037406</v>
      </c>
      <c r="E527" s="15" t="s">
        <v>112</v>
      </c>
      <c r="F527" s="13" t="str">
        <f>IF(E527="","",VLOOKUP(E527,table!A:B,2))</f>
        <v>K potj 1000</v>
      </c>
      <c r="G527" s="14">
        <v>73182</v>
      </c>
      <c r="H527" s="18">
        <v>48</v>
      </c>
    </row>
    <row r="528" spans="1:9" x14ac:dyDescent="0.25">
      <c r="A528" s="29">
        <f t="shared" si="36"/>
        <v>43124</v>
      </c>
      <c r="B528" s="22" t="str">
        <f t="shared" si="37"/>
        <v>sf</v>
      </c>
      <c r="C528" s="15" t="s">
        <v>264</v>
      </c>
      <c r="D528" s="15">
        <v>96037389</v>
      </c>
      <c r="E528" s="15" t="s">
        <v>128</v>
      </c>
      <c r="F528" s="13" t="str">
        <f>IF(E528="","",VLOOKUP(E528,table!A:B,2))</f>
        <v>K potj 750 + 33 %</v>
      </c>
      <c r="G528" s="14">
        <v>80231</v>
      </c>
      <c r="H528" s="18">
        <v>70</v>
      </c>
    </row>
    <row r="529" spans="1:8" x14ac:dyDescent="0.25">
      <c r="A529" s="29">
        <f t="shared" si="36"/>
        <v>43124</v>
      </c>
      <c r="B529" s="22" t="str">
        <f t="shared" si="37"/>
        <v>sf</v>
      </c>
      <c r="C529" s="15" t="str">
        <f t="shared" si="38"/>
        <v>carref st pol</v>
      </c>
      <c r="D529" s="15">
        <f t="shared" si="39"/>
        <v>96037389</v>
      </c>
      <c r="E529" s="15" t="s">
        <v>144</v>
      </c>
      <c r="F529" s="13" t="str">
        <f>IF(E529="","",VLOOKUP(E529,table!A:B,2))</f>
        <v>K désossé 750 G +250 G</v>
      </c>
      <c r="G529" s="14">
        <v>80231</v>
      </c>
      <c r="H529" s="18">
        <v>70</v>
      </c>
    </row>
    <row r="530" spans="1:8" x14ac:dyDescent="0.25">
      <c r="A530" s="29">
        <f t="shared" si="36"/>
        <v>43124</v>
      </c>
      <c r="B530" s="22" t="s">
        <v>195</v>
      </c>
      <c r="C530" s="15" t="s">
        <v>404</v>
      </c>
      <c r="D530" s="15">
        <v>99999999</v>
      </c>
      <c r="E530" s="15" t="s">
        <v>129</v>
      </c>
      <c r="F530" s="13" t="str">
        <f>IF(E530="","",VLOOKUP(E530,table!A:B,2))</f>
        <v>K potj 3VIA</v>
      </c>
      <c r="G530" s="14">
        <v>73241</v>
      </c>
      <c r="H530" s="18">
        <v>5</v>
      </c>
    </row>
    <row r="531" spans="1:8" x14ac:dyDescent="0.25">
      <c r="A531" s="29">
        <f t="shared" si="36"/>
        <v>43124</v>
      </c>
      <c r="B531" s="22" t="str">
        <f t="shared" si="37"/>
        <v>cat</v>
      </c>
      <c r="C531" s="15" t="s">
        <v>376</v>
      </c>
      <c r="D531" s="15">
        <v>99999999</v>
      </c>
      <c r="E531" s="15" t="s">
        <v>129</v>
      </c>
      <c r="F531" s="13" t="str">
        <f>IF(E531="","",VLOOKUP(E531,table!A:B,2))</f>
        <v>K potj 3VIA</v>
      </c>
      <c r="G531" s="14">
        <v>73241</v>
      </c>
      <c r="H531" s="18">
        <v>6</v>
      </c>
    </row>
    <row r="532" spans="1:8" x14ac:dyDescent="0.25">
      <c r="A532" s="29">
        <f t="shared" si="36"/>
        <v>43124</v>
      </c>
      <c r="B532" s="22" t="str">
        <f t="shared" si="37"/>
        <v>cat</v>
      </c>
      <c r="C532" s="15" t="s">
        <v>405</v>
      </c>
      <c r="D532" s="15">
        <v>99999999</v>
      </c>
      <c r="E532" s="15" t="s">
        <v>192</v>
      </c>
      <c r="F532" s="13" t="str">
        <f>IF(E532="","",VLOOKUP(E532,table!A:B,2))</f>
        <v>P Pot des 750</v>
      </c>
      <c r="G532" s="14">
        <v>73034</v>
      </c>
      <c r="H532" s="18">
        <v>2</v>
      </c>
    </row>
    <row r="533" spans="1:8" x14ac:dyDescent="0.25">
      <c r="A533" s="29">
        <f t="shared" si="36"/>
        <v>43124</v>
      </c>
      <c r="B533" s="22" t="str">
        <f t="shared" si="37"/>
        <v>cat</v>
      </c>
      <c r="C533" s="15" t="str">
        <f t="shared" si="38"/>
        <v>net polin</v>
      </c>
      <c r="D533" s="15">
        <f t="shared" si="39"/>
        <v>99999999</v>
      </c>
      <c r="E533" s="15" t="s">
        <v>115</v>
      </c>
      <c r="F533" s="13" t="str">
        <f>IF(E533="","",VLOOKUP(E533,table!A:B,2))</f>
        <v>K carbo 740</v>
      </c>
      <c r="G533" s="14">
        <v>73561</v>
      </c>
      <c r="H533" s="18">
        <v>1</v>
      </c>
    </row>
    <row r="534" spans="1:8" x14ac:dyDescent="0.25">
      <c r="A534" s="29">
        <f t="shared" si="36"/>
        <v>43124</v>
      </c>
      <c r="B534" s="22" t="str">
        <f t="shared" si="37"/>
        <v>cat</v>
      </c>
      <c r="C534" s="15" t="str">
        <f t="shared" si="38"/>
        <v>net polin</v>
      </c>
      <c r="D534" s="15">
        <f t="shared" si="39"/>
        <v>99999999</v>
      </c>
      <c r="E534" s="15" t="s">
        <v>224</v>
      </c>
      <c r="F534" s="13" t="str">
        <f>IF(E534="","",VLOOKUP(E534,table!A:B,2))</f>
        <v>E carbo 740</v>
      </c>
      <c r="G534" s="14">
        <v>73561</v>
      </c>
      <c r="H534" s="18">
        <v>1</v>
      </c>
    </row>
    <row r="535" spans="1:8" x14ac:dyDescent="0.25">
      <c r="A535" s="29">
        <v>43125</v>
      </c>
      <c r="B535" s="22" t="s">
        <v>196</v>
      </c>
      <c r="C535" s="15" t="s">
        <v>261</v>
      </c>
      <c r="D535" s="15">
        <v>96037378</v>
      </c>
      <c r="E535" s="15" t="s">
        <v>202</v>
      </c>
      <c r="F535" s="13" t="str">
        <f>IF(E535="","",VLOOKUP(E535,table!A:B,2))</f>
        <v>Barquette potj désossé 3,5 K</v>
      </c>
      <c r="G535" s="14">
        <v>80115</v>
      </c>
      <c r="H535" s="18">
        <v>21</v>
      </c>
    </row>
    <row r="536" spans="1:8" x14ac:dyDescent="0.25">
      <c r="A536" s="29">
        <f t="shared" si="36"/>
        <v>43125</v>
      </c>
      <c r="B536" s="22" t="str">
        <f t="shared" si="37"/>
        <v>sf</v>
      </c>
      <c r="C536" s="15" t="str">
        <f t="shared" si="38"/>
        <v>imperatrice eugenie</v>
      </c>
      <c r="D536" s="15">
        <f t="shared" si="39"/>
        <v>96037378</v>
      </c>
      <c r="E536" s="15" t="s">
        <v>202</v>
      </c>
      <c r="F536" s="13" t="str">
        <f>IF(E536="","",VLOOKUP(E536,table!A:B,2))</f>
        <v>Barquette potj désossé 3,5 K</v>
      </c>
      <c r="G536" s="14">
        <v>71932</v>
      </c>
      <c r="H536" s="18">
        <v>2</v>
      </c>
    </row>
    <row r="537" spans="1:8" x14ac:dyDescent="0.25">
      <c r="A537" s="29">
        <f t="shared" si="36"/>
        <v>43125</v>
      </c>
      <c r="B537" s="22" t="str">
        <f t="shared" si="37"/>
        <v>sf</v>
      </c>
      <c r="C537" s="15" t="str">
        <f t="shared" si="38"/>
        <v>imperatrice eugenie</v>
      </c>
      <c r="D537" s="15">
        <f t="shared" si="39"/>
        <v>96037378</v>
      </c>
      <c r="E537" s="15" t="s">
        <v>202</v>
      </c>
      <c r="F537" s="13" t="str">
        <f>IF(E537="","",VLOOKUP(E537,table!A:B,2))</f>
        <v>Barquette potj désossé 3,5 K</v>
      </c>
      <c r="G537" s="14">
        <v>71944</v>
      </c>
      <c r="H537" s="18">
        <v>2</v>
      </c>
    </row>
    <row r="538" spans="1:8" x14ac:dyDescent="0.25">
      <c r="A538" s="29">
        <f t="shared" si="36"/>
        <v>43125</v>
      </c>
      <c r="B538" s="22" t="str">
        <f t="shared" si="37"/>
        <v>sf</v>
      </c>
      <c r="C538" s="15" t="str">
        <f t="shared" si="38"/>
        <v>imperatrice eugenie</v>
      </c>
      <c r="D538" s="15">
        <f t="shared" si="39"/>
        <v>96037378</v>
      </c>
      <c r="E538" s="15" t="s">
        <v>202</v>
      </c>
      <c r="F538" s="13" t="str">
        <f>IF(E538="","",VLOOKUP(E538,table!A:B,2))</f>
        <v>Barquette potj désossé 3,5 K</v>
      </c>
      <c r="G538" s="14">
        <v>80226</v>
      </c>
      <c r="H538" s="18">
        <v>34</v>
      </c>
    </row>
    <row r="539" spans="1:8" x14ac:dyDescent="0.25">
      <c r="A539" s="29">
        <f t="shared" si="36"/>
        <v>43125</v>
      </c>
      <c r="B539" s="22" t="str">
        <f t="shared" si="37"/>
        <v>sf</v>
      </c>
      <c r="C539" s="15" t="str">
        <f t="shared" si="38"/>
        <v>imperatrice eugenie</v>
      </c>
      <c r="D539" s="15">
        <f t="shared" si="39"/>
        <v>96037378</v>
      </c>
      <c r="E539" s="15" t="s">
        <v>202</v>
      </c>
      <c r="F539" s="13" t="str">
        <f>IF(E539="","",VLOOKUP(E539,table!A:B,2))</f>
        <v>Barquette potj désossé 3,5 K</v>
      </c>
      <c r="G539" s="14">
        <v>71845</v>
      </c>
      <c r="H539" s="18">
        <v>1</v>
      </c>
    </row>
    <row r="540" spans="1:8" x14ac:dyDescent="0.25">
      <c r="A540" s="29">
        <v>43125</v>
      </c>
      <c r="B540" s="22" t="s">
        <v>196</v>
      </c>
      <c r="C540" s="15" t="s">
        <v>406</v>
      </c>
      <c r="D540" s="15">
        <v>96037408</v>
      </c>
      <c r="E540" s="15" t="s">
        <v>122</v>
      </c>
      <c r="F540" s="13" t="str">
        <f>IF(E540="","",VLOOKUP(E540,table!A:B,2))</f>
        <v xml:space="preserve">K potj dess 400 </v>
      </c>
      <c r="G540" s="14">
        <v>80161</v>
      </c>
      <c r="H540" s="18">
        <v>214</v>
      </c>
    </row>
    <row r="541" spans="1:8" x14ac:dyDescent="0.25">
      <c r="A541" s="29">
        <f t="shared" si="36"/>
        <v>43125</v>
      </c>
      <c r="B541" s="22" t="str">
        <f t="shared" si="37"/>
        <v>sf</v>
      </c>
      <c r="C541" s="15" t="str">
        <f t="shared" si="38"/>
        <v>saint maur</v>
      </c>
      <c r="D541" s="15">
        <f t="shared" si="39"/>
        <v>96037408</v>
      </c>
      <c r="E541" s="15" t="str">
        <f>IF(H541&lt;&gt;0,E540,"")</f>
        <v>k144</v>
      </c>
      <c r="F541" s="13" t="str">
        <f>IF(E541="","",VLOOKUP(E541,table!A:B,2))</f>
        <v xml:space="preserve">K potj dess 400 </v>
      </c>
      <c r="G541" s="14">
        <v>80114</v>
      </c>
      <c r="H541" s="18">
        <v>26</v>
      </c>
    </row>
    <row r="542" spans="1:8" x14ac:dyDescent="0.25">
      <c r="A542" s="29">
        <v>43125</v>
      </c>
      <c r="B542" s="22" t="s">
        <v>196</v>
      </c>
      <c r="C542" s="15" t="s">
        <v>340</v>
      </c>
      <c r="D542" s="15">
        <v>96037413</v>
      </c>
      <c r="E542" s="15" t="s">
        <v>230</v>
      </c>
      <c r="F542" s="13" t="str">
        <f>IF(E542="","",VLOOKUP(E542,table!A:B,2))</f>
        <v>P sauté de porc vieux lille</v>
      </c>
      <c r="G542" s="14">
        <v>71921</v>
      </c>
      <c r="H542" s="18">
        <v>20</v>
      </c>
    </row>
    <row r="543" spans="1:8" x14ac:dyDescent="0.25">
      <c r="A543" s="29">
        <f t="shared" si="36"/>
        <v>43125</v>
      </c>
      <c r="B543" s="22" t="str">
        <f t="shared" si="37"/>
        <v>sf</v>
      </c>
      <c r="C543" s="15" t="str">
        <f t="shared" si="38"/>
        <v>le clos des cedres</v>
      </c>
      <c r="D543" s="15">
        <f t="shared" si="39"/>
        <v>96037413</v>
      </c>
      <c r="E543" s="15" t="s">
        <v>123</v>
      </c>
      <c r="F543" s="13" t="str">
        <f>IF(E543="","",VLOOKUP(E543,table!A:B,2))</f>
        <v>K poulet maroilles 750</v>
      </c>
      <c r="G543" s="14">
        <v>73551</v>
      </c>
      <c r="H543" s="18">
        <v>10</v>
      </c>
    </row>
    <row r="544" spans="1:8" x14ac:dyDescent="0.25">
      <c r="A544" s="29">
        <f t="shared" si="36"/>
        <v>43125</v>
      </c>
      <c r="B544" s="22" t="str">
        <f t="shared" si="37"/>
        <v>sf</v>
      </c>
      <c r="C544" s="15" t="str">
        <f t="shared" si="38"/>
        <v>le clos des cedres</v>
      </c>
      <c r="D544" s="15">
        <f t="shared" si="39"/>
        <v>96037413</v>
      </c>
      <c r="E544" s="15" t="s">
        <v>117</v>
      </c>
      <c r="F544" s="13" t="str">
        <f>IF(E544="","",VLOOKUP(E544,table!A:B,2))</f>
        <v>poulet bière 650</v>
      </c>
      <c r="G544" s="14">
        <v>80091</v>
      </c>
      <c r="H544" s="18">
        <v>20</v>
      </c>
    </row>
    <row r="545" spans="1:9" x14ac:dyDescent="0.25">
      <c r="A545" s="29">
        <v>43125</v>
      </c>
      <c r="B545" s="22" t="s">
        <v>196</v>
      </c>
      <c r="C545" s="15" t="s">
        <v>407</v>
      </c>
      <c r="D545" s="15">
        <v>96037413</v>
      </c>
      <c r="E545" s="15" t="s">
        <v>112</v>
      </c>
      <c r="F545" s="13" t="str">
        <f>IF(E545="","",VLOOKUP(E545,table!A:B,2))</f>
        <v>K potj 1000</v>
      </c>
      <c r="G545" s="14">
        <v>73182</v>
      </c>
      <c r="H545" s="18">
        <v>20</v>
      </c>
    </row>
    <row r="546" spans="1:9" x14ac:dyDescent="0.25">
      <c r="A546" s="29">
        <f t="shared" si="36"/>
        <v>43125</v>
      </c>
      <c r="B546" s="22" t="str">
        <f t="shared" si="37"/>
        <v>sf</v>
      </c>
      <c r="C546" s="15" t="str">
        <f t="shared" si="38"/>
        <v>poivre rouge rang du flier</v>
      </c>
      <c r="D546" s="15">
        <f t="shared" si="39"/>
        <v>96037413</v>
      </c>
      <c r="E546" s="15" t="str">
        <f>IF(H546&lt;&gt;0,E545,"")</f>
        <v>k102</v>
      </c>
      <c r="F546" s="13" t="str">
        <f>IF(E546="","",VLOOKUP(E546,table!A:B,2))</f>
        <v>K potj 1000</v>
      </c>
      <c r="G546" s="14">
        <v>73181</v>
      </c>
      <c r="H546" s="18">
        <v>10</v>
      </c>
    </row>
    <row r="547" spans="1:9" x14ac:dyDescent="0.25">
      <c r="A547" s="29">
        <f t="shared" si="36"/>
        <v>43125</v>
      </c>
      <c r="B547" s="22" t="s">
        <v>267</v>
      </c>
      <c r="C547" s="15" t="s">
        <v>237</v>
      </c>
      <c r="D547" s="15">
        <v>96037428</v>
      </c>
      <c r="E547" s="15" t="s">
        <v>223</v>
      </c>
      <c r="F547" s="13" t="str">
        <f>IF(E547="","",VLOOKUP(E547,table!A:B,2))</f>
        <v>E Pâté à la bière 180</v>
      </c>
      <c r="G547" s="14">
        <v>80233</v>
      </c>
      <c r="H547" s="18">
        <v>148</v>
      </c>
    </row>
    <row r="548" spans="1:9" x14ac:dyDescent="0.25">
      <c r="A548" s="29">
        <f t="shared" si="36"/>
        <v>43125</v>
      </c>
      <c r="B548" s="22" t="str">
        <f t="shared" si="37"/>
        <v>CAT</v>
      </c>
      <c r="C548" s="15" t="str">
        <f t="shared" si="38"/>
        <v>noreni</v>
      </c>
      <c r="D548" s="15">
        <f t="shared" si="39"/>
        <v>96037428</v>
      </c>
      <c r="E548" s="15" t="str">
        <f>IF(H548&lt;&gt;0,E547,"")</f>
        <v>r807</v>
      </c>
      <c r="F548" s="13" t="str">
        <f>IF(E548="","",VLOOKUP(E548,table!A:B,2))</f>
        <v>E Pâté à la bière 180</v>
      </c>
      <c r="G548" s="14">
        <v>80243</v>
      </c>
      <c r="H548" s="18">
        <v>92</v>
      </c>
    </row>
    <row r="549" spans="1:9" x14ac:dyDescent="0.25">
      <c r="A549" s="29">
        <f t="shared" si="36"/>
        <v>43125</v>
      </c>
      <c r="B549" s="22" t="str">
        <f t="shared" si="37"/>
        <v>CAT</v>
      </c>
      <c r="C549" s="15" t="str">
        <f t="shared" si="38"/>
        <v>noreni</v>
      </c>
      <c r="D549" s="15">
        <f t="shared" si="39"/>
        <v>96037428</v>
      </c>
      <c r="E549" s="15" t="s">
        <v>216</v>
      </c>
      <c r="F549" s="13" t="str">
        <f>IF(E549="","",VLOOKUP(E549,table!A:B,2))</f>
        <v>E Pâté des flandres 180</v>
      </c>
      <c r="G549" s="14">
        <v>80233</v>
      </c>
      <c r="H549" s="18">
        <v>120</v>
      </c>
    </row>
    <row r="550" spans="1:9" x14ac:dyDescent="0.25">
      <c r="A550" s="29">
        <f t="shared" si="36"/>
        <v>43125</v>
      </c>
      <c r="B550" s="22" t="str">
        <f t="shared" si="37"/>
        <v>CAT</v>
      </c>
      <c r="C550" s="15" t="str">
        <f t="shared" si="38"/>
        <v>noreni</v>
      </c>
      <c r="D550" s="15">
        <f t="shared" si="39"/>
        <v>96037428</v>
      </c>
      <c r="E550" s="15" t="s">
        <v>247</v>
      </c>
      <c r="F550" s="13" t="str">
        <f>IF(E550="","",VLOOKUP(E550,table!A:B,2))</f>
        <v>E Pâté au maroilles 180</v>
      </c>
      <c r="G550" s="14">
        <v>80243</v>
      </c>
      <c r="H550" s="18">
        <v>120</v>
      </c>
    </row>
    <row r="551" spans="1:9" x14ac:dyDescent="0.25">
      <c r="A551" s="29">
        <f t="shared" si="36"/>
        <v>43125</v>
      </c>
      <c r="B551" s="22" t="str">
        <f t="shared" si="37"/>
        <v>CAT</v>
      </c>
      <c r="C551" s="15" t="str">
        <f t="shared" si="38"/>
        <v>noreni</v>
      </c>
      <c r="D551" s="15">
        <f t="shared" si="39"/>
        <v>96037428</v>
      </c>
      <c r="E551" s="15" t="s">
        <v>241</v>
      </c>
      <c r="F551" s="13" t="str">
        <f>IF(E551="","",VLOOKUP(E551,table!A:B,2))</f>
        <v>E Pâté de campagne fumé 180</v>
      </c>
      <c r="G551" s="14">
        <v>80243</v>
      </c>
      <c r="H551" s="18">
        <v>180</v>
      </c>
    </row>
    <row r="552" spans="1:9" x14ac:dyDescent="0.25">
      <c r="A552" s="29">
        <f t="shared" si="36"/>
        <v>43125</v>
      </c>
      <c r="B552" s="22" t="str">
        <f t="shared" si="37"/>
        <v>CAT</v>
      </c>
      <c r="C552" s="15" t="s">
        <v>408</v>
      </c>
      <c r="D552" s="15">
        <v>99999999</v>
      </c>
      <c r="E552" s="15" t="s">
        <v>122</v>
      </c>
      <c r="F552" s="13" t="str">
        <f>IF(E552="","",VLOOKUP(E552,table!A:B,2))</f>
        <v xml:space="preserve">K potj dess 400 </v>
      </c>
      <c r="G552" s="14">
        <v>80161</v>
      </c>
      <c r="H552" s="18">
        <v>12</v>
      </c>
    </row>
    <row r="553" spans="1:9" x14ac:dyDescent="0.25">
      <c r="A553" s="29" t="str">
        <f t="shared" si="36"/>
        <v/>
      </c>
      <c r="B553" s="22" t="str">
        <f t="shared" si="37"/>
        <v/>
      </c>
      <c r="C553" s="15" t="s">
        <v>210</v>
      </c>
      <c r="D553" s="15">
        <v>99999999</v>
      </c>
      <c r="E553" s="15"/>
      <c r="F553" s="13" t="s">
        <v>212</v>
      </c>
      <c r="G553" s="14">
        <v>80223</v>
      </c>
      <c r="H553" s="18">
        <v>279</v>
      </c>
    </row>
    <row r="554" spans="1:9" x14ac:dyDescent="0.25">
      <c r="A554" s="29" t="str">
        <f t="shared" si="36"/>
        <v/>
      </c>
      <c r="B554" s="22" t="str">
        <f t="shared" si="37"/>
        <v/>
      </c>
      <c r="C554" s="15" t="str">
        <f t="shared" si="38"/>
        <v/>
      </c>
      <c r="D554" s="15">
        <v>99999999</v>
      </c>
      <c r="E554" s="15"/>
      <c r="F554" s="13" t="s">
        <v>212</v>
      </c>
      <c r="G554" s="14">
        <v>80234</v>
      </c>
      <c r="H554" s="18">
        <v>283</v>
      </c>
    </row>
    <row r="555" spans="1:9" x14ac:dyDescent="0.25">
      <c r="A555" s="29" t="str">
        <f t="shared" si="36"/>
        <v/>
      </c>
      <c r="B555" s="22" t="str">
        <f t="shared" si="37"/>
        <v/>
      </c>
      <c r="C555" s="15" t="str">
        <f t="shared" si="38"/>
        <v/>
      </c>
      <c r="D555" s="15">
        <v>99999999</v>
      </c>
      <c r="E555" s="15">
        <f>IF(H555&lt;&gt;0,E554,"")</f>
        <v>0</v>
      </c>
      <c r="F555" s="13" t="s">
        <v>211</v>
      </c>
      <c r="G555" s="14">
        <v>80184</v>
      </c>
      <c r="H555" s="18">
        <v>572</v>
      </c>
    </row>
    <row r="556" spans="1:9" x14ac:dyDescent="0.25">
      <c r="A556" s="29" t="str">
        <f t="shared" si="36"/>
        <v/>
      </c>
      <c r="B556" s="22" t="s">
        <v>195</v>
      </c>
      <c r="C556" s="15" t="s">
        <v>254</v>
      </c>
      <c r="D556" s="15">
        <v>99999999</v>
      </c>
      <c r="E556" s="15" t="s">
        <v>128</v>
      </c>
      <c r="F556" s="13" t="str">
        <f>IF(E556="","",VLOOKUP(E556,table!A:B,2))</f>
        <v>K potj 750 + 33 %</v>
      </c>
      <c r="G556" s="14">
        <v>80233</v>
      </c>
      <c r="H556" s="18">
        <v>40</v>
      </c>
      <c r="I556" s="31" t="s">
        <v>409</v>
      </c>
    </row>
    <row r="557" spans="1:9" x14ac:dyDescent="0.25">
      <c r="A557" s="29" t="str">
        <f t="shared" si="36"/>
        <v/>
      </c>
      <c r="B557" s="22" t="str">
        <f t="shared" si="37"/>
        <v>cat</v>
      </c>
      <c r="C557" s="15" t="str">
        <f t="shared" si="38"/>
        <v>auchan st omer</v>
      </c>
      <c r="D557" s="15">
        <f t="shared" si="39"/>
        <v>99999999</v>
      </c>
      <c r="E557" s="15" t="str">
        <f>IF(H557&lt;&gt;0,E556,"")</f>
        <v>k133</v>
      </c>
      <c r="F557" s="13" t="str">
        <f>IF(E557="","",VLOOKUP(E557,table!A:B,2))</f>
        <v>K potj 750 + 33 %</v>
      </c>
      <c r="G557" s="14">
        <v>80052</v>
      </c>
      <c r="H557" s="18">
        <v>70</v>
      </c>
    </row>
    <row r="558" spans="1:9" x14ac:dyDescent="0.25">
      <c r="A558" s="29" t="str">
        <f t="shared" si="36"/>
        <v/>
      </c>
      <c r="B558" s="22" t="str">
        <f t="shared" si="37"/>
        <v>cat</v>
      </c>
      <c r="C558" s="15" t="str">
        <f t="shared" si="38"/>
        <v>auchan st omer</v>
      </c>
      <c r="D558" s="15">
        <f t="shared" si="39"/>
        <v>99999999</v>
      </c>
      <c r="E558" s="15" t="str">
        <f>IF(H558&lt;&gt;0,E557,"")</f>
        <v>k133</v>
      </c>
      <c r="F558" s="13" t="str">
        <f>IF(E558="","",VLOOKUP(E558,table!A:B,2))</f>
        <v>K potj 750 + 33 %</v>
      </c>
      <c r="G558" s="14">
        <v>80221</v>
      </c>
      <c r="H558" s="18">
        <v>87</v>
      </c>
    </row>
    <row r="559" spans="1:9" x14ac:dyDescent="0.25">
      <c r="A559" s="29" t="str">
        <f t="shared" si="36"/>
        <v/>
      </c>
      <c r="B559" s="22" t="str">
        <f t="shared" si="37"/>
        <v>cat</v>
      </c>
      <c r="C559" s="15" t="str">
        <f t="shared" si="38"/>
        <v>auchan st omer</v>
      </c>
      <c r="D559" s="15">
        <f t="shared" si="39"/>
        <v>99999999</v>
      </c>
      <c r="E559" s="15" t="str">
        <f>IF(H559&lt;&gt;0,E558,"")</f>
        <v>k133</v>
      </c>
      <c r="F559" s="13" t="str">
        <f>IF(E559="","",VLOOKUP(E559,table!A:B,2))</f>
        <v>K potj 750 + 33 %</v>
      </c>
      <c r="G559" s="14">
        <v>80231</v>
      </c>
      <c r="H559" s="18">
        <v>93</v>
      </c>
    </row>
    <row r="560" spans="1:9" x14ac:dyDescent="0.25">
      <c r="A560" s="29" t="str">
        <f t="shared" si="36"/>
        <v/>
      </c>
      <c r="B560" s="22" t="str">
        <f t="shared" si="37"/>
        <v>cat</v>
      </c>
      <c r="C560" s="15" t="str">
        <f t="shared" si="38"/>
        <v>auchan st omer</v>
      </c>
      <c r="D560" s="15">
        <f t="shared" si="39"/>
        <v>99999999</v>
      </c>
      <c r="E560" s="15" t="str">
        <f>IF(H560&lt;&gt;0,E559,"")</f>
        <v>k133</v>
      </c>
      <c r="F560" s="13" t="str">
        <f>IF(E560="","",VLOOKUP(E560,table!A:B,2))</f>
        <v>K potj 750 + 33 %</v>
      </c>
      <c r="G560" s="14">
        <v>80246</v>
      </c>
      <c r="H560" s="18">
        <v>175</v>
      </c>
    </row>
    <row r="561" spans="1:8" x14ac:dyDescent="0.25">
      <c r="A561" s="29" t="str">
        <f t="shared" si="36"/>
        <v/>
      </c>
      <c r="B561" s="22" t="str">
        <f t="shared" si="37"/>
        <v>cat</v>
      </c>
      <c r="C561" s="15" t="str">
        <f t="shared" si="38"/>
        <v>auchan st omer</v>
      </c>
      <c r="D561" s="15">
        <f t="shared" si="39"/>
        <v>99999999</v>
      </c>
      <c r="E561" s="15" t="str">
        <f>IF(H561&lt;&gt;0,E560,"")</f>
        <v>k133</v>
      </c>
      <c r="F561" s="13" t="str">
        <f>IF(E561="","",VLOOKUP(E561,table!A:B,2))</f>
        <v>K potj 750 + 33 %</v>
      </c>
      <c r="G561" s="14">
        <v>80245</v>
      </c>
      <c r="H561" s="18">
        <f>500-40-70-19-87-93-175</f>
        <v>16</v>
      </c>
    </row>
    <row r="562" spans="1:8" x14ac:dyDescent="0.25">
      <c r="A562" s="29">
        <v>43126</v>
      </c>
      <c r="B562" s="22" t="s">
        <v>195</v>
      </c>
      <c r="C562" s="15" t="s">
        <v>410</v>
      </c>
      <c r="D562" s="15">
        <v>96037420</v>
      </c>
      <c r="E562" s="15" t="s">
        <v>187</v>
      </c>
      <c r="F562" s="13" t="str">
        <f>IF(E562="","",VLOOKUP(E562,table!A:B,2))</f>
        <v>P Potj 750</v>
      </c>
      <c r="G562" s="14">
        <v>80181</v>
      </c>
      <c r="H562" s="18">
        <v>40</v>
      </c>
    </row>
    <row r="563" spans="1:8" x14ac:dyDescent="0.25">
      <c r="A563" s="29">
        <f t="shared" si="36"/>
        <v>43126</v>
      </c>
      <c r="B563" s="22" t="str">
        <f t="shared" si="37"/>
        <v>cat</v>
      </c>
      <c r="C563" s="15" t="str">
        <f t="shared" si="38"/>
        <v>cora la buissiere</v>
      </c>
      <c r="D563" s="15">
        <f t="shared" si="39"/>
        <v>96037420</v>
      </c>
      <c r="E563" s="15" t="s">
        <v>100</v>
      </c>
      <c r="F563" s="13" t="str">
        <f>IF(E563="","",VLOOKUP(E563,table!A:B,2))</f>
        <v>P Carbonnade 750</v>
      </c>
      <c r="G563" s="14">
        <v>80251</v>
      </c>
      <c r="H563" s="18">
        <v>10</v>
      </c>
    </row>
    <row r="564" spans="1:8" x14ac:dyDescent="0.25">
      <c r="A564" s="29">
        <f t="shared" si="36"/>
        <v>43126</v>
      </c>
      <c r="B564" s="22" t="str">
        <f t="shared" si="37"/>
        <v>cat</v>
      </c>
      <c r="C564" s="15" t="str">
        <f t="shared" si="38"/>
        <v>cora la buissiere</v>
      </c>
      <c r="D564" s="15">
        <f t="shared" si="39"/>
        <v>96037420</v>
      </c>
      <c r="E564" s="15" t="s">
        <v>110</v>
      </c>
      <c r="F564" s="13" t="str">
        <f>IF(E564="","",VLOOKUP(E564,table!A:B,2))</f>
        <v>P Pate bière chti 270 g</v>
      </c>
      <c r="G564" s="14">
        <v>73141</v>
      </c>
      <c r="H564" s="18">
        <v>12</v>
      </c>
    </row>
    <row r="565" spans="1:8" x14ac:dyDescent="0.25">
      <c r="A565" s="29">
        <f t="shared" si="36"/>
        <v>43126</v>
      </c>
      <c r="B565" s="22" t="str">
        <f t="shared" si="37"/>
        <v>cat</v>
      </c>
      <c r="C565" s="15" t="str">
        <f t="shared" si="38"/>
        <v>cora la buissiere</v>
      </c>
      <c r="D565" s="15">
        <f t="shared" si="39"/>
        <v>96037420</v>
      </c>
      <c r="E565" s="15" t="s">
        <v>102</v>
      </c>
      <c r="F565" s="13" t="str">
        <f>IF(E565="","",VLOOKUP(E565,table!A:B,2))</f>
        <v>P Poulet maroilles 750</v>
      </c>
      <c r="G565" s="14">
        <v>70453</v>
      </c>
      <c r="H565" s="18">
        <v>28</v>
      </c>
    </row>
    <row r="566" spans="1:8" x14ac:dyDescent="0.25">
      <c r="A566" s="29">
        <f t="shared" si="36"/>
        <v>43126</v>
      </c>
      <c r="B566" s="22" t="str">
        <f t="shared" si="37"/>
        <v>cat</v>
      </c>
      <c r="C566" s="15" t="str">
        <f t="shared" si="38"/>
        <v>cora la buissiere</v>
      </c>
      <c r="D566" s="15">
        <f t="shared" si="39"/>
        <v>96037420</v>
      </c>
      <c r="E566" s="15" t="s">
        <v>102</v>
      </c>
      <c r="F566" s="13" t="str">
        <f>IF(E566="","",VLOOKUP(E566,table!A:B,2))</f>
        <v>P Poulet maroilles 750</v>
      </c>
      <c r="G566" s="14">
        <v>71992</v>
      </c>
      <c r="H566" s="18">
        <v>2</v>
      </c>
    </row>
    <row r="567" spans="1:8" x14ac:dyDescent="0.25">
      <c r="A567" s="29">
        <f t="shared" si="36"/>
        <v>43126</v>
      </c>
      <c r="B567" s="22" t="str">
        <f t="shared" si="37"/>
        <v>cat</v>
      </c>
      <c r="C567" s="15" t="str">
        <f t="shared" si="38"/>
        <v>cora la buissiere</v>
      </c>
      <c r="D567" s="15">
        <f t="shared" si="39"/>
        <v>96037420</v>
      </c>
      <c r="E567" s="15" t="s">
        <v>13</v>
      </c>
      <c r="F567" s="13" t="str">
        <f>IF(E567="","",VLOOKUP(E567,table!A:B,2))</f>
        <v>P Pâté maroilles 180 G</v>
      </c>
      <c r="G567" s="14">
        <v>73414</v>
      </c>
      <c r="H567" s="18">
        <v>48</v>
      </c>
    </row>
    <row r="568" spans="1:8" x14ac:dyDescent="0.25">
      <c r="A568" s="29">
        <f t="shared" si="36"/>
        <v>43126</v>
      </c>
      <c r="B568" s="22" t="str">
        <f t="shared" si="37"/>
        <v>cat</v>
      </c>
      <c r="C568" s="15" t="s">
        <v>411</v>
      </c>
      <c r="D568" s="15">
        <v>96037419</v>
      </c>
      <c r="E568" s="15" t="s">
        <v>199</v>
      </c>
      <c r="F568" s="13" t="str">
        <f>IF(E568="","",VLOOKUP(E568,table!A:B,2))</f>
        <v>P Carbonnade 750</v>
      </c>
      <c r="G568" s="14">
        <v>80251</v>
      </c>
      <c r="H568" s="18">
        <v>40</v>
      </c>
    </row>
    <row r="569" spans="1:8" x14ac:dyDescent="0.25">
      <c r="A569" s="29">
        <f t="shared" ref="A569:A632" si="41">IF(E569="","",A568)</f>
        <v>43126</v>
      </c>
      <c r="B569" s="22" t="str">
        <f t="shared" ref="B569:B632" si="42">IF(E569="","",B568)</f>
        <v>cat</v>
      </c>
      <c r="C569" s="15" t="str">
        <f t="shared" ref="C569:C632" si="43">IF(E569="","",C568)</f>
        <v>auchan nglos</v>
      </c>
      <c r="D569" s="15">
        <f t="shared" ref="D569:D632" si="44">IF(E569="",0,D568)</f>
        <v>96037419</v>
      </c>
      <c r="E569" s="15" t="s">
        <v>187</v>
      </c>
      <c r="F569" s="13" t="str">
        <f>IF(E569="","",VLOOKUP(E569,table!A:B,2))</f>
        <v>P Potj 750</v>
      </c>
      <c r="G569" s="14">
        <v>70181</v>
      </c>
      <c r="H569" s="18">
        <v>60</v>
      </c>
    </row>
    <row r="570" spans="1:8" x14ac:dyDescent="0.25">
      <c r="A570" s="29">
        <f t="shared" si="41"/>
        <v>43126</v>
      </c>
      <c r="B570" s="22" t="str">
        <f t="shared" si="42"/>
        <v>cat</v>
      </c>
      <c r="C570" s="15" t="str">
        <f t="shared" si="43"/>
        <v>auchan nglos</v>
      </c>
      <c r="D570" s="15">
        <f t="shared" si="44"/>
        <v>96037419</v>
      </c>
      <c r="E570" s="15" t="s">
        <v>188</v>
      </c>
      <c r="F570" s="13" t="str">
        <f>IF(E570="","",VLOOKUP(E570,table!A:B,2))</f>
        <v>P Potj des 400</v>
      </c>
      <c r="G570" s="14">
        <v>80121</v>
      </c>
      <c r="H570" s="18">
        <v>20</v>
      </c>
    </row>
    <row r="571" spans="1:8" x14ac:dyDescent="0.25">
      <c r="A571" s="29">
        <f t="shared" si="41"/>
        <v>43126</v>
      </c>
      <c r="B571" s="22" t="str">
        <f t="shared" si="42"/>
        <v>cat</v>
      </c>
      <c r="C571" s="15" t="str">
        <f t="shared" si="43"/>
        <v>auchan nglos</v>
      </c>
      <c r="D571" s="15">
        <f t="shared" si="44"/>
        <v>96037419</v>
      </c>
      <c r="E571" s="15" t="s">
        <v>190</v>
      </c>
      <c r="F571" s="13" t="str">
        <f>IF(E571="","",VLOOKUP(E571,table!A:B,2))</f>
        <v xml:space="preserve">P Potj bière chti </v>
      </c>
      <c r="G571" s="14">
        <v>71171</v>
      </c>
      <c r="H571" s="18">
        <v>10</v>
      </c>
    </row>
    <row r="572" spans="1:8" x14ac:dyDescent="0.25">
      <c r="A572" s="29">
        <f t="shared" si="41"/>
        <v>43126</v>
      </c>
      <c r="B572" s="22" t="str">
        <f t="shared" si="42"/>
        <v>cat</v>
      </c>
      <c r="C572" s="15" t="str">
        <f t="shared" si="43"/>
        <v>auchan nglos</v>
      </c>
      <c r="D572" s="15">
        <f t="shared" si="44"/>
        <v>96037419</v>
      </c>
      <c r="E572" s="15" t="s">
        <v>191</v>
      </c>
      <c r="F572" s="13" t="str">
        <f>IF(E572="","",VLOOKUP(E572,table!A:B,2))</f>
        <v>P potj 400</v>
      </c>
      <c r="G572" s="14">
        <v>72402</v>
      </c>
      <c r="H572" s="18">
        <v>40</v>
      </c>
    </row>
    <row r="573" spans="1:8" x14ac:dyDescent="0.25">
      <c r="A573" s="29">
        <f t="shared" si="41"/>
        <v>43126</v>
      </c>
      <c r="B573" s="22" t="str">
        <f t="shared" si="42"/>
        <v>cat</v>
      </c>
      <c r="C573" s="15" t="str">
        <f t="shared" si="43"/>
        <v>auchan nglos</v>
      </c>
      <c r="D573" s="15">
        <f t="shared" si="44"/>
        <v>96037419</v>
      </c>
      <c r="E573" s="15" t="s">
        <v>192</v>
      </c>
      <c r="F573" s="13" t="str">
        <f>IF(E573="","",VLOOKUP(E573,table!A:B,2))</f>
        <v>P Pot des 750</v>
      </c>
      <c r="G573" s="14">
        <v>72234</v>
      </c>
      <c r="H573" s="18">
        <v>10</v>
      </c>
    </row>
    <row r="574" spans="1:8" x14ac:dyDescent="0.25">
      <c r="A574" s="29">
        <f t="shared" si="41"/>
        <v>43126</v>
      </c>
      <c r="B574" s="22" t="str">
        <f t="shared" si="42"/>
        <v>cat</v>
      </c>
      <c r="C574" s="15" t="str">
        <f t="shared" si="43"/>
        <v>auchan nglos</v>
      </c>
      <c r="D574" s="15">
        <f t="shared" si="44"/>
        <v>96037419</v>
      </c>
      <c r="E574" s="15" t="s">
        <v>220</v>
      </c>
      <c r="F574" s="13" t="str">
        <f>IF(E574="","",VLOOKUP(E574,table!A:B,2))</f>
        <v>cassoulet des flandres</v>
      </c>
      <c r="G574" s="14">
        <v>72284</v>
      </c>
      <c r="H574" s="18">
        <v>5</v>
      </c>
    </row>
    <row r="575" spans="1:8" x14ac:dyDescent="0.25">
      <c r="A575" s="29">
        <f t="shared" si="41"/>
        <v>43126</v>
      </c>
      <c r="B575" s="22" t="str">
        <f t="shared" si="42"/>
        <v>cat</v>
      </c>
      <c r="C575" s="15" t="str">
        <f t="shared" si="43"/>
        <v>auchan nglos</v>
      </c>
      <c r="D575" s="15">
        <f t="shared" si="44"/>
        <v>96037419</v>
      </c>
      <c r="E575" s="15" t="s">
        <v>220</v>
      </c>
      <c r="F575" s="13" t="str">
        <f>IF(E575="","",VLOOKUP(E575,table!A:B,2))</f>
        <v>cassoulet des flandres</v>
      </c>
      <c r="G575" s="14">
        <v>72993</v>
      </c>
      <c r="H575" s="18">
        <v>3</v>
      </c>
    </row>
    <row r="576" spans="1:8" x14ac:dyDescent="0.25">
      <c r="A576" s="29">
        <f t="shared" si="41"/>
        <v>43126</v>
      </c>
      <c r="B576" s="22" t="str">
        <f t="shared" si="42"/>
        <v>cat</v>
      </c>
      <c r="C576" s="15" t="str">
        <f t="shared" si="43"/>
        <v>auchan nglos</v>
      </c>
      <c r="D576" s="15">
        <f t="shared" si="44"/>
        <v>96037419</v>
      </c>
      <c r="E576" s="15" t="s">
        <v>220</v>
      </c>
      <c r="F576" s="13" t="str">
        <f>IF(E576="","",VLOOKUP(E576,table!A:B,2))</f>
        <v>cassoulet des flandres</v>
      </c>
      <c r="G576" s="14">
        <v>73536</v>
      </c>
      <c r="H576" s="18">
        <v>12</v>
      </c>
    </row>
    <row r="577" spans="1:8" x14ac:dyDescent="0.25">
      <c r="A577" s="29">
        <f t="shared" si="41"/>
        <v>43126</v>
      </c>
      <c r="B577" s="22" t="str">
        <f t="shared" si="42"/>
        <v>cat</v>
      </c>
      <c r="C577" s="15" t="str">
        <f t="shared" si="43"/>
        <v>auchan nglos</v>
      </c>
      <c r="D577" s="15">
        <f t="shared" si="44"/>
        <v>96037419</v>
      </c>
      <c r="E577" s="15" t="s">
        <v>220</v>
      </c>
      <c r="F577" s="13" t="str">
        <f>IF(E577="","",VLOOKUP(E577,table!A:B,2))</f>
        <v>cassoulet des flandres</v>
      </c>
      <c r="G577" s="14">
        <v>73541</v>
      </c>
      <c r="H577" s="18">
        <v>10</v>
      </c>
    </row>
    <row r="578" spans="1:8" x14ac:dyDescent="0.25">
      <c r="A578" s="29">
        <f t="shared" si="41"/>
        <v>43126</v>
      </c>
      <c r="B578" s="22" t="str">
        <f t="shared" si="42"/>
        <v>cat</v>
      </c>
      <c r="C578" s="15" t="str">
        <f t="shared" si="43"/>
        <v>auchan nglos</v>
      </c>
      <c r="D578" s="15">
        <f t="shared" si="44"/>
        <v>96037419</v>
      </c>
      <c r="E578" s="15" t="s">
        <v>221</v>
      </c>
      <c r="F578" s="13" t="str">
        <f>IF(E578="","",VLOOKUP(E578,table!A:B,2))</f>
        <v>P Pâté maroilles 180 G</v>
      </c>
      <c r="G578" s="14">
        <v>73414</v>
      </c>
      <c r="H578" s="18">
        <v>36</v>
      </c>
    </row>
    <row r="579" spans="1:8" x14ac:dyDescent="0.25">
      <c r="A579" s="29">
        <f t="shared" si="41"/>
        <v>43126</v>
      </c>
      <c r="B579" s="22" t="str">
        <f t="shared" si="42"/>
        <v>cat</v>
      </c>
      <c r="C579" s="15" t="s">
        <v>331</v>
      </c>
      <c r="D579" s="15">
        <v>96037401</v>
      </c>
      <c r="E579" s="15" t="s">
        <v>199</v>
      </c>
      <c r="F579" s="13" t="str">
        <f>IF(E579="","",VLOOKUP(E579,table!A:B,2))</f>
        <v>P Carbonnade 750</v>
      </c>
      <c r="G579" s="14">
        <v>80251</v>
      </c>
      <c r="H579" s="18">
        <v>50</v>
      </c>
    </row>
    <row r="580" spans="1:8" x14ac:dyDescent="0.25">
      <c r="A580" s="29">
        <f t="shared" si="41"/>
        <v>43126</v>
      </c>
      <c r="B580" s="22" t="str">
        <f t="shared" si="42"/>
        <v>cat</v>
      </c>
      <c r="C580" s="15" t="str">
        <f t="shared" si="43"/>
        <v>auchan roncq</v>
      </c>
      <c r="D580" s="15">
        <f t="shared" si="44"/>
        <v>96037401</v>
      </c>
      <c r="E580" s="15" t="s">
        <v>187</v>
      </c>
      <c r="F580" s="13" t="str">
        <f>IF(E580="","",VLOOKUP(E580,table!A:B,2))</f>
        <v>P Potj 750</v>
      </c>
      <c r="G580" s="14">
        <v>72962</v>
      </c>
      <c r="H580" s="18">
        <v>20</v>
      </c>
    </row>
    <row r="581" spans="1:8" x14ac:dyDescent="0.25">
      <c r="A581" s="29">
        <f t="shared" si="41"/>
        <v>43126</v>
      </c>
      <c r="B581" s="22" t="str">
        <f t="shared" si="42"/>
        <v>cat</v>
      </c>
      <c r="C581" s="15" t="str">
        <f t="shared" si="43"/>
        <v>auchan roncq</v>
      </c>
      <c r="D581" s="15">
        <f t="shared" si="44"/>
        <v>96037401</v>
      </c>
      <c r="E581" s="15" t="s">
        <v>188</v>
      </c>
      <c r="F581" s="13" t="str">
        <f>IF(E581="","",VLOOKUP(E581,table!A:B,2))</f>
        <v>P Potj des 400</v>
      </c>
      <c r="G581" s="14">
        <v>80121</v>
      </c>
      <c r="H581" s="18">
        <v>40</v>
      </c>
    </row>
    <row r="582" spans="1:8" x14ac:dyDescent="0.25">
      <c r="A582" s="29">
        <f t="shared" si="41"/>
        <v>43126</v>
      </c>
      <c r="B582" s="22" t="str">
        <f t="shared" si="42"/>
        <v>cat</v>
      </c>
      <c r="C582" s="15" t="str">
        <f t="shared" si="43"/>
        <v>auchan roncq</v>
      </c>
      <c r="D582" s="15">
        <f t="shared" si="44"/>
        <v>96037401</v>
      </c>
      <c r="E582" s="15" t="s">
        <v>190</v>
      </c>
      <c r="F582" s="13" t="str">
        <f>IF(E582="","",VLOOKUP(E582,table!A:B,2))</f>
        <v xml:space="preserve">P Potj bière chti </v>
      </c>
      <c r="G582" s="14">
        <v>71171</v>
      </c>
      <c r="H582" s="18">
        <v>20</v>
      </c>
    </row>
    <row r="583" spans="1:8" x14ac:dyDescent="0.25">
      <c r="A583" s="29">
        <f t="shared" si="41"/>
        <v>43126</v>
      </c>
      <c r="B583" s="22" t="str">
        <f t="shared" si="42"/>
        <v>cat</v>
      </c>
      <c r="C583" s="15" t="str">
        <f t="shared" si="43"/>
        <v>auchan roncq</v>
      </c>
      <c r="D583" s="15">
        <f t="shared" si="44"/>
        <v>96037401</v>
      </c>
      <c r="E583" s="15" t="s">
        <v>191</v>
      </c>
      <c r="F583" s="13" t="str">
        <f>IF(E583="","",VLOOKUP(E583,table!A:B,2))</f>
        <v>P potj 400</v>
      </c>
      <c r="G583" s="14">
        <v>72402</v>
      </c>
      <c r="H583" s="18">
        <v>40</v>
      </c>
    </row>
    <row r="584" spans="1:8" x14ac:dyDescent="0.25">
      <c r="A584" s="29">
        <f t="shared" si="41"/>
        <v>43126</v>
      </c>
      <c r="B584" s="22" t="str">
        <f t="shared" si="42"/>
        <v>cat</v>
      </c>
      <c r="C584" s="15" t="str">
        <f t="shared" si="43"/>
        <v>auchan roncq</v>
      </c>
      <c r="D584" s="15">
        <f t="shared" si="44"/>
        <v>96037401</v>
      </c>
      <c r="E584" s="15" t="s">
        <v>192</v>
      </c>
      <c r="F584" s="13" t="str">
        <f>IF(E584="","",VLOOKUP(E584,table!A:B,2))</f>
        <v>P Pot des 750</v>
      </c>
      <c r="G584" s="14">
        <v>72234</v>
      </c>
      <c r="H584" s="18">
        <v>20</v>
      </c>
    </row>
    <row r="585" spans="1:8" x14ac:dyDescent="0.25">
      <c r="A585" s="29">
        <f t="shared" si="41"/>
        <v>43126</v>
      </c>
      <c r="B585" s="22" t="str">
        <f t="shared" si="42"/>
        <v>cat</v>
      </c>
      <c r="C585" s="15" t="str">
        <f t="shared" si="43"/>
        <v>auchan roncq</v>
      </c>
      <c r="D585" s="15">
        <f t="shared" si="44"/>
        <v>96037401</v>
      </c>
      <c r="E585" s="15" t="s">
        <v>227</v>
      </c>
      <c r="F585" s="13" t="str">
        <f>IF(E585="","",VLOOKUP(E585,table!A:B,2))</f>
        <v>Potj désossé bière CHTI</v>
      </c>
      <c r="G585" s="14">
        <v>71321</v>
      </c>
      <c r="H585" s="18">
        <v>20</v>
      </c>
    </row>
    <row r="586" spans="1:8" x14ac:dyDescent="0.25">
      <c r="A586" s="29">
        <f t="shared" si="41"/>
        <v>43126</v>
      </c>
      <c r="B586" s="22" t="str">
        <f t="shared" si="42"/>
        <v>cat</v>
      </c>
      <c r="C586" s="15" t="str">
        <f t="shared" si="43"/>
        <v>auchan roncq</v>
      </c>
      <c r="D586" s="15">
        <f t="shared" si="44"/>
        <v>96037401</v>
      </c>
      <c r="E586" s="15" t="str">
        <f>IF(H586&lt;&gt;0,E585,"")</f>
        <v>p106</v>
      </c>
      <c r="F586" s="13" t="str">
        <f>IF(E586="","",VLOOKUP(E586,table!A:B,2))</f>
        <v>Potj désossé bière CHTI</v>
      </c>
      <c r="G586" s="14">
        <v>71293</v>
      </c>
      <c r="H586" s="18">
        <v>114</v>
      </c>
    </row>
    <row r="587" spans="1:8" x14ac:dyDescent="0.25">
      <c r="A587" s="29">
        <f t="shared" si="41"/>
        <v>43126</v>
      </c>
      <c r="B587" s="22" t="str">
        <f t="shared" si="42"/>
        <v>cat</v>
      </c>
      <c r="C587" s="15" t="str">
        <f t="shared" si="43"/>
        <v>auchan roncq</v>
      </c>
      <c r="D587" s="15">
        <f t="shared" si="44"/>
        <v>96037401</v>
      </c>
      <c r="E587" s="15" t="str">
        <f>IF(H587&lt;&gt;0,E586,"")</f>
        <v>p106</v>
      </c>
      <c r="F587" s="13" t="str">
        <f>IF(E587="","",VLOOKUP(E587,table!A:B,2))</f>
        <v>Potj désossé bière CHTI</v>
      </c>
      <c r="G587" s="14">
        <v>71282</v>
      </c>
      <c r="H587" s="18">
        <v>46</v>
      </c>
    </row>
    <row r="588" spans="1:8" x14ac:dyDescent="0.25">
      <c r="A588" s="29">
        <f t="shared" si="41"/>
        <v>43126</v>
      </c>
      <c r="B588" s="22" t="str">
        <f t="shared" si="42"/>
        <v>cat</v>
      </c>
      <c r="C588" s="15" t="str">
        <f t="shared" si="43"/>
        <v>auchan roncq</v>
      </c>
      <c r="D588" s="15">
        <f t="shared" si="44"/>
        <v>96037401</v>
      </c>
      <c r="E588" s="15" t="str">
        <f>IF(H588&lt;&gt;0,E587,"")</f>
        <v>p106</v>
      </c>
      <c r="F588" s="13" t="str">
        <f>IF(E588="","",VLOOKUP(E588,table!A:B,2))</f>
        <v>Potj désossé bière CHTI</v>
      </c>
      <c r="G588" s="14">
        <v>71254</v>
      </c>
      <c r="H588" s="18">
        <v>30</v>
      </c>
    </row>
    <row r="589" spans="1:8" x14ac:dyDescent="0.25">
      <c r="A589" s="29">
        <f t="shared" si="41"/>
        <v>43126</v>
      </c>
      <c r="B589" s="22" t="s">
        <v>412</v>
      </c>
      <c r="C589" s="15" t="s">
        <v>413</v>
      </c>
      <c r="D589" s="15">
        <v>96037148</v>
      </c>
      <c r="E589" s="15" t="s">
        <v>119</v>
      </c>
      <c r="F589" s="13" t="str">
        <f>IF(E589="","",VLOOKUP(E589,table!A:B,2))</f>
        <v>K Pâté à la bière 180</v>
      </c>
      <c r="G589" s="14">
        <v>72982</v>
      </c>
      <c r="H589" s="18">
        <v>24</v>
      </c>
    </row>
    <row r="590" spans="1:8" x14ac:dyDescent="0.25">
      <c r="A590" s="29">
        <f t="shared" si="41"/>
        <v>43126</v>
      </c>
      <c r="B590" s="22" t="str">
        <f t="shared" si="42"/>
        <v>cart</v>
      </c>
      <c r="C590" s="15" t="str">
        <f t="shared" si="43"/>
        <v>carrefour lievin</v>
      </c>
      <c r="D590" s="15">
        <f t="shared" si="44"/>
        <v>96037148</v>
      </c>
      <c r="E590" s="15" t="s">
        <v>114</v>
      </c>
      <c r="F590" s="13" t="str">
        <f>IF(E590="","",VLOOKUP(E590,table!A:B,2))</f>
        <v>K potj dess 750</v>
      </c>
      <c r="G590" s="14">
        <v>73563</v>
      </c>
      <c r="H590" s="18">
        <v>40</v>
      </c>
    </row>
    <row r="591" spans="1:8" x14ac:dyDescent="0.25">
      <c r="A591" s="29">
        <f t="shared" si="41"/>
        <v>43126</v>
      </c>
      <c r="B591" s="22" t="str">
        <f t="shared" si="42"/>
        <v>cart</v>
      </c>
      <c r="C591" s="15" t="str">
        <f t="shared" si="43"/>
        <v>carrefour lievin</v>
      </c>
      <c r="D591" s="15">
        <f t="shared" si="44"/>
        <v>96037148</v>
      </c>
      <c r="E591" s="15" t="s">
        <v>120</v>
      </c>
      <c r="F591" s="13" t="str">
        <f>IF(E591="","",VLOOKUP(E591,table!A:B,2))</f>
        <v>K potj 750</v>
      </c>
      <c r="G591" s="14">
        <v>80192</v>
      </c>
      <c r="H591" s="18">
        <v>40</v>
      </c>
    </row>
    <row r="592" spans="1:8" x14ac:dyDescent="0.25">
      <c r="A592" s="29">
        <f t="shared" si="41"/>
        <v>43126</v>
      </c>
      <c r="B592" s="22" t="str">
        <f t="shared" si="42"/>
        <v>cart</v>
      </c>
      <c r="C592" s="15" t="str">
        <f t="shared" si="43"/>
        <v>carrefour lievin</v>
      </c>
      <c r="D592" s="15">
        <f t="shared" si="44"/>
        <v>96037148</v>
      </c>
      <c r="E592" s="15" t="s">
        <v>115</v>
      </c>
      <c r="F592" s="13" t="str">
        <f>IF(E592="","",VLOOKUP(E592,table!A:B,2))</f>
        <v>K carbo 740</v>
      </c>
      <c r="G592" s="14">
        <v>73625</v>
      </c>
      <c r="H592" s="18">
        <v>20</v>
      </c>
    </row>
    <row r="593" spans="1:8" x14ac:dyDescent="0.25">
      <c r="A593" s="29">
        <f t="shared" si="41"/>
        <v>43126</v>
      </c>
      <c r="B593" s="22" t="str">
        <f t="shared" si="42"/>
        <v>cart</v>
      </c>
      <c r="C593" s="15" t="str">
        <f t="shared" si="43"/>
        <v>carrefour lievin</v>
      </c>
      <c r="D593" s="15">
        <f t="shared" si="44"/>
        <v>96037148</v>
      </c>
      <c r="E593" s="15" t="s">
        <v>123</v>
      </c>
      <c r="F593" s="13" t="str">
        <f>IF(E593="","",VLOOKUP(E593,table!A:B,2))</f>
        <v>K poulet maroilles 750</v>
      </c>
      <c r="G593" s="14">
        <v>73551</v>
      </c>
      <c r="H593" s="18">
        <v>10</v>
      </c>
    </row>
    <row r="594" spans="1:8" x14ac:dyDescent="0.25">
      <c r="A594" s="29">
        <f t="shared" si="41"/>
        <v>43126</v>
      </c>
      <c r="B594" s="22" t="str">
        <f t="shared" si="42"/>
        <v>cart</v>
      </c>
      <c r="C594" s="15" t="str">
        <f t="shared" si="43"/>
        <v>carrefour lievin</v>
      </c>
      <c r="D594" s="15">
        <f t="shared" si="44"/>
        <v>96037148</v>
      </c>
      <c r="E594" s="15" t="s">
        <v>116</v>
      </c>
      <c r="F594" s="13" t="str">
        <f>IF(E594="","",VLOOKUP(E594,table!A:B,2))</f>
        <v>K cassoulet 750</v>
      </c>
      <c r="G594" s="14">
        <v>73536</v>
      </c>
      <c r="H594" s="18">
        <v>10</v>
      </c>
    </row>
    <row r="595" spans="1:8" x14ac:dyDescent="0.25">
      <c r="A595" s="29">
        <f t="shared" si="41"/>
        <v>43126</v>
      </c>
      <c r="B595" s="22" t="str">
        <f t="shared" si="42"/>
        <v>cart</v>
      </c>
      <c r="C595" s="15" t="str">
        <f t="shared" si="43"/>
        <v>carrefour lievin</v>
      </c>
      <c r="D595" s="15">
        <f t="shared" si="44"/>
        <v>96037148</v>
      </c>
      <c r="E595" s="15" t="s">
        <v>122</v>
      </c>
      <c r="F595" s="13" t="str">
        <f>IF(E595="","",VLOOKUP(E595,table!A:B,2))</f>
        <v xml:space="preserve">K potj dess 400 </v>
      </c>
      <c r="G595" s="14">
        <v>80114</v>
      </c>
      <c r="H595" s="18">
        <v>40</v>
      </c>
    </row>
    <row r="596" spans="1:8" x14ac:dyDescent="0.25">
      <c r="A596" s="29">
        <f t="shared" si="41"/>
        <v>43126</v>
      </c>
      <c r="B596" s="22" t="str">
        <f t="shared" si="42"/>
        <v>cart</v>
      </c>
      <c r="C596" s="15" t="str">
        <f t="shared" si="43"/>
        <v>carrefour lievin</v>
      </c>
      <c r="D596" s="15">
        <f t="shared" si="44"/>
        <v>96037148</v>
      </c>
      <c r="E596" s="15" t="s">
        <v>118</v>
      </c>
      <c r="F596" s="13" t="str">
        <f>IF(E596="","",VLOOKUP(E596,table!A:B,2))</f>
        <v>K Pâté des flandres 180</v>
      </c>
      <c r="G596" s="14">
        <v>73043</v>
      </c>
      <c r="H596" s="18">
        <v>24</v>
      </c>
    </row>
    <row r="597" spans="1:8" x14ac:dyDescent="0.25">
      <c r="A597" s="29">
        <f t="shared" si="41"/>
        <v>43126</v>
      </c>
      <c r="B597" s="22" t="s">
        <v>195</v>
      </c>
      <c r="C597" s="15" t="s">
        <v>255</v>
      </c>
      <c r="D597" s="15">
        <v>96037387</v>
      </c>
      <c r="E597" s="15" t="s">
        <v>208</v>
      </c>
      <c r="F597" s="13" t="str">
        <f>IF(E597="","",VLOOKUP(E597,table!A:B,2))</f>
        <v>P Pâté endives 180 G</v>
      </c>
      <c r="G597" s="14">
        <v>73122</v>
      </c>
      <c r="H597" s="18">
        <v>36</v>
      </c>
    </row>
    <row r="598" spans="1:8" x14ac:dyDescent="0.25">
      <c r="A598" s="29">
        <f t="shared" si="41"/>
        <v>43126</v>
      </c>
      <c r="B598" s="22" t="str">
        <f t="shared" si="42"/>
        <v>cat</v>
      </c>
      <c r="C598" s="15" t="str">
        <f t="shared" si="43"/>
        <v>auchan arras</v>
      </c>
      <c r="D598" s="15">
        <f t="shared" si="44"/>
        <v>96037387</v>
      </c>
      <c r="E598" s="15" t="s">
        <v>220</v>
      </c>
      <c r="F598" s="13" t="str">
        <f>IF(E598="","",VLOOKUP(E598,table!A:B,2))</f>
        <v>cassoulet des flandres</v>
      </c>
      <c r="G598" s="14">
        <v>72992</v>
      </c>
      <c r="H598" s="18">
        <v>10</v>
      </c>
    </row>
    <row r="599" spans="1:8" x14ac:dyDescent="0.25">
      <c r="A599" s="29">
        <f t="shared" si="41"/>
        <v>43126</v>
      </c>
      <c r="B599" s="22" t="str">
        <f t="shared" si="42"/>
        <v>cat</v>
      </c>
      <c r="C599" s="15" t="str">
        <f t="shared" si="43"/>
        <v>auchan arras</v>
      </c>
      <c r="D599" s="15">
        <f t="shared" si="44"/>
        <v>96037387</v>
      </c>
      <c r="E599" s="15" t="s">
        <v>220</v>
      </c>
      <c r="F599" s="13" t="str">
        <f>IF(E599="","",VLOOKUP(E599,table!A:B,2))</f>
        <v>cassoulet des flandres</v>
      </c>
      <c r="G599" s="14">
        <v>73541</v>
      </c>
      <c r="H599" s="18">
        <v>10</v>
      </c>
    </row>
    <row r="600" spans="1:8" x14ac:dyDescent="0.25">
      <c r="A600" s="29">
        <f t="shared" si="41"/>
        <v>43126</v>
      </c>
      <c r="B600" s="22" t="str">
        <f t="shared" si="42"/>
        <v>cat</v>
      </c>
      <c r="C600" s="15" t="str">
        <f t="shared" si="43"/>
        <v>auchan arras</v>
      </c>
      <c r="D600" s="15">
        <f t="shared" si="44"/>
        <v>96037387</v>
      </c>
      <c r="E600" s="15" t="s">
        <v>194</v>
      </c>
      <c r="F600" s="13" t="str">
        <f>IF(E600="","",VLOOKUP(E600,table!A:B,2))</f>
        <v>P Pate bière chti 270 g</v>
      </c>
      <c r="G600" s="14">
        <v>73411</v>
      </c>
      <c r="H600" s="18">
        <v>24</v>
      </c>
    </row>
    <row r="601" spans="1:8" x14ac:dyDescent="0.25">
      <c r="A601" s="29">
        <f t="shared" si="41"/>
        <v>43126</v>
      </c>
      <c r="B601" s="22" t="str">
        <f t="shared" si="42"/>
        <v>cat</v>
      </c>
      <c r="C601" s="15" t="str">
        <f t="shared" si="43"/>
        <v>auchan arras</v>
      </c>
      <c r="D601" s="15">
        <f t="shared" si="44"/>
        <v>96037387</v>
      </c>
      <c r="E601" s="15" t="s">
        <v>188</v>
      </c>
      <c r="F601" s="13" t="str">
        <f>IF(E601="","",VLOOKUP(E601,table!A:B,2))</f>
        <v>P Potj des 400</v>
      </c>
      <c r="G601" s="14">
        <v>80121</v>
      </c>
      <c r="H601" s="18">
        <v>60</v>
      </c>
    </row>
    <row r="602" spans="1:8" x14ac:dyDescent="0.25">
      <c r="A602" s="29">
        <f t="shared" si="41"/>
        <v>43126</v>
      </c>
      <c r="B602" s="22" t="str">
        <f t="shared" si="42"/>
        <v>cat</v>
      </c>
      <c r="C602" s="15" t="str">
        <f t="shared" si="43"/>
        <v>auchan arras</v>
      </c>
      <c r="D602" s="15">
        <f t="shared" si="44"/>
        <v>96037387</v>
      </c>
      <c r="E602" s="15" t="s">
        <v>189</v>
      </c>
      <c r="F602" s="13" t="str">
        <f>IF(E602="","",VLOOKUP(E602,table!A:B,2))</f>
        <v>P Poulet maroilles 750</v>
      </c>
      <c r="G602" s="14">
        <v>71992</v>
      </c>
      <c r="H602" s="18">
        <v>20</v>
      </c>
    </row>
    <row r="603" spans="1:8" x14ac:dyDescent="0.25">
      <c r="A603" s="29">
        <f t="shared" si="41"/>
        <v>43126</v>
      </c>
      <c r="B603" s="22" t="str">
        <f t="shared" si="42"/>
        <v>cat</v>
      </c>
      <c r="C603" s="15" t="str">
        <f t="shared" si="43"/>
        <v>auchan arras</v>
      </c>
      <c r="D603" s="15">
        <f t="shared" si="44"/>
        <v>96037387</v>
      </c>
      <c r="E603" s="15" t="s">
        <v>190</v>
      </c>
      <c r="F603" s="13" t="str">
        <f>IF(E603="","",VLOOKUP(E603,table!A:B,2))</f>
        <v xml:space="preserve">P Potj bière chti </v>
      </c>
      <c r="G603" s="14">
        <v>71171</v>
      </c>
      <c r="H603" s="18">
        <v>20</v>
      </c>
    </row>
    <row r="604" spans="1:8" x14ac:dyDescent="0.25">
      <c r="A604" s="29">
        <f t="shared" si="41"/>
        <v>43126</v>
      </c>
      <c r="B604" s="22" t="str">
        <f t="shared" si="42"/>
        <v>cat</v>
      </c>
      <c r="C604" s="15" t="str">
        <f t="shared" si="43"/>
        <v>auchan arras</v>
      </c>
      <c r="D604" s="15">
        <f t="shared" si="44"/>
        <v>96037387</v>
      </c>
      <c r="E604" s="15" t="s">
        <v>191</v>
      </c>
      <c r="F604" s="13" t="str">
        <f>IF(E604="","",VLOOKUP(E604,table!A:B,2))</f>
        <v>P potj 400</v>
      </c>
      <c r="G604" s="14">
        <v>72402</v>
      </c>
      <c r="H604" s="18">
        <v>40</v>
      </c>
    </row>
    <row r="605" spans="1:8" x14ac:dyDescent="0.25">
      <c r="A605" s="29">
        <f t="shared" si="41"/>
        <v>43126</v>
      </c>
      <c r="B605" s="22" t="str">
        <f t="shared" si="42"/>
        <v>cat</v>
      </c>
      <c r="C605" s="15" t="str">
        <f t="shared" si="43"/>
        <v>auchan arras</v>
      </c>
      <c r="D605" s="15">
        <f t="shared" si="44"/>
        <v>96037387</v>
      </c>
      <c r="E605" s="15" t="s">
        <v>192</v>
      </c>
      <c r="F605" s="13" t="str">
        <f>IF(E605="","",VLOOKUP(E605,table!A:B,2))</f>
        <v>P Pot des 750</v>
      </c>
      <c r="G605" s="14">
        <v>72234</v>
      </c>
      <c r="H605" s="18">
        <v>20</v>
      </c>
    </row>
    <row r="606" spans="1:8" x14ac:dyDescent="0.25">
      <c r="A606" s="29">
        <f t="shared" si="41"/>
        <v>43126</v>
      </c>
      <c r="B606" s="22" t="str">
        <f t="shared" si="42"/>
        <v>cat</v>
      </c>
      <c r="C606" s="15" t="str">
        <f t="shared" si="43"/>
        <v>auchan arras</v>
      </c>
      <c r="D606" s="15">
        <f t="shared" si="44"/>
        <v>96037387</v>
      </c>
      <c r="E606" s="15" t="s">
        <v>200</v>
      </c>
      <c r="F606" s="13" t="str">
        <f>IF(E606="","",VLOOKUP(E606,table!A:B,2))</f>
        <v>P Carbo 400</v>
      </c>
      <c r="G606" s="14">
        <v>73281</v>
      </c>
      <c r="H606" s="18">
        <v>40</v>
      </c>
    </row>
    <row r="607" spans="1:8" x14ac:dyDescent="0.25">
      <c r="A607" s="29">
        <f t="shared" si="41"/>
        <v>43126</v>
      </c>
      <c r="B607" s="22" t="str">
        <f t="shared" si="42"/>
        <v>cat</v>
      </c>
      <c r="C607" s="15" t="str">
        <f t="shared" si="43"/>
        <v>auchan arras</v>
      </c>
      <c r="D607" s="15">
        <f t="shared" si="44"/>
        <v>96037387</v>
      </c>
      <c r="E607" s="15" t="s">
        <v>206</v>
      </c>
      <c r="F607" s="13" t="str">
        <f>IF(E607="","",VLOOKUP(E607,table!A:B,2))</f>
        <v>Potj 3 Viandes pierrot</v>
      </c>
      <c r="G607" s="14">
        <v>73634</v>
      </c>
      <c r="H607" s="18">
        <v>20</v>
      </c>
    </row>
    <row r="608" spans="1:8" x14ac:dyDescent="0.25">
      <c r="A608" s="29">
        <f t="shared" si="41"/>
        <v>43126</v>
      </c>
      <c r="B608" s="22" t="str">
        <f t="shared" si="42"/>
        <v>cat</v>
      </c>
      <c r="C608" s="15" t="str">
        <f t="shared" si="43"/>
        <v>auchan arras</v>
      </c>
      <c r="D608" s="15">
        <f t="shared" si="44"/>
        <v>96037387</v>
      </c>
      <c r="E608" s="15" t="s">
        <v>187</v>
      </c>
      <c r="F608" s="13" t="str">
        <f>IF(E608="","",VLOOKUP(E608,table!A:B,2))</f>
        <v>P Potj 750</v>
      </c>
      <c r="G608" s="14">
        <v>80181</v>
      </c>
      <c r="H608" s="18">
        <v>70</v>
      </c>
    </row>
    <row r="609" spans="1:8" x14ac:dyDescent="0.25">
      <c r="A609" s="29">
        <f t="shared" si="41"/>
        <v>43126</v>
      </c>
      <c r="B609" s="22" t="str">
        <f t="shared" si="42"/>
        <v>cat</v>
      </c>
      <c r="C609" s="15" t="str">
        <f t="shared" si="43"/>
        <v>auchan arras</v>
      </c>
      <c r="D609" s="15">
        <f t="shared" si="44"/>
        <v>96037387</v>
      </c>
      <c r="E609" s="15" t="s">
        <v>193</v>
      </c>
      <c r="F609" s="13" t="str">
        <f>IF(E609="","",VLOOKUP(E609,table!A:B,2))</f>
        <v>P Pâté bière chti 180</v>
      </c>
      <c r="G609" s="14">
        <v>80233</v>
      </c>
      <c r="H609" s="18">
        <v>24</v>
      </c>
    </row>
    <row r="610" spans="1:8" x14ac:dyDescent="0.25">
      <c r="A610" s="29">
        <f t="shared" si="41"/>
        <v>43126</v>
      </c>
      <c r="B610" s="22" t="str">
        <f t="shared" si="42"/>
        <v>cat</v>
      </c>
      <c r="C610" s="15" t="str">
        <f t="shared" si="43"/>
        <v>auchan arras</v>
      </c>
      <c r="D610" s="15">
        <f t="shared" si="44"/>
        <v>96037387</v>
      </c>
      <c r="E610" s="15" t="s">
        <v>329</v>
      </c>
      <c r="F610" s="13" t="str">
        <f>IF(E610="","",VLOOKUP(E610,table!A:B,2))</f>
        <v>Beultekaze 180 g</v>
      </c>
      <c r="G610" s="14">
        <v>71651</v>
      </c>
      <c r="H610" s="18">
        <v>24</v>
      </c>
    </row>
    <row r="611" spans="1:8" x14ac:dyDescent="0.25">
      <c r="A611" s="29">
        <f t="shared" si="41"/>
        <v>43126</v>
      </c>
      <c r="B611" s="22" t="str">
        <f t="shared" si="42"/>
        <v>cat</v>
      </c>
      <c r="C611" s="15" t="str">
        <f t="shared" si="43"/>
        <v>auchan arras</v>
      </c>
      <c r="D611" s="15">
        <f t="shared" si="44"/>
        <v>96037387</v>
      </c>
      <c r="E611" s="15" t="s">
        <v>207</v>
      </c>
      <c r="F611" s="13" t="str">
        <f>IF(E611="","",VLOOKUP(E611,table!A:B,2))</f>
        <v>P Pâté lapin pruneaux 180</v>
      </c>
      <c r="G611" s="14">
        <v>80242</v>
      </c>
      <c r="H611" s="18">
        <v>36</v>
      </c>
    </row>
    <row r="612" spans="1:8" x14ac:dyDescent="0.25">
      <c r="A612" s="29">
        <f t="shared" si="41"/>
        <v>43126</v>
      </c>
      <c r="B612" s="22" t="str">
        <f t="shared" si="42"/>
        <v>cat</v>
      </c>
      <c r="C612" s="15" t="str">
        <f t="shared" si="43"/>
        <v>auchan arras</v>
      </c>
      <c r="D612" s="15">
        <f t="shared" si="44"/>
        <v>96037387</v>
      </c>
      <c r="E612" s="15" t="s">
        <v>221</v>
      </c>
      <c r="F612" s="13" t="str">
        <f>IF(E612="","",VLOOKUP(E612,table!A:B,2))</f>
        <v>P Pâté maroilles 180 G</v>
      </c>
      <c r="G612" s="14">
        <v>72823</v>
      </c>
      <c r="H612" s="18">
        <v>24</v>
      </c>
    </row>
    <row r="613" spans="1:8" x14ac:dyDescent="0.25">
      <c r="A613" s="29">
        <f t="shared" si="41"/>
        <v>43126</v>
      </c>
      <c r="B613" s="22" t="str">
        <f t="shared" si="42"/>
        <v>cat</v>
      </c>
      <c r="C613" s="15" t="str">
        <f t="shared" si="43"/>
        <v>auchan arras</v>
      </c>
      <c r="D613" s="15">
        <f t="shared" si="44"/>
        <v>96037387</v>
      </c>
      <c r="E613" s="15" t="str">
        <f>IF(H613&lt;&gt;0,E612,"")</f>
        <v>p506</v>
      </c>
      <c r="F613" s="13" t="str">
        <f>IF(E613="","",VLOOKUP(E613,table!A:B,2))</f>
        <v>P Pâté maroilles 180 G</v>
      </c>
      <c r="G613" s="14">
        <v>73414</v>
      </c>
      <c r="H613" s="18">
        <v>12</v>
      </c>
    </row>
    <row r="614" spans="1:8" x14ac:dyDescent="0.25">
      <c r="A614" s="29">
        <f t="shared" si="41"/>
        <v>43126</v>
      </c>
      <c r="B614" s="22" t="str">
        <f t="shared" si="42"/>
        <v>cat</v>
      </c>
      <c r="C614" s="15" t="str">
        <f t="shared" si="43"/>
        <v>auchan arras</v>
      </c>
      <c r="D614" s="15">
        <f t="shared" si="44"/>
        <v>96037387</v>
      </c>
      <c r="E614" s="15" t="s">
        <v>209</v>
      </c>
      <c r="F614" s="13" t="str">
        <f>IF(E614="","",VLOOKUP(E614,table!A:B,2))</f>
        <v>P Pâté chicorée 180 G</v>
      </c>
      <c r="G614" s="14">
        <v>80243</v>
      </c>
      <c r="H614" s="18">
        <v>36</v>
      </c>
    </row>
    <row r="615" spans="1:8" x14ac:dyDescent="0.25">
      <c r="A615" s="29">
        <f t="shared" si="41"/>
        <v>43126</v>
      </c>
      <c r="B615" s="22" t="str">
        <f t="shared" si="42"/>
        <v>cat</v>
      </c>
      <c r="C615" s="15" t="s">
        <v>226</v>
      </c>
      <c r="D615" s="15">
        <v>96037417</v>
      </c>
      <c r="E615" s="15" t="s">
        <v>187</v>
      </c>
      <c r="F615" s="13" t="str">
        <f>IF(E615="","",VLOOKUP(E615,table!A:B,2))</f>
        <v>P Potj 750</v>
      </c>
      <c r="G615" s="14">
        <v>80181</v>
      </c>
      <c r="H615" s="18">
        <v>20</v>
      </c>
    </row>
    <row r="616" spans="1:8" x14ac:dyDescent="0.25">
      <c r="A616" s="29">
        <f t="shared" si="41"/>
        <v>43126</v>
      </c>
      <c r="B616" s="22" t="str">
        <f t="shared" si="42"/>
        <v>cat</v>
      </c>
      <c r="C616" s="15" t="str">
        <f t="shared" si="43"/>
        <v>cora wattignies</v>
      </c>
      <c r="D616" s="15">
        <f t="shared" si="44"/>
        <v>96037417</v>
      </c>
      <c r="E616" s="15" t="s">
        <v>192</v>
      </c>
      <c r="F616" s="13" t="str">
        <f>IF(E616="","",VLOOKUP(E616,table!A:B,2))</f>
        <v>P Pot des 750</v>
      </c>
      <c r="G616" s="14">
        <v>72234</v>
      </c>
      <c r="H616" s="18">
        <v>20</v>
      </c>
    </row>
    <row r="617" spans="1:8" x14ac:dyDescent="0.25">
      <c r="A617" s="29">
        <f t="shared" si="41"/>
        <v>43126</v>
      </c>
      <c r="B617" s="22" t="str">
        <f t="shared" si="42"/>
        <v>cat</v>
      </c>
      <c r="C617" s="15" t="str">
        <f t="shared" si="43"/>
        <v>cora wattignies</v>
      </c>
      <c r="D617" s="15">
        <f t="shared" si="44"/>
        <v>96037417</v>
      </c>
      <c r="E617" s="15" t="s">
        <v>200</v>
      </c>
      <c r="F617" s="13" t="str">
        <f>IF(E617="","",VLOOKUP(E617,table!A:B,2))</f>
        <v>P Carbo 400</v>
      </c>
      <c r="G617" s="14">
        <v>73281</v>
      </c>
      <c r="H617" s="18">
        <v>40</v>
      </c>
    </row>
    <row r="618" spans="1:8" x14ac:dyDescent="0.25">
      <c r="A618" s="29">
        <f t="shared" si="41"/>
        <v>43126</v>
      </c>
      <c r="B618" s="22" t="str">
        <f t="shared" si="42"/>
        <v>cat</v>
      </c>
      <c r="C618" s="15" t="str">
        <f t="shared" si="43"/>
        <v>cora wattignies</v>
      </c>
      <c r="D618" s="15">
        <f t="shared" si="44"/>
        <v>96037417</v>
      </c>
      <c r="E618" s="15" t="s">
        <v>189</v>
      </c>
      <c r="F618" s="13" t="str">
        <f>IF(E618="","",VLOOKUP(E618,table!A:B,2))</f>
        <v>P Poulet maroilles 750</v>
      </c>
      <c r="G618" s="14">
        <v>70453</v>
      </c>
      <c r="H618" s="18">
        <v>10</v>
      </c>
    </row>
    <row r="619" spans="1:8" x14ac:dyDescent="0.25">
      <c r="A619" s="29">
        <f t="shared" si="41"/>
        <v>43126</v>
      </c>
      <c r="B619" s="22" t="str">
        <f t="shared" si="42"/>
        <v>cat</v>
      </c>
      <c r="C619" s="15" t="str">
        <f t="shared" si="43"/>
        <v>cora wattignies</v>
      </c>
      <c r="D619" s="15">
        <f t="shared" si="44"/>
        <v>96037417</v>
      </c>
      <c r="E619" s="15" t="s">
        <v>189</v>
      </c>
      <c r="F619" s="13" t="str">
        <f>IF(E619="","",VLOOKUP(E619,table!A:B,2))</f>
        <v>P Poulet maroilles 750</v>
      </c>
      <c r="G619" s="14">
        <v>72153</v>
      </c>
      <c r="H619" s="18">
        <v>9</v>
      </c>
    </row>
    <row r="620" spans="1:8" x14ac:dyDescent="0.25">
      <c r="A620" s="29">
        <f t="shared" si="41"/>
        <v>43126</v>
      </c>
      <c r="B620" s="22" t="str">
        <f t="shared" si="42"/>
        <v>cat</v>
      </c>
      <c r="C620" s="15" t="str">
        <f t="shared" si="43"/>
        <v>cora wattignies</v>
      </c>
      <c r="D620" s="15">
        <f t="shared" si="44"/>
        <v>96037417</v>
      </c>
      <c r="E620" s="15" t="s">
        <v>189</v>
      </c>
      <c r="F620" s="13" t="str">
        <f>IF(E620="","",VLOOKUP(E620,table!A:B,2))</f>
        <v>P Poulet maroilles 750</v>
      </c>
      <c r="G620" s="14">
        <v>73111</v>
      </c>
      <c r="H620" s="18">
        <v>1</v>
      </c>
    </row>
    <row r="621" spans="1:8" x14ac:dyDescent="0.25">
      <c r="A621" s="29">
        <f t="shared" si="41"/>
        <v>43126</v>
      </c>
      <c r="B621" s="22" t="str">
        <f t="shared" si="42"/>
        <v>cat</v>
      </c>
      <c r="C621" s="15" t="str">
        <f t="shared" si="43"/>
        <v>cora wattignies</v>
      </c>
      <c r="D621" s="15">
        <f t="shared" si="44"/>
        <v>96037417</v>
      </c>
      <c r="E621" s="15" t="s">
        <v>215</v>
      </c>
      <c r="F621" s="13" t="str">
        <f>IF(E621="","",VLOOKUP(E621,table!A:B,2))</f>
        <v>P Petit salé lillois 350</v>
      </c>
      <c r="G621" s="14">
        <v>71722</v>
      </c>
      <c r="H621" s="18">
        <v>20</v>
      </c>
    </row>
    <row r="622" spans="1:8" x14ac:dyDescent="0.25">
      <c r="A622" s="29">
        <f t="shared" si="41"/>
        <v>43126</v>
      </c>
      <c r="B622" s="22" t="str">
        <f t="shared" si="42"/>
        <v>cat</v>
      </c>
      <c r="C622" s="15" t="str">
        <f t="shared" si="43"/>
        <v>cora wattignies</v>
      </c>
      <c r="D622" s="15">
        <f t="shared" si="44"/>
        <v>96037417</v>
      </c>
      <c r="E622" s="15" t="s">
        <v>194</v>
      </c>
      <c r="F622" s="13" t="str">
        <f>IF(E622="","",VLOOKUP(E622,table!A:B,2))</f>
        <v>P Pate bière chti 270 g</v>
      </c>
      <c r="G622" s="14">
        <v>73411</v>
      </c>
      <c r="H622" s="18">
        <v>48</v>
      </c>
    </row>
    <row r="623" spans="1:8" x14ac:dyDescent="0.25">
      <c r="A623" s="29">
        <f t="shared" si="41"/>
        <v>43126</v>
      </c>
      <c r="B623" s="22" t="str">
        <f t="shared" si="42"/>
        <v>cat</v>
      </c>
      <c r="C623" s="15" t="str">
        <f t="shared" si="43"/>
        <v>cora wattignies</v>
      </c>
      <c r="D623" s="15">
        <f t="shared" si="44"/>
        <v>96037417</v>
      </c>
      <c r="E623" s="15" t="s">
        <v>207</v>
      </c>
      <c r="F623" s="13" t="str">
        <f>IF(E623="","",VLOOKUP(E623,table!A:B,2))</f>
        <v>P Pâté lapin pruneaux 180</v>
      </c>
      <c r="G623" s="14">
        <v>80242</v>
      </c>
      <c r="H623" s="18">
        <v>24</v>
      </c>
    </row>
    <row r="624" spans="1:8" x14ac:dyDescent="0.25">
      <c r="A624" s="29">
        <f t="shared" si="41"/>
        <v>43126</v>
      </c>
      <c r="B624" s="22" t="str">
        <f t="shared" si="42"/>
        <v>cat</v>
      </c>
      <c r="C624" s="15" t="str">
        <f t="shared" si="43"/>
        <v>cora wattignies</v>
      </c>
      <c r="D624" s="15">
        <f t="shared" si="44"/>
        <v>96037417</v>
      </c>
      <c r="E624" s="15" t="s">
        <v>221</v>
      </c>
      <c r="F624" s="13" t="str">
        <f>IF(E624="","",VLOOKUP(E624,table!A:B,2))</f>
        <v>P Pâté maroilles 180 G</v>
      </c>
      <c r="G624" s="14">
        <v>73414</v>
      </c>
      <c r="H624" s="18">
        <v>36</v>
      </c>
    </row>
    <row r="625" spans="1:9" x14ac:dyDescent="0.25">
      <c r="A625" s="29">
        <f t="shared" si="41"/>
        <v>43126</v>
      </c>
      <c r="B625" s="22" t="str">
        <f t="shared" si="42"/>
        <v>cat</v>
      </c>
      <c r="C625" s="15" t="s">
        <v>414</v>
      </c>
      <c r="D625" s="15">
        <v>96037426</v>
      </c>
      <c r="E625" s="15" t="s">
        <v>187</v>
      </c>
      <c r="F625" s="13" t="str">
        <f>IF(E625="","",VLOOKUP(E625,table!A:B,2))</f>
        <v>P Potj 750</v>
      </c>
      <c r="G625" s="14">
        <v>72962</v>
      </c>
      <c r="H625" s="18">
        <v>14</v>
      </c>
    </row>
    <row r="626" spans="1:9" x14ac:dyDescent="0.25">
      <c r="A626" s="29">
        <f t="shared" si="41"/>
        <v>43126</v>
      </c>
      <c r="B626" s="22" t="str">
        <f t="shared" si="42"/>
        <v>cat</v>
      </c>
      <c r="C626" s="15" t="str">
        <f t="shared" si="43"/>
        <v xml:space="preserve">match lomme </v>
      </c>
      <c r="D626" s="15">
        <f t="shared" si="44"/>
        <v>96037426</v>
      </c>
      <c r="E626" s="15" t="s">
        <v>199</v>
      </c>
      <c r="F626" s="13" t="str">
        <f>IF(E626="","",VLOOKUP(E626,table!A:B,2))</f>
        <v>P Carbonnade 750</v>
      </c>
      <c r="G626" s="14">
        <v>80251</v>
      </c>
      <c r="H626" s="18">
        <v>10</v>
      </c>
    </row>
    <row r="627" spans="1:9" x14ac:dyDescent="0.25">
      <c r="A627" s="29">
        <f t="shared" si="41"/>
        <v>43126</v>
      </c>
      <c r="B627" s="22" t="str">
        <f t="shared" si="42"/>
        <v>cat</v>
      </c>
      <c r="C627" s="15" t="str">
        <f t="shared" si="43"/>
        <v xml:space="preserve">match lomme </v>
      </c>
      <c r="D627" s="15">
        <f t="shared" si="44"/>
        <v>96037426</v>
      </c>
      <c r="E627" s="15" t="s">
        <v>189</v>
      </c>
      <c r="F627" s="13" t="str">
        <f>IF(E627="","",VLOOKUP(E627,table!A:B,2))</f>
        <v>P Poulet maroilles 750</v>
      </c>
      <c r="G627" s="14">
        <v>73551</v>
      </c>
      <c r="H627" s="18">
        <v>30</v>
      </c>
    </row>
    <row r="628" spans="1:9" x14ac:dyDescent="0.25">
      <c r="A628" s="29">
        <f t="shared" si="41"/>
        <v>43126</v>
      </c>
      <c r="B628" s="22" t="str">
        <f t="shared" si="42"/>
        <v>cat</v>
      </c>
      <c r="C628" s="15" t="str">
        <f t="shared" si="43"/>
        <v xml:space="preserve">match lomme </v>
      </c>
      <c r="D628" s="15">
        <f t="shared" si="44"/>
        <v>96037426</v>
      </c>
      <c r="E628" s="15" t="s">
        <v>194</v>
      </c>
      <c r="F628" s="13" t="str">
        <f>IF(E628="","",VLOOKUP(E628,table!A:B,2))</f>
        <v>P Pate bière chti 270 g</v>
      </c>
      <c r="G628" s="14">
        <v>73411</v>
      </c>
      <c r="H628" s="18">
        <v>24</v>
      </c>
    </row>
    <row r="629" spans="1:9" x14ac:dyDescent="0.25">
      <c r="A629" s="29">
        <f t="shared" si="41"/>
        <v>43126</v>
      </c>
      <c r="B629" s="22" t="str">
        <f t="shared" si="42"/>
        <v>cat</v>
      </c>
      <c r="C629" s="15" t="str">
        <f t="shared" si="43"/>
        <v xml:space="preserve">match lomme </v>
      </c>
      <c r="D629" s="15">
        <f t="shared" si="44"/>
        <v>96037426</v>
      </c>
      <c r="E629" s="15" t="s">
        <v>207</v>
      </c>
      <c r="F629" s="13" t="str">
        <f>IF(E629="","",VLOOKUP(E629,table!A:B,2))</f>
        <v>P Pâté lapin pruneaux 180</v>
      </c>
      <c r="G629" s="14">
        <v>80242</v>
      </c>
      <c r="H629" s="18">
        <v>36</v>
      </c>
    </row>
    <row r="630" spans="1:9" x14ac:dyDescent="0.25">
      <c r="A630" s="29">
        <f t="shared" si="41"/>
        <v>43126</v>
      </c>
      <c r="B630" s="22" t="str">
        <f t="shared" si="42"/>
        <v>cat</v>
      </c>
      <c r="C630" s="15" t="str">
        <f t="shared" si="43"/>
        <v xml:space="preserve">match lomme </v>
      </c>
      <c r="D630" s="15">
        <f t="shared" si="44"/>
        <v>96037426</v>
      </c>
      <c r="E630" s="15" t="s">
        <v>191</v>
      </c>
      <c r="F630" s="13" t="str">
        <f>IF(E630="","",VLOOKUP(E630,table!A:B,2))</f>
        <v>P potj 400</v>
      </c>
      <c r="G630" s="14">
        <v>72402</v>
      </c>
      <c r="H630" s="18">
        <v>40</v>
      </c>
    </row>
    <row r="631" spans="1:9" x14ac:dyDescent="0.25">
      <c r="A631" s="29">
        <f t="shared" si="41"/>
        <v>43126</v>
      </c>
      <c r="B631" s="22" t="str">
        <f t="shared" si="42"/>
        <v>cat</v>
      </c>
      <c r="C631" s="15" t="str">
        <f t="shared" si="43"/>
        <v xml:space="preserve">match lomme </v>
      </c>
      <c r="D631" s="15">
        <f t="shared" si="44"/>
        <v>96037426</v>
      </c>
      <c r="E631" s="15" t="s">
        <v>192</v>
      </c>
      <c r="F631" s="13" t="str">
        <f>IF(E631="","",VLOOKUP(E631,table!A:B,2))</f>
        <v>P Pot des 750</v>
      </c>
      <c r="G631" s="14"/>
      <c r="H631" s="18"/>
    </row>
    <row r="632" spans="1:9" x14ac:dyDescent="0.25">
      <c r="A632" s="29">
        <f t="shared" si="41"/>
        <v>43126</v>
      </c>
      <c r="B632" s="22" t="str">
        <f t="shared" si="42"/>
        <v>cat</v>
      </c>
      <c r="C632" s="15" t="str">
        <f t="shared" si="43"/>
        <v xml:space="preserve">match lomme </v>
      </c>
      <c r="D632" s="15">
        <f t="shared" si="44"/>
        <v>96037426</v>
      </c>
      <c r="E632" s="15" t="s">
        <v>188</v>
      </c>
      <c r="F632" s="13" t="str">
        <f>IF(E632="","",VLOOKUP(E632,table!A:B,2))</f>
        <v>P Potj des 400</v>
      </c>
      <c r="G632" s="14">
        <v>80121</v>
      </c>
      <c r="H632" s="18">
        <v>66</v>
      </c>
      <c r="I632" s="31">
        <v>60</v>
      </c>
    </row>
    <row r="633" spans="1:9" x14ac:dyDescent="0.25">
      <c r="A633" s="29">
        <f t="shared" ref="A633:A696" si="45">IF(E633="","",A632)</f>
        <v>43126</v>
      </c>
      <c r="B633" s="22" t="str">
        <f t="shared" ref="B633:B696" si="46">IF(E633="","",B632)</f>
        <v>cat</v>
      </c>
      <c r="C633" s="15" t="str">
        <f t="shared" ref="C633:C676" si="47">IF(E633="","",C632)</f>
        <v xml:space="preserve">match lomme </v>
      </c>
      <c r="D633" s="15">
        <f t="shared" ref="D633:D676" si="48">IF(E633="",0,D632)</f>
        <v>96037426</v>
      </c>
      <c r="E633" s="15" t="str">
        <f>IF(H633&lt;&gt;0,E632,"")</f>
        <v>p104</v>
      </c>
      <c r="F633" s="13" t="str">
        <f>IF(E633="","",VLOOKUP(E633,table!A:B,2))</f>
        <v>P Potj des 400</v>
      </c>
      <c r="G633" s="14">
        <v>80122</v>
      </c>
      <c r="H633" s="18">
        <v>34</v>
      </c>
    </row>
    <row r="634" spans="1:9" x14ac:dyDescent="0.25">
      <c r="A634" s="29">
        <f t="shared" si="45"/>
        <v>43126</v>
      </c>
      <c r="B634" s="22" t="str">
        <f t="shared" si="46"/>
        <v>cat</v>
      </c>
      <c r="C634" s="15" t="str">
        <f t="shared" si="47"/>
        <v xml:space="preserve">match lomme </v>
      </c>
      <c r="D634" s="15">
        <f t="shared" si="48"/>
        <v>96037426</v>
      </c>
      <c r="E634" s="15" t="s">
        <v>208</v>
      </c>
      <c r="F634" s="13" t="str">
        <f>IF(E634="","",VLOOKUP(E634,table!A:B,2))</f>
        <v>P Pâté endives 180 G</v>
      </c>
      <c r="G634" s="14">
        <v>73122</v>
      </c>
      <c r="H634" s="18">
        <v>24</v>
      </c>
    </row>
    <row r="635" spans="1:9" x14ac:dyDescent="0.25">
      <c r="A635" s="29">
        <f t="shared" si="45"/>
        <v>43126</v>
      </c>
      <c r="B635" s="22" t="str">
        <f t="shared" si="46"/>
        <v>cat</v>
      </c>
      <c r="C635" s="15" t="str">
        <f t="shared" si="47"/>
        <v xml:space="preserve">match lomme </v>
      </c>
      <c r="D635" s="15">
        <f t="shared" si="48"/>
        <v>96037426</v>
      </c>
      <c r="E635" s="15" t="s">
        <v>209</v>
      </c>
      <c r="F635" s="13" t="str">
        <f>IF(E635="","",VLOOKUP(E635,table!A:B,2))</f>
        <v>P Pâté chicorée 180 G</v>
      </c>
      <c r="G635" s="14">
        <v>80243</v>
      </c>
      <c r="H635" s="18">
        <v>36</v>
      </c>
    </row>
    <row r="636" spans="1:9" x14ac:dyDescent="0.25">
      <c r="A636" s="29">
        <f t="shared" si="45"/>
        <v>43126</v>
      </c>
      <c r="B636" s="22" t="str">
        <f t="shared" si="46"/>
        <v>cat</v>
      </c>
      <c r="C636" s="15" t="str">
        <f t="shared" si="47"/>
        <v xml:space="preserve">match lomme </v>
      </c>
      <c r="D636" s="15">
        <f t="shared" si="48"/>
        <v>96037426</v>
      </c>
      <c r="E636" s="15" t="s">
        <v>220</v>
      </c>
      <c r="F636" s="13" t="str">
        <f>IF(E636="","",VLOOKUP(E636,table!A:B,2))</f>
        <v>cassoulet des flandres</v>
      </c>
      <c r="G636" s="14">
        <v>72992</v>
      </c>
      <c r="H636" s="18">
        <v>40</v>
      </c>
    </row>
    <row r="637" spans="1:9" x14ac:dyDescent="0.25">
      <c r="A637" s="29">
        <f t="shared" si="45"/>
        <v>43126</v>
      </c>
      <c r="B637" s="22" t="str">
        <f t="shared" si="46"/>
        <v>cat</v>
      </c>
      <c r="C637" s="15" t="str">
        <f t="shared" si="47"/>
        <v xml:space="preserve">match lomme </v>
      </c>
      <c r="D637" s="15">
        <f t="shared" si="48"/>
        <v>96037426</v>
      </c>
      <c r="E637" s="15" t="s">
        <v>220</v>
      </c>
      <c r="F637" s="13" t="str">
        <f>IF(E637="","",VLOOKUP(E637,table!A:B,2))</f>
        <v>cassoulet des flandres</v>
      </c>
      <c r="G637" s="14">
        <v>73536</v>
      </c>
      <c r="H637" s="18">
        <v>20</v>
      </c>
    </row>
    <row r="638" spans="1:9" x14ac:dyDescent="0.25">
      <c r="A638" s="29">
        <f t="shared" si="45"/>
        <v>43126</v>
      </c>
      <c r="B638" s="22" t="str">
        <f t="shared" si="46"/>
        <v>cat</v>
      </c>
      <c r="C638" s="15" t="str">
        <f t="shared" si="47"/>
        <v xml:space="preserve">match lomme </v>
      </c>
      <c r="D638" s="15">
        <f t="shared" si="48"/>
        <v>96037426</v>
      </c>
      <c r="E638" s="15" t="s">
        <v>192</v>
      </c>
      <c r="F638" s="13" t="str">
        <f>IF(E638="","",VLOOKUP(E638,table!A:B,2))</f>
        <v>P Pot des 750</v>
      </c>
      <c r="G638" s="14">
        <v>72235</v>
      </c>
      <c r="H638" s="18">
        <v>60</v>
      </c>
    </row>
    <row r="639" spans="1:9" x14ac:dyDescent="0.25">
      <c r="A639" s="29">
        <v>43129</v>
      </c>
      <c r="B639" s="22" t="s">
        <v>325</v>
      </c>
      <c r="C639" s="15" t="s">
        <v>415</v>
      </c>
      <c r="D639" s="15">
        <v>96037429</v>
      </c>
      <c r="E639" s="15" t="s">
        <v>201</v>
      </c>
      <c r="F639" s="13" t="str">
        <f>IF(E639="","",VLOOKUP(E639,table!A:B,2))</f>
        <v>Barquette potj désossé 800 G</v>
      </c>
      <c r="G639" s="14">
        <v>80171</v>
      </c>
      <c r="H639" s="18">
        <v>24</v>
      </c>
    </row>
    <row r="640" spans="1:9" x14ac:dyDescent="0.25">
      <c r="A640" s="29">
        <f t="shared" si="45"/>
        <v>43129</v>
      </c>
      <c r="B640" s="22" t="str">
        <f t="shared" si="46"/>
        <v>SF</v>
      </c>
      <c r="C640" s="15" t="s">
        <v>237</v>
      </c>
      <c r="D640" s="15">
        <v>99999999</v>
      </c>
      <c r="E640" s="15" t="s">
        <v>238</v>
      </c>
      <c r="F640" s="13" t="str">
        <f>IF(E640="","",VLOOKUP(E640,table!A:B,2))</f>
        <v>E cassoulet 380</v>
      </c>
      <c r="G640" s="14">
        <v>80255</v>
      </c>
      <c r="H640" s="18">
        <v>100</v>
      </c>
    </row>
    <row r="641" spans="1:8" x14ac:dyDescent="0.25">
      <c r="A641" s="29">
        <v>43130</v>
      </c>
      <c r="B641" s="22" t="s">
        <v>195</v>
      </c>
      <c r="C641" s="15" t="s">
        <v>416</v>
      </c>
      <c r="D641" s="15">
        <v>96037425</v>
      </c>
      <c r="E641" s="15" t="s">
        <v>116</v>
      </c>
      <c r="F641" s="13"/>
      <c r="G641" s="14">
        <v>80253</v>
      </c>
      <c r="H641" s="18">
        <v>10</v>
      </c>
    </row>
    <row r="642" spans="1:8" x14ac:dyDescent="0.25">
      <c r="A642" s="29">
        <f t="shared" si="45"/>
        <v>43130</v>
      </c>
      <c r="B642" s="22" t="str">
        <f t="shared" si="46"/>
        <v>cat</v>
      </c>
      <c r="C642" s="15" t="str">
        <f t="shared" si="47"/>
        <v>champion cappelle gde</v>
      </c>
      <c r="D642" s="15">
        <f t="shared" si="48"/>
        <v>96037425</v>
      </c>
      <c r="E642" s="15" t="s">
        <v>113</v>
      </c>
      <c r="F642" s="13" t="str">
        <f>IF(E642="","",VLOOKUP(E642,table!A:B,2))</f>
        <v>K potj 400</v>
      </c>
      <c r="G642" s="14">
        <v>73612</v>
      </c>
      <c r="H642" s="18">
        <v>2</v>
      </c>
    </row>
    <row r="643" spans="1:8" x14ac:dyDescent="0.25">
      <c r="A643" s="29">
        <f t="shared" si="45"/>
        <v>43130</v>
      </c>
      <c r="B643" s="22" t="str">
        <f t="shared" si="46"/>
        <v>cat</v>
      </c>
      <c r="C643" s="15" t="str">
        <f t="shared" si="47"/>
        <v>champion cappelle gde</v>
      </c>
      <c r="D643" s="15">
        <f t="shared" si="48"/>
        <v>96037425</v>
      </c>
      <c r="E643" s="15" t="str">
        <f>IF(H643&lt;&gt;0,E642,"")</f>
        <v>k100</v>
      </c>
      <c r="F643" s="13" t="str">
        <f>IF(E643="","",VLOOKUP(E643,table!A:B,2))</f>
        <v>K potj 400</v>
      </c>
      <c r="G643" s="14">
        <v>73613</v>
      </c>
      <c r="H643" s="18">
        <v>1</v>
      </c>
    </row>
    <row r="644" spans="1:8" x14ac:dyDescent="0.25">
      <c r="A644" s="29">
        <f t="shared" si="45"/>
        <v>43130</v>
      </c>
      <c r="B644" s="22" t="str">
        <f t="shared" si="46"/>
        <v>cat</v>
      </c>
      <c r="C644" s="15" t="str">
        <f t="shared" si="47"/>
        <v>champion cappelle gde</v>
      </c>
      <c r="D644" s="15">
        <f t="shared" si="48"/>
        <v>96037425</v>
      </c>
      <c r="E644" s="15" t="str">
        <f>IF(H644&lt;&gt;0,E643,"")</f>
        <v>k100</v>
      </c>
      <c r="F644" s="13" t="str">
        <f>IF(E644="","",VLOOKUP(E644,table!A:B,2))</f>
        <v>K potj 400</v>
      </c>
      <c r="G644" s="14">
        <v>73142</v>
      </c>
      <c r="H644" s="18">
        <v>37</v>
      </c>
    </row>
    <row r="645" spans="1:8" x14ac:dyDescent="0.25">
      <c r="A645" s="29">
        <f t="shared" si="45"/>
        <v>43130</v>
      </c>
      <c r="B645" s="22" t="str">
        <f t="shared" si="46"/>
        <v>cat</v>
      </c>
      <c r="C645" s="15" t="str">
        <f t="shared" si="47"/>
        <v>champion cappelle gde</v>
      </c>
      <c r="D645" s="15">
        <f t="shared" si="48"/>
        <v>96037425</v>
      </c>
      <c r="E645" s="15" t="s">
        <v>122</v>
      </c>
      <c r="F645" s="13" t="str">
        <f>IF(E645="","",VLOOKUP(E645,table!A:B,2))</f>
        <v xml:space="preserve">K potj dess 400 </v>
      </c>
      <c r="G645" s="14">
        <v>80114</v>
      </c>
      <c r="H645" s="18">
        <v>20</v>
      </c>
    </row>
    <row r="646" spans="1:8" x14ac:dyDescent="0.25">
      <c r="A646" s="29">
        <f t="shared" si="45"/>
        <v>43130</v>
      </c>
      <c r="B646" s="22" t="str">
        <f t="shared" si="46"/>
        <v>cat</v>
      </c>
      <c r="C646" s="15" t="str">
        <f t="shared" si="47"/>
        <v>champion cappelle gde</v>
      </c>
      <c r="D646" s="15">
        <f t="shared" si="48"/>
        <v>96037425</v>
      </c>
      <c r="E646" s="15" t="str">
        <f>IF(H646&lt;&gt;0,E645,"")</f>
        <v>k144</v>
      </c>
      <c r="F646" s="13" t="str">
        <f>IF(E646="","",VLOOKUP(E646,table!A:B,2))</f>
        <v xml:space="preserve">K potj dess 400 </v>
      </c>
      <c r="G646" s="14">
        <v>80121</v>
      </c>
      <c r="H646" s="18">
        <v>20</v>
      </c>
    </row>
    <row r="647" spans="1:8" x14ac:dyDescent="0.25">
      <c r="A647" s="29">
        <f t="shared" si="45"/>
        <v>43130</v>
      </c>
      <c r="B647" s="22" t="str">
        <f t="shared" si="46"/>
        <v>cat</v>
      </c>
      <c r="C647" s="15" t="str">
        <f t="shared" si="47"/>
        <v>champion cappelle gde</v>
      </c>
      <c r="D647" s="15">
        <f t="shared" si="48"/>
        <v>96037425</v>
      </c>
      <c r="E647" s="15" t="s">
        <v>114</v>
      </c>
      <c r="F647" s="13" t="str">
        <f>IF(E647="","",VLOOKUP(E647,table!A:B,2))</f>
        <v>K potj dess 750</v>
      </c>
      <c r="G647" s="14">
        <v>73563</v>
      </c>
      <c r="H647" s="18">
        <v>20</v>
      </c>
    </row>
    <row r="648" spans="1:8" x14ac:dyDescent="0.25">
      <c r="A648" s="29">
        <f t="shared" si="45"/>
        <v>43130</v>
      </c>
      <c r="B648" s="22" t="str">
        <f t="shared" si="46"/>
        <v>cat</v>
      </c>
      <c r="C648" s="15" t="str">
        <f t="shared" si="47"/>
        <v>champion cappelle gde</v>
      </c>
      <c r="D648" s="15">
        <f t="shared" si="48"/>
        <v>96037425</v>
      </c>
      <c r="E648" s="15" t="s">
        <v>117</v>
      </c>
      <c r="F648" s="13" t="str">
        <f>IF(E648="","",VLOOKUP(E648,table!A:B,2))</f>
        <v>poulet bière 650</v>
      </c>
      <c r="G648" s="14">
        <v>80091</v>
      </c>
      <c r="H648" s="18">
        <v>10</v>
      </c>
    </row>
    <row r="649" spans="1:8" x14ac:dyDescent="0.25">
      <c r="A649" s="29">
        <f t="shared" si="45"/>
        <v>43130</v>
      </c>
      <c r="B649" s="22" t="str">
        <f t="shared" si="46"/>
        <v>cat</v>
      </c>
      <c r="C649" s="15" t="str">
        <f t="shared" si="47"/>
        <v>champion cappelle gde</v>
      </c>
      <c r="D649" s="15">
        <f t="shared" si="48"/>
        <v>96037425</v>
      </c>
      <c r="E649" s="15" t="s">
        <v>139</v>
      </c>
      <c r="F649" s="13" t="str">
        <f>IF(E649="","",VLOOKUP(E649,table!A:B,2))</f>
        <v>K cassoulet 380</v>
      </c>
      <c r="G649" s="14">
        <v>73543</v>
      </c>
      <c r="H649" s="18">
        <v>15</v>
      </c>
    </row>
    <row r="650" spans="1:8" x14ac:dyDescent="0.25">
      <c r="A650" s="29">
        <f t="shared" si="45"/>
        <v>43130</v>
      </c>
      <c r="B650" s="22" t="str">
        <f t="shared" si="46"/>
        <v>cat</v>
      </c>
      <c r="C650" s="15" t="str">
        <f t="shared" si="47"/>
        <v>champion cappelle gde</v>
      </c>
      <c r="D650" s="15">
        <f t="shared" si="48"/>
        <v>96037425</v>
      </c>
      <c r="E650" s="15" t="str">
        <f>IF(H650&lt;&gt;0,E649,"")</f>
        <v>k501</v>
      </c>
      <c r="F650" s="13" t="str">
        <f>IF(E650="","",VLOOKUP(E650,table!A:B,2))</f>
        <v>K cassoulet 380</v>
      </c>
      <c r="G650" s="14">
        <v>80253</v>
      </c>
      <c r="H650" s="18">
        <v>5</v>
      </c>
    </row>
    <row r="651" spans="1:8" x14ac:dyDescent="0.25">
      <c r="A651" s="29">
        <f t="shared" si="45"/>
        <v>43130</v>
      </c>
      <c r="B651" s="22" t="str">
        <f t="shared" si="46"/>
        <v>cat</v>
      </c>
      <c r="C651" s="15" t="str">
        <f t="shared" si="47"/>
        <v>champion cappelle gde</v>
      </c>
      <c r="D651" s="15">
        <f t="shared" si="48"/>
        <v>96037425</v>
      </c>
      <c r="E651" s="15" t="s">
        <v>140</v>
      </c>
      <c r="F651" s="13" t="str">
        <f>IF(E651="","",VLOOKUP(E651,table!A:B,2))</f>
        <v>K poulet maroilles 400</v>
      </c>
      <c r="G651" s="14">
        <v>72412</v>
      </c>
      <c r="H651" s="18">
        <v>20</v>
      </c>
    </row>
    <row r="652" spans="1:8" x14ac:dyDescent="0.25">
      <c r="A652" s="29">
        <f t="shared" si="45"/>
        <v>43130</v>
      </c>
      <c r="B652" s="22" t="str">
        <f t="shared" si="46"/>
        <v>cat</v>
      </c>
      <c r="C652" s="15" t="str">
        <f t="shared" si="47"/>
        <v>champion cappelle gde</v>
      </c>
      <c r="D652" s="15">
        <f t="shared" si="48"/>
        <v>96037425</v>
      </c>
      <c r="E652" s="15" t="s">
        <v>118</v>
      </c>
      <c r="F652" s="13" t="str">
        <f>IF(E652="","",VLOOKUP(E652,table!A:B,2))</f>
        <v>K Pâté des flandres 180</v>
      </c>
      <c r="G652" s="14">
        <v>73043</v>
      </c>
      <c r="H652" s="18">
        <v>24</v>
      </c>
    </row>
    <row r="653" spans="1:8" x14ac:dyDescent="0.25">
      <c r="A653" s="29">
        <f t="shared" si="45"/>
        <v>43130</v>
      </c>
      <c r="B653" s="22" t="str">
        <f t="shared" si="46"/>
        <v>cat</v>
      </c>
      <c r="C653" s="15" t="str">
        <f t="shared" si="47"/>
        <v>champion cappelle gde</v>
      </c>
      <c r="D653" s="15">
        <f t="shared" si="48"/>
        <v>96037425</v>
      </c>
      <c r="E653" s="15" t="s">
        <v>119</v>
      </c>
      <c r="F653" s="13" t="str">
        <f>IF(E653="","",VLOOKUP(E653,table!A:B,2))</f>
        <v>K Pâté à la bière 180</v>
      </c>
      <c r="G653" s="14">
        <v>80243</v>
      </c>
      <c r="H653" s="18">
        <v>24</v>
      </c>
    </row>
    <row r="654" spans="1:8" x14ac:dyDescent="0.25">
      <c r="A654" s="29">
        <f t="shared" si="45"/>
        <v>43130</v>
      </c>
      <c r="B654" s="22" t="str">
        <f t="shared" si="46"/>
        <v>cat</v>
      </c>
      <c r="C654" s="15" t="str">
        <f t="shared" si="47"/>
        <v>champion cappelle gde</v>
      </c>
      <c r="D654" s="15">
        <f t="shared" si="48"/>
        <v>96037425</v>
      </c>
      <c r="E654" s="15" t="s">
        <v>127</v>
      </c>
      <c r="F654" s="13" t="str">
        <f>IF(E654="","",VLOOKUP(E654,table!A:B,2))</f>
        <v>K Pâté de campagne fumé 180</v>
      </c>
      <c r="G654" s="14">
        <v>70326</v>
      </c>
      <c r="H654" s="18">
        <v>12</v>
      </c>
    </row>
    <row r="655" spans="1:8" x14ac:dyDescent="0.25">
      <c r="A655" s="29">
        <f t="shared" si="45"/>
        <v>43130</v>
      </c>
      <c r="B655" s="22" t="str">
        <f t="shared" si="46"/>
        <v>cat</v>
      </c>
      <c r="C655" s="15" t="str">
        <f t="shared" si="47"/>
        <v>champion cappelle gde</v>
      </c>
      <c r="D655" s="15">
        <f t="shared" si="48"/>
        <v>96037425</v>
      </c>
      <c r="E655" s="15" t="s">
        <v>190</v>
      </c>
      <c r="F655" s="13" t="str">
        <f>IF(E655="","",VLOOKUP(E655,table!A:B,2))</f>
        <v xml:space="preserve">P Potj bière chti </v>
      </c>
      <c r="G655" s="14">
        <v>71144</v>
      </c>
      <c r="H655" s="18">
        <v>10</v>
      </c>
    </row>
    <row r="656" spans="1:8" x14ac:dyDescent="0.25">
      <c r="A656" s="29">
        <f t="shared" si="45"/>
        <v>43130</v>
      </c>
      <c r="B656" s="22" t="str">
        <f t="shared" si="46"/>
        <v>cat</v>
      </c>
      <c r="C656" s="15" t="str">
        <f t="shared" si="47"/>
        <v>champion cappelle gde</v>
      </c>
      <c r="D656" s="15">
        <f t="shared" si="48"/>
        <v>96037425</v>
      </c>
      <c r="E656" s="15" t="str">
        <f>IF(H656&lt;&gt;0,E655,"")</f>
        <v>p102</v>
      </c>
      <c r="F656" s="13" t="str">
        <f>IF(E656="","",VLOOKUP(E656,table!A:B,2))</f>
        <v xml:space="preserve">P Potj bière chti </v>
      </c>
      <c r="G656" s="14">
        <v>71172</v>
      </c>
      <c r="H656" s="18">
        <v>10</v>
      </c>
    </row>
    <row r="657" spans="1:8" x14ac:dyDescent="0.25">
      <c r="A657" s="29">
        <f t="shared" si="45"/>
        <v>43130</v>
      </c>
      <c r="B657" s="22" t="str">
        <f t="shared" si="46"/>
        <v>cat</v>
      </c>
      <c r="C657" s="15" t="str">
        <f t="shared" si="47"/>
        <v>champion cappelle gde</v>
      </c>
      <c r="D657" s="15">
        <f t="shared" si="48"/>
        <v>96037425</v>
      </c>
      <c r="E657" s="15" t="s">
        <v>199</v>
      </c>
      <c r="F657" s="13" t="str">
        <f>IF(E657="","",VLOOKUP(E657,table!A:B,2))</f>
        <v>P Carbonnade 750</v>
      </c>
      <c r="G657" s="14">
        <v>80252</v>
      </c>
      <c r="H657" s="18">
        <v>20</v>
      </c>
    </row>
    <row r="658" spans="1:8" x14ac:dyDescent="0.25">
      <c r="A658" s="29">
        <f t="shared" si="45"/>
        <v>43130</v>
      </c>
      <c r="B658" s="22" t="str">
        <f t="shared" si="46"/>
        <v>cat</v>
      </c>
      <c r="C658" s="15" t="str">
        <f t="shared" si="47"/>
        <v>champion cappelle gde</v>
      </c>
      <c r="D658" s="15">
        <f t="shared" si="48"/>
        <v>96037425</v>
      </c>
      <c r="E658" s="15" t="s">
        <v>192</v>
      </c>
      <c r="F658" s="13" t="str">
        <f>IF(E658="","",VLOOKUP(E658,table!A:B,2))</f>
        <v>P Pot des 750</v>
      </c>
      <c r="G658" s="14">
        <v>72234</v>
      </c>
      <c r="H658" s="18">
        <v>20</v>
      </c>
    </row>
    <row r="659" spans="1:8" x14ac:dyDescent="0.25">
      <c r="A659" s="29">
        <f t="shared" si="45"/>
        <v>43130</v>
      </c>
      <c r="B659" s="22" t="str">
        <f t="shared" si="46"/>
        <v>cat</v>
      </c>
      <c r="C659" s="15" t="str">
        <f t="shared" si="47"/>
        <v>champion cappelle gde</v>
      </c>
      <c r="D659" s="15">
        <f t="shared" si="48"/>
        <v>96037425</v>
      </c>
      <c r="E659" s="15" t="s">
        <v>194</v>
      </c>
      <c r="F659" s="13" t="str">
        <f>IF(E659="","",VLOOKUP(E659,table!A:B,2))</f>
        <v>P Pate bière chti 270 g</v>
      </c>
      <c r="G659" s="14">
        <v>73411</v>
      </c>
      <c r="H659" s="18">
        <v>24</v>
      </c>
    </row>
    <row r="660" spans="1:8" x14ac:dyDescent="0.25">
      <c r="A660" s="29">
        <f t="shared" si="45"/>
        <v>43130</v>
      </c>
      <c r="B660" s="22" t="str">
        <f t="shared" si="46"/>
        <v>cat</v>
      </c>
      <c r="C660" s="15" t="str">
        <f t="shared" si="47"/>
        <v>champion cappelle gde</v>
      </c>
      <c r="D660" s="15">
        <f t="shared" si="48"/>
        <v>96037425</v>
      </c>
      <c r="E660" s="15" t="s">
        <v>207</v>
      </c>
      <c r="F660" s="13" t="str">
        <f>IF(E660="","",VLOOKUP(E660,table!A:B,2))</f>
        <v>P Pâté lapin pruneaux 180</v>
      </c>
      <c r="G660" s="14">
        <v>80242</v>
      </c>
      <c r="H660" s="18">
        <v>24</v>
      </c>
    </row>
    <row r="661" spans="1:8" x14ac:dyDescent="0.25">
      <c r="A661" s="29">
        <f t="shared" si="45"/>
        <v>43130</v>
      </c>
      <c r="B661" s="22" t="str">
        <f t="shared" si="46"/>
        <v>cat</v>
      </c>
      <c r="C661" s="15" t="str">
        <f t="shared" si="47"/>
        <v>champion cappelle gde</v>
      </c>
      <c r="D661" s="15">
        <f t="shared" si="48"/>
        <v>96037425</v>
      </c>
      <c r="E661" s="15" t="s">
        <v>208</v>
      </c>
      <c r="F661" s="13" t="str">
        <f>IF(E661="","",VLOOKUP(E661,table!A:B,2))</f>
        <v>P Pâté endives 180 G</v>
      </c>
      <c r="G661" s="14">
        <v>73122</v>
      </c>
      <c r="H661" s="18">
        <v>24</v>
      </c>
    </row>
    <row r="662" spans="1:8" x14ac:dyDescent="0.25">
      <c r="A662" s="29">
        <f t="shared" si="45"/>
        <v>43130</v>
      </c>
      <c r="B662" s="22" t="str">
        <f t="shared" si="46"/>
        <v>cat</v>
      </c>
      <c r="C662" s="15" t="str">
        <f t="shared" si="47"/>
        <v>champion cappelle gde</v>
      </c>
      <c r="D662" s="15">
        <f t="shared" si="48"/>
        <v>96037425</v>
      </c>
      <c r="E662" s="15" t="s">
        <v>209</v>
      </c>
      <c r="F662" s="13" t="str">
        <f>IF(E662="","",VLOOKUP(E662,table!A:B,2))</f>
        <v>P Pâté chicorée 180 G</v>
      </c>
      <c r="G662" s="14">
        <v>80242</v>
      </c>
      <c r="H662" s="18">
        <v>24</v>
      </c>
    </row>
    <row r="663" spans="1:8" x14ac:dyDescent="0.25">
      <c r="A663" s="29">
        <f t="shared" si="45"/>
        <v>43130</v>
      </c>
      <c r="B663" s="22" t="str">
        <f t="shared" si="46"/>
        <v>cat</v>
      </c>
      <c r="C663" s="15" t="s">
        <v>417</v>
      </c>
      <c r="D663" s="15">
        <v>96037421</v>
      </c>
      <c r="E663" s="15" t="s">
        <v>120</v>
      </c>
      <c r="F663" s="13" t="str">
        <f>IF(E663="","",VLOOKUP(E663,table!A:B,2))</f>
        <v>K potj 750</v>
      </c>
      <c r="G663" s="14">
        <v>73142</v>
      </c>
      <c r="H663" s="18">
        <v>10</v>
      </c>
    </row>
    <row r="664" spans="1:8" x14ac:dyDescent="0.25">
      <c r="A664" s="29">
        <f t="shared" si="45"/>
        <v>43130</v>
      </c>
      <c r="B664" s="22" t="str">
        <f t="shared" si="46"/>
        <v>cat</v>
      </c>
      <c r="C664" s="15" t="str">
        <f t="shared" si="47"/>
        <v>super u annays sous lens</v>
      </c>
      <c r="D664" s="15">
        <f t="shared" si="48"/>
        <v>96037421</v>
      </c>
      <c r="E664" s="15" t="str">
        <f>IF(H664&lt;&gt;0,E663,"")</f>
        <v>k101</v>
      </c>
      <c r="F664" s="13" t="str">
        <f>IF(E664="","",VLOOKUP(E664,table!A:B,2))</f>
        <v>K potj 750</v>
      </c>
      <c r="G664" s="14">
        <v>80192</v>
      </c>
      <c r="H664" s="18">
        <v>10</v>
      </c>
    </row>
    <row r="665" spans="1:8" x14ac:dyDescent="0.25">
      <c r="A665" s="29">
        <f t="shared" si="45"/>
        <v>43130</v>
      </c>
      <c r="B665" s="22" t="str">
        <f t="shared" si="46"/>
        <v>cat</v>
      </c>
      <c r="C665" s="15" t="str">
        <f t="shared" si="47"/>
        <v>super u annays sous lens</v>
      </c>
      <c r="D665" s="15">
        <f t="shared" si="48"/>
        <v>96037421</v>
      </c>
      <c r="E665" s="15" t="s">
        <v>113</v>
      </c>
      <c r="F665" s="13" t="str">
        <f>IF(E665="","",VLOOKUP(E665,table!A:B,2))</f>
        <v>K potj 400</v>
      </c>
      <c r="G665" s="14">
        <v>73142</v>
      </c>
      <c r="H665" s="18">
        <v>20</v>
      </c>
    </row>
    <row r="666" spans="1:8" x14ac:dyDescent="0.25">
      <c r="A666" s="29">
        <f t="shared" si="45"/>
        <v>43130</v>
      </c>
      <c r="B666" s="22" t="str">
        <f t="shared" si="46"/>
        <v>cat</v>
      </c>
      <c r="C666" s="15" t="str">
        <f t="shared" si="47"/>
        <v>super u annays sous lens</v>
      </c>
      <c r="D666" s="15">
        <f t="shared" si="48"/>
        <v>96037421</v>
      </c>
      <c r="E666" s="15" t="s">
        <v>122</v>
      </c>
      <c r="F666" s="13" t="str">
        <f>IF(E666="","",VLOOKUP(E666,table!A:B,2))</f>
        <v xml:space="preserve">K potj dess 400 </v>
      </c>
      <c r="G666" s="14">
        <v>80121</v>
      </c>
      <c r="H666" s="18">
        <v>20</v>
      </c>
    </row>
    <row r="667" spans="1:8" x14ac:dyDescent="0.25">
      <c r="A667" s="29">
        <f t="shared" si="45"/>
        <v>43130</v>
      </c>
      <c r="B667" s="22" t="str">
        <f t="shared" si="46"/>
        <v>cat</v>
      </c>
      <c r="C667" s="15" t="str">
        <f t="shared" si="47"/>
        <v>super u annays sous lens</v>
      </c>
      <c r="D667" s="15">
        <f t="shared" si="48"/>
        <v>96037421</v>
      </c>
      <c r="E667" s="15" t="s">
        <v>115</v>
      </c>
      <c r="F667" s="13" t="str">
        <f>IF(E667="","",VLOOKUP(E667,table!A:B,2))</f>
        <v>K carbo 740</v>
      </c>
      <c r="G667" s="14">
        <v>80261</v>
      </c>
      <c r="H667" s="18">
        <v>20</v>
      </c>
    </row>
    <row r="668" spans="1:8" x14ac:dyDescent="0.25">
      <c r="A668" s="29">
        <f t="shared" si="45"/>
        <v>43130</v>
      </c>
      <c r="B668" s="22" t="str">
        <f t="shared" si="46"/>
        <v>cat</v>
      </c>
      <c r="C668" s="15" t="str">
        <f t="shared" si="47"/>
        <v>super u annays sous lens</v>
      </c>
      <c r="D668" s="15">
        <f t="shared" si="48"/>
        <v>96037421</v>
      </c>
      <c r="E668" s="15" t="s">
        <v>121</v>
      </c>
      <c r="F668" s="13" t="str">
        <f>IF(E668="","",VLOOKUP(E668,table!A:B,2))</f>
        <v>K Carbo 400</v>
      </c>
      <c r="G668" s="14">
        <v>80261</v>
      </c>
      <c r="H668" s="18">
        <v>20</v>
      </c>
    </row>
    <row r="669" spans="1:8" x14ac:dyDescent="0.25">
      <c r="A669" s="29">
        <f t="shared" si="45"/>
        <v>43130</v>
      </c>
      <c r="B669" s="22" t="str">
        <f t="shared" si="46"/>
        <v>cat</v>
      </c>
      <c r="C669" s="15" t="str">
        <f t="shared" si="47"/>
        <v>super u annays sous lens</v>
      </c>
      <c r="D669" s="15">
        <f t="shared" si="48"/>
        <v>96037421</v>
      </c>
      <c r="E669" s="15" t="s">
        <v>116</v>
      </c>
      <c r="F669" s="13" t="str">
        <f>IF(E669="","",VLOOKUP(E669,table!A:B,2))</f>
        <v>K cassoulet 750</v>
      </c>
      <c r="G669" s="14">
        <v>80253</v>
      </c>
      <c r="H669" s="18">
        <v>10</v>
      </c>
    </row>
    <row r="670" spans="1:8" x14ac:dyDescent="0.25">
      <c r="A670" s="29">
        <f t="shared" si="45"/>
        <v>43130</v>
      </c>
      <c r="B670" s="22" t="str">
        <f t="shared" si="46"/>
        <v>cat</v>
      </c>
      <c r="C670" s="15" t="str">
        <f t="shared" si="47"/>
        <v>super u annays sous lens</v>
      </c>
      <c r="D670" s="15">
        <f t="shared" si="48"/>
        <v>96037421</v>
      </c>
      <c r="E670" s="15" t="s">
        <v>139</v>
      </c>
      <c r="F670" s="13" t="str">
        <f>IF(E670="","",VLOOKUP(E670,table!A:B,2))</f>
        <v>K cassoulet 380</v>
      </c>
      <c r="G670" s="14">
        <v>71243</v>
      </c>
      <c r="H670" s="18">
        <v>3</v>
      </c>
    </row>
    <row r="671" spans="1:8" x14ac:dyDescent="0.25">
      <c r="A671" s="29">
        <f t="shared" si="45"/>
        <v>43130</v>
      </c>
      <c r="B671" s="22" t="str">
        <f t="shared" si="46"/>
        <v>cat</v>
      </c>
      <c r="C671" s="15" t="str">
        <f t="shared" si="47"/>
        <v>super u annays sous lens</v>
      </c>
      <c r="D671" s="15">
        <f t="shared" si="48"/>
        <v>96037421</v>
      </c>
      <c r="E671" s="15" t="str">
        <f>IF(H671&lt;&gt;0,E670,"")</f>
        <v>k501</v>
      </c>
      <c r="F671" s="13" t="str">
        <f>IF(E671="","",VLOOKUP(E671,table!A:B,2))</f>
        <v>K cassoulet 380</v>
      </c>
      <c r="G671" s="14">
        <v>73543</v>
      </c>
      <c r="H671" s="18">
        <v>37</v>
      </c>
    </row>
    <row r="672" spans="1:8" x14ac:dyDescent="0.25">
      <c r="A672" s="29">
        <f t="shared" si="45"/>
        <v>43130</v>
      </c>
      <c r="B672" s="22" t="str">
        <f t="shared" si="46"/>
        <v>cat</v>
      </c>
      <c r="C672" s="15" t="str">
        <f t="shared" si="47"/>
        <v>super u annays sous lens</v>
      </c>
      <c r="D672" s="15">
        <f t="shared" si="48"/>
        <v>96037421</v>
      </c>
      <c r="E672" s="15" t="s">
        <v>117</v>
      </c>
      <c r="F672" s="13" t="str">
        <f>IF(E672="","",VLOOKUP(E672,table!A:B,2))</f>
        <v>poulet bière 650</v>
      </c>
      <c r="G672" s="14">
        <v>80091</v>
      </c>
      <c r="H672" s="18">
        <v>10</v>
      </c>
    </row>
    <row r="673" spans="1:8" x14ac:dyDescent="0.25">
      <c r="A673" s="29">
        <f t="shared" si="45"/>
        <v>43130</v>
      </c>
      <c r="B673" s="22" t="str">
        <f t="shared" si="46"/>
        <v>cat</v>
      </c>
      <c r="C673" s="15" t="str">
        <f t="shared" si="47"/>
        <v>super u annays sous lens</v>
      </c>
      <c r="D673" s="15">
        <f t="shared" si="48"/>
        <v>96037421</v>
      </c>
      <c r="E673" s="15" t="s">
        <v>124</v>
      </c>
      <c r="F673" s="13" t="str">
        <f>IF(E673="","",VLOOKUP(E673,table!A:B,2))</f>
        <v>K coq au vin 750</v>
      </c>
      <c r="G673" s="14">
        <v>71523</v>
      </c>
      <c r="H673" s="18">
        <v>10</v>
      </c>
    </row>
    <row r="674" spans="1:8" x14ac:dyDescent="0.25">
      <c r="A674" s="29">
        <f t="shared" si="45"/>
        <v>43130</v>
      </c>
      <c r="B674" s="22" t="str">
        <f t="shared" si="46"/>
        <v>cat</v>
      </c>
      <c r="C674" s="15" t="str">
        <f t="shared" si="47"/>
        <v>super u annays sous lens</v>
      </c>
      <c r="D674" s="15">
        <f t="shared" si="48"/>
        <v>96037421</v>
      </c>
      <c r="E674" s="15" t="s">
        <v>123</v>
      </c>
      <c r="F674" s="13" t="str">
        <f>IF(E674="","",VLOOKUP(E674,table!A:B,2))</f>
        <v>K poulet maroilles 750</v>
      </c>
      <c r="G674" s="14">
        <v>73551</v>
      </c>
      <c r="H674" s="18">
        <v>10</v>
      </c>
    </row>
    <row r="675" spans="1:8" x14ac:dyDescent="0.25">
      <c r="A675" s="29">
        <f t="shared" si="45"/>
        <v>43130</v>
      </c>
      <c r="B675" s="22" t="str">
        <f t="shared" si="46"/>
        <v>cat</v>
      </c>
      <c r="C675" s="15" t="str">
        <f t="shared" si="47"/>
        <v>super u annays sous lens</v>
      </c>
      <c r="D675" s="15">
        <f t="shared" si="48"/>
        <v>96037421</v>
      </c>
      <c r="E675" s="15" t="s">
        <v>140</v>
      </c>
      <c r="F675" s="13" t="str">
        <f>IF(E675="","",VLOOKUP(E675,table!A:B,2))</f>
        <v>K poulet maroilles 400</v>
      </c>
      <c r="G675" s="14">
        <v>72411</v>
      </c>
      <c r="H675" s="18">
        <v>20</v>
      </c>
    </row>
    <row r="676" spans="1:8" x14ac:dyDescent="0.25">
      <c r="A676" s="29">
        <f t="shared" si="45"/>
        <v>43130</v>
      </c>
      <c r="B676" s="22" t="str">
        <f t="shared" si="46"/>
        <v>cat</v>
      </c>
      <c r="C676" s="15" t="str">
        <f t="shared" si="47"/>
        <v>super u annays sous lens</v>
      </c>
      <c r="D676" s="15">
        <f t="shared" si="48"/>
        <v>96037421</v>
      </c>
      <c r="E676" s="15" t="s">
        <v>132</v>
      </c>
      <c r="F676" s="13" t="str">
        <f>IF(E676="","",VLOOKUP(E676,table!A:B,2))</f>
        <v>K petit salé 350</v>
      </c>
      <c r="G676" s="14">
        <v>71722</v>
      </c>
      <c r="H676" s="18">
        <v>20</v>
      </c>
    </row>
    <row r="677" spans="1:8" x14ac:dyDescent="0.25">
      <c r="A677" s="29">
        <f t="shared" si="45"/>
        <v>43130</v>
      </c>
      <c r="B677" s="22" t="str">
        <f t="shared" si="46"/>
        <v>cat</v>
      </c>
      <c r="C677" s="15" t="s">
        <v>461</v>
      </c>
      <c r="D677" s="15">
        <v>96037437</v>
      </c>
      <c r="E677" s="15" t="s">
        <v>128</v>
      </c>
      <c r="F677" s="13" t="str">
        <f>IF(E677="","",VLOOKUP(E677,[1]table!A$1:B$65536,2))</f>
        <v>K potj 750 + 33 %</v>
      </c>
      <c r="G677" s="14">
        <v>80245</v>
      </c>
      <c r="H677" s="18">
        <v>204</v>
      </c>
    </row>
    <row r="678" spans="1:8" x14ac:dyDescent="0.25">
      <c r="A678" s="29">
        <f t="shared" si="45"/>
        <v>43130</v>
      </c>
      <c r="B678" s="22" t="str">
        <f t="shared" si="46"/>
        <v>cat</v>
      </c>
      <c r="C678" s="15" t="str">
        <f>IF(E678="","",C677)</f>
        <v>auchan englos</v>
      </c>
      <c r="D678" s="15">
        <f>IF(E678="",0,D677)</f>
        <v>96037437</v>
      </c>
      <c r="E678" s="15" t="str">
        <f>IF(H678&lt;&gt;0,E677,"")</f>
        <v>k133</v>
      </c>
      <c r="F678" s="13" t="str">
        <f>IF(E678="","",VLOOKUP(E678,[1]table!A$1:B$65536,2))</f>
        <v>K potj 750 + 33 %</v>
      </c>
      <c r="G678" s="14">
        <v>80256</v>
      </c>
      <c r="H678" s="18">
        <v>124</v>
      </c>
    </row>
    <row r="679" spans="1:8" x14ac:dyDescent="0.25">
      <c r="A679" s="29">
        <f t="shared" si="45"/>
        <v>43130</v>
      </c>
      <c r="B679" s="22" t="str">
        <f t="shared" si="46"/>
        <v>cat</v>
      </c>
      <c r="C679" s="15" t="str">
        <f>IF(E679="","",C678)</f>
        <v>auchan englos</v>
      </c>
      <c r="D679" s="15">
        <f>IF(E679="",0,D678)</f>
        <v>96037437</v>
      </c>
      <c r="E679" s="15" t="str">
        <f>IF(H679&lt;&gt;0,E678,"")</f>
        <v>k133</v>
      </c>
      <c r="F679" s="13" t="str">
        <f>IF(E679="","",VLOOKUP(E679,[1]table!A$1:B$65536,2))</f>
        <v>K potj 750 + 33 %</v>
      </c>
      <c r="G679" s="14">
        <v>80255</v>
      </c>
      <c r="H679" s="18">
        <v>44</v>
      </c>
    </row>
    <row r="680" spans="1:8" x14ac:dyDescent="0.25">
      <c r="A680" s="29">
        <f t="shared" si="45"/>
        <v>43130</v>
      </c>
      <c r="B680" s="22" t="str">
        <f t="shared" si="46"/>
        <v>cat</v>
      </c>
      <c r="C680" s="15" t="str">
        <f>IF(E680="","",C679)</f>
        <v>auchan englos</v>
      </c>
      <c r="D680" s="15">
        <f>IF(E680="",0,D679)</f>
        <v>96037437</v>
      </c>
      <c r="E680" s="15" t="str">
        <f>IF(H680&lt;&gt;0,E679,"")</f>
        <v>k133</v>
      </c>
      <c r="F680" s="13" t="str">
        <f>IF(E680="","",VLOOKUP(E680,[1]table!A$1:B$65536,2))</f>
        <v>K potj 750 + 33 %</v>
      </c>
      <c r="G680" s="14">
        <v>80291</v>
      </c>
      <c r="H680" s="18">
        <v>128</v>
      </c>
    </row>
    <row r="681" spans="1:8" x14ac:dyDescent="0.25">
      <c r="A681" s="29">
        <f t="shared" si="45"/>
        <v>43130</v>
      </c>
      <c r="B681" s="22" t="str">
        <f t="shared" si="46"/>
        <v>cat</v>
      </c>
      <c r="C681" s="15" t="s">
        <v>258</v>
      </c>
      <c r="D681" s="15">
        <v>96037436</v>
      </c>
      <c r="E681" s="15" t="s">
        <v>114</v>
      </c>
      <c r="F681" s="13" t="str">
        <f>IF(E681="","",VLOOKUP(E681,[1]table!A$1:B$65536,2))</f>
        <v>K potj dess 750</v>
      </c>
      <c r="G681" s="14">
        <v>73563</v>
      </c>
      <c r="H681" s="18">
        <v>10</v>
      </c>
    </row>
    <row r="682" spans="1:8" x14ac:dyDescent="0.25">
      <c r="A682" s="29">
        <f t="shared" si="45"/>
        <v>43130</v>
      </c>
      <c r="B682" s="22" t="str">
        <f t="shared" si="46"/>
        <v>cat</v>
      </c>
      <c r="C682" s="15" t="str">
        <f>IF(E682="","",C681)</f>
        <v>cora lesquin</v>
      </c>
      <c r="D682" s="15">
        <f>IF(E682="",0,D681)</f>
        <v>96037436</v>
      </c>
      <c r="E682" s="15" t="s">
        <v>115</v>
      </c>
      <c r="F682" s="13" t="str">
        <f>IF(E682="","",VLOOKUP(E682,[1]table!A$1:B$65536,2))</f>
        <v>K carbo 740</v>
      </c>
      <c r="G682" s="14">
        <v>80261</v>
      </c>
      <c r="H682" s="18">
        <v>10</v>
      </c>
    </row>
    <row r="683" spans="1:8" x14ac:dyDescent="0.25">
      <c r="A683" s="33">
        <f t="shared" si="45"/>
        <v>43130</v>
      </c>
      <c r="B683" s="34" t="str">
        <f t="shared" si="46"/>
        <v>cat</v>
      </c>
      <c r="C683" s="35" t="str">
        <f>IF(E683="","",C682)</f>
        <v>cora lesquin</v>
      </c>
      <c r="D683" s="35">
        <f>IF(E683="",0,D682)</f>
        <v>96037436</v>
      </c>
      <c r="E683" s="35" t="s">
        <v>121</v>
      </c>
      <c r="F683" s="36" t="str">
        <f>IF(E683="","",VLOOKUP(E683,[1]table!A$1:B$65536,2))</f>
        <v>K Carbo 400</v>
      </c>
      <c r="G683" s="37">
        <v>80261</v>
      </c>
      <c r="H683" s="38">
        <v>20</v>
      </c>
    </row>
    <row r="684" spans="1:8" x14ac:dyDescent="0.25">
      <c r="A684" s="29">
        <f t="shared" si="45"/>
        <v>43130</v>
      </c>
      <c r="B684" s="22" t="str">
        <f t="shared" si="46"/>
        <v>cat</v>
      </c>
      <c r="C684" s="15" t="s">
        <v>462</v>
      </c>
      <c r="D684" s="15">
        <v>96037434</v>
      </c>
      <c r="E684" s="15" t="s">
        <v>116</v>
      </c>
      <c r="F684" s="13" t="str">
        <f>IF(E684="","",VLOOKUP(E684,[1]table!A$1:B$65536,2))</f>
        <v>K cassoulet 750</v>
      </c>
      <c r="G684" s="14">
        <v>80253</v>
      </c>
      <c r="H684" s="18">
        <v>20</v>
      </c>
    </row>
    <row r="685" spans="1:8" x14ac:dyDescent="0.25">
      <c r="A685" s="29">
        <f t="shared" si="45"/>
        <v>43130</v>
      </c>
      <c r="B685" s="22" t="str">
        <f t="shared" si="46"/>
        <v>cat</v>
      </c>
      <c r="C685" s="15" t="str">
        <f t="shared" ref="C685:C695" si="49">IF(E685="","",C684)</f>
        <v>inter orchies</v>
      </c>
      <c r="D685" s="15">
        <f t="shared" ref="D685:D695" si="50">IF(E685="",0,D684)</f>
        <v>96037434</v>
      </c>
      <c r="E685" s="15" t="s">
        <v>139</v>
      </c>
      <c r="F685" s="13" t="str">
        <f>IF(E685="","",VLOOKUP(E685,[1]table!A$1:B$65536,2))</f>
        <v>K cassoulet 380</v>
      </c>
      <c r="G685" s="14">
        <v>73543</v>
      </c>
      <c r="H685" s="18">
        <v>20</v>
      </c>
    </row>
    <row r="686" spans="1:8" x14ac:dyDescent="0.25">
      <c r="A686" s="29">
        <f t="shared" si="45"/>
        <v>43130</v>
      </c>
      <c r="B686" s="22" t="str">
        <f t="shared" si="46"/>
        <v>cat</v>
      </c>
      <c r="C686" s="15" t="str">
        <f t="shared" si="49"/>
        <v>inter orchies</v>
      </c>
      <c r="D686" s="15">
        <f t="shared" si="50"/>
        <v>96037434</v>
      </c>
      <c r="E686" s="15" t="s">
        <v>114</v>
      </c>
      <c r="F686" s="13" t="str">
        <f>IF(E686="","",VLOOKUP(E686,[1]table!A$1:B$65536,2))</f>
        <v>K potj dess 750</v>
      </c>
      <c r="G686" s="14">
        <v>73564</v>
      </c>
      <c r="H686" s="18">
        <v>8</v>
      </c>
    </row>
    <row r="687" spans="1:8" x14ac:dyDescent="0.25">
      <c r="A687" s="29">
        <f t="shared" si="45"/>
        <v>43130</v>
      </c>
      <c r="B687" s="22" t="str">
        <f t="shared" si="46"/>
        <v>cat</v>
      </c>
      <c r="C687" s="15" t="str">
        <f t="shared" si="49"/>
        <v>inter orchies</v>
      </c>
      <c r="D687" s="15">
        <f t="shared" si="50"/>
        <v>96037434</v>
      </c>
      <c r="E687" s="15" t="str">
        <f>IF(H687&lt;&gt;0,E686,"")</f>
        <v>k105</v>
      </c>
      <c r="F687" s="13" t="str">
        <f>IF(E687="","",VLOOKUP(E687,[1]table!A$1:B$65536,2))</f>
        <v>K potj dess 750</v>
      </c>
      <c r="G687" s="14">
        <v>73563</v>
      </c>
      <c r="H687" s="18">
        <v>12</v>
      </c>
    </row>
    <row r="688" spans="1:8" x14ac:dyDescent="0.25">
      <c r="A688" s="29">
        <f t="shared" si="45"/>
        <v>43130</v>
      </c>
      <c r="B688" s="22" t="str">
        <f t="shared" si="46"/>
        <v>cat</v>
      </c>
      <c r="C688" s="15" t="str">
        <f t="shared" si="49"/>
        <v>inter orchies</v>
      </c>
      <c r="D688" s="15">
        <f t="shared" si="50"/>
        <v>96037434</v>
      </c>
      <c r="E688" s="15" t="s">
        <v>120</v>
      </c>
      <c r="F688" s="13" t="str">
        <f>IF(E688="","",VLOOKUP(E688,[1]table!A$1:B$65536,2))</f>
        <v>K potj 750</v>
      </c>
      <c r="G688" s="14">
        <v>80192</v>
      </c>
      <c r="H688" s="18">
        <v>10</v>
      </c>
    </row>
    <row r="689" spans="1:8" x14ac:dyDescent="0.25">
      <c r="A689" s="29">
        <f t="shared" si="45"/>
        <v>43130</v>
      </c>
      <c r="B689" s="22" t="str">
        <f t="shared" si="46"/>
        <v>cat</v>
      </c>
      <c r="C689" s="15" t="str">
        <f t="shared" si="49"/>
        <v>inter orchies</v>
      </c>
      <c r="D689" s="15">
        <f t="shared" si="50"/>
        <v>96037434</v>
      </c>
      <c r="E689" s="15" t="str">
        <f>IF(H689&lt;&gt;0,E688,"")</f>
        <v>k101</v>
      </c>
      <c r="F689" s="13" t="str">
        <f>IF(E689="","",VLOOKUP(E689,[1]table!A$1:B$65536,2))</f>
        <v>K potj 750</v>
      </c>
      <c r="G689" s="14">
        <v>80052</v>
      </c>
      <c r="H689" s="18">
        <v>10</v>
      </c>
    </row>
    <row r="690" spans="1:8" x14ac:dyDescent="0.25">
      <c r="A690" s="29">
        <f t="shared" si="45"/>
        <v>43130</v>
      </c>
      <c r="B690" s="22" t="str">
        <f t="shared" si="46"/>
        <v>cat</v>
      </c>
      <c r="C690" s="15" t="str">
        <f t="shared" si="49"/>
        <v>inter orchies</v>
      </c>
      <c r="D690" s="15">
        <f t="shared" si="50"/>
        <v>96037434</v>
      </c>
      <c r="E690" s="15" t="s">
        <v>122</v>
      </c>
      <c r="F690" s="13" t="str">
        <f>IF(E690="","",VLOOKUP(E690,[1]table!A$1:B$65536,2))</f>
        <v xml:space="preserve">K potj dess 400 </v>
      </c>
      <c r="G690" s="14">
        <v>80121</v>
      </c>
      <c r="H690" s="18">
        <v>40</v>
      </c>
    </row>
    <row r="691" spans="1:8" x14ac:dyDescent="0.25">
      <c r="A691" s="29">
        <f t="shared" si="45"/>
        <v>43130</v>
      </c>
      <c r="B691" s="22" t="str">
        <f t="shared" si="46"/>
        <v>cat</v>
      </c>
      <c r="C691" s="15" t="str">
        <f t="shared" si="49"/>
        <v>inter orchies</v>
      </c>
      <c r="D691" s="15">
        <f t="shared" si="50"/>
        <v>96037434</v>
      </c>
      <c r="E691" s="15" t="s">
        <v>117</v>
      </c>
      <c r="F691" s="13" t="str">
        <f>IF(E691="","",VLOOKUP(E691,[1]table!A$1:B$65536,2))</f>
        <v>poulet bière 650</v>
      </c>
      <c r="G691" s="14">
        <v>80091</v>
      </c>
      <c r="H691" s="18">
        <v>10</v>
      </c>
    </row>
    <row r="692" spans="1:8" x14ac:dyDescent="0.25">
      <c r="A692" s="29">
        <f t="shared" si="45"/>
        <v>43130</v>
      </c>
      <c r="B692" s="22" t="str">
        <f t="shared" si="46"/>
        <v>cat</v>
      </c>
      <c r="C692" s="15" t="str">
        <f t="shared" si="49"/>
        <v>inter orchies</v>
      </c>
      <c r="D692" s="15">
        <f t="shared" si="50"/>
        <v>96037434</v>
      </c>
      <c r="E692" s="15" t="s">
        <v>124</v>
      </c>
      <c r="F692" s="13" t="str">
        <f>IF(E692="","",VLOOKUP(E692,[1]table!A$1:B$65536,2))</f>
        <v>K coq au vin 750</v>
      </c>
      <c r="G692" s="14">
        <v>71523</v>
      </c>
      <c r="H692" s="18">
        <v>20</v>
      </c>
    </row>
    <row r="693" spans="1:8" x14ac:dyDescent="0.25">
      <c r="A693" s="29">
        <f t="shared" si="45"/>
        <v>43130</v>
      </c>
      <c r="B693" s="22" t="str">
        <f t="shared" si="46"/>
        <v>cat</v>
      </c>
      <c r="C693" s="15" t="str">
        <f t="shared" si="49"/>
        <v>inter orchies</v>
      </c>
      <c r="D693" s="15">
        <f t="shared" si="50"/>
        <v>96037434</v>
      </c>
      <c r="E693" s="15" t="s">
        <v>121</v>
      </c>
      <c r="F693" s="13" t="str">
        <f>IF(E693="","",VLOOKUP(E693,[1]table!A$1:B$65536,2))</f>
        <v>K Carbo 400</v>
      </c>
      <c r="G693" s="14">
        <v>80261</v>
      </c>
      <c r="H693" s="18">
        <v>20</v>
      </c>
    </row>
    <row r="694" spans="1:8" x14ac:dyDescent="0.25">
      <c r="A694" s="29">
        <f t="shared" si="45"/>
        <v>43130</v>
      </c>
      <c r="B694" s="22" t="str">
        <f t="shared" si="46"/>
        <v>cat</v>
      </c>
      <c r="C694" s="15" t="str">
        <f t="shared" si="49"/>
        <v>inter orchies</v>
      </c>
      <c r="D694" s="15">
        <f t="shared" si="50"/>
        <v>96037434</v>
      </c>
      <c r="E694" s="15" t="s">
        <v>115</v>
      </c>
      <c r="F694" s="13" t="str">
        <f>IF(E694="","",VLOOKUP(E694,[1]table!A$1:B$65536,2))</f>
        <v>K carbo 740</v>
      </c>
      <c r="G694" s="14">
        <v>80261</v>
      </c>
      <c r="H694" s="18">
        <v>20</v>
      </c>
    </row>
    <row r="695" spans="1:8" x14ac:dyDescent="0.25">
      <c r="A695" s="29">
        <f t="shared" si="45"/>
        <v>43130</v>
      </c>
      <c r="B695" s="22" t="str">
        <f t="shared" si="46"/>
        <v>cat</v>
      </c>
      <c r="C695" s="15" t="str">
        <f t="shared" si="49"/>
        <v>inter orchies</v>
      </c>
      <c r="D695" s="15">
        <f t="shared" si="50"/>
        <v>96037434</v>
      </c>
      <c r="E695" s="15" t="s">
        <v>139</v>
      </c>
      <c r="F695" s="13" t="str">
        <f>IF(E695="","",VLOOKUP(E695,[1]table!A$1:B$65536,2))</f>
        <v>K cassoulet 380</v>
      </c>
      <c r="G695" s="14">
        <v>72412</v>
      </c>
      <c r="H695" s="18">
        <v>20</v>
      </c>
    </row>
    <row r="696" spans="1:8" x14ac:dyDescent="0.25">
      <c r="A696" s="29">
        <f t="shared" si="45"/>
        <v>43130</v>
      </c>
      <c r="B696" s="22" t="str">
        <f t="shared" si="46"/>
        <v>cat</v>
      </c>
      <c r="C696" s="15" t="s">
        <v>463</v>
      </c>
      <c r="D696" s="15">
        <v>96037423</v>
      </c>
      <c r="E696" s="15" t="s">
        <v>113</v>
      </c>
      <c r="F696" s="13" t="str">
        <f>IF(E696="","",VLOOKUP(E696,[1]table!A$1:B$65536,2))</f>
        <v>K potj 400</v>
      </c>
      <c r="G696" s="14">
        <v>73142</v>
      </c>
      <c r="H696" s="18">
        <v>120</v>
      </c>
    </row>
    <row r="697" spans="1:8" x14ac:dyDescent="0.25">
      <c r="A697" s="29">
        <v>43130</v>
      </c>
      <c r="B697" s="22" t="s">
        <v>205</v>
      </c>
      <c r="C697" s="15" t="s">
        <v>464</v>
      </c>
      <c r="D697" s="15">
        <v>96037440</v>
      </c>
      <c r="E697" s="15" t="s">
        <v>120</v>
      </c>
      <c r="F697" s="13" t="str">
        <f>IF(E697="","",VLOOKUP(E697,[1]table!A$1:B$65536,2))</f>
        <v>K potj 750</v>
      </c>
      <c r="G697" s="14">
        <v>80051</v>
      </c>
      <c r="H697" s="18">
        <v>93</v>
      </c>
    </row>
    <row r="698" spans="1:8" x14ac:dyDescent="0.25">
      <c r="A698" s="29">
        <f t="shared" ref="A698:A761" si="51">IF(E698="","",A697)</f>
        <v>43130</v>
      </c>
      <c r="B698" s="22" t="str">
        <f t="shared" ref="B698:B761" si="52">IF(E698="","",B697)</f>
        <v>on</v>
      </c>
      <c r="C698" s="15" t="str">
        <f t="shared" ref="C698:C761" si="53">IF(E698="","",C697)</f>
        <v>sepm</v>
      </c>
      <c r="D698" s="15">
        <f t="shared" ref="D698:D761" si="54">IF(E698="",0,D697)</f>
        <v>96037440</v>
      </c>
      <c r="E698" s="15" t="s">
        <v>120</v>
      </c>
      <c r="F698" s="13" t="str">
        <f>IF(E698="","",VLOOKUP(E698,[1]table!A$1:B$65536,2))</f>
        <v>K potj 750</v>
      </c>
      <c r="G698" s="14">
        <v>80052</v>
      </c>
      <c r="H698" s="18">
        <v>204</v>
      </c>
    </row>
    <row r="699" spans="1:8" x14ac:dyDescent="0.25">
      <c r="A699" s="29">
        <f t="shared" si="51"/>
        <v>43130</v>
      </c>
      <c r="B699" s="22" t="str">
        <f t="shared" si="52"/>
        <v>on</v>
      </c>
      <c r="C699" s="15" t="str">
        <f t="shared" si="53"/>
        <v>sepm</v>
      </c>
      <c r="D699" s="15">
        <f t="shared" si="54"/>
        <v>96037440</v>
      </c>
      <c r="E699" s="15" t="s">
        <v>120</v>
      </c>
      <c r="F699" s="13" t="str">
        <f>IF(E699="","",VLOOKUP(E699,[1]table!A$1:B$65536,2))</f>
        <v>K potj 750</v>
      </c>
      <c r="G699" s="14">
        <v>80192</v>
      </c>
      <c r="H699" s="18">
        <v>193</v>
      </c>
    </row>
    <row r="700" spans="1:8" x14ac:dyDescent="0.25">
      <c r="A700" s="29">
        <f t="shared" si="51"/>
        <v>43130</v>
      </c>
      <c r="B700" s="22" t="str">
        <f t="shared" si="52"/>
        <v>on</v>
      </c>
      <c r="C700" s="15" t="str">
        <f t="shared" si="53"/>
        <v>sepm</v>
      </c>
      <c r="D700" s="15">
        <f t="shared" si="54"/>
        <v>96037440</v>
      </c>
      <c r="E700" s="15" t="s">
        <v>116</v>
      </c>
      <c r="F700" s="13" t="str">
        <f>IF(E700="","",VLOOKUP(E700,[1]table!A$1:B$65536,2))</f>
        <v>K cassoulet 750</v>
      </c>
      <c r="G700" s="14">
        <v>80253</v>
      </c>
      <c r="H700" s="18">
        <v>40</v>
      </c>
    </row>
    <row r="701" spans="1:8" x14ac:dyDescent="0.25">
      <c r="A701" s="29">
        <f t="shared" si="51"/>
        <v>43130</v>
      </c>
      <c r="B701" s="22" t="str">
        <f t="shared" si="52"/>
        <v>on</v>
      </c>
      <c r="C701" s="15" t="str">
        <f t="shared" si="53"/>
        <v>sepm</v>
      </c>
      <c r="D701" s="15">
        <f t="shared" si="54"/>
        <v>96037440</v>
      </c>
      <c r="E701" s="15" t="s">
        <v>123</v>
      </c>
      <c r="F701" s="13" t="str">
        <f>IF(E701="","",VLOOKUP(E701,[1]table!A$1:B$65536,2))</f>
        <v>K poulet maroilles 750</v>
      </c>
      <c r="G701" s="14">
        <v>73551</v>
      </c>
      <c r="H701" s="18">
        <v>30</v>
      </c>
    </row>
    <row r="702" spans="1:8" x14ac:dyDescent="0.25">
      <c r="A702" s="29">
        <f t="shared" si="51"/>
        <v>43130</v>
      </c>
      <c r="B702" s="22" t="str">
        <f t="shared" si="52"/>
        <v>on</v>
      </c>
      <c r="C702" s="15" t="str">
        <f t="shared" si="53"/>
        <v>sepm</v>
      </c>
      <c r="D702" s="15">
        <f t="shared" si="54"/>
        <v>96037440</v>
      </c>
      <c r="E702" s="15" t="s">
        <v>123</v>
      </c>
      <c r="F702" s="13" t="str">
        <f>IF(E702="","",VLOOKUP(E702,[1]table!A$1:B$65536,2))</f>
        <v>K poulet maroilles 750</v>
      </c>
      <c r="G702" s="14">
        <v>72903</v>
      </c>
      <c r="H702" s="18">
        <v>2</v>
      </c>
    </row>
    <row r="703" spans="1:8" x14ac:dyDescent="0.25">
      <c r="A703" s="29">
        <f t="shared" si="51"/>
        <v>43130</v>
      </c>
      <c r="B703" s="22" t="str">
        <f t="shared" si="52"/>
        <v>on</v>
      </c>
      <c r="C703" s="15" t="str">
        <f t="shared" si="53"/>
        <v>sepm</v>
      </c>
      <c r="D703" s="15">
        <f t="shared" si="54"/>
        <v>96037440</v>
      </c>
      <c r="E703" s="15" t="s">
        <v>123</v>
      </c>
      <c r="F703" s="13" t="str">
        <f>IF(E703="","",VLOOKUP(E703,[1]table!A$1:B$65536,2))</f>
        <v>K poulet maroilles 750</v>
      </c>
      <c r="G703" s="14">
        <v>71102</v>
      </c>
      <c r="H703" s="18">
        <v>8</v>
      </c>
    </row>
    <row r="704" spans="1:8" x14ac:dyDescent="0.25">
      <c r="A704" s="29">
        <f t="shared" si="51"/>
        <v>43130</v>
      </c>
      <c r="B704" s="22" t="str">
        <f t="shared" si="52"/>
        <v>on</v>
      </c>
      <c r="C704" s="15" t="str">
        <f t="shared" si="53"/>
        <v>sepm</v>
      </c>
      <c r="D704" s="15">
        <f t="shared" si="54"/>
        <v>96037440</v>
      </c>
      <c r="E704" s="15" t="s">
        <v>126</v>
      </c>
      <c r="F704" s="13" t="str">
        <f>IF(E704="","",VLOOKUP(E704,[1]table!A$1:B$65536,2))</f>
        <v>K pâté de lapin 180</v>
      </c>
      <c r="G704" s="14">
        <v>72821</v>
      </c>
      <c r="H704" s="18">
        <v>12</v>
      </c>
    </row>
    <row r="705" spans="1:8" x14ac:dyDescent="0.25">
      <c r="A705" s="29">
        <f t="shared" si="51"/>
        <v>43130</v>
      </c>
      <c r="B705" s="22" t="str">
        <f t="shared" si="52"/>
        <v>on</v>
      </c>
      <c r="C705" s="15" t="str">
        <f t="shared" si="53"/>
        <v>sepm</v>
      </c>
      <c r="D705" s="15">
        <f t="shared" si="54"/>
        <v>96037440</v>
      </c>
      <c r="E705" s="15" t="s">
        <v>115</v>
      </c>
      <c r="F705" s="13" t="str">
        <f>IF(E705="","",VLOOKUP(E705,[1]table!A$1:B$65536,2))</f>
        <v>K carbo 740</v>
      </c>
      <c r="G705" s="14">
        <v>80261</v>
      </c>
      <c r="H705" s="18">
        <v>10</v>
      </c>
    </row>
    <row r="706" spans="1:8" x14ac:dyDescent="0.25">
      <c r="A706" s="29">
        <f t="shared" si="51"/>
        <v>43130</v>
      </c>
      <c r="B706" s="22" t="s">
        <v>195</v>
      </c>
      <c r="C706" s="15" t="s">
        <v>465</v>
      </c>
      <c r="D706" s="15">
        <v>99999999</v>
      </c>
      <c r="E706" s="15" t="s">
        <v>114</v>
      </c>
      <c r="F706" s="13" t="str">
        <f>IF(E706="","",VLOOKUP(E706,[1]table!A$1:B$65536,2))</f>
        <v>K potj dess 750</v>
      </c>
      <c r="G706" s="14">
        <v>73563</v>
      </c>
      <c r="H706" s="18">
        <v>1</v>
      </c>
    </row>
    <row r="707" spans="1:8" x14ac:dyDescent="0.25">
      <c r="A707" s="29">
        <f t="shared" si="51"/>
        <v>43130</v>
      </c>
      <c r="B707" s="22" t="str">
        <f t="shared" si="52"/>
        <v>cat</v>
      </c>
      <c r="C707" s="15" t="str">
        <f t="shared" si="53"/>
        <v>net legrand</v>
      </c>
      <c r="D707" s="15">
        <f t="shared" si="54"/>
        <v>99999999</v>
      </c>
      <c r="E707" s="15" t="str">
        <f>IF(H707&lt;&gt;0,E706,"")</f>
        <v>k105</v>
      </c>
      <c r="F707" s="13" t="str">
        <f>IF(E707="","",VLOOKUP(E707,[1]table!A$1:B$65536,2))</f>
        <v>K potj dess 750</v>
      </c>
      <c r="G707" s="14">
        <v>72083</v>
      </c>
      <c r="H707" s="18">
        <v>3</v>
      </c>
    </row>
    <row r="708" spans="1:8" x14ac:dyDescent="0.25">
      <c r="A708" s="29">
        <f t="shared" si="51"/>
        <v>43130</v>
      </c>
      <c r="B708" s="22" t="str">
        <f t="shared" si="52"/>
        <v>cat</v>
      </c>
      <c r="C708" s="15" t="str">
        <f t="shared" si="53"/>
        <v>net legrand</v>
      </c>
      <c r="D708" s="15">
        <f t="shared" si="54"/>
        <v>99999999</v>
      </c>
      <c r="E708" s="15" t="s">
        <v>123</v>
      </c>
      <c r="F708" s="13" t="str">
        <f>IF(E708="","",VLOOKUP(E708,[1]table!A$1:B$65536,2))</f>
        <v>K poulet maroilles 750</v>
      </c>
      <c r="G708" s="14">
        <v>73552</v>
      </c>
      <c r="H708" s="18">
        <v>2</v>
      </c>
    </row>
    <row r="709" spans="1:8" x14ac:dyDescent="0.25">
      <c r="A709" s="29">
        <f t="shared" si="51"/>
        <v>43130</v>
      </c>
      <c r="B709" s="22" t="str">
        <f t="shared" si="52"/>
        <v>cat</v>
      </c>
      <c r="C709" s="15" t="s">
        <v>466</v>
      </c>
      <c r="D709" s="15">
        <v>99999999</v>
      </c>
      <c r="E709" s="15" t="s">
        <v>190</v>
      </c>
      <c r="F709" s="13" t="str">
        <f>IF(E709="","",VLOOKUP(E709,[1]table!A$1:B$65536,2))</f>
        <v xml:space="preserve">P Potj bière chti </v>
      </c>
      <c r="G709" s="14">
        <v>71144</v>
      </c>
      <c r="H709" s="18">
        <v>3</v>
      </c>
    </row>
    <row r="710" spans="1:8" x14ac:dyDescent="0.25">
      <c r="A710" s="29">
        <f t="shared" si="51"/>
        <v>43130</v>
      </c>
      <c r="B710" s="22" t="str">
        <f t="shared" si="52"/>
        <v>cat</v>
      </c>
      <c r="C710" s="15" t="str">
        <f t="shared" si="53"/>
        <v>net vandevoorde</v>
      </c>
      <c r="D710" s="15">
        <f t="shared" si="54"/>
        <v>99999999</v>
      </c>
      <c r="E710" s="15" t="str">
        <f>IF(H710&lt;&gt;0,E709,"")</f>
        <v>p102</v>
      </c>
      <c r="F710" s="13" t="str">
        <f>IF(E710="","",VLOOKUP(E710,[1]table!A$1:B$65536,2))</f>
        <v xml:space="preserve">P Potj bière chti </v>
      </c>
      <c r="G710" s="14">
        <v>71171</v>
      </c>
      <c r="H710" s="18">
        <v>2</v>
      </c>
    </row>
    <row r="711" spans="1:8" x14ac:dyDescent="0.25">
      <c r="A711" s="29">
        <v>43130</v>
      </c>
      <c r="B711" s="22" t="s">
        <v>380</v>
      </c>
      <c r="C711" s="15" t="s">
        <v>467</v>
      </c>
      <c r="D711" s="15">
        <v>96037432</v>
      </c>
      <c r="E711" s="15" t="s">
        <v>112</v>
      </c>
      <c r="F711" s="13" t="str">
        <f>IF(E711="","",VLOOKUP(E711,[1]table!A$1:B$65536,2))</f>
        <v>K potj 1000</v>
      </c>
      <c r="G711" s="14">
        <v>73181</v>
      </c>
      <c r="H711" s="18">
        <v>60</v>
      </c>
    </row>
    <row r="712" spans="1:8" x14ac:dyDescent="0.25">
      <c r="A712" s="29">
        <f t="shared" si="51"/>
        <v>43130</v>
      </c>
      <c r="B712" s="22" t="str">
        <f t="shared" si="52"/>
        <v>f</v>
      </c>
      <c r="C712" s="15" t="str">
        <f t="shared" si="53"/>
        <v>bon acceuil</v>
      </c>
      <c r="D712" s="15">
        <f t="shared" si="54"/>
        <v>96037432</v>
      </c>
      <c r="E712" s="15" t="str">
        <f>IF(H712&lt;&gt;0,E711,"")</f>
        <v>k102</v>
      </c>
      <c r="F712" s="13" t="str">
        <f>IF(E712="","",VLOOKUP(E712,[1]table!A$1:B$65536,2))</f>
        <v>K potj 1000</v>
      </c>
      <c r="G712" s="14">
        <v>73132</v>
      </c>
      <c r="H712" s="18">
        <v>20</v>
      </c>
    </row>
    <row r="713" spans="1:8" x14ac:dyDescent="0.25">
      <c r="A713" s="29">
        <f t="shared" si="51"/>
        <v>43130</v>
      </c>
      <c r="B713" s="22" t="s">
        <v>195</v>
      </c>
      <c r="C713" s="15" t="s">
        <v>468</v>
      </c>
      <c r="D713" s="15">
        <v>96037441</v>
      </c>
      <c r="E713" s="15" t="s">
        <v>190</v>
      </c>
      <c r="F713" s="13" t="str">
        <f>IF(E713="","",VLOOKUP(E713,[1]table!A$1:B$65536,2))</f>
        <v xml:space="preserve">P Potj bière chti </v>
      </c>
      <c r="G713" s="14">
        <v>71172</v>
      </c>
      <c r="H713" s="18">
        <v>10</v>
      </c>
    </row>
    <row r="714" spans="1:8" x14ac:dyDescent="0.25">
      <c r="A714" s="29">
        <f t="shared" si="51"/>
        <v>43130</v>
      </c>
      <c r="B714" s="22" t="str">
        <f t="shared" si="52"/>
        <v>cat</v>
      </c>
      <c r="C714" s="15" t="str">
        <f t="shared" si="53"/>
        <v>cora courrieres</v>
      </c>
      <c r="D714" s="15">
        <f t="shared" si="54"/>
        <v>96037441</v>
      </c>
      <c r="E714" s="15" t="str">
        <f>IF(H714&lt;&gt;0,E713,"")</f>
        <v>p102</v>
      </c>
      <c r="F714" s="13" t="str">
        <f>IF(E714="","",VLOOKUP(E714,[1]table!A$1:B$65536,2))</f>
        <v xml:space="preserve">P Potj bière chti </v>
      </c>
      <c r="G714" s="14">
        <v>71144</v>
      </c>
      <c r="H714" s="18">
        <v>10</v>
      </c>
    </row>
    <row r="715" spans="1:8" x14ac:dyDescent="0.25">
      <c r="A715" s="29">
        <f t="shared" si="51"/>
        <v>43130</v>
      </c>
      <c r="B715" s="22" t="str">
        <f t="shared" si="52"/>
        <v>cat</v>
      </c>
      <c r="C715" s="15" t="str">
        <f t="shared" si="53"/>
        <v>cora courrieres</v>
      </c>
      <c r="D715" s="15">
        <f t="shared" si="54"/>
        <v>96037441</v>
      </c>
      <c r="E715" s="15" t="s">
        <v>198</v>
      </c>
      <c r="F715" s="13" t="str">
        <f>IF(E715="","",VLOOKUP(E715,[1]table!A$1:B$65536,2))</f>
        <v>P Potj 750 + 33 %</v>
      </c>
      <c r="G715" s="14">
        <v>72123</v>
      </c>
      <c r="H715" s="18">
        <v>90</v>
      </c>
    </row>
    <row r="716" spans="1:8" x14ac:dyDescent="0.25">
      <c r="A716" s="29">
        <f t="shared" si="51"/>
        <v>43130</v>
      </c>
      <c r="B716" s="22" t="str">
        <f t="shared" si="52"/>
        <v>cat</v>
      </c>
      <c r="C716" s="15" t="str">
        <f t="shared" si="53"/>
        <v>cora courrieres</v>
      </c>
      <c r="D716" s="15">
        <f t="shared" si="54"/>
        <v>96037441</v>
      </c>
      <c r="E716" s="15" t="s">
        <v>198</v>
      </c>
      <c r="F716" s="13" t="str">
        <f>IF(E716="","",VLOOKUP(E716,[1]table!A$1:B$65536,2))</f>
        <v>P Potj 750 + 33 %</v>
      </c>
      <c r="G716" s="14">
        <v>72024</v>
      </c>
      <c r="H716" s="18">
        <v>10</v>
      </c>
    </row>
    <row r="717" spans="1:8" x14ac:dyDescent="0.25">
      <c r="A717" s="29">
        <f t="shared" si="51"/>
        <v>43130</v>
      </c>
      <c r="B717" s="22" t="str">
        <f t="shared" si="52"/>
        <v>cat</v>
      </c>
      <c r="C717" s="15" t="str">
        <f t="shared" si="53"/>
        <v>cora courrieres</v>
      </c>
      <c r="D717" s="15">
        <f t="shared" si="54"/>
        <v>96037441</v>
      </c>
      <c r="E717" s="15" t="s">
        <v>191</v>
      </c>
      <c r="F717" s="13" t="str">
        <f>IF(E717="","",VLOOKUP(E717,[1]table!A$1:B$65536,2))</f>
        <v>P potj 400</v>
      </c>
      <c r="G717" s="14">
        <v>72402</v>
      </c>
      <c r="H717" s="18">
        <v>20</v>
      </c>
    </row>
    <row r="718" spans="1:8" x14ac:dyDescent="0.25">
      <c r="A718" s="29">
        <f t="shared" si="51"/>
        <v>43130</v>
      </c>
      <c r="B718" s="22" t="str">
        <f t="shared" si="52"/>
        <v>cat</v>
      </c>
      <c r="C718" s="15" t="str">
        <f t="shared" si="53"/>
        <v>cora courrieres</v>
      </c>
      <c r="D718" s="15">
        <f t="shared" si="54"/>
        <v>96037441</v>
      </c>
      <c r="E718" s="15" t="s">
        <v>250</v>
      </c>
      <c r="F718" s="13" t="str">
        <f>IF(E718="","",VLOOKUP(E718,[1]table!A$1:B$65536,2))</f>
        <v>P Potj des kilo</v>
      </c>
      <c r="G718" s="14">
        <v>72854</v>
      </c>
      <c r="H718" s="18">
        <v>100</v>
      </c>
    </row>
    <row r="719" spans="1:8" x14ac:dyDescent="0.25">
      <c r="A719" s="29">
        <f t="shared" si="51"/>
        <v>43130</v>
      </c>
      <c r="B719" s="22" t="str">
        <f t="shared" si="52"/>
        <v>cat</v>
      </c>
      <c r="C719" s="15" t="str">
        <f t="shared" si="53"/>
        <v>cora courrieres</v>
      </c>
      <c r="D719" s="15">
        <f t="shared" si="54"/>
        <v>96037441</v>
      </c>
      <c r="E719" s="15" t="s">
        <v>188</v>
      </c>
      <c r="F719" s="13" t="str">
        <f>IF(E719="","",VLOOKUP(E719,[1]table!A$1:B$65536,2))</f>
        <v>P Potj des 400</v>
      </c>
      <c r="G719" s="14">
        <v>80122</v>
      </c>
      <c r="H719" s="18">
        <v>20</v>
      </c>
    </row>
    <row r="720" spans="1:8" x14ac:dyDescent="0.25">
      <c r="A720" s="29">
        <f t="shared" si="51"/>
        <v>43130</v>
      </c>
      <c r="B720" s="22" t="str">
        <f t="shared" si="52"/>
        <v>cat</v>
      </c>
      <c r="C720" s="15" t="str">
        <f t="shared" si="53"/>
        <v>cora courrieres</v>
      </c>
      <c r="D720" s="15">
        <f t="shared" si="54"/>
        <v>96037441</v>
      </c>
      <c r="E720" s="15" t="s">
        <v>199</v>
      </c>
      <c r="F720" s="13" t="str">
        <f>IF(E720="","",VLOOKUP(E720,[1]table!A$1:B$65536,2))</f>
        <v>P Carbonnade 750</v>
      </c>
      <c r="G720" s="14">
        <v>80252</v>
      </c>
      <c r="H720" s="18">
        <v>20</v>
      </c>
    </row>
    <row r="721" spans="1:8" x14ac:dyDescent="0.25">
      <c r="A721" s="29">
        <f t="shared" si="51"/>
        <v>43130</v>
      </c>
      <c r="B721" s="22" t="str">
        <f t="shared" si="52"/>
        <v>cat</v>
      </c>
      <c r="C721" s="15" t="str">
        <f t="shared" si="53"/>
        <v>cora courrieres</v>
      </c>
      <c r="D721" s="15">
        <f t="shared" si="54"/>
        <v>96037441</v>
      </c>
      <c r="E721" s="15" t="s">
        <v>110</v>
      </c>
      <c r="F721" s="13" t="str">
        <f>IF(E721="","",VLOOKUP(E721,[1]table!A$1:B$65536,2))</f>
        <v>P Pate bière chti 180 g</v>
      </c>
      <c r="G721" s="14">
        <v>73411</v>
      </c>
      <c r="H721" s="18">
        <v>24</v>
      </c>
    </row>
    <row r="722" spans="1:8" x14ac:dyDescent="0.25">
      <c r="A722" s="29">
        <f t="shared" si="51"/>
        <v>43130</v>
      </c>
      <c r="B722" s="22" t="str">
        <f t="shared" si="52"/>
        <v>cat</v>
      </c>
      <c r="C722" s="15" t="str">
        <f t="shared" si="53"/>
        <v>cora courrieres</v>
      </c>
      <c r="D722" s="15">
        <f t="shared" si="54"/>
        <v>96037441</v>
      </c>
      <c r="E722" s="15" t="s">
        <v>209</v>
      </c>
      <c r="F722" s="13" t="str">
        <f>IF(E722="","",VLOOKUP(E722,[1]table!A$1:B$65536,2))</f>
        <v>P Pâté chicorée 180 G</v>
      </c>
      <c r="G722" s="14">
        <v>80242</v>
      </c>
      <c r="H722" s="18">
        <v>24</v>
      </c>
    </row>
    <row r="723" spans="1:8" x14ac:dyDescent="0.25">
      <c r="A723" s="29">
        <f t="shared" si="51"/>
        <v>43130</v>
      </c>
      <c r="B723" s="22" t="str">
        <f t="shared" si="52"/>
        <v>cat</v>
      </c>
      <c r="C723" s="15" t="str">
        <f t="shared" si="53"/>
        <v>cora courrieres</v>
      </c>
      <c r="D723" s="15">
        <f t="shared" si="54"/>
        <v>96037441</v>
      </c>
      <c r="E723" s="15" t="s">
        <v>221</v>
      </c>
      <c r="F723" s="13" t="str">
        <f>IF(E723="","",VLOOKUP(E723,[1]table!A$1:B$65536,2))</f>
        <v>P Pâté maroilles 180 G</v>
      </c>
      <c r="G723" s="14">
        <v>73414</v>
      </c>
      <c r="H723" s="18">
        <v>24</v>
      </c>
    </row>
    <row r="724" spans="1:8" x14ac:dyDescent="0.25">
      <c r="A724" s="29">
        <f t="shared" si="51"/>
        <v>43130</v>
      </c>
      <c r="B724" s="22" t="str">
        <f t="shared" si="52"/>
        <v>cat</v>
      </c>
      <c r="C724" s="15" t="str">
        <f t="shared" si="53"/>
        <v>cora courrieres</v>
      </c>
      <c r="D724" s="15">
        <f t="shared" si="54"/>
        <v>96037441</v>
      </c>
      <c r="E724" s="15" t="s">
        <v>220</v>
      </c>
      <c r="F724" s="13" t="str">
        <f>IF(E724="","",VLOOKUP(E724,[1]table!A$1:B$65536,2))</f>
        <v>cassoulet des flandres</v>
      </c>
      <c r="G724" s="14">
        <v>72992</v>
      </c>
      <c r="H724" s="18">
        <v>20</v>
      </c>
    </row>
    <row r="725" spans="1:8" x14ac:dyDescent="0.25">
      <c r="A725" s="29">
        <f t="shared" si="51"/>
        <v>43130</v>
      </c>
      <c r="B725" s="22" t="str">
        <f t="shared" si="52"/>
        <v>cat</v>
      </c>
      <c r="C725" s="15" t="str">
        <f t="shared" si="53"/>
        <v>cora courrieres</v>
      </c>
      <c r="D725" s="15">
        <f t="shared" si="54"/>
        <v>96037441</v>
      </c>
      <c r="E725" s="15" t="s">
        <v>189</v>
      </c>
      <c r="F725" s="13" t="str">
        <f>IF(E725="","",VLOOKUP(E725,[1]table!A$1:B$65536,2))</f>
        <v>P Poulet maroilles 750</v>
      </c>
      <c r="G725" s="14">
        <v>80295</v>
      </c>
      <c r="H725" s="18">
        <v>20</v>
      </c>
    </row>
    <row r="726" spans="1:8" x14ac:dyDescent="0.25">
      <c r="A726" s="29">
        <f t="shared" si="51"/>
        <v>43130</v>
      </c>
      <c r="B726" s="22" t="str">
        <f t="shared" si="52"/>
        <v>cat</v>
      </c>
      <c r="C726" s="15" t="s">
        <v>469</v>
      </c>
      <c r="D726" s="15">
        <v>96037412</v>
      </c>
      <c r="E726" s="15" t="s">
        <v>128</v>
      </c>
      <c r="F726" s="13" t="str">
        <f>IF(E726="","",VLOOKUP(E726,[1]table!A$1:B$65536,2))</f>
        <v>K potj 750 + 33 %</v>
      </c>
      <c r="G726" s="14">
        <v>80291</v>
      </c>
      <c r="H726" s="18">
        <v>95</v>
      </c>
    </row>
    <row r="727" spans="1:8" x14ac:dyDescent="0.25">
      <c r="A727" s="29">
        <f t="shared" si="51"/>
        <v>43130</v>
      </c>
      <c r="B727" s="22" t="str">
        <f t="shared" si="52"/>
        <v>cat</v>
      </c>
      <c r="C727" s="15" t="str">
        <f t="shared" si="53"/>
        <v>inter cdk</v>
      </c>
      <c r="D727" s="15">
        <f t="shared" si="54"/>
        <v>96037412</v>
      </c>
      <c r="E727" s="15" t="str">
        <f>IF(H727&lt;&gt;0,E726,"")</f>
        <v>k133</v>
      </c>
      <c r="F727" s="13" t="str">
        <f>IF(E727="","",VLOOKUP(E727,[1]table!A$1:B$65536,2))</f>
        <v>K potj 750 + 33 %</v>
      </c>
      <c r="G727" s="14">
        <v>80292</v>
      </c>
      <c r="H727" s="18">
        <v>147</v>
      </c>
    </row>
    <row r="728" spans="1:8" x14ac:dyDescent="0.25">
      <c r="A728" s="29">
        <f t="shared" si="51"/>
        <v>43130</v>
      </c>
      <c r="B728" s="22" t="str">
        <f t="shared" si="52"/>
        <v>cat</v>
      </c>
      <c r="C728" s="15" t="str">
        <f t="shared" si="53"/>
        <v>inter cdk</v>
      </c>
      <c r="D728" s="15">
        <f t="shared" si="54"/>
        <v>96037412</v>
      </c>
      <c r="E728" s="15" t="str">
        <f>IF(H728&lt;&gt;0,E727,"")</f>
        <v>k133</v>
      </c>
      <c r="F728" s="13" t="str">
        <f>IF(E728="","",VLOOKUP(E728,[1]table!A$1:B$65536,2))</f>
        <v>K potj 750 + 33 %</v>
      </c>
      <c r="G728" s="14">
        <v>80294</v>
      </c>
      <c r="H728" s="18">
        <v>258</v>
      </c>
    </row>
    <row r="729" spans="1:8" x14ac:dyDescent="0.25">
      <c r="A729" s="29">
        <f t="shared" si="51"/>
        <v>43130</v>
      </c>
      <c r="B729" s="22" t="str">
        <f t="shared" si="52"/>
        <v>cat</v>
      </c>
      <c r="C729" s="15" t="s">
        <v>469</v>
      </c>
      <c r="D729" s="15">
        <v>96037412</v>
      </c>
      <c r="E729" s="15" t="s">
        <v>113</v>
      </c>
      <c r="F729" s="13" t="str">
        <f>IF(E729="","",VLOOKUP(E729,[1]table!A$1:B$65536,2))</f>
        <v>K potj 400</v>
      </c>
      <c r="G729" s="14">
        <v>73141</v>
      </c>
      <c r="H729" s="18">
        <v>20</v>
      </c>
    </row>
    <row r="730" spans="1:8" x14ac:dyDescent="0.25">
      <c r="A730" s="29">
        <f t="shared" si="51"/>
        <v>43130</v>
      </c>
      <c r="B730" s="22" t="str">
        <f t="shared" si="52"/>
        <v>cat</v>
      </c>
      <c r="C730" s="15" t="str">
        <f t="shared" si="53"/>
        <v>inter cdk</v>
      </c>
      <c r="D730" s="15">
        <f t="shared" si="54"/>
        <v>96037412</v>
      </c>
      <c r="E730" s="15" t="s">
        <v>122</v>
      </c>
      <c r="F730" s="13" t="str">
        <f>IF(E730="","",VLOOKUP(E730,[1]table!A$1:B$65536,2))</f>
        <v xml:space="preserve">K potj dess 400 </v>
      </c>
      <c r="G730" s="14">
        <v>80121</v>
      </c>
      <c r="H730" s="18">
        <v>20</v>
      </c>
    </row>
    <row r="731" spans="1:8" x14ac:dyDescent="0.25">
      <c r="A731" s="29">
        <f t="shared" si="51"/>
        <v>43130</v>
      </c>
      <c r="B731" s="22" t="str">
        <f t="shared" si="52"/>
        <v>cat</v>
      </c>
      <c r="C731" s="15" t="str">
        <f t="shared" si="53"/>
        <v>inter cdk</v>
      </c>
      <c r="D731" s="15">
        <f t="shared" si="54"/>
        <v>96037412</v>
      </c>
      <c r="E731" s="15" t="s">
        <v>123</v>
      </c>
      <c r="F731" s="13" t="str">
        <f>IF(E731="","",VLOOKUP(E731,[1]table!A$1:B$65536,2))</f>
        <v>K poulet maroilles 750</v>
      </c>
      <c r="G731" s="14">
        <v>80301</v>
      </c>
      <c r="H731" s="18">
        <v>10</v>
      </c>
    </row>
    <row r="732" spans="1:8" x14ac:dyDescent="0.25">
      <c r="A732" s="29">
        <f t="shared" si="51"/>
        <v>43130</v>
      </c>
      <c r="B732" s="22" t="str">
        <f t="shared" si="52"/>
        <v>cat</v>
      </c>
      <c r="C732" s="15" t="str">
        <f t="shared" si="53"/>
        <v>inter cdk</v>
      </c>
      <c r="D732" s="15">
        <f t="shared" si="54"/>
        <v>96037412</v>
      </c>
      <c r="E732" s="15" t="s">
        <v>116</v>
      </c>
      <c r="F732" s="13" t="str">
        <f>IF(E732="","",VLOOKUP(E732,[1]table!A$1:B$65536,2))</f>
        <v>K cassoulet 750</v>
      </c>
      <c r="G732" s="14">
        <v>80253</v>
      </c>
      <c r="H732" s="18">
        <v>10</v>
      </c>
    </row>
    <row r="733" spans="1:8" x14ac:dyDescent="0.25">
      <c r="A733" s="29">
        <f t="shared" si="51"/>
        <v>43130</v>
      </c>
      <c r="B733" s="22" t="str">
        <f t="shared" si="52"/>
        <v>cat</v>
      </c>
      <c r="C733" s="15" t="str">
        <f t="shared" si="53"/>
        <v>inter cdk</v>
      </c>
      <c r="D733" s="15">
        <f t="shared" si="54"/>
        <v>96037412</v>
      </c>
      <c r="E733" s="15" t="s">
        <v>115</v>
      </c>
      <c r="F733" s="13" t="str">
        <f>IF(E733="","",VLOOKUP(E733,[1]table!A$1:B$65536,2))</f>
        <v>K carbo 740</v>
      </c>
      <c r="G733" s="14">
        <v>80261</v>
      </c>
      <c r="H733" s="18">
        <v>10</v>
      </c>
    </row>
    <row r="734" spans="1:8" x14ac:dyDescent="0.25">
      <c r="A734" s="29">
        <f t="shared" si="51"/>
        <v>43130</v>
      </c>
      <c r="B734" s="22" t="str">
        <f t="shared" si="52"/>
        <v>cat</v>
      </c>
      <c r="C734" s="15" t="s">
        <v>254</v>
      </c>
      <c r="D734" s="15">
        <v>96037447</v>
      </c>
      <c r="E734" s="15" t="s">
        <v>221</v>
      </c>
      <c r="F734" s="13" t="str">
        <f>IF(E734="","",VLOOKUP(E734,[1]table!A$1:B$65536,2))</f>
        <v>P Pâté maroilles 180 G</v>
      </c>
      <c r="G734" s="14">
        <v>73414</v>
      </c>
      <c r="H734" s="18">
        <v>24</v>
      </c>
    </row>
    <row r="735" spans="1:8" x14ac:dyDescent="0.25">
      <c r="A735" s="29">
        <f t="shared" si="51"/>
        <v>43130</v>
      </c>
      <c r="B735" s="22" t="str">
        <f t="shared" si="52"/>
        <v>cat</v>
      </c>
      <c r="C735" s="15" t="str">
        <f t="shared" si="53"/>
        <v>auchan st omer</v>
      </c>
      <c r="D735" s="15">
        <f t="shared" si="54"/>
        <v>96037447</v>
      </c>
      <c r="E735" s="15" t="str">
        <f>IF(H735&lt;&gt;0,E734,"")</f>
        <v>p506</v>
      </c>
      <c r="F735" s="13" t="str">
        <f>IF(E735="","",VLOOKUP(E735,[1]table!A$1:B$65536,2))</f>
        <v>P Pâté maroilles 180 G</v>
      </c>
      <c r="G735" s="14">
        <v>72823</v>
      </c>
      <c r="H735" s="18">
        <v>12</v>
      </c>
    </row>
    <row r="736" spans="1:8" x14ac:dyDescent="0.25">
      <c r="A736" s="29">
        <f t="shared" si="51"/>
        <v>43130</v>
      </c>
      <c r="B736" s="22" t="str">
        <f t="shared" si="52"/>
        <v>cat</v>
      </c>
      <c r="C736" s="15" t="str">
        <f t="shared" si="53"/>
        <v>auchan st omer</v>
      </c>
      <c r="D736" s="15">
        <f t="shared" si="54"/>
        <v>96037447</v>
      </c>
      <c r="E736" s="15" t="s">
        <v>220</v>
      </c>
      <c r="F736" s="13" t="str">
        <f>IF(E736="","",VLOOKUP(E736,[1]table!A$1:B$65536,2))</f>
        <v>cassoulet des flandres</v>
      </c>
      <c r="G736" s="14">
        <v>72992</v>
      </c>
      <c r="H736" s="18">
        <v>10</v>
      </c>
    </row>
    <row r="737" spans="1:8" x14ac:dyDescent="0.25">
      <c r="A737" s="29">
        <f t="shared" si="51"/>
        <v>43130</v>
      </c>
      <c r="B737" s="22" t="str">
        <f t="shared" si="52"/>
        <v>cat</v>
      </c>
      <c r="C737" s="15" t="str">
        <f t="shared" si="53"/>
        <v>auchan st omer</v>
      </c>
      <c r="D737" s="15">
        <f t="shared" si="54"/>
        <v>96037447</v>
      </c>
      <c r="E737" s="15" t="s">
        <v>188</v>
      </c>
      <c r="F737" s="13" t="str">
        <f>IF(E737="","",VLOOKUP(E737,[1]table!A$1:B$65536,2))</f>
        <v>P Potj des 400</v>
      </c>
      <c r="G737" s="14">
        <v>80122</v>
      </c>
      <c r="H737" s="18">
        <v>20</v>
      </c>
    </row>
    <row r="738" spans="1:8" x14ac:dyDescent="0.25">
      <c r="A738" s="29">
        <f t="shared" si="51"/>
        <v>43130</v>
      </c>
      <c r="B738" s="22" t="str">
        <f t="shared" si="52"/>
        <v>cat</v>
      </c>
      <c r="C738" s="15" t="str">
        <f t="shared" si="53"/>
        <v>auchan st omer</v>
      </c>
      <c r="D738" s="15">
        <f t="shared" si="54"/>
        <v>96037447</v>
      </c>
      <c r="E738" s="15" t="s">
        <v>191</v>
      </c>
      <c r="F738" s="13" t="str">
        <f>IF(E738="","",VLOOKUP(E738,[1]table!A$1:B$65536,2))</f>
        <v>P potj 400</v>
      </c>
      <c r="G738" s="14">
        <v>70242</v>
      </c>
      <c r="H738" s="18">
        <v>40</v>
      </c>
    </row>
    <row r="739" spans="1:8" x14ac:dyDescent="0.25">
      <c r="A739" s="29">
        <f t="shared" si="51"/>
        <v>43130</v>
      </c>
      <c r="B739" s="22" t="str">
        <f t="shared" si="52"/>
        <v>cat</v>
      </c>
      <c r="C739" s="15" t="str">
        <f t="shared" si="53"/>
        <v>auchan st omer</v>
      </c>
      <c r="D739" s="15">
        <f t="shared" si="54"/>
        <v>96037447</v>
      </c>
      <c r="E739" s="15" t="s">
        <v>227</v>
      </c>
      <c r="F739" s="13" t="str">
        <f>IF(E739="","",VLOOKUP(E739,[1]table!A$1:B$65536,2))</f>
        <v>Potj désossé bière CHTI</v>
      </c>
      <c r="G739" s="14">
        <v>71254</v>
      </c>
      <c r="H739" s="18">
        <v>37</v>
      </c>
    </row>
    <row r="740" spans="1:8" x14ac:dyDescent="0.25">
      <c r="A740" s="29">
        <f t="shared" si="51"/>
        <v>43130</v>
      </c>
      <c r="B740" s="22" t="str">
        <f t="shared" si="52"/>
        <v>cat</v>
      </c>
      <c r="C740" s="15" t="str">
        <f t="shared" si="53"/>
        <v>auchan st omer</v>
      </c>
      <c r="D740" s="15">
        <f t="shared" si="54"/>
        <v>96037447</v>
      </c>
      <c r="E740" s="15" t="str">
        <f>IF(H740&lt;&gt;0,E739,"")</f>
        <v>p106</v>
      </c>
      <c r="F740" s="13" t="str">
        <f>IF(E740="","",VLOOKUP(E740,[1]table!A$1:B$65536,2))</f>
        <v>Potj désossé bière CHTI</v>
      </c>
      <c r="G740" s="14">
        <v>71282</v>
      </c>
      <c r="H740" s="18">
        <v>3</v>
      </c>
    </row>
    <row r="741" spans="1:8" x14ac:dyDescent="0.25">
      <c r="A741" s="29">
        <f t="shared" si="51"/>
        <v>43130</v>
      </c>
      <c r="B741" s="22" t="str">
        <f t="shared" si="52"/>
        <v>cat</v>
      </c>
      <c r="C741" s="15" t="str">
        <f t="shared" si="53"/>
        <v>auchan st omer</v>
      </c>
      <c r="D741" s="15">
        <f t="shared" si="54"/>
        <v>96037447</v>
      </c>
      <c r="E741" s="15" t="s">
        <v>193</v>
      </c>
      <c r="F741" s="13" t="str">
        <f>IF(E741="","",VLOOKUP(E741,[1]table!A$1:B$65536,2))</f>
        <v>P Pâté flandres 180</v>
      </c>
      <c r="G741" s="14">
        <v>80233</v>
      </c>
      <c r="H741" s="18">
        <v>36</v>
      </c>
    </row>
    <row r="742" spans="1:8" x14ac:dyDescent="0.25">
      <c r="A742" s="29">
        <f t="shared" si="51"/>
        <v>43130</v>
      </c>
      <c r="B742" s="22" t="str">
        <f t="shared" si="52"/>
        <v>cat</v>
      </c>
      <c r="C742" s="15" t="s">
        <v>470</v>
      </c>
      <c r="D742" s="15">
        <v>96037445</v>
      </c>
      <c r="E742" s="15" t="s">
        <v>119</v>
      </c>
      <c r="F742" s="13" t="str">
        <f>IF(E742="","",VLOOKUP(E742,[1]table!A$1:B$65536,2))</f>
        <v>K Pâté à la bière 180</v>
      </c>
      <c r="G742" s="14">
        <v>72982</v>
      </c>
      <c r="H742" s="18">
        <v>12</v>
      </c>
    </row>
    <row r="743" spans="1:8" x14ac:dyDescent="0.25">
      <c r="A743" s="29">
        <f t="shared" si="51"/>
        <v>43130</v>
      </c>
      <c r="B743" s="22" t="str">
        <f t="shared" si="52"/>
        <v>cat</v>
      </c>
      <c r="C743" s="15" t="str">
        <f t="shared" si="53"/>
        <v>carref mark bully</v>
      </c>
      <c r="D743" s="15">
        <f t="shared" si="54"/>
        <v>96037445</v>
      </c>
      <c r="E743" s="15" t="s">
        <v>121</v>
      </c>
      <c r="F743" s="13" t="str">
        <f>IF(E743="","",VLOOKUP(E743,[1]table!A$1:B$65536,2))</f>
        <v>K Carbo 400</v>
      </c>
      <c r="G743" s="14">
        <v>80261</v>
      </c>
      <c r="H743" s="18">
        <v>40</v>
      </c>
    </row>
    <row r="744" spans="1:8" x14ac:dyDescent="0.25">
      <c r="A744" s="29">
        <f t="shared" si="51"/>
        <v>43130</v>
      </c>
      <c r="B744" s="22" t="str">
        <f t="shared" si="52"/>
        <v>cat</v>
      </c>
      <c r="C744" s="15" t="str">
        <f t="shared" si="53"/>
        <v>carref mark bully</v>
      </c>
      <c r="D744" s="15">
        <f t="shared" si="54"/>
        <v>96037445</v>
      </c>
      <c r="E744" s="15" t="s">
        <v>118</v>
      </c>
      <c r="F744" s="13" t="str">
        <f>IF(E744="","",VLOOKUP(E744,[1]table!A$1:B$65536,2))</f>
        <v>K Pâté des flandres 180</v>
      </c>
      <c r="G744" s="14">
        <v>73043</v>
      </c>
      <c r="H744" s="18">
        <v>36</v>
      </c>
    </row>
    <row r="745" spans="1:8" x14ac:dyDescent="0.25">
      <c r="A745" s="29">
        <f t="shared" si="51"/>
        <v>43130</v>
      </c>
      <c r="B745" s="22" t="str">
        <f t="shared" si="52"/>
        <v>cat</v>
      </c>
      <c r="C745" s="15" t="str">
        <f t="shared" si="53"/>
        <v>carref mark bully</v>
      </c>
      <c r="D745" s="15">
        <f t="shared" si="54"/>
        <v>96037445</v>
      </c>
      <c r="E745" s="15" t="s">
        <v>114</v>
      </c>
      <c r="F745" s="13" t="str">
        <f>IF(E745="","",VLOOKUP(E745,[1]table!A$1:B$65536,2))</f>
        <v>K potj dess 750</v>
      </c>
      <c r="G745" s="14">
        <v>73563</v>
      </c>
      <c r="H745" s="18">
        <v>10</v>
      </c>
    </row>
    <row r="746" spans="1:8" x14ac:dyDescent="0.25">
      <c r="A746" s="29">
        <f t="shared" si="51"/>
        <v>43130</v>
      </c>
      <c r="B746" s="22" t="str">
        <f t="shared" si="52"/>
        <v>cat</v>
      </c>
      <c r="C746" s="15" t="str">
        <f t="shared" si="53"/>
        <v>carref mark bully</v>
      </c>
      <c r="D746" s="15">
        <f t="shared" si="54"/>
        <v>96037445</v>
      </c>
      <c r="E746" s="15" t="s">
        <v>113</v>
      </c>
      <c r="F746" s="13" t="str">
        <f>IF(E746="","",VLOOKUP(E746,[1]table!A$1:B$65536,2))</f>
        <v>K potj 400</v>
      </c>
      <c r="G746" s="14">
        <v>73142</v>
      </c>
      <c r="H746" s="18">
        <v>20</v>
      </c>
    </row>
    <row r="747" spans="1:8" x14ac:dyDescent="0.25">
      <c r="A747" s="29">
        <f t="shared" si="51"/>
        <v>43130</v>
      </c>
      <c r="B747" s="22" t="str">
        <f t="shared" si="52"/>
        <v>cat</v>
      </c>
      <c r="C747" s="15" t="str">
        <f t="shared" si="53"/>
        <v>carref mark bully</v>
      </c>
      <c r="D747" s="15">
        <f t="shared" si="54"/>
        <v>96037445</v>
      </c>
      <c r="E747" s="15" t="s">
        <v>129</v>
      </c>
      <c r="F747" s="13" t="str">
        <f>IF(E747="","",VLOOKUP(E747,[1]table!A$1:B$65536,2))</f>
        <v>K potj 3VIA</v>
      </c>
      <c r="G747" s="14">
        <v>73241</v>
      </c>
      <c r="H747" s="18">
        <v>30</v>
      </c>
    </row>
    <row r="748" spans="1:8" x14ac:dyDescent="0.25">
      <c r="A748" s="29">
        <f t="shared" si="51"/>
        <v>43130</v>
      </c>
      <c r="B748" s="22" t="str">
        <f t="shared" si="52"/>
        <v>cat</v>
      </c>
      <c r="C748" s="15" t="str">
        <f t="shared" si="53"/>
        <v>carref mark bully</v>
      </c>
      <c r="D748" s="15">
        <f t="shared" si="54"/>
        <v>96037445</v>
      </c>
      <c r="E748" s="15" t="s">
        <v>123</v>
      </c>
      <c r="F748" s="13" t="str">
        <f>IF(E748="","",VLOOKUP(E748,[1]table!A$1:B$65536,2))</f>
        <v>K poulet maroilles 750</v>
      </c>
      <c r="G748" s="14">
        <v>80301</v>
      </c>
      <c r="H748" s="18">
        <v>10</v>
      </c>
    </row>
    <row r="749" spans="1:8" x14ac:dyDescent="0.25">
      <c r="A749" s="29">
        <v>42766</v>
      </c>
      <c r="B749" s="22" t="s">
        <v>471</v>
      </c>
      <c r="C749" s="15" t="s">
        <v>472</v>
      </c>
      <c r="D749" s="15">
        <v>96037433</v>
      </c>
      <c r="E749" s="15" t="s">
        <v>119</v>
      </c>
      <c r="F749" s="13" t="str">
        <f>IF(E749="","",VLOOKUP(E749,[1]table!A$1:B$65536,2))</f>
        <v>K Pâté à la bière 180</v>
      </c>
      <c r="G749" s="14">
        <v>80243</v>
      </c>
      <c r="H749" s="18">
        <v>108</v>
      </c>
    </row>
    <row r="750" spans="1:8" x14ac:dyDescent="0.25">
      <c r="A750" s="29">
        <f t="shared" si="51"/>
        <v>42766</v>
      </c>
      <c r="B750" s="22" t="str">
        <f t="shared" si="52"/>
        <v>s</v>
      </c>
      <c r="C750" s="15" t="str">
        <f t="shared" si="53"/>
        <v>allan boison</v>
      </c>
      <c r="D750" s="15">
        <f t="shared" si="54"/>
        <v>96037433</v>
      </c>
      <c r="E750" s="15" t="s">
        <v>118</v>
      </c>
      <c r="F750" s="13" t="str">
        <f>IF(E750="","",VLOOKUP(E750,[1]table!A$1:B$65536,2))</f>
        <v>K Pâté des flandres 180</v>
      </c>
      <c r="G750" s="14">
        <v>73043</v>
      </c>
      <c r="H750" s="18">
        <v>48</v>
      </c>
    </row>
    <row r="751" spans="1:8" x14ac:dyDescent="0.25">
      <c r="A751" s="29">
        <f t="shared" si="51"/>
        <v>42766</v>
      </c>
      <c r="B751" s="22" t="str">
        <f t="shared" si="52"/>
        <v>s</v>
      </c>
      <c r="C751" s="15" t="s">
        <v>473</v>
      </c>
      <c r="D751" s="15">
        <v>96037442</v>
      </c>
      <c r="E751" s="15" t="s">
        <v>128</v>
      </c>
      <c r="F751" s="13" t="str">
        <f>IF(E751="","",VLOOKUP(E751,[1]table!A$1:B$65536,2))</f>
        <v>K potj 750 + 33 %</v>
      </c>
      <c r="G751" s="14">
        <v>80114</v>
      </c>
      <c r="H751" s="18">
        <v>140</v>
      </c>
    </row>
    <row r="752" spans="1:8" x14ac:dyDescent="0.25">
      <c r="A752" s="29">
        <f t="shared" si="51"/>
        <v>42766</v>
      </c>
      <c r="B752" s="22" t="str">
        <f t="shared" si="52"/>
        <v>s</v>
      </c>
      <c r="C752" s="15" t="str">
        <f t="shared" si="53"/>
        <v>carrf mark dk</v>
      </c>
      <c r="D752" s="15">
        <f t="shared" si="54"/>
        <v>96037442</v>
      </c>
      <c r="E752" s="15" t="str">
        <f>IF(H752&lt;&gt;0,E751,"")</f>
        <v>k133</v>
      </c>
      <c r="F752" s="13" t="str">
        <f>IF(E752="","",VLOOKUP(E752,[1]table!A$1:B$65536,2))</f>
        <v>K potj 750 + 33 %</v>
      </c>
      <c r="G752" s="14">
        <v>80112</v>
      </c>
      <c r="H752" s="18">
        <v>14</v>
      </c>
    </row>
    <row r="753" spans="1:8" x14ac:dyDescent="0.25">
      <c r="A753" s="29">
        <f t="shared" si="51"/>
        <v>42766</v>
      </c>
      <c r="B753" s="22" t="str">
        <f t="shared" si="52"/>
        <v>s</v>
      </c>
      <c r="C753" s="15" t="str">
        <f t="shared" si="53"/>
        <v>carrf mark dk</v>
      </c>
      <c r="D753" s="15">
        <f t="shared" si="54"/>
        <v>96037442</v>
      </c>
      <c r="E753" s="15" t="str">
        <f>IF(H753&lt;&gt;0,E752,"")</f>
        <v>k133</v>
      </c>
      <c r="F753" s="13" t="str">
        <f>IF(E753="","",VLOOKUP(E753,[1]table!A$1:B$65536,2))</f>
        <v>K potj 750 + 33 %</v>
      </c>
      <c r="G753" s="14">
        <v>80101</v>
      </c>
      <c r="H753" s="18">
        <v>5</v>
      </c>
    </row>
    <row r="754" spans="1:8" x14ac:dyDescent="0.25">
      <c r="A754" s="29">
        <f t="shared" si="51"/>
        <v>42766</v>
      </c>
      <c r="B754" s="22" t="str">
        <f t="shared" si="52"/>
        <v>s</v>
      </c>
      <c r="C754" s="15" t="str">
        <f t="shared" si="53"/>
        <v>carrf mark dk</v>
      </c>
      <c r="D754" s="15">
        <f t="shared" si="54"/>
        <v>96037442</v>
      </c>
      <c r="E754" s="15" t="str">
        <f>IF(H754&lt;&gt;0,E753,"")</f>
        <v>k133</v>
      </c>
      <c r="F754" s="13" t="str">
        <f>IF(E754="","",VLOOKUP(E754,[1]table!A$1:B$65536,2))</f>
        <v>K potj 750 + 33 %</v>
      </c>
      <c r="G754" s="14">
        <v>80093</v>
      </c>
      <c r="H754" s="18">
        <v>9</v>
      </c>
    </row>
    <row r="755" spans="1:8" x14ac:dyDescent="0.25">
      <c r="A755" s="29">
        <f t="shared" si="51"/>
        <v>42766</v>
      </c>
      <c r="B755" s="22" t="str">
        <f t="shared" si="52"/>
        <v>s</v>
      </c>
      <c r="C755" s="15" t="str">
        <f t="shared" si="53"/>
        <v>carrf mark dk</v>
      </c>
      <c r="D755" s="15">
        <f t="shared" si="54"/>
        <v>96037442</v>
      </c>
      <c r="E755" s="15" t="str">
        <f>IF(H755&lt;&gt;0,E754,"")</f>
        <v>k133</v>
      </c>
      <c r="F755" s="13" t="str">
        <f>IF(E755="","",VLOOKUP(E755,[1]table!A$1:B$65536,2))</f>
        <v>K potj 750 + 33 %</v>
      </c>
      <c r="G755" s="14">
        <v>80295</v>
      </c>
      <c r="H755" s="18">
        <v>80</v>
      </c>
    </row>
    <row r="756" spans="1:8" x14ac:dyDescent="0.25">
      <c r="A756" s="29">
        <f t="shared" si="51"/>
        <v>42766</v>
      </c>
      <c r="B756" s="22" t="str">
        <f t="shared" si="52"/>
        <v>s</v>
      </c>
      <c r="C756" s="15" t="str">
        <f t="shared" si="53"/>
        <v>carrf mark dk</v>
      </c>
      <c r="D756" s="15">
        <f t="shared" si="54"/>
        <v>96037442</v>
      </c>
      <c r="E756" s="15" t="s">
        <v>144</v>
      </c>
      <c r="F756" s="13" t="str">
        <f>IF(E756="","",VLOOKUP(E756,[1]table!A$1:B$65536,2))</f>
        <v>K désossé 750 G +250 G</v>
      </c>
      <c r="G756" s="14">
        <v>80231</v>
      </c>
      <c r="H756" s="18">
        <v>34</v>
      </c>
    </row>
    <row r="757" spans="1:8" x14ac:dyDescent="0.25">
      <c r="A757" s="29">
        <f t="shared" si="51"/>
        <v>42766</v>
      </c>
      <c r="B757" s="22" t="str">
        <f t="shared" si="52"/>
        <v>s</v>
      </c>
      <c r="C757" s="15" t="str">
        <f t="shared" si="53"/>
        <v>carrf mark dk</v>
      </c>
      <c r="D757" s="15">
        <f t="shared" si="54"/>
        <v>96037442</v>
      </c>
      <c r="E757" s="15" t="str">
        <f>IF(H757&lt;&gt;0,E756,"")</f>
        <v>k232</v>
      </c>
      <c r="F757" s="13" t="str">
        <f>IF(E757="","",VLOOKUP(E757,[1]table!A$1:B$65536,2))</f>
        <v>K désossé 750 G +250 G</v>
      </c>
      <c r="G757" s="14">
        <v>80233</v>
      </c>
      <c r="H757" s="18">
        <v>75</v>
      </c>
    </row>
    <row r="758" spans="1:8" x14ac:dyDescent="0.25">
      <c r="A758" s="29">
        <f t="shared" si="51"/>
        <v>42766</v>
      </c>
      <c r="B758" s="22" t="str">
        <f t="shared" si="52"/>
        <v>s</v>
      </c>
      <c r="C758" s="15" t="str">
        <f t="shared" si="53"/>
        <v>carrf mark dk</v>
      </c>
      <c r="D758" s="15">
        <f t="shared" si="54"/>
        <v>96037442</v>
      </c>
      <c r="E758" s="15" t="str">
        <f>IF(H758&lt;&gt;0,E757,"")</f>
        <v>k232</v>
      </c>
      <c r="F758" s="13" t="str">
        <f>IF(E758="","",VLOOKUP(E758,[1]table!A$1:B$65536,2))</f>
        <v>K désossé 750 G +250 G</v>
      </c>
      <c r="G758" s="14">
        <v>80261</v>
      </c>
      <c r="H758" s="18">
        <v>19</v>
      </c>
    </row>
    <row r="759" spans="1:8" x14ac:dyDescent="0.25">
      <c r="A759" s="29">
        <f t="shared" si="51"/>
        <v>42766</v>
      </c>
      <c r="B759" s="22" t="str">
        <f t="shared" si="52"/>
        <v>s</v>
      </c>
      <c r="C759" s="15" t="str">
        <f t="shared" si="53"/>
        <v>carrf mark dk</v>
      </c>
      <c r="D759" s="15">
        <f t="shared" si="54"/>
        <v>96037442</v>
      </c>
      <c r="E759" s="15" t="str">
        <f>IF(H759&lt;&gt;0,E758,"")</f>
        <v>k232</v>
      </c>
      <c r="F759" s="13" t="str">
        <f>IF(E759="","",VLOOKUP(E759,[1]table!A$1:B$65536,2))</f>
        <v>K désossé 750 G +250 G</v>
      </c>
      <c r="G759" s="14">
        <v>80262</v>
      </c>
      <c r="H759" s="18">
        <v>40</v>
      </c>
    </row>
    <row r="760" spans="1:8" x14ac:dyDescent="0.25">
      <c r="A760" s="29">
        <f t="shared" si="51"/>
        <v>42766</v>
      </c>
      <c r="B760" s="22" t="str">
        <f t="shared" si="52"/>
        <v>s</v>
      </c>
      <c r="C760" s="15" t="str">
        <f t="shared" si="53"/>
        <v>carrf mark dk</v>
      </c>
      <c r="D760" s="15">
        <f t="shared" si="54"/>
        <v>96037442</v>
      </c>
      <c r="E760" s="15" t="str">
        <f>IF(H760&lt;&gt;0,E759,"")</f>
        <v>k232</v>
      </c>
      <c r="F760" s="13" t="str">
        <f>IF(E760="","",VLOOKUP(E760,[1]table!A$1:B$65536,2))</f>
        <v>K désossé 750 G +250 G</v>
      </c>
      <c r="G760" s="14">
        <v>80262</v>
      </c>
      <c r="H760" s="18">
        <v>79</v>
      </c>
    </row>
    <row r="761" spans="1:8" x14ac:dyDescent="0.25">
      <c r="A761" s="29">
        <f t="shared" si="51"/>
        <v>42766</v>
      </c>
      <c r="B761" s="22" t="str">
        <f t="shared" si="52"/>
        <v>s</v>
      </c>
      <c r="C761" s="15" t="str">
        <f t="shared" si="53"/>
        <v>carrf mark dk</v>
      </c>
      <c r="D761" s="15">
        <f t="shared" si="54"/>
        <v>96037442</v>
      </c>
      <c r="E761" s="15" t="str">
        <f>IF(H761&lt;&gt;0,E760,"")</f>
        <v>k232</v>
      </c>
      <c r="F761" s="13" t="str">
        <f>IF(E761="","",VLOOKUP(E761,[1]table!A$1:B$65536,2))</f>
        <v>K désossé 750 G +250 G</v>
      </c>
      <c r="G761" s="14">
        <v>80263</v>
      </c>
      <c r="H761" s="18">
        <v>1</v>
      </c>
    </row>
    <row r="762" spans="1:8" x14ac:dyDescent="0.25">
      <c r="A762" s="29">
        <f t="shared" ref="A762:A825" si="55">IF(E762="","",A761)</f>
        <v>42766</v>
      </c>
      <c r="B762" s="22" t="str">
        <f t="shared" ref="B762:B825" si="56">IF(E762="","",B761)</f>
        <v>s</v>
      </c>
      <c r="C762" s="15" t="s">
        <v>474</v>
      </c>
      <c r="D762" s="15">
        <v>96037443</v>
      </c>
      <c r="E762" s="15" t="s">
        <v>128</v>
      </c>
      <c r="F762" s="13" t="str">
        <f>IF(E762="","",VLOOKUP(E762,[1]table!A$1:B$65536,2))</f>
        <v>K potj 750 + 33 %</v>
      </c>
      <c r="G762" s="14">
        <v>80083</v>
      </c>
      <c r="H762" s="18">
        <v>16</v>
      </c>
    </row>
    <row r="763" spans="1:8" x14ac:dyDescent="0.25">
      <c r="A763" s="29">
        <f t="shared" si="55"/>
        <v>42766</v>
      </c>
      <c r="B763" s="22" t="str">
        <f t="shared" si="56"/>
        <v>s</v>
      </c>
      <c r="C763" s="15" t="str">
        <f t="shared" ref="C763:C824" si="57">IF(E763="","",C762)</f>
        <v>leclerc BERGUES</v>
      </c>
      <c r="D763" s="15">
        <f t="shared" ref="D763:D824" si="58">IF(E763="",0,D762)</f>
        <v>96037443</v>
      </c>
      <c r="E763" s="15" t="str">
        <f>IF(H763&lt;&gt;0,E762,"")</f>
        <v>k133</v>
      </c>
      <c r="F763" s="13" t="str">
        <f>IF(E763="","",VLOOKUP(E763,[1]table!A$1:B$65536,2))</f>
        <v>K potj 750 + 33 %</v>
      </c>
      <c r="G763" s="14">
        <v>80094</v>
      </c>
      <c r="H763" s="18">
        <v>272</v>
      </c>
    </row>
    <row r="764" spans="1:8" x14ac:dyDescent="0.25">
      <c r="A764" s="29">
        <f t="shared" si="55"/>
        <v>42766</v>
      </c>
      <c r="B764" s="22" t="str">
        <f t="shared" si="56"/>
        <v>s</v>
      </c>
      <c r="C764" s="15" t="str">
        <f t="shared" si="57"/>
        <v>leclerc BERGUES</v>
      </c>
      <c r="D764" s="15">
        <f t="shared" si="58"/>
        <v>96037443</v>
      </c>
      <c r="E764" s="15" t="str">
        <f>IF(H764&lt;&gt;0,E763,"")</f>
        <v>k133</v>
      </c>
      <c r="F764" s="13" t="str">
        <f>IF(E764="","",VLOOKUP(E764,[1]table!A$1:B$65536,2))</f>
        <v>K potj 750 + 33 %</v>
      </c>
      <c r="G764" s="14">
        <v>80105</v>
      </c>
      <c r="H764" s="18">
        <v>132</v>
      </c>
    </row>
    <row r="765" spans="1:8" x14ac:dyDescent="0.25">
      <c r="A765" s="29">
        <f t="shared" si="55"/>
        <v>42766</v>
      </c>
      <c r="B765" s="22" t="str">
        <f t="shared" si="56"/>
        <v>s</v>
      </c>
      <c r="C765" s="15" t="str">
        <f t="shared" si="57"/>
        <v>leclerc BERGUES</v>
      </c>
      <c r="D765" s="15">
        <f t="shared" si="58"/>
        <v>96037443</v>
      </c>
      <c r="E765" s="15" t="str">
        <f>IF(H765&lt;&gt;0,E764,"")</f>
        <v>k133</v>
      </c>
      <c r="F765" s="13" t="str">
        <f>IF(E765="","",VLOOKUP(E765,[1]table!A$1:B$65536,2))</f>
        <v>K potj 750 + 33 %</v>
      </c>
      <c r="G765" s="14">
        <v>80295</v>
      </c>
      <c r="H765" s="18">
        <v>78</v>
      </c>
    </row>
    <row r="766" spans="1:8" x14ac:dyDescent="0.25">
      <c r="A766" s="29">
        <f t="shared" si="55"/>
        <v>42766</v>
      </c>
      <c r="B766" s="22" t="str">
        <f t="shared" si="56"/>
        <v>s</v>
      </c>
      <c r="C766" s="15" t="str">
        <f t="shared" si="57"/>
        <v>leclerc BERGUES</v>
      </c>
      <c r="D766" s="15">
        <f t="shared" si="58"/>
        <v>96037443</v>
      </c>
      <c r="E766" s="15" t="str">
        <f>IF(H766&lt;&gt;0,E765,"")</f>
        <v>k133</v>
      </c>
      <c r="F766" s="13" t="str">
        <f>IF(E766="","",VLOOKUP(E766,[1]table!A$1:B$65536,2))</f>
        <v>K potj 750 + 33 %</v>
      </c>
      <c r="G766" s="14">
        <v>80294</v>
      </c>
      <c r="H766" s="18">
        <v>2</v>
      </c>
    </row>
    <row r="767" spans="1:8" x14ac:dyDescent="0.25">
      <c r="A767" s="29">
        <f t="shared" si="55"/>
        <v>42766</v>
      </c>
      <c r="B767" s="22" t="str">
        <f t="shared" si="56"/>
        <v>s</v>
      </c>
      <c r="C767" s="15" t="s">
        <v>475</v>
      </c>
      <c r="D767" s="15">
        <v>96037444</v>
      </c>
      <c r="E767" s="15" t="s">
        <v>220</v>
      </c>
      <c r="F767" s="13" t="str">
        <f>IF(E767="","",VLOOKUP(E767,[1]table!A$1:B$65536,2))</f>
        <v>cassoulet des flandres</v>
      </c>
      <c r="G767" s="14">
        <v>72992</v>
      </c>
      <c r="H767" s="18">
        <v>20</v>
      </c>
    </row>
    <row r="768" spans="1:8" x14ac:dyDescent="0.25">
      <c r="A768" s="29">
        <f t="shared" si="55"/>
        <v>42766</v>
      </c>
      <c r="B768" s="22" t="str">
        <f t="shared" si="56"/>
        <v>s</v>
      </c>
      <c r="C768" s="15" t="str">
        <f t="shared" si="57"/>
        <v>auchan st omr</v>
      </c>
      <c r="D768" s="15">
        <f t="shared" si="58"/>
        <v>96037444</v>
      </c>
      <c r="E768" s="15" t="s">
        <v>187</v>
      </c>
      <c r="F768" s="13" t="str">
        <f>IF(E768="","",VLOOKUP(E768,[1]table!A$1:B$65536,2))</f>
        <v>P Potj 750</v>
      </c>
      <c r="G768" s="14">
        <v>80263</v>
      </c>
      <c r="H768" s="18">
        <v>30</v>
      </c>
    </row>
    <row r="769" spans="1:8" x14ac:dyDescent="0.25">
      <c r="A769" s="29">
        <f t="shared" si="55"/>
        <v>42766</v>
      </c>
      <c r="B769" s="22" t="str">
        <f t="shared" si="56"/>
        <v>s</v>
      </c>
      <c r="C769" s="15" t="str">
        <f t="shared" si="57"/>
        <v>auchan st omr</v>
      </c>
      <c r="D769" s="15">
        <f t="shared" si="58"/>
        <v>96037444</v>
      </c>
      <c r="E769" s="15" t="s">
        <v>250</v>
      </c>
      <c r="F769" s="13" t="str">
        <f>IF(E769="","",VLOOKUP(E769,[1]table!A$1:B$65536,2))</f>
        <v>P Potj des kilo</v>
      </c>
      <c r="G769" s="14">
        <v>72844</v>
      </c>
      <c r="H769" s="18">
        <v>61</v>
      </c>
    </row>
    <row r="770" spans="1:8" x14ac:dyDescent="0.25">
      <c r="A770" s="29">
        <f t="shared" si="55"/>
        <v>42766</v>
      </c>
      <c r="B770" s="22" t="str">
        <f t="shared" si="56"/>
        <v>s</v>
      </c>
      <c r="C770" s="15" t="str">
        <f t="shared" si="57"/>
        <v>auchan st omr</v>
      </c>
      <c r="D770" s="15">
        <f t="shared" si="58"/>
        <v>96037444</v>
      </c>
      <c r="E770" s="15" t="str">
        <f>IF(H770&lt;&gt;0,E769,"")</f>
        <v>p115</v>
      </c>
      <c r="F770" s="13" t="str">
        <f>IF(E770="","",VLOOKUP(E770,[1]table!A$1:B$65536,2))</f>
        <v>P Potj des kilo</v>
      </c>
      <c r="G770" s="14">
        <v>72854</v>
      </c>
      <c r="H770" s="18">
        <v>19</v>
      </c>
    </row>
    <row r="771" spans="1:8" x14ac:dyDescent="0.25">
      <c r="A771" s="29">
        <f t="shared" si="55"/>
        <v>42766</v>
      </c>
      <c r="B771" s="22" t="str">
        <f t="shared" si="56"/>
        <v>s</v>
      </c>
      <c r="C771" s="15" t="str">
        <f t="shared" si="57"/>
        <v>auchan st omr</v>
      </c>
      <c r="D771" s="15">
        <f t="shared" si="58"/>
        <v>96037444</v>
      </c>
      <c r="E771" s="15" t="s">
        <v>215</v>
      </c>
      <c r="F771" s="13" t="str">
        <f>IF(E771="","",VLOOKUP(E771,[1]table!A$1:B$65536,2))</f>
        <v>P Petit salé lillois 350</v>
      </c>
      <c r="G771" s="14">
        <v>72932</v>
      </c>
      <c r="H771" s="18">
        <v>20</v>
      </c>
    </row>
    <row r="772" spans="1:8" x14ac:dyDescent="0.25">
      <c r="A772" s="29">
        <f t="shared" si="55"/>
        <v>42766</v>
      </c>
      <c r="B772" s="22" t="str">
        <f t="shared" si="56"/>
        <v>s</v>
      </c>
      <c r="C772" s="15" t="str">
        <f t="shared" si="57"/>
        <v>auchan st omr</v>
      </c>
      <c r="D772" s="15">
        <f t="shared" si="58"/>
        <v>96037444</v>
      </c>
      <c r="E772" s="15" t="s">
        <v>188</v>
      </c>
      <c r="F772" s="13" t="str">
        <f>IF(E772="","",VLOOKUP(E772,[1]table!A$1:B$65536,2))</f>
        <v>P Potj des 400</v>
      </c>
      <c r="G772" s="14">
        <v>80122</v>
      </c>
      <c r="H772" s="18">
        <v>20</v>
      </c>
    </row>
    <row r="773" spans="1:8" x14ac:dyDescent="0.25">
      <c r="A773" s="29">
        <f t="shared" si="55"/>
        <v>42766</v>
      </c>
      <c r="B773" s="22" t="str">
        <f t="shared" si="56"/>
        <v>s</v>
      </c>
      <c r="C773" s="15" t="str">
        <f t="shared" si="57"/>
        <v>auchan st omr</v>
      </c>
      <c r="D773" s="15">
        <f t="shared" si="58"/>
        <v>96037444</v>
      </c>
      <c r="E773" s="15" t="s">
        <v>189</v>
      </c>
      <c r="F773" s="13" t="str">
        <f>IF(E773="","",VLOOKUP(E773,[1]table!A$1:B$65536,2))</f>
        <v>P Poulet maroilles 750</v>
      </c>
      <c r="G773" s="14">
        <v>80301</v>
      </c>
      <c r="H773" s="18">
        <v>20</v>
      </c>
    </row>
    <row r="774" spans="1:8" x14ac:dyDescent="0.25">
      <c r="A774" s="29">
        <f t="shared" si="55"/>
        <v>42766</v>
      </c>
      <c r="B774" s="22" t="str">
        <f t="shared" si="56"/>
        <v>s</v>
      </c>
      <c r="C774" s="15" t="str">
        <f t="shared" si="57"/>
        <v>auchan st omr</v>
      </c>
      <c r="D774" s="15">
        <f t="shared" si="58"/>
        <v>96037444</v>
      </c>
      <c r="E774" s="15" t="s">
        <v>190</v>
      </c>
      <c r="F774" s="13" t="str">
        <f>IF(E774="","",VLOOKUP(E774,[1]table!A$1:B$65536,2))</f>
        <v xml:space="preserve">P Potj bière chti </v>
      </c>
      <c r="G774" s="14">
        <v>71144</v>
      </c>
      <c r="H774" s="18">
        <v>20</v>
      </c>
    </row>
    <row r="775" spans="1:8" x14ac:dyDescent="0.25">
      <c r="A775" s="29">
        <f t="shared" si="55"/>
        <v>42766</v>
      </c>
      <c r="B775" s="22" t="str">
        <f t="shared" si="56"/>
        <v>s</v>
      </c>
      <c r="C775" s="15" t="str">
        <f t="shared" si="57"/>
        <v>auchan st omr</v>
      </c>
      <c r="D775" s="15">
        <f t="shared" si="58"/>
        <v>96037444</v>
      </c>
      <c r="E775" s="15" t="s">
        <v>191</v>
      </c>
      <c r="F775" s="13" t="str">
        <f>IF(E775="","",VLOOKUP(E775,[1]table!A$1:B$65536,2))</f>
        <v>P potj 400</v>
      </c>
      <c r="G775" s="14">
        <v>80031</v>
      </c>
      <c r="H775" s="18">
        <v>20</v>
      </c>
    </row>
    <row r="776" spans="1:8" x14ac:dyDescent="0.25">
      <c r="A776" s="29">
        <f t="shared" si="55"/>
        <v>42766</v>
      </c>
      <c r="B776" s="22" t="str">
        <f t="shared" si="56"/>
        <v>s</v>
      </c>
      <c r="C776" s="15" t="str">
        <f t="shared" si="57"/>
        <v>auchan st omr</v>
      </c>
      <c r="D776" s="15">
        <f t="shared" si="58"/>
        <v>96037444</v>
      </c>
      <c r="E776" s="15" t="s">
        <v>200</v>
      </c>
      <c r="F776" s="13" t="str">
        <f>IF(E776="","",VLOOKUP(E776,[1]table!A$1:B$65536,2))</f>
        <v>P Carbo 400</v>
      </c>
      <c r="G776" s="14">
        <v>73281</v>
      </c>
      <c r="H776" s="18">
        <v>40</v>
      </c>
    </row>
    <row r="777" spans="1:8" x14ac:dyDescent="0.25">
      <c r="A777" s="29">
        <v>43131</v>
      </c>
      <c r="B777" s="22" t="s">
        <v>195</v>
      </c>
      <c r="C777" s="15" t="str">
        <f t="shared" si="57"/>
        <v/>
      </c>
      <c r="D777" s="15">
        <v>96037444</v>
      </c>
      <c r="E777" s="15"/>
      <c r="F777" s="13" t="s">
        <v>476</v>
      </c>
      <c r="G777" s="14">
        <v>80252</v>
      </c>
      <c r="H777" s="18">
        <v>50</v>
      </c>
    </row>
    <row r="778" spans="1:8" x14ac:dyDescent="0.25">
      <c r="A778" s="29">
        <f t="shared" si="55"/>
        <v>43131</v>
      </c>
      <c r="B778" s="22" t="str">
        <f t="shared" si="56"/>
        <v>cat</v>
      </c>
      <c r="C778" s="15" t="str">
        <f t="shared" si="57"/>
        <v/>
      </c>
      <c r="D778" s="15">
        <f t="shared" si="58"/>
        <v>96037444</v>
      </c>
      <c r="E778" s="15" t="s">
        <v>193</v>
      </c>
      <c r="F778" s="13" t="str">
        <f>IF(E778="","",VLOOKUP(E778,[1]table!A$1:B$65536,2))</f>
        <v>P Pâté flandres 180</v>
      </c>
      <c r="G778" s="14">
        <v>80233</v>
      </c>
      <c r="H778" s="18">
        <v>24</v>
      </c>
    </row>
    <row r="779" spans="1:8" x14ac:dyDescent="0.25">
      <c r="A779" s="29">
        <f t="shared" si="55"/>
        <v>43131</v>
      </c>
      <c r="B779" s="22" t="str">
        <f t="shared" si="56"/>
        <v>cat</v>
      </c>
      <c r="C779" s="15" t="str">
        <f t="shared" si="57"/>
        <v/>
      </c>
      <c r="D779" s="15">
        <f t="shared" si="58"/>
        <v>96037444</v>
      </c>
      <c r="E779" s="15" t="s">
        <v>207</v>
      </c>
      <c r="F779" s="13" t="str">
        <f>IF(E779="","",VLOOKUP(E779,[1]table!A$1:B$65536,2))</f>
        <v>P Pâté lapin pruneaux 180</v>
      </c>
      <c r="G779" s="14">
        <v>80242</v>
      </c>
      <c r="H779" s="18">
        <v>12</v>
      </c>
    </row>
    <row r="780" spans="1:8" x14ac:dyDescent="0.25">
      <c r="A780" s="29">
        <f t="shared" si="55"/>
        <v>43131</v>
      </c>
      <c r="B780" s="22" t="str">
        <f t="shared" si="56"/>
        <v>cat</v>
      </c>
      <c r="C780" s="15" t="str">
        <f t="shared" si="57"/>
        <v/>
      </c>
      <c r="D780" s="15">
        <f t="shared" si="58"/>
        <v>96037444</v>
      </c>
      <c r="E780" s="15" t="s">
        <v>192</v>
      </c>
      <c r="F780" s="13" t="str">
        <f>IF(E780="","",VLOOKUP(E780,[1]table!A$1:B$65536,2))</f>
        <v>P Pot des 750</v>
      </c>
      <c r="G780" s="14">
        <v>72234</v>
      </c>
      <c r="H780" s="18">
        <v>30</v>
      </c>
    </row>
    <row r="781" spans="1:8" x14ac:dyDescent="0.25">
      <c r="A781" s="29">
        <f t="shared" si="55"/>
        <v>43131</v>
      </c>
      <c r="B781" s="22" t="str">
        <f t="shared" si="56"/>
        <v>cat</v>
      </c>
      <c r="C781" s="15" t="s">
        <v>477</v>
      </c>
      <c r="D781" s="15">
        <v>96040058</v>
      </c>
      <c r="E781" s="15" t="s">
        <v>201</v>
      </c>
      <c r="F781" s="13" t="str">
        <f>IF(E781="","",VLOOKUP(E781,[1]table!A$1:B$65536,2))</f>
        <v>Barquette potj désossé 800 G</v>
      </c>
      <c r="G781" s="14">
        <v>80171</v>
      </c>
      <c r="H781" s="18">
        <v>14</v>
      </c>
    </row>
    <row r="782" spans="1:8" x14ac:dyDescent="0.25">
      <c r="A782" s="29">
        <f t="shared" si="55"/>
        <v>43131</v>
      </c>
      <c r="B782" s="22" t="str">
        <f t="shared" si="56"/>
        <v>cat</v>
      </c>
      <c r="C782" s="15" t="str">
        <f t="shared" si="57"/>
        <v>confrerie potj</v>
      </c>
      <c r="D782" s="15">
        <f t="shared" si="58"/>
        <v>96040058</v>
      </c>
      <c r="E782" s="15" t="s">
        <v>188</v>
      </c>
      <c r="F782" s="13" t="str">
        <f>IF(E782="","",VLOOKUP(E782,[1]table!A$1:B$65536,2))</f>
        <v>P Potj des 400</v>
      </c>
      <c r="G782" s="14">
        <v>80121</v>
      </c>
      <c r="H782" s="18">
        <v>11</v>
      </c>
    </row>
    <row r="783" spans="1:8" x14ac:dyDescent="0.25">
      <c r="A783" s="29">
        <f t="shared" si="55"/>
        <v>43131</v>
      </c>
      <c r="B783" s="22" t="str">
        <f t="shared" si="56"/>
        <v>cat</v>
      </c>
      <c r="C783" s="15" t="str">
        <f t="shared" si="57"/>
        <v>confrerie potj</v>
      </c>
      <c r="D783" s="15">
        <f t="shared" si="58"/>
        <v>96040058</v>
      </c>
      <c r="E783" s="15" t="s">
        <v>115</v>
      </c>
      <c r="F783" s="13" t="str">
        <f>IF(E783="","",VLOOKUP(E783,[1]table!A$1:B$65536,2))</f>
        <v>K carbo 740</v>
      </c>
      <c r="G783" s="14">
        <v>80261</v>
      </c>
      <c r="H783" s="18">
        <v>6</v>
      </c>
    </row>
    <row r="784" spans="1:8" x14ac:dyDescent="0.25">
      <c r="A784" s="29">
        <f t="shared" si="55"/>
        <v>43131</v>
      </c>
      <c r="B784" s="22" t="str">
        <f t="shared" si="56"/>
        <v>cat</v>
      </c>
      <c r="C784" s="15" t="str">
        <f t="shared" si="57"/>
        <v>confrerie potj</v>
      </c>
      <c r="D784" s="15">
        <f t="shared" si="58"/>
        <v>96040058</v>
      </c>
      <c r="E784" s="15" t="s">
        <v>123</v>
      </c>
      <c r="F784" s="13" t="str">
        <f>IF(E784="","",VLOOKUP(E784,[1]table!A$1:B$65536,2))</f>
        <v>K poulet maroilles 750</v>
      </c>
      <c r="G784" s="14">
        <v>80302</v>
      </c>
      <c r="H784" s="18">
        <v>4</v>
      </c>
    </row>
    <row r="785" spans="1:8" x14ac:dyDescent="0.25">
      <c r="A785" s="29">
        <f t="shared" si="55"/>
        <v>43131</v>
      </c>
      <c r="B785" s="22" t="str">
        <f t="shared" si="56"/>
        <v>cat</v>
      </c>
      <c r="C785" s="15" t="str">
        <f t="shared" si="57"/>
        <v>confrerie potj</v>
      </c>
      <c r="D785" s="15">
        <f t="shared" si="58"/>
        <v>96040058</v>
      </c>
      <c r="E785" s="15" t="s">
        <v>194</v>
      </c>
      <c r="F785" s="13" t="str">
        <f>IF(E785="","",VLOOKUP(E785,[1]table!A$1:B$65536,2))</f>
        <v>P Pate bière chti 180 g</v>
      </c>
      <c r="G785" s="14">
        <v>73411</v>
      </c>
      <c r="H785" s="18">
        <v>8</v>
      </c>
    </row>
    <row r="786" spans="1:8" x14ac:dyDescent="0.25">
      <c r="A786" s="29">
        <f t="shared" si="55"/>
        <v>43131</v>
      </c>
      <c r="B786" s="22" t="str">
        <f t="shared" si="56"/>
        <v>cat</v>
      </c>
      <c r="C786" s="15" t="str">
        <f t="shared" si="57"/>
        <v>confrerie potj</v>
      </c>
      <c r="D786" s="15">
        <f t="shared" si="58"/>
        <v>96040058</v>
      </c>
      <c r="E786" s="15" t="s">
        <v>193</v>
      </c>
      <c r="F786" s="13" t="str">
        <f>IF(E786="","",VLOOKUP(E786,[1]table!A$1:B$65536,2))</f>
        <v>P Pâté flandres 180</v>
      </c>
      <c r="G786" s="14">
        <v>80233</v>
      </c>
      <c r="H786" s="18">
        <v>8</v>
      </c>
    </row>
    <row r="787" spans="1:8" x14ac:dyDescent="0.25">
      <c r="A787" s="29">
        <f t="shared" si="55"/>
        <v>43131</v>
      </c>
      <c r="B787" s="22" t="str">
        <f t="shared" si="56"/>
        <v>cat</v>
      </c>
      <c r="C787" s="15" t="str">
        <f t="shared" si="57"/>
        <v>confrerie potj</v>
      </c>
      <c r="D787" s="15">
        <f t="shared" si="58"/>
        <v>96040058</v>
      </c>
      <c r="E787" s="15" t="s">
        <v>208</v>
      </c>
      <c r="F787" s="13" t="str">
        <f>IF(E787="","",VLOOKUP(E787,[1]table!A$1:B$65536,2))</f>
        <v>P Pâté endives 180 G</v>
      </c>
      <c r="G787" s="14">
        <v>73122</v>
      </c>
      <c r="H787" s="18">
        <v>4</v>
      </c>
    </row>
    <row r="788" spans="1:8" x14ac:dyDescent="0.25">
      <c r="A788" s="29">
        <f t="shared" si="55"/>
        <v>43131</v>
      </c>
      <c r="B788" s="22" t="str">
        <f t="shared" si="56"/>
        <v>cat</v>
      </c>
      <c r="C788" s="15" t="str">
        <f t="shared" si="57"/>
        <v>confrerie potj</v>
      </c>
      <c r="D788" s="15">
        <f t="shared" si="58"/>
        <v>96040058</v>
      </c>
      <c r="E788" s="15" t="str">
        <f>IF(H788&lt;&gt;0,E787,"")</f>
        <v>p507</v>
      </c>
      <c r="F788" s="13" t="str">
        <f>IF(E788="","",VLOOKUP(E788,[1]table!A$1:B$65536,2))</f>
        <v>P Pâté endives 180 G</v>
      </c>
      <c r="G788" s="14">
        <v>70744</v>
      </c>
      <c r="H788" s="18">
        <v>2</v>
      </c>
    </row>
    <row r="789" spans="1:8" x14ac:dyDescent="0.25">
      <c r="A789" s="29">
        <f t="shared" si="55"/>
        <v>43131</v>
      </c>
      <c r="B789" s="22" t="str">
        <f t="shared" si="56"/>
        <v>cat</v>
      </c>
      <c r="C789" s="15" t="str">
        <f t="shared" si="57"/>
        <v>confrerie potj</v>
      </c>
      <c r="D789" s="15">
        <f t="shared" si="58"/>
        <v>96040058</v>
      </c>
      <c r="E789" s="15" t="s">
        <v>209</v>
      </c>
      <c r="F789" s="13" t="str">
        <f>IF(E789="","",VLOOKUP(E789,[1]table!A$1:B$65536,2))</f>
        <v>P Pâté chicorée 180 G</v>
      </c>
      <c r="G789" s="14">
        <v>80242</v>
      </c>
      <c r="H789" s="18">
        <v>5</v>
      </c>
    </row>
    <row r="790" spans="1:8" x14ac:dyDescent="0.25">
      <c r="A790" s="29">
        <f t="shared" si="55"/>
        <v>43131</v>
      </c>
      <c r="B790" s="22" t="str">
        <f t="shared" si="56"/>
        <v>cat</v>
      </c>
      <c r="C790" s="15" t="str">
        <f t="shared" si="57"/>
        <v>confrerie potj</v>
      </c>
      <c r="D790" s="15">
        <f t="shared" si="58"/>
        <v>96040058</v>
      </c>
      <c r="E790" s="15" t="s">
        <v>132</v>
      </c>
      <c r="F790" s="13" t="str">
        <f>IF(E790="","",VLOOKUP(E790,[1]table!A$1:B$65536,2))</f>
        <v>K petit salé 350</v>
      </c>
      <c r="G790" s="14">
        <v>70553</v>
      </c>
      <c r="H790" s="18">
        <v>1</v>
      </c>
    </row>
    <row r="791" spans="1:8" x14ac:dyDescent="0.25">
      <c r="A791" s="29">
        <f t="shared" si="55"/>
        <v>43131</v>
      </c>
      <c r="B791" s="22" t="str">
        <f t="shared" si="56"/>
        <v>cat</v>
      </c>
      <c r="C791" s="15" t="s">
        <v>478</v>
      </c>
      <c r="D791" s="15">
        <v>99999999</v>
      </c>
      <c r="E791" s="15" t="s">
        <v>128</v>
      </c>
      <c r="F791" s="13" t="str">
        <f>IF(E791="","",VLOOKUP(E791,[1]table!A$1:B$65536,2))</f>
        <v>K potj 750 + 33 %</v>
      </c>
      <c r="G791" s="14">
        <v>80303</v>
      </c>
      <c r="H791" s="18">
        <v>80</v>
      </c>
    </row>
    <row r="792" spans="1:8" x14ac:dyDescent="0.25">
      <c r="A792" s="29">
        <f t="shared" si="55"/>
        <v>43131</v>
      </c>
      <c r="B792" s="22" t="str">
        <f t="shared" si="56"/>
        <v>cat</v>
      </c>
      <c r="C792" s="15" t="str">
        <f t="shared" si="57"/>
        <v>leclerc dk pole marine</v>
      </c>
      <c r="D792" s="15">
        <f t="shared" si="58"/>
        <v>99999999</v>
      </c>
      <c r="E792" s="15" t="s">
        <v>115</v>
      </c>
      <c r="F792" s="13" t="str">
        <f>IF(E792="","",VLOOKUP(E792,[1]table!A$1:B$65536,2))</f>
        <v>K carbo 740</v>
      </c>
      <c r="G792" s="14">
        <v>80261</v>
      </c>
      <c r="H792" s="18">
        <v>80</v>
      </c>
    </row>
    <row r="793" spans="1:8" x14ac:dyDescent="0.25">
      <c r="A793" s="29">
        <f t="shared" si="55"/>
        <v>43131</v>
      </c>
      <c r="B793" s="22" t="str">
        <f t="shared" si="56"/>
        <v>cat</v>
      </c>
      <c r="C793" s="15" t="str">
        <f t="shared" si="57"/>
        <v>leclerc dk pole marine</v>
      </c>
      <c r="D793" s="15">
        <f t="shared" si="58"/>
        <v>99999999</v>
      </c>
      <c r="E793" s="15" t="s">
        <v>118</v>
      </c>
      <c r="F793" s="13" t="str">
        <f>IF(E793="","",VLOOKUP(E793,[1]table!A$1:B$65536,2))</f>
        <v>K Pâté des flandres 180</v>
      </c>
      <c r="G793" s="14">
        <v>73043</v>
      </c>
      <c r="H793" s="18">
        <v>12</v>
      </c>
    </row>
    <row r="794" spans="1:8" x14ac:dyDescent="0.25">
      <c r="A794" s="29">
        <f t="shared" si="55"/>
        <v>43131</v>
      </c>
      <c r="B794" s="22" t="str">
        <f t="shared" si="56"/>
        <v>cat</v>
      </c>
      <c r="C794" s="15" t="str">
        <f t="shared" si="57"/>
        <v>leclerc dk pole marine</v>
      </c>
      <c r="D794" s="15">
        <f t="shared" si="58"/>
        <v>99999999</v>
      </c>
      <c r="E794" s="15" t="s">
        <v>119</v>
      </c>
      <c r="F794" s="13" t="str">
        <f>IF(E794="","",VLOOKUP(E794,[1]table!A$1:B$65536,2))</f>
        <v>K Pâté à la bière 180</v>
      </c>
      <c r="G794" s="14">
        <v>72982</v>
      </c>
      <c r="H794" s="18">
        <v>12</v>
      </c>
    </row>
    <row r="795" spans="1:8" x14ac:dyDescent="0.25">
      <c r="A795" s="29">
        <f t="shared" si="55"/>
        <v>43131</v>
      </c>
      <c r="B795" s="22" t="str">
        <f t="shared" si="56"/>
        <v>cat</v>
      </c>
      <c r="C795" s="15" t="str">
        <f t="shared" si="57"/>
        <v>leclerc dk pole marine</v>
      </c>
      <c r="D795" s="15">
        <f t="shared" si="58"/>
        <v>99999999</v>
      </c>
      <c r="E795" s="15" t="s">
        <v>113</v>
      </c>
      <c r="F795" s="13" t="str">
        <f>IF(E795="","",VLOOKUP(E795,[1]table!A$1:B$65536,2))</f>
        <v>K potj 400</v>
      </c>
      <c r="G795" s="14">
        <v>73142</v>
      </c>
      <c r="H795" s="18">
        <v>20</v>
      </c>
    </row>
    <row r="796" spans="1:8" x14ac:dyDescent="0.25">
      <c r="A796" s="29">
        <f t="shared" si="55"/>
        <v>43131</v>
      </c>
      <c r="B796" s="22" t="str">
        <f t="shared" si="56"/>
        <v>cat</v>
      </c>
      <c r="C796" s="15" t="str">
        <f t="shared" si="57"/>
        <v>leclerc dk pole marine</v>
      </c>
      <c r="D796" s="15">
        <f t="shared" si="58"/>
        <v>99999999</v>
      </c>
      <c r="E796" s="15" t="s">
        <v>122</v>
      </c>
      <c r="F796" s="13" t="str">
        <f>IF(E796="","",VLOOKUP(E796,[1]table!A$1:B$65536,2))</f>
        <v xml:space="preserve">K potj dess 400 </v>
      </c>
      <c r="G796" s="14">
        <v>80302</v>
      </c>
      <c r="H796" s="18">
        <v>20</v>
      </c>
    </row>
    <row r="797" spans="1:8" x14ac:dyDescent="0.25">
      <c r="A797" s="29">
        <f t="shared" si="55"/>
        <v>43131</v>
      </c>
      <c r="B797" s="22" t="str">
        <f t="shared" si="56"/>
        <v>cat</v>
      </c>
      <c r="C797" s="15" t="str">
        <f t="shared" si="57"/>
        <v>leclerc dk pole marine</v>
      </c>
      <c r="D797" s="15">
        <f t="shared" si="58"/>
        <v>99999999</v>
      </c>
      <c r="E797" s="15" t="s">
        <v>139</v>
      </c>
      <c r="F797" s="13" t="str">
        <f>IF(E797="","",VLOOKUP(E797,[1]table!A$1:B$65536,2))</f>
        <v>K cassoulet 380</v>
      </c>
      <c r="G797" s="14">
        <v>80253</v>
      </c>
      <c r="H797" s="18">
        <v>4</v>
      </c>
    </row>
    <row r="798" spans="1:8" x14ac:dyDescent="0.25">
      <c r="A798" s="29">
        <f t="shared" si="55"/>
        <v>43131</v>
      </c>
      <c r="B798" s="22" t="str">
        <f t="shared" si="56"/>
        <v>cat</v>
      </c>
      <c r="C798" s="15" t="str">
        <f t="shared" si="57"/>
        <v>leclerc dk pole marine</v>
      </c>
      <c r="D798" s="15">
        <f t="shared" si="58"/>
        <v>99999999</v>
      </c>
      <c r="E798" s="15" t="str">
        <f>IF(H798&lt;&gt;0,E797,"")</f>
        <v>k501</v>
      </c>
      <c r="F798" s="13" t="str">
        <f>IF(E798="","",VLOOKUP(E798,[1]table!A$1:B$65536,2))</f>
        <v>K cassoulet 380</v>
      </c>
      <c r="G798" s="14">
        <v>73543</v>
      </c>
      <c r="H798" s="18">
        <v>24</v>
      </c>
    </row>
    <row r="799" spans="1:8" x14ac:dyDescent="0.25">
      <c r="A799" s="29">
        <f t="shared" si="55"/>
        <v>43131</v>
      </c>
      <c r="B799" s="22" t="str">
        <f t="shared" si="56"/>
        <v>cat</v>
      </c>
      <c r="C799" s="15" t="str">
        <f t="shared" si="57"/>
        <v>leclerc dk pole marine</v>
      </c>
      <c r="D799" s="15">
        <f t="shared" si="58"/>
        <v>99999999</v>
      </c>
      <c r="E799" s="15" t="s">
        <v>124</v>
      </c>
      <c r="F799" s="13" t="str">
        <f>IF(E799="","",VLOOKUP(E799,[1]table!A$1:B$65536,2))</f>
        <v>K coq au vin 750</v>
      </c>
      <c r="G799" s="14">
        <v>63281</v>
      </c>
      <c r="H799" s="18">
        <v>7</v>
      </c>
    </row>
    <row r="800" spans="1:8" x14ac:dyDescent="0.25">
      <c r="A800" s="29">
        <f t="shared" si="55"/>
        <v>43131</v>
      </c>
      <c r="B800" s="22" t="str">
        <f t="shared" si="56"/>
        <v>cat</v>
      </c>
      <c r="C800" s="15" t="str">
        <f t="shared" si="57"/>
        <v>leclerc dk pole marine</v>
      </c>
      <c r="D800" s="15">
        <f t="shared" si="58"/>
        <v>99999999</v>
      </c>
      <c r="E800" s="15" t="s">
        <v>116</v>
      </c>
      <c r="F800" s="13" t="str">
        <f>IF(E800="","",VLOOKUP(E800,[1]table!A$1:B$65536,2))</f>
        <v>K cassoulet 750</v>
      </c>
      <c r="G800" s="14">
        <v>80253</v>
      </c>
      <c r="H800" s="18">
        <v>6</v>
      </c>
    </row>
    <row r="801" spans="1:9" x14ac:dyDescent="0.25">
      <c r="A801" s="29">
        <f t="shared" si="55"/>
        <v>43131</v>
      </c>
      <c r="B801" s="22" t="str">
        <f t="shared" si="56"/>
        <v>cat</v>
      </c>
      <c r="C801" s="15" t="s">
        <v>479</v>
      </c>
      <c r="D801" s="15">
        <v>99999999</v>
      </c>
      <c r="E801" s="15" t="s">
        <v>129</v>
      </c>
      <c r="F801" s="13" t="str">
        <f>IF(E801="","",VLOOKUP(E801,[1]table!A$1:B$65536,2))</f>
        <v>K potj 3VIA</v>
      </c>
      <c r="G801" s="14">
        <v>73241</v>
      </c>
      <c r="H801" s="18">
        <v>4</v>
      </c>
    </row>
    <row r="802" spans="1:9" x14ac:dyDescent="0.25">
      <c r="A802" s="29">
        <f t="shared" si="55"/>
        <v>43131</v>
      </c>
      <c r="B802" s="22" t="str">
        <f t="shared" si="56"/>
        <v>cat</v>
      </c>
      <c r="C802" s="15" t="s">
        <v>480</v>
      </c>
      <c r="D802" s="15">
        <v>99999999</v>
      </c>
      <c r="E802" s="15" t="s">
        <v>194</v>
      </c>
      <c r="F802" s="13" t="str">
        <f>IF(E802="","",VLOOKUP(E802,[1]table!A$1:B$65536,2))</f>
        <v>P Pate bière chti 180 g</v>
      </c>
      <c r="G802" s="14">
        <v>72773</v>
      </c>
      <c r="H802" s="18">
        <v>2</v>
      </c>
    </row>
    <row r="803" spans="1:9" x14ac:dyDescent="0.25">
      <c r="A803" s="29">
        <f t="shared" si="55"/>
        <v>43131</v>
      </c>
      <c r="B803" s="22" t="str">
        <f t="shared" si="56"/>
        <v>cat</v>
      </c>
      <c r="C803" s="15" t="str">
        <f t="shared" si="57"/>
        <v>panier</v>
      </c>
      <c r="D803" s="15">
        <f t="shared" si="58"/>
        <v>99999999</v>
      </c>
      <c r="E803" s="15" t="str">
        <f>IF(H803&lt;&gt;0,E802,"")</f>
        <v>p502</v>
      </c>
      <c r="F803" s="13" t="str">
        <f>IF(E803="","",VLOOKUP(E803,[1]table!A$1:B$65536,2))</f>
        <v>P Pate bière chti 180 g</v>
      </c>
      <c r="G803" s="14">
        <v>73411</v>
      </c>
      <c r="H803" s="18">
        <v>27</v>
      </c>
    </row>
    <row r="804" spans="1:9" x14ac:dyDescent="0.25">
      <c r="A804" s="29">
        <f t="shared" si="55"/>
        <v>43131</v>
      </c>
      <c r="B804" s="22" t="str">
        <f t="shared" si="56"/>
        <v>cat</v>
      </c>
      <c r="C804" s="15" t="str">
        <f t="shared" si="57"/>
        <v>panier</v>
      </c>
      <c r="D804" s="15">
        <f t="shared" si="58"/>
        <v>99999999</v>
      </c>
      <c r="E804" s="15" t="str">
        <f>IF(H804&lt;&gt;0,E803,"")</f>
        <v>p502</v>
      </c>
      <c r="F804" s="13" t="str">
        <f>IF(E804="","",VLOOKUP(E804,[1]table!A$1:B$65536,2))</f>
        <v>P Pate bière chti 180 g</v>
      </c>
      <c r="G804" s="14">
        <v>72772</v>
      </c>
      <c r="H804" s="18">
        <v>1</v>
      </c>
    </row>
    <row r="805" spans="1:9" x14ac:dyDescent="0.25">
      <c r="A805" s="29" t="str">
        <f t="shared" si="55"/>
        <v/>
      </c>
      <c r="B805" s="22" t="str">
        <f t="shared" si="56"/>
        <v/>
      </c>
      <c r="C805" s="15" t="str">
        <f t="shared" si="57"/>
        <v/>
      </c>
      <c r="D805" s="15">
        <v>99999999</v>
      </c>
      <c r="E805" s="15"/>
      <c r="F805" s="13" t="s">
        <v>481</v>
      </c>
      <c r="G805" s="14">
        <v>72624</v>
      </c>
      <c r="H805" s="18">
        <v>30</v>
      </c>
    </row>
    <row r="806" spans="1:9" x14ac:dyDescent="0.25">
      <c r="A806" s="29" t="str">
        <f t="shared" si="55"/>
        <v/>
      </c>
      <c r="B806" s="22" t="str">
        <f t="shared" si="56"/>
        <v/>
      </c>
      <c r="C806" s="15" t="str">
        <f t="shared" si="57"/>
        <v/>
      </c>
      <c r="D806" s="15">
        <v>99999999</v>
      </c>
      <c r="E806" s="15">
        <f>IF(H806&lt;&gt;0,E805,"")</f>
        <v>0</v>
      </c>
      <c r="F806" s="13" t="s">
        <v>482</v>
      </c>
      <c r="G806" s="14">
        <v>73195</v>
      </c>
      <c r="H806" s="18">
        <v>30</v>
      </c>
    </row>
    <row r="807" spans="1:9" x14ac:dyDescent="0.25">
      <c r="A807" s="29">
        <v>43132</v>
      </c>
      <c r="B807" s="22" t="s">
        <v>196</v>
      </c>
      <c r="C807" s="15" t="s">
        <v>483</v>
      </c>
      <c r="D807" s="15">
        <v>96037431</v>
      </c>
      <c r="E807" s="15" t="s">
        <v>112</v>
      </c>
      <c r="F807" s="13" t="str">
        <f>IF(E807="","",VLOOKUP(E807,[1]table!A$1:B$65536,2))</f>
        <v>K potj 1000</v>
      </c>
      <c r="G807" s="14">
        <v>72782</v>
      </c>
      <c r="H807" s="18">
        <v>120</v>
      </c>
    </row>
    <row r="808" spans="1:9" x14ac:dyDescent="0.25">
      <c r="A808" s="29">
        <v>43132</v>
      </c>
      <c r="B808" s="22" t="s">
        <v>484</v>
      </c>
      <c r="C808" s="15" t="s">
        <v>485</v>
      </c>
      <c r="D808" s="15">
        <v>96037453</v>
      </c>
      <c r="E808" s="15" t="s">
        <v>187</v>
      </c>
      <c r="F808" s="13" t="str">
        <f>IF(E808="","",VLOOKUP(E808,[1]table!A$1:B$65536,2))</f>
        <v>P Potj 750</v>
      </c>
      <c r="G808" s="14">
        <v>80031</v>
      </c>
      <c r="H808" s="18">
        <v>40</v>
      </c>
    </row>
    <row r="809" spans="1:9" x14ac:dyDescent="0.25">
      <c r="A809" s="29">
        <f t="shared" si="55"/>
        <v>43132</v>
      </c>
      <c r="B809" s="22" t="str">
        <f t="shared" si="56"/>
        <v>miguel</v>
      </c>
      <c r="C809" s="15" t="str">
        <f t="shared" si="57"/>
        <v>cora fler</v>
      </c>
      <c r="D809" s="15">
        <f t="shared" si="58"/>
        <v>96037453</v>
      </c>
      <c r="E809" s="15" t="s">
        <v>191</v>
      </c>
      <c r="F809" s="13" t="str">
        <f>IF(E809="","",VLOOKUP(E809,[1]table!A$1:B$65536,2))</f>
        <v>P potj 400</v>
      </c>
      <c r="G809" s="14">
        <v>80263</v>
      </c>
      <c r="H809" s="18">
        <v>40</v>
      </c>
    </row>
    <row r="810" spans="1:9" x14ac:dyDescent="0.25">
      <c r="A810" s="29">
        <f t="shared" si="55"/>
        <v>43132</v>
      </c>
      <c r="B810" s="22" t="str">
        <f t="shared" si="56"/>
        <v>miguel</v>
      </c>
      <c r="C810" s="15" t="str">
        <f t="shared" si="57"/>
        <v>cora fler</v>
      </c>
      <c r="D810" s="15">
        <f t="shared" si="58"/>
        <v>96037453</v>
      </c>
      <c r="E810" s="15" t="s">
        <v>192</v>
      </c>
      <c r="F810" s="13" t="str">
        <f>IF(E810="","",VLOOKUP(E810,[1]table!A$1:B$65536,2))</f>
        <v>P Pot des 750</v>
      </c>
      <c r="G810" s="14">
        <v>72234</v>
      </c>
      <c r="H810" s="18">
        <v>20</v>
      </c>
    </row>
    <row r="811" spans="1:9" x14ac:dyDescent="0.25">
      <c r="A811" s="29">
        <f t="shared" si="55"/>
        <v>43132</v>
      </c>
      <c r="B811" s="22" t="str">
        <f t="shared" si="56"/>
        <v>miguel</v>
      </c>
      <c r="C811" s="15" t="str">
        <f t="shared" si="57"/>
        <v>cora fler</v>
      </c>
      <c r="D811" s="15">
        <f t="shared" si="58"/>
        <v>96037453</v>
      </c>
      <c r="E811" s="15" t="s">
        <v>199</v>
      </c>
      <c r="F811" s="13" t="str">
        <f>IF(E811="","",VLOOKUP(E811,[1]table!A$1:B$65536,2))</f>
        <v>P Carbonnade 750</v>
      </c>
      <c r="G811" s="14">
        <v>80252</v>
      </c>
      <c r="H811" s="18">
        <v>40</v>
      </c>
    </row>
    <row r="812" spans="1:9" x14ac:dyDescent="0.25">
      <c r="A812" s="29">
        <f t="shared" si="55"/>
        <v>43132</v>
      </c>
      <c r="B812" s="22" t="str">
        <f t="shared" si="56"/>
        <v>miguel</v>
      </c>
      <c r="C812" s="15" t="str">
        <f t="shared" si="57"/>
        <v>cora fler</v>
      </c>
      <c r="D812" s="15">
        <f t="shared" si="58"/>
        <v>96037453</v>
      </c>
      <c r="E812" s="15" t="str">
        <f>IF(H812&lt;&gt;0,E811,"")</f>
        <v>p300</v>
      </c>
      <c r="F812" s="13" t="str">
        <f>IF(E812="","",VLOOKUP(E812,[1]table!A$1:B$65536,2))</f>
        <v>P Carbonnade 750</v>
      </c>
      <c r="G812" s="14">
        <v>80251</v>
      </c>
      <c r="H812" s="18">
        <v>10</v>
      </c>
    </row>
    <row r="813" spans="1:9" x14ac:dyDescent="0.25">
      <c r="A813" s="29">
        <f t="shared" si="55"/>
        <v>43132</v>
      </c>
      <c r="B813" s="22" t="str">
        <f t="shared" si="56"/>
        <v>miguel</v>
      </c>
      <c r="C813" s="15" t="str">
        <f t="shared" si="57"/>
        <v>cora fler</v>
      </c>
      <c r="D813" s="15">
        <f t="shared" si="58"/>
        <v>96037453</v>
      </c>
      <c r="E813" s="15" t="s">
        <v>200</v>
      </c>
      <c r="F813" s="13" t="str">
        <f>IF(E813="","",VLOOKUP(E813,[1]table!A$1:B$65536,2))</f>
        <v>P Carbo 400</v>
      </c>
      <c r="G813" s="14">
        <v>73281</v>
      </c>
      <c r="H813" s="18">
        <v>60</v>
      </c>
    </row>
    <row r="814" spans="1:9" x14ac:dyDescent="0.25">
      <c r="A814" s="29">
        <f t="shared" si="55"/>
        <v>43132</v>
      </c>
      <c r="B814" s="22" t="s">
        <v>486</v>
      </c>
      <c r="C814" s="15" t="s">
        <v>346</v>
      </c>
      <c r="D814" s="15">
        <v>96037455</v>
      </c>
      <c r="E814" s="15" t="s">
        <v>128</v>
      </c>
      <c r="F814" s="13" t="str">
        <f>IF(E814="","",VLOOKUP(E814,[1]table!A$1:B$65536,2))</f>
        <v>K potj 750 + 33 %</v>
      </c>
      <c r="G814" s="14">
        <v>80305</v>
      </c>
      <c r="H814" s="18">
        <v>109</v>
      </c>
    </row>
    <row r="815" spans="1:9" x14ac:dyDescent="0.25">
      <c r="A815" s="29">
        <f t="shared" si="55"/>
        <v>43132</v>
      </c>
      <c r="B815" s="22" t="str">
        <f t="shared" si="56"/>
        <v>miguel/js</v>
      </c>
      <c r="C815" s="15" t="str">
        <f t="shared" si="57"/>
        <v>cora coudekerque</v>
      </c>
      <c r="D815" s="15">
        <f t="shared" si="58"/>
        <v>96037455</v>
      </c>
      <c r="E815" s="15" t="str">
        <f>IF(H815&lt;&gt;0,E814,"")</f>
        <v>k133</v>
      </c>
      <c r="F815" s="13" t="str">
        <f>IF(E815="","",VLOOKUP(E815,[1]table!A$1:B$65536,2))</f>
        <v>K potj 750 + 33 %</v>
      </c>
      <c r="G815" s="14">
        <v>80295</v>
      </c>
      <c r="H815" s="18">
        <v>1</v>
      </c>
      <c r="I815" s="31" t="s">
        <v>487</v>
      </c>
    </row>
    <row r="816" spans="1:9" x14ac:dyDescent="0.25">
      <c r="A816" s="29">
        <v>43133</v>
      </c>
      <c r="B816" s="22" t="s">
        <v>185</v>
      </c>
      <c r="C816" s="15" t="s">
        <v>488</v>
      </c>
      <c r="D816" s="15">
        <v>96037443</v>
      </c>
      <c r="E816" s="15" t="s">
        <v>144</v>
      </c>
      <c r="F816" s="13" t="str">
        <f>IF(E816="","",VLOOKUP(E816,[1]table!A$1:B$65536,2))</f>
        <v>K désossé 750 G +250 G</v>
      </c>
      <c r="G816" s="14">
        <v>80262</v>
      </c>
      <c r="H816" s="18">
        <v>116</v>
      </c>
    </row>
    <row r="817" spans="1:8" x14ac:dyDescent="0.25">
      <c r="A817" s="29">
        <f t="shared" si="55"/>
        <v>43133</v>
      </c>
      <c r="B817" s="22" t="str">
        <f t="shared" si="56"/>
        <v>js</v>
      </c>
      <c r="C817" s="15" t="str">
        <f t="shared" si="57"/>
        <v>leclerc quadypre</v>
      </c>
      <c r="D817" s="15">
        <f t="shared" si="58"/>
        <v>96037443</v>
      </c>
      <c r="E817" s="15" t="str">
        <f>IF(H817&lt;&gt;0,E816,"")</f>
        <v>k232</v>
      </c>
      <c r="F817" s="13" t="str">
        <f>IF(E817="","",VLOOKUP(E817,[1]table!A$1:B$65536,2))</f>
        <v>K désossé 750 G +250 G</v>
      </c>
      <c r="G817" s="14">
        <v>80263</v>
      </c>
      <c r="H817" s="18">
        <v>146</v>
      </c>
    </row>
    <row r="818" spans="1:8" x14ac:dyDescent="0.25">
      <c r="A818" s="29">
        <f t="shared" si="55"/>
        <v>43133</v>
      </c>
      <c r="B818" s="22" t="str">
        <f t="shared" si="56"/>
        <v>js</v>
      </c>
      <c r="C818" s="15" t="str">
        <f t="shared" si="57"/>
        <v>leclerc quadypre</v>
      </c>
      <c r="D818" s="15">
        <f t="shared" si="58"/>
        <v>96037443</v>
      </c>
      <c r="E818" s="15" t="str">
        <f>IF(H818&lt;&gt;0,E817,"")</f>
        <v>k232</v>
      </c>
      <c r="F818" s="13" t="str">
        <f>IF(E818="","",VLOOKUP(E818,[1]table!A$1:B$65536,2))</f>
        <v>K désossé 750 G +250 G</v>
      </c>
      <c r="G818" s="14">
        <v>70401</v>
      </c>
      <c r="H818" s="18">
        <v>4</v>
      </c>
    </row>
    <row r="819" spans="1:8" x14ac:dyDescent="0.25">
      <c r="A819" s="29">
        <f t="shared" si="55"/>
        <v>43133</v>
      </c>
      <c r="B819" s="22" t="str">
        <f t="shared" si="56"/>
        <v>js</v>
      </c>
      <c r="C819" s="15" t="str">
        <f t="shared" si="57"/>
        <v>leclerc quadypre</v>
      </c>
      <c r="D819" s="15">
        <f t="shared" si="58"/>
        <v>96037443</v>
      </c>
      <c r="E819" s="15" t="str">
        <f>IF(H819&lt;&gt;0,E818,"")</f>
        <v>k232</v>
      </c>
      <c r="F819" s="13" t="str">
        <f>IF(E819="","",VLOOKUP(E819,[1]table!A$1:B$65536,2))</f>
        <v>K désossé 750 G +250 G</v>
      </c>
      <c r="G819" s="14">
        <v>80313</v>
      </c>
      <c r="H819" s="18">
        <v>234</v>
      </c>
    </row>
    <row r="820" spans="1:8" x14ac:dyDescent="0.25">
      <c r="A820" s="29">
        <v>43133</v>
      </c>
      <c r="B820" s="22" t="s">
        <v>242</v>
      </c>
      <c r="C820" s="15" t="s">
        <v>489</v>
      </c>
      <c r="D820" s="15">
        <v>96037466</v>
      </c>
      <c r="E820" s="15" t="s">
        <v>112</v>
      </c>
      <c r="F820" s="13" t="str">
        <f>IF(E820="","",VLOOKUP(E820,[1]table!A$1:B$65536,2))</f>
        <v>K potj 1000</v>
      </c>
      <c r="G820" s="14">
        <v>71782</v>
      </c>
      <c r="H820" s="18">
        <v>60</v>
      </c>
    </row>
    <row r="821" spans="1:8" x14ac:dyDescent="0.25">
      <c r="A821" s="29">
        <v>43133</v>
      </c>
      <c r="B821" s="22" t="s">
        <v>185</v>
      </c>
      <c r="C821" s="15" t="s">
        <v>490</v>
      </c>
      <c r="D821" s="15">
        <v>96037458</v>
      </c>
      <c r="E821" s="15" t="s">
        <v>114</v>
      </c>
      <c r="F821" s="13" t="str">
        <f>IF(E821="","",VLOOKUP(E821,[1]table!A$1:B$65536,2))</f>
        <v>K potj dess 750</v>
      </c>
      <c r="G821" s="14">
        <v>73564</v>
      </c>
      <c r="H821" s="18">
        <v>10</v>
      </c>
    </row>
    <row r="822" spans="1:8" x14ac:dyDescent="0.25">
      <c r="A822" s="29">
        <f t="shared" si="55"/>
        <v>43133</v>
      </c>
      <c r="B822" s="22" t="str">
        <f t="shared" si="56"/>
        <v>js</v>
      </c>
      <c r="C822" s="15" t="str">
        <f t="shared" si="57"/>
        <v>carrefour st martin au laert</v>
      </c>
      <c r="D822" s="15">
        <f t="shared" si="58"/>
        <v>96037458</v>
      </c>
      <c r="E822" s="15" t="s">
        <v>121</v>
      </c>
      <c r="F822" s="13" t="str">
        <f>IF(E822="","",VLOOKUP(E822,[1]table!A$1:B$65536,2))</f>
        <v>K Carbo 400</v>
      </c>
      <c r="G822" s="14">
        <v>80261</v>
      </c>
      <c r="H822" s="18">
        <v>20</v>
      </c>
    </row>
    <row r="823" spans="1:8" x14ac:dyDescent="0.25">
      <c r="A823" s="29">
        <f t="shared" si="55"/>
        <v>43133</v>
      </c>
      <c r="B823" s="22" t="str">
        <f t="shared" si="56"/>
        <v>js</v>
      </c>
      <c r="C823" s="15" t="str">
        <f t="shared" si="57"/>
        <v>carrefour st martin au laert</v>
      </c>
      <c r="D823" s="15">
        <f t="shared" si="58"/>
        <v>96037458</v>
      </c>
      <c r="E823" s="15" t="s">
        <v>115</v>
      </c>
      <c r="F823" s="13" t="str">
        <f>IF(E823="","",VLOOKUP(E823,[1]table!A$1:B$65536,2))</f>
        <v>K carbo 740</v>
      </c>
      <c r="G823" s="14">
        <v>80256</v>
      </c>
      <c r="H823" s="18">
        <v>10</v>
      </c>
    </row>
    <row r="824" spans="1:8" x14ac:dyDescent="0.25">
      <c r="A824" s="29">
        <f t="shared" si="55"/>
        <v>43133</v>
      </c>
      <c r="B824" s="22" t="str">
        <f t="shared" si="56"/>
        <v>js</v>
      </c>
      <c r="C824" s="15" t="str">
        <f t="shared" si="57"/>
        <v>carrefour st martin au laert</v>
      </c>
      <c r="D824" s="15">
        <f t="shared" si="58"/>
        <v>96037458</v>
      </c>
      <c r="E824" s="15" t="s">
        <v>122</v>
      </c>
      <c r="F824" s="13" t="str">
        <f>IF(E824="","",VLOOKUP(E824,[1]table!A$1:B$65536,2))</f>
        <v xml:space="preserve">K potj dess 400 </v>
      </c>
      <c r="G824" s="14">
        <v>80303</v>
      </c>
      <c r="H824" s="18">
        <v>20</v>
      </c>
    </row>
    <row r="825" spans="1:8" x14ac:dyDescent="0.25">
      <c r="A825" s="29">
        <f t="shared" si="55"/>
        <v>43133</v>
      </c>
      <c r="B825" s="22" t="str">
        <f t="shared" si="56"/>
        <v>js</v>
      </c>
      <c r="C825" s="15" t="s">
        <v>491</v>
      </c>
      <c r="D825" s="15">
        <v>96037457</v>
      </c>
      <c r="E825" s="15" t="s">
        <v>119</v>
      </c>
      <c r="F825" s="13" t="str">
        <f>IF(E825="","",VLOOKUP(E825,[1]table!A$1:B$65536,2))</f>
        <v>K Pâté à la bière 180</v>
      </c>
      <c r="G825" s="14">
        <v>72982</v>
      </c>
      <c r="H825" s="18">
        <v>24</v>
      </c>
    </row>
    <row r="826" spans="1:8" x14ac:dyDescent="0.25">
      <c r="A826" s="29">
        <f t="shared" ref="A826:A890" si="59">IF(E826="","",A825)</f>
        <v>43133</v>
      </c>
      <c r="B826" s="22" t="str">
        <f t="shared" ref="B826:B890" si="60">IF(E826="","",B825)</f>
        <v>js</v>
      </c>
      <c r="C826" s="15" t="str">
        <f t="shared" ref="C826:C890" si="61">IF(E826="","",C825)</f>
        <v>carrefour st pol</v>
      </c>
      <c r="D826" s="15">
        <f t="shared" ref="D826:D890" si="62">IF(E826="",0,D825)</f>
        <v>96037457</v>
      </c>
      <c r="E826" s="15" t="s">
        <v>131</v>
      </c>
      <c r="F826" s="13" t="str">
        <f>IF(E826="","",VLOOKUP(E826,[1]table!A$1:B$65536,2))</f>
        <v>K Pâté de foie de volaille 180</v>
      </c>
      <c r="G826" s="14">
        <v>73042</v>
      </c>
      <c r="H826" s="18">
        <v>24</v>
      </c>
    </row>
    <row r="827" spans="1:8" x14ac:dyDescent="0.25">
      <c r="A827" s="29">
        <f t="shared" si="59"/>
        <v>43133</v>
      </c>
      <c r="B827" s="22" t="str">
        <f t="shared" si="60"/>
        <v>js</v>
      </c>
      <c r="C827" s="15" t="str">
        <f t="shared" si="61"/>
        <v>carrefour st pol</v>
      </c>
      <c r="D827" s="15">
        <f t="shared" si="62"/>
        <v>96037457</v>
      </c>
      <c r="E827" s="15" t="s">
        <v>113</v>
      </c>
      <c r="F827" s="13" t="str">
        <f>IF(E827="","",VLOOKUP(E827,[1]table!A$1:B$65536,2))</f>
        <v>K potj 400</v>
      </c>
      <c r="G827" s="14">
        <v>73142</v>
      </c>
      <c r="H827" s="18">
        <v>20</v>
      </c>
    </row>
    <row r="828" spans="1:8" x14ac:dyDescent="0.25">
      <c r="A828" s="29">
        <f t="shared" si="59"/>
        <v>43133</v>
      </c>
      <c r="B828" s="22" t="str">
        <f t="shared" si="60"/>
        <v>js</v>
      </c>
      <c r="C828" s="15" t="str">
        <f t="shared" si="61"/>
        <v>carrefour st pol</v>
      </c>
      <c r="D828" s="15">
        <f t="shared" si="62"/>
        <v>96037457</v>
      </c>
      <c r="E828" s="15" t="s">
        <v>121</v>
      </c>
      <c r="F828" s="13" t="str">
        <f>IF(E828="","",VLOOKUP(E828,[1]table!A$1:B$65536,2))</f>
        <v>K Carbo 400</v>
      </c>
      <c r="G828" s="14">
        <v>80261</v>
      </c>
      <c r="H828" s="18">
        <v>20</v>
      </c>
    </row>
    <row r="829" spans="1:8" x14ac:dyDescent="0.25">
      <c r="A829" s="29">
        <f t="shared" si="59"/>
        <v>43133</v>
      </c>
      <c r="B829" s="22" t="str">
        <f t="shared" si="60"/>
        <v>js</v>
      </c>
      <c r="C829" s="15" t="str">
        <f t="shared" si="61"/>
        <v>carrefour st pol</v>
      </c>
      <c r="D829" s="15">
        <f t="shared" si="62"/>
        <v>96037457</v>
      </c>
      <c r="E829" s="15" t="s">
        <v>115</v>
      </c>
      <c r="F829" s="13" t="str">
        <f>IF(E829="","",VLOOKUP(E829,[1]table!A$1:B$65536,2))</f>
        <v>K carbo 740</v>
      </c>
      <c r="G829" s="14">
        <v>80261</v>
      </c>
      <c r="H829" s="18">
        <v>20</v>
      </c>
    </row>
    <row r="830" spans="1:8" x14ac:dyDescent="0.25">
      <c r="A830" s="29">
        <f t="shared" si="59"/>
        <v>43133</v>
      </c>
      <c r="B830" s="22" t="str">
        <f t="shared" si="60"/>
        <v>js</v>
      </c>
      <c r="C830" s="15" t="str">
        <f t="shared" si="61"/>
        <v>carrefour st pol</v>
      </c>
      <c r="D830" s="15">
        <f t="shared" si="62"/>
        <v>96037457</v>
      </c>
      <c r="E830" s="15" t="s">
        <v>123</v>
      </c>
      <c r="F830" s="13" t="str">
        <f>IF(E830="","",VLOOKUP(E830,[1]table!A$1:B$65536,2))</f>
        <v>K poulet maroilles 750</v>
      </c>
      <c r="G830" s="14">
        <v>80302</v>
      </c>
      <c r="H830" s="18">
        <v>10</v>
      </c>
    </row>
    <row r="831" spans="1:8" x14ac:dyDescent="0.25">
      <c r="A831" s="29">
        <f t="shared" si="59"/>
        <v>43133</v>
      </c>
      <c r="B831" s="22" t="str">
        <f t="shared" si="60"/>
        <v>js</v>
      </c>
      <c r="C831" s="15" t="str">
        <f t="shared" si="61"/>
        <v>carrefour st pol</v>
      </c>
      <c r="D831" s="15">
        <f t="shared" si="62"/>
        <v>96037457</v>
      </c>
      <c r="E831" s="15" t="s">
        <v>122</v>
      </c>
      <c r="F831" s="13" t="str">
        <f>IF(E831="","",VLOOKUP(E831,[1]table!A$1:B$65536,2))</f>
        <v xml:space="preserve">K potj dess 400 </v>
      </c>
      <c r="G831" s="14">
        <v>80303</v>
      </c>
      <c r="H831" s="18">
        <v>40</v>
      </c>
    </row>
    <row r="832" spans="1:8" x14ac:dyDescent="0.25">
      <c r="A832" s="29">
        <v>43133</v>
      </c>
      <c r="B832" s="22" t="s">
        <v>196</v>
      </c>
      <c r="C832" s="15" t="s">
        <v>492</v>
      </c>
      <c r="D832" s="15">
        <v>96037459</v>
      </c>
      <c r="E832" s="15" t="s">
        <v>201</v>
      </c>
      <c r="F832" s="13" t="str">
        <f>IF(E832="","",VLOOKUP(E832,[1]table!A$1:B$65536,2))</f>
        <v>Barquette potj désossé 800 G</v>
      </c>
      <c r="G832" s="14">
        <v>80171</v>
      </c>
      <c r="H832" s="18">
        <v>24</v>
      </c>
    </row>
    <row r="833" spans="1:8" x14ac:dyDescent="0.25">
      <c r="A833" s="29">
        <v>43133</v>
      </c>
      <c r="B833" s="22" t="s">
        <v>196</v>
      </c>
      <c r="C833" s="15" t="s">
        <v>493</v>
      </c>
      <c r="D833" s="15">
        <v>96037452</v>
      </c>
      <c r="E833" s="15" t="s">
        <v>201</v>
      </c>
      <c r="F833" s="13" t="str">
        <f>IF(E833="","",VLOOKUP(E833,[1]table!A$1:B$65536,2))</f>
        <v>Barquette potj désossé 800 G</v>
      </c>
      <c r="G833" s="14">
        <v>80171</v>
      </c>
      <c r="H833" s="18">
        <v>12</v>
      </c>
    </row>
    <row r="834" spans="1:8" x14ac:dyDescent="0.25">
      <c r="A834" s="29">
        <v>43133</v>
      </c>
      <c r="B834" s="22" t="s">
        <v>196</v>
      </c>
      <c r="C834" s="15" t="s">
        <v>494</v>
      </c>
      <c r="D834" s="15">
        <v>96037451</v>
      </c>
      <c r="E834" s="15" t="s">
        <v>113</v>
      </c>
      <c r="F834" s="13" t="str">
        <f>IF(E834="","",VLOOKUP(E834,[1]table!A$1:B$65536,2))</f>
        <v>K potj 400</v>
      </c>
      <c r="G834" s="14">
        <v>73142</v>
      </c>
      <c r="H834" s="18">
        <v>80</v>
      </c>
    </row>
    <row r="835" spans="1:8" x14ac:dyDescent="0.25">
      <c r="A835" s="29">
        <f t="shared" si="59"/>
        <v>43133</v>
      </c>
      <c r="B835" s="22" t="str">
        <f t="shared" si="60"/>
        <v>sf</v>
      </c>
      <c r="C835" s="15" t="str">
        <f t="shared" si="61"/>
        <v>le marivaux</v>
      </c>
      <c r="D835" s="15">
        <f t="shared" si="62"/>
        <v>96037451</v>
      </c>
      <c r="E835" s="15" t="str">
        <f>IF(H835&lt;&gt;0,E834,"")</f>
        <v>k100</v>
      </c>
      <c r="F835" s="13" t="str">
        <f>IF(E835="","",VLOOKUP(E835,[1]table!A$1:B$65536,2))</f>
        <v>K potj 400</v>
      </c>
      <c r="G835" s="14">
        <v>80303</v>
      </c>
      <c r="H835" s="18">
        <v>40</v>
      </c>
    </row>
    <row r="836" spans="1:8" x14ac:dyDescent="0.25">
      <c r="A836" s="29">
        <v>43133</v>
      </c>
      <c r="B836" s="22" t="s">
        <v>495</v>
      </c>
      <c r="C836" s="15" t="s">
        <v>496</v>
      </c>
      <c r="D836" s="15">
        <v>96037448</v>
      </c>
      <c r="E836" s="15" t="s">
        <v>86</v>
      </c>
      <c r="F836" s="13" t="str">
        <f>IF(E836="","",VLOOKUP(E836,[1]table!A$1:B$65536,2))</f>
        <v>E Pâté au maroilles 180</v>
      </c>
      <c r="G836" s="14">
        <v>71792</v>
      </c>
      <c r="H836" s="18">
        <v>24</v>
      </c>
    </row>
    <row r="837" spans="1:8" x14ac:dyDescent="0.25">
      <c r="A837" s="29">
        <f t="shared" si="59"/>
        <v>43133</v>
      </c>
      <c r="B837" s="22" t="str">
        <f t="shared" si="60"/>
        <v>migul</v>
      </c>
      <c r="C837" s="15" t="str">
        <f t="shared" si="61"/>
        <v>lea confiserie</v>
      </c>
      <c r="D837" s="15">
        <f t="shared" si="62"/>
        <v>96037448</v>
      </c>
      <c r="E837" s="15" t="s">
        <v>85</v>
      </c>
      <c r="F837" s="13" t="str">
        <f>IF(E837="","",VLOOKUP(E837,[1]table!A$1:B$65536,2))</f>
        <v>E Pâté à la bière 180</v>
      </c>
      <c r="G837" s="14">
        <v>73406</v>
      </c>
      <c r="H837" s="18">
        <v>24</v>
      </c>
    </row>
    <row r="838" spans="1:8" x14ac:dyDescent="0.25">
      <c r="A838" s="29">
        <f t="shared" si="59"/>
        <v>43133</v>
      </c>
      <c r="B838" s="22" t="str">
        <f t="shared" si="60"/>
        <v>migul</v>
      </c>
      <c r="C838" s="15" t="str">
        <f t="shared" si="61"/>
        <v>lea confiserie</v>
      </c>
      <c r="D838" s="15">
        <f t="shared" si="62"/>
        <v>96037448</v>
      </c>
      <c r="E838" s="15" t="s">
        <v>81</v>
      </c>
      <c r="F838" s="13" t="str">
        <f>IF(E838="","",VLOOKUP(E838,[1]table!A$1:B$65536,2))</f>
        <v>E Pâté des flandres 180</v>
      </c>
      <c r="G838" s="14">
        <v>73412</v>
      </c>
      <c r="H838" s="18">
        <v>12</v>
      </c>
    </row>
    <row r="839" spans="1:8" x14ac:dyDescent="0.25">
      <c r="A839" s="29">
        <f t="shared" si="59"/>
        <v>43133</v>
      </c>
      <c r="B839" s="22" t="str">
        <f t="shared" si="60"/>
        <v>migul</v>
      </c>
      <c r="C839" s="15" t="str">
        <f t="shared" si="61"/>
        <v>lea confiserie</v>
      </c>
      <c r="D839" s="15">
        <f t="shared" si="62"/>
        <v>96037448</v>
      </c>
      <c r="E839" s="15" t="s">
        <v>20</v>
      </c>
      <c r="F839" s="13" t="str">
        <f>IF(E839="","",VLOOKUP(E839,[1]table!A$1:B$65536,2))</f>
        <v>E Pâté chicorée</v>
      </c>
      <c r="G839" s="14">
        <v>80243</v>
      </c>
      <c r="H839" s="18">
        <v>12</v>
      </c>
    </row>
    <row r="840" spans="1:8" x14ac:dyDescent="0.25">
      <c r="A840" s="29">
        <f t="shared" si="59"/>
        <v>43133</v>
      </c>
      <c r="B840" s="22" t="str">
        <f t="shared" si="60"/>
        <v>migul</v>
      </c>
      <c r="C840" s="15" t="str">
        <f t="shared" si="61"/>
        <v>lea confiserie</v>
      </c>
      <c r="D840" s="15">
        <f t="shared" si="62"/>
        <v>96037448</v>
      </c>
      <c r="E840" s="15" t="s">
        <v>73</v>
      </c>
      <c r="F840" s="13" t="str">
        <f>IF(E840="","",VLOOKUP(E840,[1]table!A$1:B$65536,2))</f>
        <v>E Carbo 400</v>
      </c>
      <c r="G840" s="14">
        <v>71364</v>
      </c>
      <c r="H840" s="18">
        <v>20</v>
      </c>
    </row>
    <row r="841" spans="1:8" x14ac:dyDescent="0.25">
      <c r="A841" s="29">
        <f t="shared" si="59"/>
        <v>43133</v>
      </c>
      <c r="B841" s="22" t="str">
        <f t="shared" si="60"/>
        <v>migul</v>
      </c>
      <c r="C841" s="15" t="str">
        <f t="shared" si="61"/>
        <v>lea confiserie</v>
      </c>
      <c r="D841" s="15">
        <f t="shared" si="62"/>
        <v>96037448</v>
      </c>
      <c r="E841" s="15" t="s">
        <v>176</v>
      </c>
      <c r="F841" s="13" t="s">
        <v>497</v>
      </c>
      <c r="G841" s="14">
        <v>73611</v>
      </c>
      <c r="H841" s="18">
        <v>20</v>
      </c>
    </row>
    <row r="842" spans="1:8" x14ac:dyDescent="0.25">
      <c r="A842" s="29">
        <f t="shared" si="59"/>
        <v>43133</v>
      </c>
      <c r="B842" s="22" t="s">
        <v>185</v>
      </c>
      <c r="C842" s="15" t="s">
        <v>498</v>
      </c>
      <c r="D842" s="15">
        <v>99999999</v>
      </c>
      <c r="E842" s="15" t="s">
        <v>120</v>
      </c>
      <c r="F842" s="13" t="str">
        <f>IF(E842="","",VLOOKUP(E842,[1]table!A$1:B$65536,2))</f>
        <v>K potj 750</v>
      </c>
      <c r="G842" s="14">
        <v>71922</v>
      </c>
      <c r="H842" s="18">
        <v>1</v>
      </c>
    </row>
    <row r="843" spans="1:8" x14ac:dyDescent="0.25">
      <c r="A843" s="29">
        <f t="shared" si="59"/>
        <v>43133</v>
      </c>
      <c r="B843" s="22" t="str">
        <f t="shared" si="60"/>
        <v>js</v>
      </c>
      <c r="C843" s="15" t="s">
        <v>257</v>
      </c>
      <c r="D843" s="15">
        <v>99999999</v>
      </c>
      <c r="E843" s="15" t="s">
        <v>114</v>
      </c>
      <c r="F843" s="13" t="str">
        <f>IF(E843="","",VLOOKUP(E843,[1]table!A$1:B$65536,2))</f>
        <v>K potj dess 750</v>
      </c>
      <c r="G843" s="14">
        <v>73564</v>
      </c>
      <c r="H843" s="18">
        <v>2</v>
      </c>
    </row>
    <row r="844" spans="1:8" x14ac:dyDescent="0.25">
      <c r="A844" s="29">
        <v>43136</v>
      </c>
      <c r="B844" s="22" t="str">
        <f t="shared" si="60"/>
        <v>js</v>
      </c>
      <c r="C844" s="15" t="s">
        <v>499</v>
      </c>
      <c r="D844" s="15">
        <v>96037460</v>
      </c>
      <c r="E844" s="15" t="s">
        <v>113</v>
      </c>
      <c r="F844" s="13" t="str">
        <f>IF(E844="","",VLOOKUP(E844,[1]table!A$1:B$65536,2))</f>
        <v>K potj 400</v>
      </c>
      <c r="G844" s="14">
        <v>73141</v>
      </c>
      <c r="H844" s="18">
        <v>100</v>
      </c>
    </row>
    <row r="845" spans="1:8" x14ac:dyDescent="0.25">
      <c r="A845" s="29">
        <f t="shared" si="59"/>
        <v>43136</v>
      </c>
      <c r="B845" s="22" t="str">
        <f t="shared" si="60"/>
        <v>js</v>
      </c>
      <c r="C845" s="15" t="str">
        <f t="shared" si="61"/>
        <v>beuvain</v>
      </c>
      <c r="D845" s="15">
        <f t="shared" si="62"/>
        <v>96037460</v>
      </c>
      <c r="E845" s="15" t="s">
        <v>201</v>
      </c>
      <c r="F845" s="13" t="str">
        <f>IF(E845="","",VLOOKUP(E845,[1]table!A$1:B$65536,2))</f>
        <v>Barquette potj désossé 800 G</v>
      </c>
      <c r="G845" s="14">
        <v>80243</v>
      </c>
      <c r="H845" s="18">
        <v>60</v>
      </c>
    </row>
    <row r="846" spans="1:8" x14ac:dyDescent="0.25">
      <c r="A846" s="29">
        <f t="shared" si="59"/>
        <v>43136</v>
      </c>
      <c r="B846" s="22" t="s">
        <v>196</v>
      </c>
      <c r="C846" s="15" t="s">
        <v>500</v>
      </c>
      <c r="D846" s="15">
        <v>96037464</v>
      </c>
      <c r="E846" s="15" t="s">
        <v>114</v>
      </c>
      <c r="F846" s="13" t="str">
        <f>IF(E846="","",VLOOKUP(E846,[1]table!A$1:B$65536,2))</f>
        <v>K potj dess 750</v>
      </c>
      <c r="G846" s="14">
        <v>73563</v>
      </c>
      <c r="H846" s="18">
        <v>20</v>
      </c>
    </row>
    <row r="847" spans="1:8" x14ac:dyDescent="0.25">
      <c r="A847" s="29">
        <f t="shared" si="59"/>
        <v>43136</v>
      </c>
      <c r="B847" s="22" t="str">
        <f t="shared" si="60"/>
        <v>sf</v>
      </c>
      <c r="C847" s="15" t="str">
        <f t="shared" si="61"/>
        <v>cc viux berquin</v>
      </c>
      <c r="D847" s="15">
        <f t="shared" si="62"/>
        <v>96037464</v>
      </c>
      <c r="E847" s="15" t="s">
        <v>122</v>
      </c>
      <c r="F847" s="13" t="str">
        <f>IF(E847="","",VLOOKUP(E847,[1]table!A$1:B$65536,2))</f>
        <v xml:space="preserve">K potj dess 400 </v>
      </c>
      <c r="G847" s="14">
        <v>80303</v>
      </c>
      <c r="H847" s="18">
        <v>20</v>
      </c>
    </row>
    <row r="848" spans="1:8" x14ac:dyDescent="0.25">
      <c r="A848" s="29">
        <f t="shared" si="59"/>
        <v>43136</v>
      </c>
      <c r="B848" s="22" t="str">
        <f t="shared" si="60"/>
        <v>sf</v>
      </c>
      <c r="C848" s="15" t="str">
        <f t="shared" si="61"/>
        <v>cc viux berquin</v>
      </c>
      <c r="D848" s="15">
        <f t="shared" si="62"/>
        <v>96037464</v>
      </c>
      <c r="E848" s="15" t="s">
        <v>140</v>
      </c>
      <c r="F848" s="13" t="str">
        <f>IF(E848="","",VLOOKUP(E848,[1]table!A$1:B$65536,2))</f>
        <v>K poulet maroilles 400</v>
      </c>
      <c r="G848" s="14">
        <v>80302</v>
      </c>
      <c r="H848" s="18">
        <v>10</v>
      </c>
    </row>
    <row r="849" spans="1:8" x14ac:dyDescent="0.25">
      <c r="A849" s="29">
        <f t="shared" si="59"/>
        <v>43136</v>
      </c>
      <c r="B849" s="22" t="str">
        <f t="shared" si="60"/>
        <v>sf</v>
      </c>
      <c r="C849" s="15" t="str">
        <f t="shared" si="61"/>
        <v>cc viux berquin</v>
      </c>
      <c r="D849" s="15">
        <f t="shared" si="62"/>
        <v>96037464</v>
      </c>
      <c r="E849" s="15" t="s">
        <v>116</v>
      </c>
      <c r="F849" s="13" t="str">
        <f>IF(E849="","",VLOOKUP(E849,[1]table!A$1:B$65536,2))</f>
        <v>K cassoulet 750</v>
      </c>
      <c r="G849" s="14">
        <v>80253</v>
      </c>
      <c r="H849" s="18">
        <v>10</v>
      </c>
    </row>
    <row r="850" spans="1:8" x14ac:dyDescent="0.25">
      <c r="A850" s="29">
        <f t="shared" si="59"/>
        <v>43136</v>
      </c>
      <c r="B850" s="22" t="str">
        <f t="shared" si="60"/>
        <v>sf</v>
      </c>
      <c r="C850" s="15" t="str">
        <f t="shared" si="61"/>
        <v>cc viux berquin</v>
      </c>
      <c r="D850" s="15">
        <f t="shared" si="62"/>
        <v>96037464</v>
      </c>
      <c r="E850" s="15" t="s">
        <v>139</v>
      </c>
      <c r="F850" s="13" t="str">
        <f>IF(E850="","",VLOOKUP(E850,[1]table!A$1:B$65536,2))</f>
        <v>K cassoulet 380</v>
      </c>
      <c r="G850" s="14">
        <v>72301</v>
      </c>
      <c r="H850" s="18">
        <v>20</v>
      </c>
    </row>
    <row r="851" spans="1:8" x14ac:dyDescent="0.25">
      <c r="A851" s="29">
        <f t="shared" si="59"/>
        <v>43136</v>
      </c>
      <c r="B851" s="22" t="str">
        <f t="shared" si="60"/>
        <v>sf</v>
      </c>
      <c r="C851" s="15" t="str">
        <f t="shared" si="61"/>
        <v>cc viux berquin</v>
      </c>
      <c r="D851" s="15">
        <f t="shared" si="62"/>
        <v>96037464</v>
      </c>
      <c r="E851" s="15" t="s">
        <v>115</v>
      </c>
      <c r="F851" s="13" t="str">
        <f>IF(E851="","",VLOOKUP(E851,[1]table!A$1:B$65536,2))</f>
        <v>K carbo 740</v>
      </c>
      <c r="G851" s="14">
        <v>80261</v>
      </c>
      <c r="H851" s="18">
        <v>10</v>
      </c>
    </row>
    <row r="852" spans="1:8" x14ac:dyDescent="0.25">
      <c r="A852" s="29">
        <f t="shared" si="59"/>
        <v>43136</v>
      </c>
      <c r="B852" s="22" t="str">
        <f t="shared" si="60"/>
        <v>sf</v>
      </c>
      <c r="C852" s="15" t="str">
        <f t="shared" si="61"/>
        <v>cc viux berquin</v>
      </c>
      <c r="D852" s="15">
        <f t="shared" si="62"/>
        <v>96037464</v>
      </c>
      <c r="E852" s="15" t="s">
        <v>113</v>
      </c>
      <c r="F852" s="13" t="str">
        <f>IF(E852="","",VLOOKUP(E852,[1]table!A$1:B$65536,2))</f>
        <v>K potj 400</v>
      </c>
      <c r="G852" s="14">
        <v>73141</v>
      </c>
      <c r="H852" s="18">
        <v>20</v>
      </c>
    </row>
    <row r="853" spans="1:8" x14ac:dyDescent="0.25">
      <c r="A853" s="29">
        <f t="shared" si="59"/>
        <v>43136</v>
      </c>
      <c r="B853" s="22" t="str">
        <f t="shared" si="60"/>
        <v>sf</v>
      </c>
      <c r="C853" s="15" t="s">
        <v>501</v>
      </c>
      <c r="D853" s="15">
        <v>99999999</v>
      </c>
      <c r="E853" s="15" t="s">
        <v>219</v>
      </c>
      <c r="F853" s="13" t="str">
        <f>IF(E853="","",VLOOKUP(E853,[1]table!A$1:B$65536,2))</f>
        <v>P Pâté bière chti 270</v>
      </c>
      <c r="G853" s="14">
        <v>70181</v>
      </c>
      <c r="H853" s="18">
        <v>100</v>
      </c>
    </row>
    <row r="854" spans="1:8" x14ac:dyDescent="0.25">
      <c r="A854" s="29">
        <f t="shared" si="59"/>
        <v>43136</v>
      </c>
      <c r="B854" s="22" t="str">
        <f t="shared" si="60"/>
        <v>sf</v>
      </c>
      <c r="C854" s="15" t="str">
        <f t="shared" si="61"/>
        <v>auchan bethune</v>
      </c>
      <c r="D854" s="15">
        <f t="shared" si="62"/>
        <v>99999999</v>
      </c>
      <c r="E854" s="15" t="s">
        <v>502</v>
      </c>
      <c r="F854" s="13" t="str">
        <f>IF(E854="","",VLOOKUP(E854,[1]table!A$1:B$65536,2))</f>
        <v>P Pâté maroilles 270 G</v>
      </c>
      <c r="G854" s="14">
        <v>70182</v>
      </c>
      <c r="H854" s="18">
        <v>60</v>
      </c>
    </row>
    <row r="855" spans="1:8" x14ac:dyDescent="0.25">
      <c r="A855" s="29">
        <f t="shared" si="59"/>
        <v>43136</v>
      </c>
      <c r="B855" s="22" t="str">
        <f t="shared" si="60"/>
        <v>sf</v>
      </c>
      <c r="C855" s="15" t="str">
        <f t="shared" si="61"/>
        <v>auchan bethune</v>
      </c>
      <c r="D855" s="15">
        <f t="shared" si="62"/>
        <v>99999999</v>
      </c>
      <c r="E855" s="15" t="str">
        <f>IF(H855&lt;&gt;0,E854,"")</f>
        <v>p516</v>
      </c>
      <c r="F855" s="13" t="str">
        <f>IF(E855="","",VLOOKUP(E855,[1]table!A$1:B$65536,2))</f>
        <v>P Pâté maroilles 270 G</v>
      </c>
      <c r="G855" s="14">
        <v>63123</v>
      </c>
      <c r="H855" s="18">
        <v>40</v>
      </c>
    </row>
    <row r="856" spans="1:8" x14ac:dyDescent="0.25">
      <c r="A856" s="29">
        <f t="shared" si="59"/>
        <v>43136</v>
      </c>
      <c r="B856" s="22" t="str">
        <f t="shared" si="60"/>
        <v>sf</v>
      </c>
      <c r="C856" s="15" t="str">
        <f t="shared" si="61"/>
        <v>auchan bethune</v>
      </c>
      <c r="D856" s="15">
        <f t="shared" si="62"/>
        <v>99999999</v>
      </c>
      <c r="E856" s="15" t="s">
        <v>503</v>
      </c>
      <c r="F856" s="13" t="str">
        <f>IF(E856="","",VLOOKUP(E856,[1]table!A$1:B$65536,2))</f>
        <v>P Pâté chicorée 270 G</v>
      </c>
      <c r="G856" s="14">
        <v>70311</v>
      </c>
      <c r="H856" s="18">
        <v>100</v>
      </c>
    </row>
    <row r="857" spans="1:8" x14ac:dyDescent="0.25">
      <c r="A857" s="29">
        <f t="shared" si="59"/>
        <v>43136</v>
      </c>
      <c r="B857" s="22" t="str">
        <f t="shared" si="60"/>
        <v>sf</v>
      </c>
      <c r="C857" s="15" t="str">
        <f t="shared" si="61"/>
        <v>auchan bethune</v>
      </c>
      <c r="D857" s="15">
        <f t="shared" si="62"/>
        <v>99999999</v>
      </c>
      <c r="E857" s="15" t="s">
        <v>218</v>
      </c>
      <c r="F857" s="13" t="str">
        <f>IF(E857="","",VLOOKUP(E857,[1]table!A$1:B$65536,2))</f>
        <v>P maroilles +33%</v>
      </c>
      <c r="G857" s="14">
        <v>71582</v>
      </c>
      <c r="H857" s="18">
        <v>22</v>
      </c>
    </row>
    <row r="858" spans="1:8" x14ac:dyDescent="0.25">
      <c r="A858" s="29">
        <f t="shared" si="59"/>
        <v>43136</v>
      </c>
      <c r="B858" s="22" t="str">
        <f t="shared" si="60"/>
        <v>sf</v>
      </c>
      <c r="C858" s="15" t="str">
        <f t="shared" si="61"/>
        <v>auchan bethune</v>
      </c>
      <c r="D858" s="15">
        <f t="shared" si="62"/>
        <v>99999999</v>
      </c>
      <c r="E858" s="15" t="str">
        <f>IF(H858&lt;&gt;0,E857,"")</f>
        <v>p633</v>
      </c>
      <c r="F858" s="13" t="str">
        <f>IF(E858="","",VLOOKUP(E858,[1]table!A$1:B$65536,2))</f>
        <v>P maroilles +33%</v>
      </c>
      <c r="G858" s="14">
        <v>71581</v>
      </c>
      <c r="H858" s="18">
        <v>28</v>
      </c>
    </row>
    <row r="859" spans="1:8" x14ac:dyDescent="0.25">
      <c r="A859" s="29">
        <f t="shared" si="59"/>
        <v>43136</v>
      </c>
      <c r="B859" s="22" t="str">
        <f t="shared" si="60"/>
        <v>sf</v>
      </c>
      <c r="C859" s="15" t="s">
        <v>504</v>
      </c>
      <c r="D859" s="15">
        <v>96037391</v>
      </c>
      <c r="E859" s="15" t="s">
        <v>128</v>
      </c>
      <c r="F859" s="13" t="str">
        <f>IF(E859="","",VLOOKUP(E859,[1]table!A$1:B$65536,2))</f>
        <v>K potj 750 + 33 %</v>
      </c>
      <c r="G859" s="14">
        <v>80303</v>
      </c>
      <c r="H859" s="18">
        <v>58</v>
      </c>
    </row>
    <row r="860" spans="1:8" x14ac:dyDescent="0.25">
      <c r="A860" s="29">
        <f t="shared" si="59"/>
        <v>43136</v>
      </c>
      <c r="B860" s="22" t="str">
        <f t="shared" si="60"/>
        <v>sf</v>
      </c>
      <c r="C860" s="15" t="str">
        <f t="shared" si="61"/>
        <v>leclerc hazebrouck</v>
      </c>
      <c r="D860" s="15">
        <f t="shared" si="62"/>
        <v>96037391</v>
      </c>
      <c r="E860" s="15" t="str">
        <f>IF(H860&lt;&gt;0,E859,"")</f>
        <v>k133</v>
      </c>
      <c r="F860" s="13" t="str">
        <f>IF(E860="","",VLOOKUP(E860,[1]table!A$1:B$65536,2))</f>
        <v>K potj 750 + 33 %</v>
      </c>
      <c r="G860" s="14">
        <v>80294</v>
      </c>
      <c r="H860" s="18">
        <v>20</v>
      </c>
    </row>
    <row r="861" spans="1:8" x14ac:dyDescent="0.25">
      <c r="A861" s="29">
        <f t="shared" si="59"/>
        <v>43136</v>
      </c>
      <c r="B861" s="22" t="str">
        <f t="shared" si="60"/>
        <v>sf</v>
      </c>
      <c r="C861" s="15" t="str">
        <f t="shared" si="61"/>
        <v>leclerc hazebrouck</v>
      </c>
      <c r="D861" s="15">
        <f t="shared" si="62"/>
        <v>96037391</v>
      </c>
      <c r="E861" s="15" t="str">
        <f>IF(H861&lt;&gt;0,E860,"")</f>
        <v>k133</v>
      </c>
      <c r="F861" s="13" t="str">
        <f>IF(E861="","",VLOOKUP(E861,[1]table!A$1:B$65536,2))</f>
        <v>K potj 750 + 33 %</v>
      </c>
      <c r="G861" s="14">
        <v>80295</v>
      </c>
      <c r="H861" s="18">
        <v>2</v>
      </c>
    </row>
    <row r="862" spans="1:8" x14ac:dyDescent="0.25">
      <c r="A862" s="29">
        <f t="shared" si="59"/>
        <v>43136</v>
      </c>
      <c r="B862" s="22" t="str">
        <f t="shared" si="60"/>
        <v>sf</v>
      </c>
      <c r="C862" s="15" t="str">
        <f t="shared" si="61"/>
        <v>leclerc hazebrouck</v>
      </c>
      <c r="D862" s="15">
        <f t="shared" si="62"/>
        <v>96037391</v>
      </c>
      <c r="E862" s="15" t="str">
        <f>IF(H862&lt;&gt;0,E861,"")</f>
        <v>k133</v>
      </c>
      <c r="F862" s="13" t="str">
        <f>IF(E862="","",VLOOKUP(E862,[1]table!A$1:B$65536,2))</f>
        <v>K potj 750 + 33 %</v>
      </c>
      <c r="G862" s="14">
        <v>80322</v>
      </c>
      <c r="H862" s="18">
        <v>130</v>
      </c>
    </row>
    <row r="863" spans="1:8" x14ac:dyDescent="0.25">
      <c r="A863" s="29">
        <f t="shared" si="59"/>
        <v>43136</v>
      </c>
      <c r="B863" s="22" t="s">
        <v>195</v>
      </c>
      <c r="C863" s="15" t="s">
        <v>257</v>
      </c>
      <c r="D863" s="15">
        <v>99999999</v>
      </c>
      <c r="E863" s="15" t="s">
        <v>132</v>
      </c>
      <c r="F863" s="13" t="str">
        <f>IF(E863="","",VLOOKUP(E863,[1]table!A$1:B$65536,2))</f>
        <v>K petit salé 350</v>
      </c>
      <c r="G863" s="14">
        <v>70553</v>
      </c>
      <c r="H863" s="18">
        <v>9</v>
      </c>
    </row>
    <row r="864" spans="1:8" x14ac:dyDescent="0.25">
      <c r="A864" s="29">
        <f t="shared" si="59"/>
        <v>43136</v>
      </c>
      <c r="B864" s="22" t="str">
        <f t="shared" si="60"/>
        <v>cat</v>
      </c>
      <c r="C864" s="15" t="str">
        <f t="shared" si="61"/>
        <v>particulier</v>
      </c>
      <c r="D864" s="15">
        <f t="shared" si="62"/>
        <v>99999999</v>
      </c>
      <c r="E864" s="15" t="str">
        <f>IF(H864&lt;&gt;0,E863,"")</f>
        <v>k400</v>
      </c>
      <c r="F864" s="13" t="str">
        <f>IF(E864="","",VLOOKUP(E864,[1]table!A$1:B$65536,2))</f>
        <v>K petit salé 350</v>
      </c>
      <c r="G864" s="14">
        <v>72731</v>
      </c>
      <c r="H864" s="18">
        <v>1</v>
      </c>
    </row>
    <row r="865" spans="1:8" x14ac:dyDescent="0.25">
      <c r="A865" s="29">
        <f t="shared" si="59"/>
        <v>43136</v>
      </c>
      <c r="B865" s="22" t="str">
        <f t="shared" si="60"/>
        <v>cat</v>
      </c>
      <c r="C865" s="15" t="str">
        <f t="shared" si="61"/>
        <v>particulier</v>
      </c>
      <c r="D865" s="15">
        <f t="shared" si="62"/>
        <v>99999999</v>
      </c>
      <c r="E865" s="15" t="s">
        <v>113</v>
      </c>
      <c r="F865" s="13" t="str">
        <f>IF(E865="","",VLOOKUP(E865,[1]table!A$1:B$65536,2))</f>
        <v>K potj 400</v>
      </c>
      <c r="G865" s="14">
        <v>80303</v>
      </c>
      <c r="H865" s="18">
        <v>10</v>
      </c>
    </row>
    <row r="866" spans="1:8" x14ac:dyDescent="0.25">
      <c r="A866" s="29">
        <f t="shared" si="59"/>
        <v>43136</v>
      </c>
      <c r="B866" s="22" t="str">
        <f t="shared" si="60"/>
        <v>cat</v>
      </c>
      <c r="C866" s="15" t="str">
        <f t="shared" si="61"/>
        <v>particulier</v>
      </c>
      <c r="D866" s="15">
        <f t="shared" si="62"/>
        <v>99999999</v>
      </c>
      <c r="E866" s="15" t="s">
        <v>122</v>
      </c>
      <c r="F866" s="13" t="str">
        <f>IF(E866="","",VLOOKUP(E866,[1]table!A$1:B$65536,2))</f>
        <v xml:space="preserve">K potj dess 400 </v>
      </c>
      <c r="G866" s="14">
        <v>80302</v>
      </c>
      <c r="H866" s="18">
        <v>10</v>
      </c>
    </row>
    <row r="867" spans="1:8" x14ac:dyDescent="0.25">
      <c r="A867" s="29">
        <f t="shared" si="59"/>
        <v>43136</v>
      </c>
      <c r="B867" s="22" t="str">
        <f t="shared" si="60"/>
        <v>cat</v>
      </c>
      <c r="C867" s="15" t="s">
        <v>505</v>
      </c>
      <c r="D867" s="15">
        <v>96037502</v>
      </c>
      <c r="E867" s="15" t="s">
        <v>219</v>
      </c>
      <c r="F867" s="13" t="str">
        <f>IF(E867="","",VLOOKUP(E867,[1]table!A$1:B$65536,2))</f>
        <v>P Pâté bière chti 270</v>
      </c>
      <c r="G867" s="14">
        <v>70181</v>
      </c>
      <c r="H867" s="18">
        <f>8*20</f>
        <v>160</v>
      </c>
    </row>
    <row r="868" spans="1:8" x14ac:dyDescent="0.25">
      <c r="A868" s="29">
        <f t="shared" si="59"/>
        <v>43136</v>
      </c>
      <c r="B868" s="22" t="str">
        <f t="shared" si="60"/>
        <v>cat</v>
      </c>
      <c r="C868" s="15" t="str">
        <f t="shared" si="61"/>
        <v>auchan dk</v>
      </c>
      <c r="D868" s="15">
        <f t="shared" si="62"/>
        <v>96037502</v>
      </c>
      <c r="E868" s="15" t="str">
        <f>IF(H868&lt;&gt;0,E867,"")</f>
        <v>p505</v>
      </c>
      <c r="F868" s="13" t="str">
        <f>IF(E868="","",VLOOKUP(E868,[1]table!A$1:B$65536,2))</f>
        <v>P Pâté bière chti 270</v>
      </c>
      <c r="G868" s="14">
        <v>70173</v>
      </c>
      <c r="H868" s="18">
        <v>40</v>
      </c>
    </row>
    <row r="869" spans="1:8" x14ac:dyDescent="0.25">
      <c r="A869" s="29">
        <f t="shared" si="59"/>
        <v>43136</v>
      </c>
      <c r="B869" s="22" t="str">
        <f t="shared" si="60"/>
        <v>cat</v>
      </c>
      <c r="C869" s="15" t="str">
        <f t="shared" si="61"/>
        <v>auchan dk</v>
      </c>
      <c r="D869" s="15">
        <f t="shared" si="62"/>
        <v>96037502</v>
      </c>
      <c r="E869" s="15" t="s">
        <v>503</v>
      </c>
      <c r="F869" s="13" t="str">
        <f>IF(E869="","",VLOOKUP(E869,[1]table!A$1:B$65536,2))</f>
        <v>P Pâté chicorée 270 G</v>
      </c>
      <c r="G869" s="14">
        <v>80311</v>
      </c>
      <c r="H869" s="18">
        <v>100</v>
      </c>
    </row>
    <row r="870" spans="1:8" x14ac:dyDescent="0.25">
      <c r="A870" s="29">
        <f t="shared" si="59"/>
        <v>43136</v>
      </c>
      <c r="B870" s="22" t="str">
        <f t="shared" si="60"/>
        <v>cat</v>
      </c>
      <c r="C870" s="15" t="str">
        <f t="shared" si="61"/>
        <v>auchan dk</v>
      </c>
      <c r="D870" s="15">
        <f t="shared" si="62"/>
        <v>96037502</v>
      </c>
      <c r="E870" s="15" t="s">
        <v>502</v>
      </c>
      <c r="F870" s="13" t="str">
        <f>IF(E870="","",VLOOKUP(E870,[1]table!A$1:B$65536,2))</f>
        <v>P Pâté maroilles 270 G</v>
      </c>
      <c r="G870" s="14">
        <v>63123</v>
      </c>
      <c r="H870" s="18">
        <f>4*20</f>
        <v>80</v>
      </c>
    </row>
    <row r="871" spans="1:8" x14ac:dyDescent="0.25">
      <c r="A871" s="29"/>
      <c r="B871" s="22"/>
      <c r="C871" s="15"/>
      <c r="D871" s="15">
        <v>96037502</v>
      </c>
      <c r="E871" s="15" t="s">
        <v>502</v>
      </c>
      <c r="F871" s="13"/>
      <c r="G871" s="14">
        <v>63355</v>
      </c>
      <c r="H871" s="18">
        <v>20</v>
      </c>
    </row>
    <row r="872" spans="1:8" x14ac:dyDescent="0.25">
      <c r="A872" s="29">
        <f>IF(E872="","",A870)</f>
        <v>43136</v>
      </c>
      <c r="B872" s="22" t="str">
        <f>IF(E872="","",B870)</f>
        <v>cat</v>
      </c>
      <c r="C872" s="15" t="s">
        <v>506</v>
      </c>
      <c r="D872" s="15">
        <v>99999999</v>
      </c>
      <c r="E872" s="15" t="s">
        <v>218</v>
      </c>
      <c r="F872" s="13" t="str">
        <f>IF(E872="","",VLOOKUP(E872,[1]table!A$1:B$65536,2))</f>
        <v>P maroilles +33%</v>
      </c>
      <c r="G872" s="14">
        <v>71581</v>
      </c>
      <c r="H872" s="18">
        <v>50</v>
      </c>
    </row>
    <row r="873" spans="1:8" x14ac:dyDescent="0.25">
      <c r="A873" s="29">
        <f t="shared" si="59"/>
        <v>43136</v>
      </c>
      <c r="B873" s="22" t="str">
        <f t="shared" si="60"/>
        <v>cat</v>
      </c>
      <c r="C873" s="15" t="str">
        <f t="shared" si="61"/>
        <v>auchan boulogne</v>
      </c>
      <c r="D873" s="15">
        <f t="shared" si="62"/>
        <v>99999999</v>
      </c>
      <c r="E873" s="15" t="s">
        <v>502</v>
      </c>
      <c r="F873" s="13" t="str">
        <f>IF(E873="","",VLOOKUP(E873,[1]table!A$1:B$65536,2))</f>
        <v>P Pâté maroilles 270 G</v>
      </c>
      <c r="G873" s="14">
        <v>63131</v>
      </c>
      <c r="H873" s="18">
        <v>20</v>
      </c>
    </row>
    <row r="874" spans="1:8" x14ac:dyDescent="0.25">
      <c r="A874" s="29">
        <f t="shared" si="59"/>
        <v>43136</v>
      </c>
      <c r="B874" s="22" t="str">
        <f t="shared" si="60"/>
        <v>cat</v>
      </c>
      <c r="C874" s="15" t="str">
        <f t="shared" si="61"/>
        <v>auchan boulogne</v>
      </c>
      <c r="D874" s="15">
        <f t="shared" si="62"/>
        <v>99999999</v>
      </c>
      <c r="E874" s="15" t="s">
        <v>503</v>
      </c>
      <c r="F874" s="13" t="str">
        <f>IF(E874="","",VLOOKUP(E874,[1]table!A$1:B$65536,2))</f>
        <v>P Pâté chicorée 270 G</v>
      </c>
      <c r="G874" s="14">
        <v>61534</v>
      </c>
      <c r="H874" s="18">
        <v>20</v>
      </c>
    </row>
    <row r="875" spans="1:8" x14ac:dyDescent="0.25">
      <c r="A875" s="29">
        <f t="shared" si="59"/>
        <v>43136</v>
      </c>
      <c r="B875" s="22" t="str">
        <f t="shared" si="60"/>
        <v>cat</v>
      </c>
      <c r="C875" s="15" t="str">
        <f t="shared" si="61"/>
        <v>auchan boulogne</v>
      </c>
      <c r="D875" s="15">
        <f t="shared" si="62"/>
        <v>99999999</v>
      </c>
      <c r="E875" s="15" t="s">
        <v>219</v>
      </c>
      <c r="F875" s="13" t="str">
        <f>IF(E875="","",VLOOKUP(E875,[1]table!A$1:B$65536,2))</f>
        <v>P Pâté bière chti 270</v>
      </c>
      <c r="G875" s="14">
        <v>70181</v>
      </c>
      <c r="H875" s="18">
        <v>20</v>
      </c>
    </row>
    <row r="876" spans="1:8" x14ac:dyDescent="0.25">
      <c r="A876" s="29">
        <f t="shared" si="59"/>
        <v>43136</v>
      </c>
      <c r="B876" s="22" t="str">
        <f t="shared" si="60"/>
        <v>cat</v>
      </c>
      <c r="C876" s="15" t="s">
        <v>507</v>
      </c>
      <c r="D876" s="15">
        <v>96037672</v>
      </c>
      <c r="E876" s="15" t="s">
        <v>219</v>
      </c>
      <c r="F876" s="13" t="str">
        <f>IF(E876="","",VLOOKUP(E876,[1]table!A$1:B$65536,2))</f>
        <v>P Pâté bière chti 270</v>
      </c>
      <c r="G876" s="14">
        <v>80311</v>
      </c>
      <c r="H876" s="18">
        <v>60</v>
      </c>
    </row>
    <row r="877" spans="1:8" x14ac:dyDescent="0.25">
      <c r="A877" s="29">
        <f t="shared" si="59"/>
        <v>43136</v>
      </c>
      <c r="B877" s="22" t="str">
        <f t="shared" si="60"/>
        <v>cat</v>
      </c>
      <c r="C877" s="15" t="str">
        <f t="shared" si="61"/>
        <v>auchan longuenesse</v>
      </c>
      <c r="D877" s="15">
        <f t="shared" si="62"/>
        <v>96037672</v>
      </c>
      <c r="E877" s="15" t="s">
        <v>503</v>
      </c>
      <c r="F877" s="13" t="str">
        <f>IF(E877="","",VLOOKUP(E877,[1]table!A$1:B$65536,2))</f>
        <v>P Pâté chicorée 270 G</v>
      </c>
      <c r="G877" s="14">
        <v>61534</v>
      </c>
      <c r="H877" s="18">
        <v>29</v>
      </c>
    </row>
    <row r="878" spans="1:8" x14ac:dyDescent="0.25">
      <c r="A878" s="29">
        <f t="shared" si="59"/>
        <v>43136</v>
      </c>
      <c r="B878" s="22" t="str">
        <f t="shared" si="60"/>
        <v>cat</v>
      </c>
      <c r="C878" s="15" t="str">
        <f t="shared" si="61"/>
        <v>auchan longuenesse</v>
      </c>
      <c r="D878" s="15">
        <f t="shared" si="62"/>
        <v>96037672</v>
      </c>
      <c r="E878" s="15" t="str">
        <f>IF(H878&lt;&gt;0,E877,"")</f>
        <v>p518</v>
      </c>
      <c r="F878" s="13" t="str">
        <f>IF(E878="","",VLOOKUP(E878,[1]table!A$1:B$65536,2))</f>
        <v>P Pâté chicorée 270 G</v>
      </c>
      <c r="G878" s="14">
        <v>80311</v>
      </c>
      <c r="H878" s="18">
        <v>11</v>
      </c>
    </row>
    <row r="879" spans="1:8" x14ac:dyDescent="0.25">
      <c r="A879" s="29">
        <f t="shared" si="59"/>
        <v>43136</v>
      </c>
      <c r="B879" s="22" t="str">
        <f t="shared" si="60"/>
        <v>cat</v>
      </c>
      <c r="C879" s="15" t="str">
        <f t="shared" si="61"/>
        <v>auchan longuenesse</v>
      </c>
      <c r="D879" s="15">
        <f t="shared" si="62"/>
        <v>96037672</v>
      </c>
      <c r="E879" s="15" t="s">
        <v>502</v>
      </c>
      <c r="F879" s="13" t="str">
        <f>IF(E879="","",VLOOKUP(E879,[1]table!A$1:B$65536,2))</f>
        <v>P Pâté maroilles 270 G</v>
      </c>
      <c r="G879" s="14">
        <v>63355</v>
      </c>
      <c r="H879" s="18">
        <v>40</v>
      </c>
    </row>
    <row r="880" spans="1:8" x14ac:dyDescent="0.25">
      <c r="A880" s="29">
        <f t="shared" si="59"/>
        <v>43136</v>
      </c>
      <c r="B880" s="22" t="str">
        <f t="shared" si="60"/>
        <v>cat</v>
      </c>
      <c r="C880" s="15" t="str">
        <f t="shared" si="61"/>
        <v>auchan longuenesse</v>
      </c>
      <c r="D880" s="15">
        <f t="shared" si="62"/>
        <v>96037672</v>
      </c>
      <c r="E880" s="15" t="s">
        <v>218</v>
      </c>
      <c r="F880" s="13" t="str">
        <f>IF(E880="","",VLOOKUP(E880,[1]table!A$1:B$65536,2))</f>
        <v>P maroilles +33%</v>
      </c>
      <c r="G880" s="14">
        <v>71581</v>
      </c>
      <c r="H880" s="18">
        <v>20</v>
      </c>
    </row>
    <row r="881" spans="1:8" x14ac:dyDescent="0.25">
      <c r="A881" s="29">
        <f t="shared" si="59"/>
        <v>43136</v>
      </c>
      <c r="B881" s="22" t="str">
        <f t="shared" si="60"/>
        <v>cat</v>
      </c>
      <c r="C881" s="15" t="str">
        <f t="shared" si="61"/>
        <v>auchan longuenesse</v>
      </c>
      <c r="D881" s="15">
        <f t="shared" si="62"/>
        <v>96037672</v>
      </c>
      <c r="E881" s="15" t="s">
        <v>198</v>
      </c>
      <c r="F881" s="13" t="str">
        <f>IF(E881="","",VLOOKUP(E881,[1]table!A$1:B$65536,2))</f>
        <v>P Potj 750 + 33 %</v>
      </c>
      <c r="G881" s="14">
        <v>72123</v>
      </c>
      <c r="H881" s="18">
        <v>35</v>
      </c>
    </row>
    <row r="882" spans="1:8" x14ac:dyDescent="0.25">
      <c r="A882" s="29">
        <f t="shared" si="59"/>
        <v>43136</v>
      </c>
      <c r="B882" s="22" t="str">
        <f t="shared" si="60"/>
        <v>cat</v>
      </c>
      <c r="C882" s="15" t="str">
        <f t="shared" si="61"/>
        <v>auchan longuenesse</v>
      </c>
      <c r="D882" s="15">
        <f t="shared" si="62"/>
        <v>96037672</v>
      </c>
      <c r="E882" s="15" t="str">
        <f>IF(H882&lt;&gt;0,E881,"")</f>
        <v>p133</v>
      </c>
      <c r="F882" s="13" t="str">
        <f>IF(E882="","",VLOOKUP(E882,[1]table!A$1:B$65536,2))</f>
        <v>P Potj 750 + 33 %</v>
      </c>
      <c r="G882" s="14">
        <v>72024</v>
      </c>
      <c r="H882" s="18">
        <v>25</v>
      </c>
    </row>
    <row r="883" spans="1:8" x14ac:dyDescent="0.25">
      <c r="A883" s="29">
        <v>43136</v>
      </c>
      <c r="B883" s="22" t="s">
        <v>195</v>
      </c>
      <c r="C883" s="15" t="str">
        <f t="shared" si="61"/>
        <v/>
      </c>
      <c r="D883" s="15">
        <v>99999999</v>
      </c>
      <c r="E883" s="15"/>
      <c r="F883" s="13" t="s">
        <v>508</v>
      </c>
      <c r="G883" s="14">
        <v>80252</v>
      </c>
      <c r="H883" s="18">
        <v>30</v>
      </c>
    </row>
    <row r="884" spans="1:8" x14ac:dyDescent="0.25">
      <c r="A884" s="29">
        <f t="shared" si="59"/>
        <v>43136</v>
      </c>
      <c r="B884" s="22" t="str">
        <f t="shared" si="60"/>
        <v>cat</v>
      </c>
      <c r="C884" s="15" t="s">
        <v>505</v>
      </c>
      <c r="D884" s="15">
        <v>96037502</v>
      </c>
      <c r="E884" s="15" t="s">
        <v>218</v>
      </c>
      <c r="F884" s="13" t="str">
        <f>IF(E884="","",VLOOKUP(E884,[1]table!A$1:B$65536,2))</f>
        <v>P maroilles +33%</v>
      </c>
      <c r="G884" s="14">
        <v>71581</v>
      </c>
      <c r="H884" s="18">
        <v>121</v>
      </c>
    </row>
    <row r="885" spans="1:8" x14ac:dyDescent="0.25">
      <c r="A885" s="29">
        <f t="shared" si="59"/>
        <v>43136</v>
      </c>
      <c r="B885" s="22" t="str">
        <f t="shared" si="60"/>
        <v>cat</v>
      </c>
      <c r="C885" s="15" t="str">
        <f t="shared" si="61"/>
        <v>auchan dk</v>
      </c>
      <c r="D885" s="15">
        <f t="shared" si="62"/>
        <v>96037502</v>
      </c>
      <c r="E885" s="15" t="str">
        <f>IF(H885&lt;&gt;0,E884,"")</f>
        <v>p633</v>
      </c>
      <c r="F885" s="13" t="str">
        <f>IF(E885="","",VLOOKUP(E885,[1]table!A$1:B$65536,2))</f>
        <v>P maroilles +33%</v>
      </c>
      <c r="G885" s="14">
        <v>72152</v>
      </c>
      <c r="H885" s="18">
        <v>20</v>
      </c>
    </row>
    <row r="886" spans="1:8" x14ac:dyDescent="0.25">
      <c r="A886" s="29">
        <f t="shared" si="59"/>
        <v>43136</v>
      </c>
      <c r="B886" s="22" t="str">
        <f t="shared" si="60"/>
        <v>cat</v>
      </c>
      <c r="C886" s="15" t="str">
        <f t="shared" si="61"/>
        <v>auchan dk</v>
      </c>
      <c r="D886" s="15">
        <f t="shared" si="62"/>
        <v>96037502</v>
      </c>
      <c r="E886" s="15" t="str">
        <f>IF(H886&lt;&gt;0,E885,"")</f>
        <v>p633</v>
      </c>
      <c r="F886" s="13" t="str">
        <f>IF(E886="","",VLOOKUP(E886,[1]table!A$1:B$65536,2))</f>
        <v>P maroilles +33%</v>
      </c>
      <c r="G886" s="14">
        <v>72141</v>
      </c>
      <c r="H886" s="18">
        <v>19</v>
      </c>
    </row>
    <row r="887" spans="1:8" x14ac:dyDescent="0.25">
      <c r="A887" s="29">
        <f t="shared" si="59"/>
        <v>43136</v>
      </c>
      <c r="B887" s="22" t="str">
        <f t="shared" si="60"/>
        <v>cat</v>
      </c>
      <c r="C887" s="15" t="str">
        <f t="shared" si="61"/>
        <v>auchan dk</v>
      </c>
      <c r="D887" s="15">
        <f t="shared" si="62"/>
        <v>96037502</v>
      </c>
      <c r="E887" s="15" t="str">
        <f>IF(H887&lt;&gt;0,E886,"")</f>
        <v>p633</v>
      </c>
      <c r="F887" s="13" t="str">
        <f>IF(E887="","",VLOOKUP(E887,[1]table!A$1:B$65536,2))</f>
        <v>P maroilles +33%</v>
      </c>
      <c r="G887" s="14">
        <v>72582</v>
      </c>
      <c r="H887" s="18">
        <v>40</v>
      </c>
    </row>
    <row r="888" spans="1:8" x14ac:dyDescent="0.25">
      <c r="A888" s="29">
        <f t="shared" si="59"/>
        <v>43136</v>
      </c>
      <c r="B888" s="22" t="str">
        <f t="shared" si="60"/>
        <v>cat</v>
      </c>
      <c r="C888" s="15" t="s">
        <v>509</v>
      </c>
      <c r="D888" s="15">
        <v>99999999</v>
      </c>
      <c r="E888" s="15" t="s">
        <v>123</v>
      </c>
      <c r="F888" s="13" t="str">
        <f>IF(E888="","",VLOOKUP(E888,[1]table!A$1:B$65536,2))</f>
        <v>K poulet maroilles 750</v>
      </c>
      <c r="G888" s="14">
        <v>80302</v>
      </c>
      <c r="H888" s="18">
        <v>3</v>
      </c>
    </row>
    <row r="889" spans="1:8" x14ac:dyDescent="0.25">
      <c r="A889" s="29">
        <f t="shared" si="59"/>
        <v>43136</v>
      </c>
      <c r="B889" s="22" t="str">
        <f t="shared" si="60"/>
        <v>cat</v>
      </c>
      <c r="C889" s="15" t="str">
        <f t="shared" si="61"/>
        <v>net dewitte</v>
      </c>
      <c r="D889" s="15">
        <f t="shared" si="62"/>
        <v>99999999</v>
      </c>
      <c r="E889" s="15" t="s">
        <v>115</v>
      </c>
      <c r="F889" s="13" t="str">
        <f>IF(E889="","",VLOOKUP(E889,[1]table!A$1:B$65536,2))</f>
        <v>K carbo 740</v>
      </c>
      <c r="G889" s="14">
        <v>80261</v>
      </c>
      <c r="H889" s="18">
        <v>2</v>
      </c>
    </row>
    <row r="890" spans="1:8" x14ac:dyDescent="0.25">
      <c r="A890" s="29">
        <f t="shared" si="59"/>
        <v>43136</v>
      </c>
      <c r="B890" s="22" t="str">
        <f t="shared" si="60"/>
        <v>cat</v>
      </c>
      <c r="C890" s="15" t="str">
        <f t="shared" si="61"/>
        <v>net dewitte</v>
      </c>
      <c r="D890" s="15">
        <f t="shared" si="62"/>
        <v>99999999</v>
      </c>
      <c r="E890" s="15" t="str">
        <f>IF(H890&lt;&gt;0,E889,"")</f>
        <v>k302</v>
      </c>
      <c r="F890" s="13" t="str">
        <f>IF(E890="","",VLOOKUP(E890,[1]table!A$1:B$65536,2))</f>
        <v>K carbo 740</v>
      </c>
      <c r="G890" s="14">
        <v>80256</v>
      </c>
      <c r="H890" s="18">
        <v>1</v>
      </c>
    </row>
    <row r="891" spans="1:8" x14ac:dyDescent="0.25">
      <c r="A891" s="29">
        <v>43137</v>
      </c>
      <c r="B891" s="22" t="s">
        <v>325</v>
      </c>
      <c r="C891" s="15" t="s">
        <v>510</v>
      </c>
      <c r="D891" s="15">
        <v>96037462</v>
      </c>
      <c r="E891" s="15" t="s">
        <v>2</v>
      </c>
      <c r="F891" s="13" t="str">
        <f>IF(E891="","",VLOOKUP(E891,[1]table!A$1:B$65536,2))</f>
        <v>Barquette potj désossé 3,5 K</v>
      </c>
      <c r="G891" s="14">
        <v>80336</v>
      </c>
      <c r="H891" s="18">
        <v>12</v>
      </c>
    </row>
    <row r="892" spans="1:8" x14ac:dyDescent="0.25">
      <c r="A892" s="29">
        <v>42772</v>
      </c>
      <c r="B892" s="22" t="s">
        <v>325</v>
      </c>
      <c r="C892" s="15" t="s">
        <v>511</v>
      </c>
      <c r="D892" s="15">
        <v>96037462</v>
      </c>
      <c r="E892" s="15" t="s">
        <v>2</v>
      </c>
      <c r="F892" s="13" t="str">
        <f>IF(E892="","",VLOOKUP(E892,[1]table!A$1:B$65536,2))</f>
        <v>Barquette potj désossé 3,5 K</v>
      </c>
      <c r="G892" s="14">
        <v>80336</v>
      </c>
      <c r="H892" s="18">
        <v>12</v>
      </c>
    </row>
    <row r="893" spans="1:8" x14ac:dyDescent="0.25">
      <c r="A893" s="29">
        <f t="shared" ref="A893:A956" si="63">IF(E893="","",A892)</f>
        <v>42772</v>
      </c>
      <c r="B893" s="22" t="str">
        <f t="shared" ref="B893:B956" si="64">IF(E893="","",B892)</f>
        <v>SF</v>
      </c>
      <c r="C893" s="15" t="str">
        <f t="shared" ref="C893:C956" si="65">IF(E893="","",C892)</f>
        <v>NAPOLEON</v>
      </c>
      <c r="D893" s="15">
        <f t="shared" ref="D893:D956" si="66">IF(E893="",0,D892)</f>
        <v>96037462</v>
      </c>
      <c r="E893" s="15" t="s">
        <v>512</v>
      </c>
      <c r="F893" s="13" t="str">
        <f>IF(E893="","",VLOOKUP(E893,[1]table!A$1:B$65536,2))</f>
        <v>potj de la mer 350G</v>
      </c>
      <c r="G893" s="14">
        <v>71441</v>
      </c>
      <c r="H893" s="18">
        <v>20</v>
      </c>
    </row>
    <row r="894" spans="1:8" x14ac:dyDescent="0.25">
      <c r="A894" s="29">
        <f t="shared" si="63"/>
        <v>42772</v>
      </c>
      <c r="B894" s="22" t="s">
        <v>195</v>
      </c>
      <c r="C894" s="15" t="s">
        <v>513</v>
      </c>
      <c r="D894" s="15">
        <v>96037466</v>
      </c>
      <c r="E894" s="15" t="s">
        <v>122</v>
      </c>
      <c r="F894" s="13" t="str">
        <f>IF(E894="","",VLOOKUP(E894,[1]table!A$1:B$65536,2))</f>
        <v xml:space="preserve">K potj dess 400 </v>
      </c>
      <c r="G894" s="14">
        <v>80302</v>
      </c>
      <c r="H894" s="18">
        <v>20</v>
      </c>
    </row>
    <row r="895" spans="1:8" x14ac:dyDescent="0.25">
      <c r="A895" s="29">
        <f t="shared" si="63"/>
        <v>42772</v>
      </c>
      <c r="B895" s="22" t="str">
        <f t="shared" si="64"/>
        <v>cat</v>
      </c>
      <c r="C895" s="15" t="str">
        <f t="shared" si="65"/>
        <v>systeme u nieppe</v>
      </c>
      <c r="D895" s="15">
        <f t="shared" si="66"/>
        <v>96037466</v>
      </c>
      <c r="E895" s="15" t="str">
        <f>IF(H895&lt;&gt;0,E894,"")</f>
        <v>k144</v>
      </c>
      <c r="F895" s="13" t="str">
        <f>IF(E895="","",VLOOKUP(E895,[1]table!A$1:B$65536,2))</f>
        <v xml:space="preserve">K potj dess 400 </v>
      </c>
      <c r="G895" s="14">
        <v>80303</v>
      </c>
      <c r="H895" s="18">
        <v>20</v>
      </c>
    </row>
    <row r="896" spans="1:8" x14ac:dyDescent="0.25">
      <c r="A896" s="29">
        <f t="shared" si="63"/>
        <v>42772</v>
      </c>
      <c r="B896" s="22" t="str">
        <f t="shared" si="64"/>
        <v>cat</v>
      </c>
      <c r="C896" s="15" t="str">
        <f t="shared" si="65"/>
        <v>systeme u nieppe</v>
      </c>
      <c r="D896" s="15">
        <f t="shared" si="66"/>
        <v>96037466</v>
      </c>
      <c r="E896" s="15" t="s">
        <v>121</v>
      </c>
      <c r="F896" s="13" t="str">
        <f>IF(E896="","",VLOOKUP(E896,[1]table!A$1:B$65536,2))</f>
        <v>K Carbo 400</v>
      </c>
      <c r="G896" s="14">
        <v>80261</v>
      </c>
      <c r="H896" s="18">
        <v>20</v>
      </c>
    </row>
    <row r="897" spans="1:8" x14ac:dyDescent="0.25">
      <c r="A897" s="29">
        <f t="shared" si="63"/>
        <v>42772</v>
      </c>
      <c r="B897" s="22" t="str">
        <f t="shared" si="64"/>
        <v>cat</v>
      </c>
      <c r="C897" s="15" t="str">
        <f t="shared" si="65"/>
        <v>systeme u nieppe</v>
      </c>
      <c r="D897" s="15">
        <f t="shared" si="66"/>
        <v>96037466</v>
      </c>
      <c r="E897" s="15" t="s">
        <v>131</v>
      </c>
      <c r="F897" s="13" t="str">
        <f>IF(E897="","",VLOOKUP(E897,[1]table!A$1:B$65536,2))</f>
        <v>K Pâté de foie de volaille 180</v>
      </c>
      <c r="G897" s="14">
        <v>73413</v>
      </c>
      <c r="H897" s="18">
        <v>12</v>
      </c>
    </row>
    <row r="898" spans="1:8" x14ac:dyDescent="0.25">
      <c r="A898" s="29">
        <f t="shared" si="63"/>
        <v>42772</v>
      </c>
      <c r="B898" s="22" t="str">
        <f t="shared" si="64"/>
        <v>cat</v>
      </c>
      <c r="C898" s="15" t="str">
        <f t="shared" si="65"/>
        <v>systeme u nieppe</v>
      </c>
      <c r="D898" s="15">
        <f t="shared" si="66"/>
        <v>96037466</v>
      </c>
      <c r="E898" s="15" t="s">
        <v>127</v>
      </c>
      <c r="F898" s="13" t="str">
        <f>IF(E898="","",VLOOKUP(E898,[1]table!A$1:B$65536,2))</f>
        <v>K Pâté de campagne fumé 180</v>
      </c>
      <c r="G898" s="14">
        <v>70326</v>
      </c>
      <c r="H898" s="18">
        <v>12</v>
      </c>
    </row>
    <row r="899" spans="1:8" x14ac:dyDescent="0.25">
      <c r="A899" s="29">
        <f t="shared" si="63"/>
        <v>42772</v>
      </c>
      <c r="B899" s="22" t="str">
        <f t="shared" si="64"/>
        <v>cat</v>
      </c>
      <c r="C899" s="15" t="str">
        <f t="shared" si="65"/>
        <v>systeme u nieppe</v>
      </c>
      <c r="D899" s="15">
        <f t="shared" si="66"/>
        <v>96037466</v>
      </c>
      <c r="E899" s="15" t="s">
        <v>116</v>
      </c>
      <c r="F899" s="13" t="str">
        <f>IF(E899="","",VLOOKUP(E899,[1]table!A$1:B$65536,2))</f>
        <v>K cassoulet 750</v>
      </c>
      <c r="G899" s="14">
        <v>80253</v>
      </c>
      <c r="H899" s="18">
        <v>30</v>
      </c>
    </row>
    <row r="900" spans="1:8" x14ac:dyDescent="0.25">
      <c r="A900" s="29">
        <f t="shared" si="63"/>
        <v>42772</v>
      </c>
      <c r="B900" s="22" t="str">
        <f t="shared" si="64"/>
        <v>cat</v>
      </c>
      <c r="C900" s="15" t="str">
        <f t="shared" si="65"/>
        <v>systeme u nieppe</v>
      </c>
      <c r="D900" s="15">
        <f t="shared" si="66"/>
        <v>96037466</v>
      </c>
      <c r="E900" s="15" t="s">
        <v>120</v>
      </c>
      <c r="F900" s="13" t="str">
        <f>IF(E900="","",VLOOKUP(E900,[1]table!A$1:B$65536,2))</f>
        <v>K potj 750</v>
      </c>
      <c r="G900" s="14">
        <v>80191</v>
      </c>
      <c r="H900" s="18">
        <v>10</v>
      </c>
    </row>
    <row r="901" spans="1:8" x14ac:dyDescent="0.25">
      <c r="A901" s="29">
        <f t="shared" si="63"/>
        <v>42772</v>
      </c>
      <c r="B901" s="22" t="str">
        <f t="shared" si="64"/>
        <v>cat</v>
      </c>
      <c r="C901" s="15" t="str">
        <f t="shared" si="65"/>
        <v>systeme u nieppe</v>
      </c>
      <c r="D901" s="15">
        <f t="shared" si="66"/>
        <v>96037466</v>
      </c>
      <c r="E901" s="15" t="s">
        <v>114</v>
      </c>
      <c r="F901" s="13" t="str">
        <f>IF(E901="","",VLOOKUP(E901,[1]table!A$1:B$65536,2))</f>
        <v>K potj dess 750</v>
      </c>
      <c r="G901" s="14">
        <v>73564</v>
      </c>
      <c r="H901" s="18">
        <v>10</v>
      </c>
    </row>
    <row r="902" spans="1:8" x14ac:dyDescent="0.25">
      <c r="A902" s="29">
        <f t="shared" si="63"/>
        <v>42772</v>
      </c>
      <c r="B902" s="22" t="str">
        <f t="shared" si="64"/>
        <v>cat</v>
      </c>
      <c r="C902" s="15" t="str">
        <f t="shared" si="65"/>
        <v>systeme u nieppe</v>
      </c>
      <c r="D902" s="15">
        <f t="shared" si="66"/>
        <v>96037466</v>
      </c>
      <c r="E902" s="15" t="s">
        <v>230</v>
      </c>
      <c r="F902" s="13" t="str">
        <f>IF(E902="","",VLOOKUP(E902,[1]table!A$1:B$65536,2))</f>
        <v>P sauté de porc vieux lille</v>
      </c>
      <c r="G902" s="14">
        <v>71921</v>
      </c>
      <c r="H902" s="18">
        <v>10</v>
      </c>
    </row>
    <row r="903" spans="1:8" x14ac:dyDescent="0.25">
      <c r="A903" s="29">
        <f t="shared" si="63"/>
        <v>42772</v>
      </c>
      <c r="B903" s="22" t="str">
        <f t="shared" si="64"/>
        <v>cat</v>
      </c>
      <c r="C903" s="15" t="s">
        <v>258</v>
      </c>
      <c r="D903" s="15">
        <v>96037499</v>
      </c>
      <c r="E903" s="15" t="s">
        <v>114</v>
      </c>
      <c r="F903" s="13" t="str">
        <f>IF(E903="","",VLOOKUP(E903,[1]table!A$1:B$65536,2))</f>
        <v>K potj dess 750</v>
      </c>
      <c r="G903" s="14">
        <v>73564</v>
      </c>
      <c r="H903" s="18">
        <v>30</v>
      </c>
    </row>
    <row r="904" spans="1:8" x14ac:dyDescent="0.25">
      <c r="A904" s="29">
        <f t="shared" si="63"/>
        <v>42772</v>
      </c>
      <c r="B904" s="22" t="str">
        <f t="shared" si="64"/>
        <v>cat</v>
      </c>
      <c r="C904" s="15" t="str">
        <f t="shared" si="65"/>
        <v>cora lesquin</v>
      </c>
      <c r="D904" s="15">
        <f t="shared" si="66"/>
        <v>96037499</v>
      </c>
      <c r="E904" s="15" t="s">
        <v>120</v>
      </c>
      <c r="F904" s="13" t="str">
        <f>IF(E904="","",VLOOKUP(E904,[1]table!A$1:B$65536,2))</f>
        <v>K potj 750</v>
      </c>
      <c r="G904" s="14">
        <v>80191</v>
      </c>
      <c r="H904" s="18">
        <v>30</v>
      </c>
    </row>
    <row r="905" spans="1:8" x14ac:dyDescent="0.25">
      <c r="A905" s="29">
        <f t="shared" si="63"/>
        <v>42772</v>
      </c>
      <c r="B905" s="22" t="str">
        <f t="shared" si="64"/>
        <v>cat</v>
      </c>
      <c r="C905" s="15" t="str">
        <f t="shared" si="65"/>
        <v>cora lesquin</v>
      </c>
      <c r="D905" s="15">
        <f t="shared" si="66"/>
        <v>96037499</v>
      </c>
      <c r="E905" s="15" t="s">
        <v>129</v>
      </c>
      <c r="F905" s="13" t="str">
        <f>IF(E905="","",VLOOKUP(E905,[1]table!A$1:B$65536,2))</f>
        <v>K potj 3VIA</v>
      </c>
      <c r="G905" s="14">
        <v>73241</v>
      </c>
      <c r="H905" s="18">
        <v>40</v>
      </c>
    </row>
    <row r="906" spans="1:8" x14ac:dyDescent="0.25">
      <c r="A906" s="29">
        <f t="shared" si="63"/>
        <v>42772</v>
      </c>
      <c r="B906" s="22" t="str">
        <f t="shared" si="64"/>
        <v>cat</v>
      </c>
      <c r="C906" s="15" t="str">
        <f t="shared" si="65"/>
        <v>cora lesquin</v>
      </c>
      <c r="D906" s="15">
        <f t="shared" si="66"/>
        <v>96037499</v>
      </c>
      <c r="E906" s="15" t="s">
        <v>122</v>
      </c>
      <c r="F906" s="13" t="str">
        <f>IF(E906="","",VLOOKUP(E906,[1]table!A$1:B$65536,2))</f>
        <v xml:space="preserve">K potj dess 400 </v>
      </c>
      <c r="G906" s="14">
        <v>80302</v>
      </c>
      <c r="H906" s="18">
        <v>80</v>
      </c>
    </row>
    <row r="907" spans="1:8" x14ac:dyDescent="0.25">
      <c r="A907" s="29">
        <f t="shared" si="63"/>
        <v>42772</v>
      </c>
      <c r="B907" s="22" t="s">
        <v>195</v>
      </c>
      <c r="C907" s="15" t="s">
        <v>514</v>
      </c>
      <c r="D907" s="15">
        <v>96037458</v>
      </c>
      <c r="E907" s="15" t="s">
        <v>114</v>
      </c>
      <c r="F907" s="13" t="str">
        <f>IF(E907="","",VLOOKUP(E907,[1]table!A$1:B$65536,2))</f>
        <v>K potj dess 750</v>
      </c>
      <c r="G907" s="14">
        <v>73564</v>
      </c>
      <c r="H907" s="18">
        <v>30</v>
      </c>
    </row>
    <row r="908" spans="1:8" x14ac:dyDescent="0.25">
      <c r="A908" s="29">
        <f t="shared" si="63"/>
        <v>42772</v>
      </c>
      <c r="B908" s="22" t="str">
        <f t="shared" si="64"/>
        <v>cat</v>
      </c>
      <c r="C908" s="15" t="str">
        <f t="shared" si="65"/>
        <v>carref st martin laert</v>
      </c>
      <c r="D908" s="15">
        <f t="shared" si="66"/>
        <v>96037458</v>
      </c>
      <c r="E908" s="15" t="str">
        <f>IF(H908&lt;&gt;0,E907,"")</f>
        <v>k105</v>
      </c>
      <c r="F908" s="13" t="str">
        <f>IF(E908="","",VLOOKUP(E908,[1]table!A$1:B$65536,2))</f>
        <v>K potj dess 750</v>
      </c>
      <c r="G908" s="14">
        <v>73563</v>
      </c>
      <c r="H908" s="18">
        <v>10</v>
      </c>
    </row>
    <row r="909" spans="1:8" x14ac:dyDescent="0.25">
      <c r="A909" s="29">
        <f t="shared" si="63"/>
        <v>42772</v>
      </c>
      <c r="B909" s="22" t="str">
        <f t="shared" si="64"/>
        <v>cat</v>
      </c>
      <c r="C909" s="15" t="str">
        <f t="shared" si="65"/>
        <v>carref st martin laert</v>
      </c>
      <c r="D909" s="15">
        <f t="shared" si="66"/>
        <v>96037458</v>
      </c>
      <c r="E909" s="15" t="s">
        <v>121</v>
      </c>
      <c r="F909" s="13" t="str">
        <f>IF(E909="","",VLOOKUP(E909,[1]table!A$1:B$65536,2))</f>
        <v>K Carbo 400</v>
      </c>
      <c r="G909" s="14">
        <v>80261</v>
      </c>
      <c r="H909" s="18">
        <v>20</v>
      </c>
    </row>
    <row r="910" spans="1:8" x14ac:dyDescent="0.25">
      <c r="A910" s="29">
        <f t="shared" si="63"/>
        <v>42772</v>
      </c>
      <c r="B910" s="22" t="str">
        <f t="shared" si="64"/>
        <v>cat</v>
      </c>
      <c r="C910" s="15" t="str">
        <f t="shared" si="65"/>
        <v>carref st martin laert</v>
      </c>
      <c r="D910" s="15">
        <f t="shared" si="66"/>
        <v>96037458</v>
      </c>
      <c r="E910" s="15" t="s">
        <v>115</v>
      </c>
      <c r="F910" s="13" t="str">
        <f>IF(E910="","",VLOOKUP(E910,[1]table!A$1:B$65536,2))</f>
        <v>K carbo 740</v>
      </c>
      <c r="G910" s="14">
        <v>80256</v>
      </c>
      <c r="H910" s="18">
        <v>16</v>
      </c>
    </row>
    <row r="911" spans="1:8" x14ac:dyDescent="0.25">
      <c r="A911" s="29">
        <f t="shared" si="63"/>
        <v>42772</v>
      </c>
      <c r="B911" s="22" t="str">
        <f t="shared" si="64"/>
        <v>cat</v>
      </c>
      <c r="C911" s="15" t="str">
        <f t="shared" si="65"/>
        <v>carref st martin laert</v>
      </c>
      <c r="D911" s="15">
        <f t="shared" si="66"/>
        <v>96037458</v>
      </c>
      <c r="E911" s="15" t="str">
        <f>IF(H911&lt;&gt;0,E910,"")</f>
        <v>k302</v>
      </c>
      <c r="F911" s="13" t="str">
        <f>IF(E911="","",VLOOKUP(E911,[1]table!A$1:B$65536,2))</f>
        <v>K carbo 740</v>
      </c>
      <c r="G911" s="14">
        <v>73625</v>
      </c>
      <c r="H911" s="18">
        <v>14</v>
      </c>
    </row>
    <row r="912" spans="1:8" x14ac:dyDescent="0.25">
      <c r="A912" s="29">
        <f t="shared" si="63"/>
        <v>42772</v>
      </c>
      <c r="B912" s="22" t="str">
        <f t="shared" si="64"/>
        <v>cat</v>
      </c>
      <c r="C912" s="15" t="str">
        <f t="shared" si="65"/>
        <v>carref st martin laert</v>
      </c>
      <c r="D912" s="15">
        <f t="shared" si="66"/>
        <v>96037458</v>
      </c>
      <c r="E912" s="15" t="s">
        <v>122</v>
      </c>
      <c r="F912" s="13" t="str">
        <f>IF(E912="","",VLOOKUP(E912,[1]table!A$1:B$65536,2))</f>
        <v xml:space="preserve">K potj dess 400 </v>
      </c>
      <c r="G912" s="14">
        <v>80303</v>
      </c>
      <c r="H912" s="18">
        <v>40</v>
      </c>
    </row>
    <row r="913" spans="1:8" x14ac:dyDescent="0.25">
      <c r="A913" s="29">
        <f t="shared" si="63"/>
        <v>42772</v>
      </c>
      <c r="B913" s="22" t="str">
        <f t="shared" si="64"/>
        <v>cat</v>
      </c>
      <c r="C913" s="15" t="str">
        <f t="shared" si="65"/>
        <v>carref st martin laert</v>
      </c>
      <c r="D913" s="15">
        <f t="shared" si="66"/>
        <v>96037458</v>
      </c>
      <c r="E913" s="15" t="str">
        <f>IF(H913&lt;&gt;0,E912,"")</f>
        <v>k144</v>
      </c>
      <c r="F913" s="13" t="str">
        <f>IF(E913="","",VLOOKUP(E913,[1]table!A$1:B$65536,2))</f>
        <v xml:space="preserve">K potj dess 400 </v>
      </c>
      <c r="G913" s="14">
        <v>80302</v>
      </c>
      <c r="H913" s="18">
        <v>40</v>
      </c>
    </row>
    <row r="914" spans="1:8" x14ac:dyDescent="0.25">
      <c r="A914" s="29">
        <f t="shared" si="63"/>
        <v>42772</v>
      </c>
      <c r="B914" s="22" t="str">
        <f t="shared" si="64"/>
        <v>cat</v>
      </c>
      <c r="C914" s="15" t="s">
        <v>515</v>
      </c>
      <c r="D914" s="15">
        <v>96037467</v>
      </c>
      <c r="E914" s="15" t="s">
        <v>114</v>
      </c>
      <c r="F914" s="13" t="str">
        <f>IF(E914="","",VLOOKUP(E914,[1]table!A$1:B$65536,2))</f>
        <v>K potj dess 750</v>
      </c>
      <c r="G914" s="14">
        <v>73563</v>
      </c>
      <c r="H914" s="18">
        <v>20</v>
      </c>
    </row>
    <row r="915" spans="1:8" x14ac:dyDescent="0.25">
      <c r="A915" s="29">
        <f t="shared" si="63"/>
        <v>42772</v>
      </c>
      <c r="B915" s="22" t="str">
        <f t="shared" si="64"/>
        <v>cat</v>
      </c>
      <c r="C915" s="15" t="str">
        <f t="shared" si="65"/>
        <v>inter verquin</v>
      </c>
      <c r="D915" s="15">
        <f t="shared" si="66"/>
        <v>96037467</v>
      </c>
      <c r="E915" s="15" t="s">
        <v>120</v>
      </c>
      <c r="F915" s="13" t="str">
        <f>IF(E915="","",VLOOKUP(E915,[1]table!A$1:B$65536,2))</f>
        <v>K potj 750</v>
      </c>
      <c r="G915" s="14">
        <v>80191</v>
      </c>
      <c r="H915" s="18">
        <v>20</v>
      </c>
    </row>
    <row r="916" spans="1:8" x14ac:dyDescent="0.25">
      <c r="A916" s="29">
        <f t="shared" si="63"/>
        <v>42772</v>
      </c>
      <c r="B916" s="22" t="str">
        <f t="shared" si="64"/>
        <v>cat</v>
      </c>
      <c r="C916" s="15" t="str">
        <f t="shared" si="65"/>
        <v>inter verquin</v>
      </c>
      <c r="D916" s="15">
        <f t="shared" si="66"/>
        <v>96037467</v>
      </c>
      <c r="E916" s="15" t="s">
        <v>116</v>
      </c>
      <c r="F916" s="13" t="str">
        <f>IF(E916="","",VLOOKUP(E916,[1]table!A$1:B$65536,2))</f>
        <v>K cassoulet 750</v>
      </c>
      <c r="G916" s="14">
        <v>80253</v>
      </c>
      <c r="H916" s="18">
        <v>20</v>
      </c>
    </row>
    <row r="917" spans="1:8" x14ac:dyDescent="0.25">
      <c r="A917" s="29">
        <f t="shared" si="63"/>
        <v>42772</v>
      </c>
      <c r="B917" s="22" t="str">
        <f t="shared" si="64"/>
        <v>cat</v>
      </c>
      <c r="C917" s="15" t="str">
        <f t="shared" si="65"/>
        <v>inter verquin</v>
      </c>
      <c r="D917" s="15">
        <f t="shared" si="66"/>
        <v>96037467</v>
      </c>
      <c r="E917" s="15" t="s">
        <v>117</v>
      </c>
      <c r="F917" s="13" t="str">
        <f>IF(E917="","",VLOOKUP(E917,[1]table!A$1:B$65536,2))</f>
        <v>poulet bière 650</v>
      </c>
      <c r="G917" s="14">
        <v>80091</v>
      </c>
      <c r="H917" s="18">
        <v>10</v>
      </c>
    </row>
    <row r="918" spans="1:8" x14ac:dyDescent="0.25">
      <c r="A918" s="29">
        <f t="shared" si="63"/>
        <v>42772</v>
      </c>
      <c r="B918" s="22" t="str">
        <f t="shared" si="64"/>
        <v>cat</v>
      </c>
      <c r="C918" s="15" t="str">
        <f t="shared" si="65"/>
        <v>inter verquin</v>
      </c>
      <c r="D918" s="15">
        <f t="shared" si="66"/>
        <v>96037467</v>
      </c>
      <c r="E918" s="15" t="s">
        <v>121</v>
      </c>
      <c r="F918" s="13" t="str">
        <f>IF(E918="","",VLOOKUP(E918,[1]table!A$1:B$65536,2))</f>
        <v>K Carbo 400</v>
      </c>
      <c r="G918" s="14">
        <v>80261</v>
      </c>
      <c r="H918" s="18">
        <v>20</v>
      </c>
    </row>
    <row r="919" spans="1:8" x14ac:dyDescent="0.25">
      <c r="A919" s="29">
        <f t="shared" si="63"/>
        <v>42772</v>
      </c>
      <c r="B919" s="22" t="str">
        <f t="shared" si="64"/>
        <v>cat</v>
      </c>
      <c r="C919" s="15" t="str">
        <f t="shared" si="65"/>
        <v>inter verquin</v>
      </c>
      <c r="D919" s="15">
        <f t="shared" si="66"/>
        <v>96037467</v>
      </c>
      <c r="E919" s="15" t="s">
        <v>113</v>
      </c>
      <c r="F919" s="13" t="str">
        <f>IF(E919="","",VLOOKUP(E919,[1]table!A$1:B$65536,2))</f>
        <v>K potj 400</v>
      </c>
      <c r="G919" s="14">
        <v>73141</v>
      </c>
      <c r="H919" s="18">
        <v>20</v>
      </c>
    </row>
    <row r="920" spans="1:8" x14ac:dyDescent="0.25">
      <c r="A920" s="29">
        <f t="shared" si="63"/>
        <v>42772</v>
      </c>
      <c r="B920" s="22" t="str">
        <f t="shared" si="64"/>
        <v>cat</v>
      </c>
      <c r="C920" s="15" t="str">
        <f t="shared" si="65"/>
        <v>inter verquin</v>
      </c>
      <c r="D920" s="15">
        <f t="shared" si="66"/>
        <v>96037467</v>
      </c>
      <c r="E920" s="15" t="s">
        <v>118</v>
      </c>
      <c r="F920" s="13" t="str">
        <f>IF(E920="","",VLOOKUP(E920,[1]table!A$1:B$65536,2))</f>
        <v>K Pâté des flandres 180</v>
      </c>
      <c r="G920" s="14">
        <v>73043</v>
      </c>
      <c r="H920" s="18">
        <v>12</v>
      </c>
    </row>
    <row r="921" spans="1:8" x14ac:dyDescent="0.25">
      <c r="A921" s="29">
        <f t="shared" si="63"/>
        <v>42772</v>
      </c>
      <c r="B921" s="22" t="str">
        <f t="shared" si="64"/>
        <v>cat</v>
      </c>
      <c r="C921" s="15" t="str">
        <f t="shared" si="65"/>
        <v>inter verquin</v>
      </c>
      <c r="D921" s="15">
        <f t="shared" si="66"/>
        <v>96037467</v>
      </c>
      <c r="E921" s="15" t="s">
        <v>126</v>
      </c>
      <c r="F921" s="13" t="str">
        <f>IF(E921="","",VLOOKUP(E921,[1]table!A$1:B$65536,2))</f>
        <v>K pâté de lapin 180</v>
      </c>
      <c r="G921" s="14">
        <v>72821</v>
      </c>
      <c r="H921" s="18">
        <v>12</v>
      </c>
    </row>
    <row r="922" spans="1:8" x14ac:dyDescent="0.25">
      <c r="A922" s="29">
        <f t="shared" si="63"/>
        <v>42772</v>
      </c>
      <c r="B922" s="22" t="str">
        <f t="shared" si="64"/>
        <v>cat</v>
      </c>
      <c r="C922" s="15" t="str">
        <f t="shared" si="65"/>
        <v>inter verquin</v>
      </c>
      <c r="D922" s="15">
        <f t="shared" si="66"/>
        <v>96037467</v>
      </c>
      <c r="E922" s="15" t="s">
        <v>131</v>
      </c>
      <c r="F922" s="13" t="str">
        <f>IF(E922="","",VLOOKUP(E922,[1]table!A$1:B$65536,2))</f>
        <v>K Pâté de foie de volaille 180</v>
      </c>
      <c r="G922" s="14">
        <v>73413</v>
      </c>
      <c r="H922" s="18">
        <v>12</v>
      </c>
    </row>
    <row r="923" spans="1:8" x14ac:dyDescent="0.25">
      <c r="A923" s="29">
        <f t="shared" si="63"/>
        <v>42772</v>
      </c>
      <c r="B923" s="22" t="str">
        <f t="shared" si="64"/>
        <v>cat</v>
      </c>
      <c r="C923" s="15" t="str">
        <f t="shared" si="65"/>
        <v>inter verquin</v>
      </c>
      <c r="D923" s="15">
        <f t="shared" si="66"/>
        <v>96037467</v>
      </c>
      <c r="E923" s="15" t="s">
        <v>119</v>
      </c>
      <c r="F923" s="13" t="str">
        <f>IF(E923="","",VLOOKUP(E923,[1]table!A$1:B$65536,2))</f>
        <v>K Pâté à la bière 180</v>
      </c>
      <c r="G923" s="14">
        <v>72982</v>
      </c>
      <c r="H923" s="18">
        <v>12</v>
      </c>
    </row>
    <row r="924" spans="1:8" x14ac:dyDescent="0.25">
      <c r="A924" s="29">
        <f t="shared" si="63"/>
        <v>42772</v>
      </c>
      <c r="B924" s="22" t="str">
        <f t="shared" si="64"/>
        <v>cat</v>
      </c>
      <c r="C924" s="15" t="str">
        <f t="shared" si="65"/>
        <v>inter verquin</v>
      </c>
      <c r="D924" s="15">
        <f t="shared" si="66"/>
        <v>96037467</v>
      </c>
      <c r="E924" s="15" t="s">
        <v>141</v>
      </c>
      <c r="F924" s="13" t="str">
        <f>IF(E924="","",VLOOKUP(E924,[1]table!A$1:B$65536,2))</f>
        <v>K Pâté au maroilles 180</v>
      </c>
      <c r="G924" s="14">
        <v>80242</v>
      </c>
      <c r="H924" s="18">
        <v>12</v>
      </c>
    </row>
    <row r="925" spans="1:8" x14ac:dyDescent="0.25">
      <c r="A925" s="29">
        <f t="shared" si="63"/>
        <v>42772</v>
      </c>
      <c r="B925" s="22" t="str">
        <f t="shared" si="64"/>
        <v>cat</v>
      </c>
      <c r="C925" s="15" t="s">
        <v>507</v>
      </c>
      <c r="D925" s="15">
        <v>96037472</v>
      </c>
      <c r="E925" s="15" t="s">
        <v>250</v>
      </c>
      <c r="F925" s="13" t="str">
        <f>IF(E925="","",VLOOKUP(E925,[1]table!A$1:B$65536,2))</f>
        <v>P Potj des kilo</v>
      </c>
      <c r="G925" s="14">
        <v>80313</v>
      </c>
      <c r="H925" s="18">
        <v>9</v>
      </c>
    </row>
    <row r="926" spans="1:8" x14ac:dyDescent="0.25">
      <c r="A926" s="29">
        <f t="shared" si="63"/>
        <v>42772</v>
      </c>
      <c r="B926" s="22" t="str">
        <f t="shared" si="64"/>
        <v>cat</v>
      </c>
      <c r="C926" s="15" t="str">
        <f t="shared" si="65"/>
        <v>auchan longuenesse</v>
      </c>
      <c r="D926" s="15">
        <f t="shared" si="66"/>
        <v>96037472</v>
      </c>
      <c r="E926" s="15" t="str">
        <f>IF(H926&lt;&gt;0,E925,"")</f>
        <v>p115</v>
      </c>
      <c r="F926" s="13" t="str">
        <f>IF(E926="","",VLOOKUP(E926,[1]table!A$1:B$65536,2))</f>
        <v>P Potj des kilo</v>
      </c>
      <c r="G926" s="14">
        <v>80315</v>
      </c>
      <c r="H926" s="18">
        <f>70-9</f>
        <v>61</v>
      </c>
    </row>
    <row r="927" spans="1:8" x14ac:dyDescent="0.25">
      <c r="A927" s="29">
        <f t="shared" si="63"/>
        <v>42772</v>
      </c>
      <c r="B927" s="22" t="str">
        <f t="shared" si="64"/>
        <v>cat</v>
      </c>
      <c r="C927" s="15" t="s">
        <v>258</v>
      </c>
      <c r="D927" s="15">
        <v>96037469</v>
      </c>
      <c r="E927" s="15" t="s">
        <v>115</v>
      </c>
      <c r="F927" s="13" t="str">
        <f>IF(E927="","",VLOOKUP(E927,[1]table!A$1:B$65536,2))</f>
        <v>K carbo 740</v>
      </c>
      <c r="G927" s="14">
        <v>73491</v>
      </c>
      <c r="H927" s="18">
        <v>10</v>
      </c>
    </row>
    <row r="928" spans="1:8" x14ac:dyDescent="0.25">
      <c r="A928" s="29">
        <f t="shared" si="63"/>
        <v>42772</v>
      </c>
      <c r="B928" s="22" t="str">
        <f t="shared" si="64"/>
        <v>cat</v>
      </c>
      <c r="C928" s="15" t="str">
        <f t="shared" si="65"/>
        <v>cora lesquin</v>
      </c>
      <c r="D928" s="15">
        <f t="shared" si="66"/>
        <v>96037469</v>
      </c>
      <c r="E928" s="15" t="str">
        <f>IF(H928&lt;&gt;0,E927,"")</f>
        <v>k302</v>
      </c>
      <c r="F928" s="13" t="str">
        <f>IF(E928="","",VLOOKUP(E928,[1]table!A$1:B$65536,2))</f>
        <v>K carbo 740</v>
      </c>
      <c r="G928" s="14">
        <v>73561</v>
      </c>
      <c r="H928" s="18">
        <v>20</v>
      </c>
    </row>
    <row r="929" spans="1:8" x14ac:dyDescent="0.25">
      <c r="A929" s="29">
        <f t="shared" si="63"/>
        <v>42772</v>
      </c>
      <c r="B929" s="22" t="str">
        <f t="shared" si="64"/>
        <v>cat</v>
      </c>
      <c r="C929" s="15" t="s">
        <v>257</v>
      </c>
      <c r="D929" s="15">
        <v>99999999</v>
      </c>
      <c r="E929" s="15" t="s">
        <v>123</v>
      </c>
      <c r="F929" s="13" t="str">
        <f>IF(E929="","",VLOOKUP(E929,[1]table!A$1:B$65536,2))</f>
        <v>K poulet maroilles 750</v>
      </c>
      <c r="G929" s="14">
        <v>80302</v>
      </c>
      <c r="H929" s="18">
        <v>6</v>
      </c>
    </row>
    <row r="930" spans="1:8" x14ac:dyDescent="0.25">
      <c r="A930" s="29">
        <f t="shared" si="63"/>
        <v>42772</v>
      </c>
      <c r="B930" s="22" t="str">
        <f t="shared" si="64"/>
        <v>cat</v>
      </c>
      <c r="C930" s="15" t="str">
        <f t="shared" si="65"/>
        <v>particulier</v>
      </c>
      <c r="D930" s="15">
        <f t="shared" si="66"/>
        <v>99999999</v>
      </c>
      <c r="E930" s="15" t="s">
        <v>124</v>
      </c>
      <c r="F930" s="13" t="str">
        <f>IF(E930="","",VLOOKUP(E930,[1]table!A$1:B$65536,2))</f>
        <v>K coq au vin 750</v>
      </c>
      <c r="G930" s="14">
        <v>63281</v>
      </c>
      <c r="H930" s="18">
        <v>2</v>
      </c>
    </row>
    <row r="931" spans="1:8" x14ac:dyDescent="0.25">
      <c r="A931" s="29">
        <f t="shared" si="63"/>
        <v>42772</v>
      </c>
      <c r="B931" s="22" t="str">
        <f t="shared" si="64"/>
        <v>cat</v>
      </c>
      <c r="C931" s="15" t="str">
        <f t="shared" si="65"/>
        <v>particulier</v>
      </c>
      <c r="D931" s="15">
        <f t="shared" si="66"/>
        <v>99999999</v>
      </c>
      <c r="E931" s="15" t="str">
        <f>IF(H931&lt;&gt;0,E930,"")</f>
        <v>k202</v>
      </c>
      <c r="F931" s="13" t="str">
        <f>IF(E931="","",VLOOKUP(E931,[1]table!A$1:B$65536,2))</f>
        <v>K coq au vin 750</v>
      </c>
      <c r="G931" s="14">
        <v>71523</v>
      </c>
      <c r="H931" s="18">
        <v>4</v>
      </c>
    </row>
    <row r="932" spans="1:8" x14ac:dyDescent="0.25">
      <c r="A932" s="29">
        <f t="shared" si="63"/>
        <v>42772</v>
      </c>
      <c r="B932" s="22" t="str">
        <f t="shared" si="64"/>
        <v>cat</v>
      </c>
      <c r="C932" s="15" t="str">
        <f t="shared" si="65"/>
        <v>particulier</v>
      </c>
      <c r="D932" s="15">
        <f t="shared" si="66"/>
        <v>99999999</v>
      </c>
      <c r="E932" s="15" t="s">
        <v>224</v>
      </c>
      <c r="F932" s="13" t="str">
        <f>IF(E932="","",VLOOKUP(E932,[1]table!A$1:B$65536,2))</f>
        <v>E carbo 740</v>
      </c>
      <c r="G932" s="14">
        <v>73561</v>
      </c>
      <c r="H932" s="18">
        <v>6</v>
      </c>
    </row>
    <row r="933" spans="1:8" x14ac:dyDescent="0.25">
      <c r="A933" s="29">
        <v>42772</v>
      </c>
      <c r="B933" s="22" t="s">
        <v>205</v>
      </c>
      <c r="C933" s="15" t="s">
        <v>516</v>
      </c>
      <c r="D933" s="15">
        <v>96037475</v>
      </c>
      <c r="E933" s="15" t="s">
        <v>120</v>
      </c>
      <c r="F933" s="13" t="str">
        <f>IF(E933="","",VLOOKUP(E933,[1]table!A$1:B$65536,2))</f>
        <v>K potj 750</v>
      </c>
      <c r="G933" s="14">
        <v>80192</v>
      </c>
      <c r="H933" s="18">
        <v>20</v>
      </c>
    </row>
    <row r="934" spans="1:8" x14ac:dyDescent="0.25">
      <c r="A934" s="29">
        <f t="shared" si="63"/>
        <v>42772</v>
      </c>
      <c r="B934" s="22" t="str">
        <f t="shared" si="64"/>
        <v>on</v>
      </c>
      <c r="C934" s="15" t="str">
        <f t="shared" si="65"/>
        <v>inter coude vieux</v>
      </c>
      <c r="D934" s="15">
        <f t="shared" si="66"/>
        <v>96037475</v>
      </c>
      <c r="E934" s="15" t="s">
        <v>113</v>
      </c>
      <c r="F934" s="13" t="str">
        <f>IF(E934="","",VLOOKUP(E934,[1]table!A$1:B$65536,2))</f>
        <v>K potj 400</v>
      </c>
      <c r="G934" s="14">
        <v>73141</v>
      </c>
      <c r="H934" s="18">
        <v>20</v>
      </c>
    </row>
    <row r="935" spans="1:8" x14ac:dyDescent="0.25">
      <c r="A935" s="29">
        <f t="shared" si="63"/>
        <v>42772</v>
      </c>
      <c r="B935" s="22" t="str">
        <f t="shared" si="64"/>
        <v>on</v>
      </c>
      <c r="C935" s="15" t="str">
        <f t="shared" si="65"/>
        <v>inter coude vieux</v>
      </c>
      <c r="D935" s="15">
        <f t="shared" si="66"/>
        <v>96037475</v>
      </c>
      <c r="E935" s="15" t="s">
        <v>114</v>
      </c>
      <c r="F935" s="13" t="str">
        <f>IF(E935="","",VLOOKUP(E935,[1]table!A$1:B$65536,2))</f>
        <v>K potj dess 750</v>
      </c>
      <c r="G935" s="14">
        <v>73564</v>
      </c>
      <c r="H935" s="18">
        <v>20</v>
      </c>
    </row>
    <row r="936" spans="1:8" x14ac:dyDescent="0.25">
      <c r="A936" s="29">
        <f t="shared" si="63"/>
        <v>42772</v>
      </c>
      <c r="B936" s="22" t="str">
        <f t="shared" si="64"/>
        <v>on</v>
      </c>
      <c r="C936" s="15" t="str">
        <f t="shared" si="65"/>
        <v>inter coude vieux</v>
      </c>
      <c r="D936" s="15">
        <f t="shared" si="66"/>
        <v>96037475</v>
      </c>
      <c r="E936" s="15" t="s">
        <v>122</v>
      </c>
      <c r="F936" s="13" t="str">
        <f>IF(E936="","",VLOOKUP(E936,[1]table!A$1:B$65536,2))</f>
        <v xml:space="preserve">K potj dess 400 </v>
      </c>
      <c r="G936" s="14">
        <v>80121</v>
      </c>
      <c r="H936" s="18">
        <v>20</v>
      </c>
    </row>
    <row r="937" spans="1:8" x14ac:dyDescent="0.25">
      <c r="A937" s="29">
        <f t="shared" si="63"/>
        <v>42772</v>
      </c>
      <c r="B937" s="22" t="str">
        <f t="shared" si="64"/>
        <v>on</v>
      </c>
      <c r="C937" s="15" t="str">
        <f t="shared" si="65"/>
        <v>inter coude vieux</v>
      </c>
      <c r="D937" s="15">
        <f t="shared" si="66"/>
        <v>96037475</v>
      </c>
      <c r="E937" s="15" t="s">
        <v>115</v>
      </c>
      <c r="F937" s="13" t="str">
        <f>IF(E937="","",VLOOKUP(E937,[1]table!A$1:B$65536,2))</f>
        <v>K carbo 740</v>
      </c>
      <c r="G937" s="14">
        <v>80256</v>
      </c>
      <c r="H937" s="18">
        <v>10</v>
      </c>
    </row>
    <row r="938" spans="1:8" x14ac:dyDescent="0.25">
      <c r="A938" s="29">
        <f t="shared" si="63"/>
        <v>42772</v>
      </c>
      <c r="B938" s="22" t="str">
        <f t="shared" si="64"/>
        <v>on</v>
      </c>
      <c r="C938" s="15" t="str">
        <f t="shared" si="65"/>
        <v>inter coude vieux</v>
      </c>
      <c r="D938" s="15">
        <f t="shared" si="66"/>
        <v>96037475</v>
      </c>
      <c r="E938" s="15" t="s">
        <v>121</v>
      </c>
      <c r="F938" s="13" t="str">
        <f>IF(E938="","",VLOOKUP(E938,[1]table!A$1:B$65536,2))</f>
        <v>K Carbo 400</v>
      </c>
      <c r="G938" s="14">
        <v>80261</v>
      </c>
      <c r="H938" s="18">
        <v>20</v>
      </c>
    </row>
    <row r="939" spans="1:8" x14ac:dyDescent="0.25">
      <c r="A939" s="29">
        <f t="shared" si="63"/>
        <v>42772</v>
      </c>
      <c r="B939" s="22" t="str">
        <f t="shared" si="64"/>
        <v>on</v>
      </c>
      <c r="C939" s="15" t="str">
        <f t="shared" si="65"/>
        <v>inter coude vieux</v>
      </c>
      <c r="D939" s="15">
        <f t="shared" si="66"/>
        <v>96037475</v>
      </c>
      <c r="E939" s="15" t="s">
        <v>116</v>
      </c>
      <c r="F939" s="13" t="str">
        <f>IF(E939="","",VLOOKUP(E939,[1]table!A$1:B$65536,2))</f>
        <v>K cassoulet 750</v>
      </c>
      <c r="G939" s="14">
        <v>80253</v>
      </c>
      <c r="H939" s="18">
        <v>10</v>
      </c>
    </row>
    <row r="940" spans="1:8" x14ac:dyDescent="0.25">
      <c r="A940" s="29">
        <f t="shared" si="63"/>
        <v>42772</v>
      </c>
      <c r="B940" s="22" t="str">
        <f t="shared" si="64"/>
        <v>on</v>
      </c>
      <c r="C940" s="15" t="str">
        <f t="shared" si="65"/>
        <v>inter coude vieux</v>
      </c>
      <c r="D940" s="15">
        <f t="shared" si="66"/>
        <v>96037475</v>
      </c>
      <c r="E940" s="15" t="s">
        <v>117</v>
      </c>
      <c r="F940" s="13" t="str">
        <f>IF(E940="","",VLOOKUP(E940,[1]table!A$1:B$65536,2))</f>
        <v>poulet bière 650</v>
      </c>
      <c r="G940" s="14">
        <v>80091</v>
      </c>
      <c r="H940" s="18">
        <v>10</v>
      </c>
    </row>
    <row r="941" spans="1:8" x14ac:dyDescent="0.25">
      <c r="A941" s="29">
        <f t="shared" si="63"/>
        <v>42772</v>
      </c>
      <c r="B941" s="22" t="str">
        <f t="shared" si="64"/>
        <v>on</v>
      </c>
      <c r="C941" s="15" t="str">
        <f t="shared" si="65"/>
        <v>inter coude vieux</v>
      </c>
      <c r="D941" s="15">
        <f t="shared" si="66"/>
        <v>96037475</v>
      </c>
      <c r="E941" s="15" t="s">
        <v>124</v>
      </c>
      <c r="F941" s="13" t="str">
        <f>IF(E941="","",VLOOKUP(E941,[1]table!A$1:B$65536,2))</f>
        <v>K coq au vin 750</v>
      </c>
      <c r="G941" s="14">
        <v>71523</v>
      </c>
      <c r="H941" s="18">
        <v>10</v>
      </c>
    </row>
    <row r="942" spans="1:8" x14ac:dyDescent="0.25">
      <c r="A942" s="29">
        <f t="shared" si="63"/>
        <v>42772</v>
      </c>
      <c r="B942" s="22" t="str">
        <f t="shared" si="64"/>
        <v>on</v>
      </c>
      <c r="C942" s="15" t="str">
        <f t="shared" si="65"/>
        <v>inter coude vieux</v>
      </c>
      <c r="D942" s="15">
        <f t="shared" si="66"/>
        <v>96037475</v>
      </c>
      <c r="E942" s="15" t="s">
        <v>123</v>
      </c>
      <c r="F942" s="13" t="str">
        <f>IF(E942="","",VLOOKUP(E942,[1]table!A$1:B$65536,2))</f>
        <v>K poulet maroilles 750</v>
      </c>
      <c r="G942" s="14">
        <v>80302</v>
      </c>
      <c r="H942" s="18">
        <v>10</v>
      </c>
    </row>
    <row r="943" spans="1:8" x14ac:dyDescent="0.25">
      <c r="A943" s="29">
        <f t="shared" si="63"/>
        <v>42772</v>
      </c>
      <c r="B943" s="22" t="str">
        <f t="shared" si="64"/>
        <v>on</v>
      </c>
      <c r="C943" s="15" t="s">
        <v>361</v>
      </c>
      <c r="D943" s="15">
        <v>99999999</v>
      </c>
      <c r="E943" s="15" t="s">
        <v>200</v>
      </c>
      <c r="F943" s="13" t="str">
        <f>IF(E943="","",VLOOKUP(E943,[1]table!A$1:B$65536,2))</f>
        <v>P Carbo 400</v>
      </c>
      <c r="G943" s="14">
        <v>80252</v>
      </c>
      <c r="H943" s="18">
        <v>1</v>
      </c>
    </row>
    <row r="944" spans="1:8" x14ac:dyDescent="0.25">
      <c r="A944" s="29">
        <f t="shared" si="63"/>
        <v>42772</v>
      </c>
      <c r="B944" s="22" t="str">
        <f t="shared" si="64"/>
        <v>on</v>
      </c>
      <c r="C944" s="15" t="str">
        <f t="shared" si="65"/>
        <v>net baillie</v>
      </c>
      <c r="D944" s="15">
        <f t="shared" si="66"/>
        <v>99999999</v>
      </c>
      <c r="E944" s="15" t="s">
        <v>189</v>
      </c>
      <c r="F944" s="13" t="str">
        <f>IF(E944="","",VLOOKUP(E944,[1]table!A$1:B$65536,2))</f>
        <v>P Poulet maroilles 750</v>
      </c>
      <c r="G944" s="14">
        <v>80301</v>
      </c>
      <c r="H944" s="18">
        <v>1</v>
      </c>
    </row>
    <row r="945" spans="1:8" x14ac:dyDescent="0.25">
      <c r="A945" s="29">
        <f t="shared" si="63"/>
        <v>42772</v>
      </c>
      <c r="B945" s="22" t="str">
        <f t="shared" si="64"/>
        <v>on</v>
      </c>
      <c r="C945" s="15" t="str">
        <f t="shared" si="65"/>
        <v>net baillie</v>
      </c>
      <c r="D945" s="15">
        <f t="shared" si="66"/>
        <v>99999999</v>
      </c>
      <c r="E945" s="15" t="s">
        <v>118</v>
      </c>
      <c r="F945" s="13" t="str">
        <f>IF(E945="","",VLOOKUP(E945,[1]table!A$1:B$65536,2))</f>
        <v>K Pâté des flandres 180</v>
      </c>
      <c r="G945" s="14">
        <v>73043</v>
      </c>
      <c r="H945" s="18">
        <v>2</v>
      </c>
    </row>
    <row r="946" spans="1:8" x14ac:dyDescent="0.25">
      <c r="A946" s="29">
        <f t="shared" si="63"/>
        <v>42772</v>
      </c>
      <c r="B946" s="22" t="str">
        <f t="shared" si="64"/>
        <v>on</v>
      </c>
      <c r="C946" s="15" t="str">
        <f t="shared" si="65"/>
        <v>net baillie</v>
      </c>
      <c r="D946" s="15">
        <f t="shared" si="66"/>
        <v>99999999</v>
      </c>
      <c r="E946" s="15" t="s">
        <v>207</v>
      </c>
      <c r="F946" s="13" t="str">
        <f>IF(E946="","",VLOOKUP(E946,[1]table!A$1:B$65536,2))</f>
        <v>P Pâté lapin pruneaux 180</v>
      </c>
      <c r="G946" s="14">
        <v>72821</v>
      </c>
      <c r="H946" s="18">
        <v>1</v>
      </c>
    </row>
    <row r="947" spans="1:8" x14ac:dyDescent="0.25">
      <c r="A947" s="29">
        <f t="shared" si="63"/>
        <v>42772</v>
      </c>
      <c r="B947" s="22" t="str">
        <f t="shared" si="64"/>
        <v>on</v>
      </c>
      <c r="C947" s="15" t="str">
        <f t="shared" si="65"/>
        <v>net baillie</v>
      </c>
      <c r="D947" s="15">
        <f t="shared" si="66"/>
        <v>99999999</v>
      </c>
      <c r="E947" s="15" t="s">
        <v>119</v>
      </c>
      <c r="F947" s="13" t="str">
        <f>IF(E947="","",VLOOKUP(E947,[1]table!A$1:B$65536,2))</f>
        <v>K Pâté à la bière 180</v>
      </c>
      <c r="G947" s="14">
        <v>80243</v>
      </c>
      <c r="H947" s="18">
        <v>2</v>
      </c>
    </row>
    <row r="948" spans="1:8" x14ac:dyDescent="0.25">
      <c r="A948" s="29">
        <f t="shared" si="63"/>
        <v>42772</v>
      </c>
      <c r="B948" s="22" t="str">
        <f t="shared" si="64"/>
        <v>on</v>
      </c>
      <c r="C948" s="15" t="str">
        <f t="shared" si="65"/>
        <v>net baillie</v>
      </c>
      <c r="D948" s="15">
        <f t="shared" si="66"/>
        <v>99999999</v>
      </c>
      <c r="E948" s="15" t="s">
        <v>335</v>
      </c>
      <c r="F948" s="13" t="str">
        <f>IF(E948="","",VLOOKUP(E948,[1]table!A$1:B$65536,2))</f>
        <v>K pâté ail 180</v>
      </c>
      <c r="G948" s="14">
        <v>71602</v>
      </c>
      <c r="H948" s="18">
        <v>1</v>
      </c>
    </row>
    <row r="949" spans="1:8" x14ac:dyDescent="0.25">
      <c r="A949" s="29">
        <f t="shared" si="63"/>
        <v>42772</v>
      </c>
      <c r="B949" s="22" t="str">
        <f t="shared" si="64"/>
        <v>on</v>
      </c>
      <c r="C949" s="15" t="s">
        <v>517</v>
      </c>
      <c r="D949" s="15">
        <v>99999999</v>
      </c>
      <c r="E949" s="15" t="s">
        <v>224</v>
      </c>
      <c r="F949" s="13" t="str">
        <f>IF(E949="","",VLOOKUP(E949,[1]table!A$1:B$65536,2))</f>
        <v>E carbo 740</v>
      </c>
      <c r="G949" s="14">
        <v>73561</v>
      </c>
      <c r="H949" s="18">
        <v>3</v>
      </c>
    </row>
    <row r="950" spans="1:8" x14ac:dyDescent="0.25">
      <c r="A950" s="29">
        <f t="shared" si="63"/>
        <v>42772</v>
      </c>
      <c r="B950" s="22" t="str">
        <f t="shared" si="64"/>
        <v>on</v>
      </c>
      <c r="C950" s="15" t="str">
        <f t="shared" si="65"/>
        <v>net lamouret</v>
      </c>
      <c r="D950" s="15">
        <f t="shared" si="66"/>
        <v>99999999</v>
      </c>
      <c r="E950" s="15" t="s">
        <v>114</v>
      </c>
      <c r="F950" s="13" t="str">
        <f>IF(E950="","",VLOOKUP(E950,[1]table!A$1:B$65536,2))</f>
        <v>K potj dess 750</v>
      </c>
      <c r="G950" s="14">
        <v>72083</v>
      </c>
      <c r="H950" s="18">
        <v>2</v>
      </c>
    </row>
    <row r="951" spans="1:8" x14ac:dyDescent="0.25">
      <c r="A951" s="29">
        <f t="shared" si="63"/>
        <v>42772</v>
      </c>
      <c r="B951" s="22" t="str">
        <f t="shared" si="64"/>
        <v>on</v>
      </c>
      <c r="C951" s="15" t="str">
        <f t="shared" si="65"/>
        <v>net lamouret</v>
      </c>
      <c r="D951" s="15">
        <f t="shared" si="66"/>
        <v>99999999</v>
      </c>
      <c r="E951" s="15" t="str">
        <f>IF(H951&lt;&gt;0,E950,"")</f>
        <v>k105</v>
      </c>
      <c r="F951" s="13" t="str">
        <f>IF(E951="","",VLOOKUP(E951,[1]table!A$1:B$65536,2))</f>
        <v>K potj dess 750</v>
      </c>
      <c r="G951" s="14">
        <v>73564</v>
      </c>
      <c r="H951" s="18">
        <v>2</v>
      </c>
    </row>
    <row r="952" spans="1:8" x14ac:dyDescent="0.25">
      <c r="A952" s="29">
        <f t="shared" si="63"/>
        <v>42772</v>
      </c>
      <c r="B952" s="22" t="str">
        <f t="shared" si="64"/>
        <v>on</v>
      </c>
      <c r="C952" s="15" t="str">
        <f t="shared" si="65"/>
        <v>net lamouret</v>
      </c>
      <c r="D952" s="15">
        <f t="shared" si="66"/>
        <v>99999999</v>
      </c>
      <c r="E952" s="15" t="s">
        <v>118</v>
      </c>
      <c r="F952" s="13" t="str">
        <f>IF(E952="","",VLOOKUP(E952,[1]table!A$1:B$65536,2))</f>
        <v>K Pâté des flandres 180</v>
      </c>
      <c r="G952" s="14">
        <v>73043</v>
      </c>
      <c r="H952" s="18">
        <v>1</v>
      </c>
    </row>
    <row r="953" spans="1:8" x14ac:dyDescent="0.25">
      <c r="A953" s="29">
        <f t="shared" si="63"/>
        <v>42772</v>
      </c>
      <c r="B953" s="22" t="str">
        <f t="shared" si="64"/>
        <v>on</v>
      </c>
      <c r="C953" s="15" t="str">
        <f t="shared" si="65"/>
        <v>net lamouret</v>
      </c>
      <c r="D953" s="15">
        <f t="shared" si="66"/>
        <v>99999999</v>
      </c>
      <c r="E953" s="15" t="s">
        <v>119</v>
      </c>
      <c r="F953" s="13" t="str">
        <f>IF(E953="","",VLOOKUP(E953,[1]table!A$1:B$65536,2))</f>
        <v>K Pâté à la bière 180</v>
      </c>
      <c r="G953" s="14">
        <v>72412</v>
      </c>
      <c r="H953" s="18">
        <v>1</v>
      </c>
    </row>
    <row r="954" spans="1:8" x14ac:dyDescent="0.25">
      <c r="A954" s="29">
        <f t="shared" si="63"/>
        <v>42772</v>
      </c>
      <c r="B954" s="22" t="str">
        <f t="shared" si="64"/>
        <v>on</v>
      </c>
      <c r="C954" s="15" t="str">
        <f t="shared" si="65"/>
        <v>net lamouret</v>
      </c>
      <c r="D954" s="15">
        <f t="shared" si="66"/>
        <v>99999999</v>
      </c>
      <c r="E954" s="15" t="str">
        <f>IF(H954&lt;&gt;0,E953,"")</f>
        <v>k807</v>
      </c>
      <c r="F954" s="13" t="str">
        <f>IF(E954="","",VLOOKUP(E954,[1]table!A$1:B$65536,2))</f>
        <v>K Pâté à la bière 180</v>
      </c>
      <c r="G954" s="14">
        <v>80243</v>
      </c>
      <c r="H954" s="18">
        <v>1</v>
      </c>
    </row>
    <row r="955" spans="1:8" x14ac:dyDescent="0.25">
      <c r="A955" s="29">
        <f t="shared" si="63"/>
        <v>42772</v>
      </c>
      <c r="B955" s="22" t="str">
        <f t="shared" si="64"/>
        <v>on</v>
      </c>
      <c r="C955" s="15" t="s">
        <v>518</v>
      </c>
      <c r="D955" s="15">
        <v>99999999</v>
      </c>
      <c r="E955" s="15" t="s">
        <v>192</v>
      </c>
      <c r="F955" s="13" t="str">
        <f>IF(E955="","",VLOOKUP(E955,[1]table!A$1:B$65536,2))</f>
        <v>P Pot des 750</v>
      </c>
      <c r="G955" s="14">
        <v>72234</v>
      </c>
      <c r="H955" s="18">
        <v>2</v>
      </c>
    </row>
    <row r="956" spans="1:8" x14ac:dyDescent="0.25">
      <c r="A956" s="29">
        <f t="shared" si="63"/>
        <v>42772</v>
      </c>
      <c r="B956" s="22" t="str">
        <f t="shared" si="64"/>
        <v>on</v>
      </c>
      <c r="C956" s="15" t="str">
        <f t="shared" si="65"/>
        <v>net casier</v>
      </c>
      <c r="D956" s="15">
        <f t="shared" si="66"/>
        <v>99999999</v>
      </c>
      <c r="E956" s="15" t="str">
        <f>IF(H956&lt;&gt;0,E955,"")</f>
        <v>p105</v>
      </c>
      <c r="F956" s="13" t="str">
        <f>IF(E956="","",VLOOKUP(E956,[1]table!A$1:B$65536,2))</f>
        <v>P Pot des 750</v>
      </c>
      <c r="G956" s="14">
        <v>73034</v>
      </c>
      <c r="H956" s="18">
        <v>2</v>
      </c>
    </row>
    <row r="957" spans="1:8" x14ac:dyDescent="0.25">
      <c r="A957" s="29">
        <f t="shared" ref="A957:A1020" si="67">IF(E957="","",A956)</f>
        <v>42772</v>
      </c>
      <c r="B957" s="22" t="str">
        <f t="shared" ref="B957:B1020" si="68">IF(E957="","",B956)</f>
        <v>on</v>
      </c>
      <c r="C957" s="15" t="str">
        <f t="shared" ref="C957:C1020" si="69">IF(E957="","",C956)</f>
        <v>net casier</v>
      </c>
      <c r="D957" s="15">
        <f t="shared" ref="D957:D1020" si="70">IF(E957="",0,D956)</f>
        <v>99999999</v>
      </c>
      <c r="E957" s="15" t="s">
        <v>187</v>
      </c>
      <c r="F957" s="13" t="str">
        <f>IF(E957="","",VLOOKUP(E957,[1]table!A$1:B$65536,2))</f>
        <v>P Potj 750</v>
      </c>
      <c r="G957" s="14">
        <v>80263</v>
      </c>
      <c r="H957" s="18">
        <v>1</v>
      </c>
    </row>
    <row r="958" spans="1:8" x14ac:dyDescent="0.25">
      <c r="A958" s="29">
        <f t="shared" si="67"/>
        <v>42772</v>
      </c>
      <c r="B958" s="22" t="str">
        <f t="shared" si="68"/>
        <v>on</v>
      </c>
      <c r="C958" s="15" t="str">
        <f t="shared" si="69"/>
        <v>net casier</v>
      </c>
      <c r="D958" s="15">
        <f t="shared" si="70"/>
        <v>99999999</v>
      </c>
      <c r="E958" s="15" t="s">
        <v>129</v>
      </c>
      <c r="F958" s="13" t="str">
        <f>IF(E958="","",VLOOKUP(E958,[1]table!A$1:B$65536,2))</f>
        <v>K potj 3VIA</v>
      </c>
      <c r="G958" s="14">
        <v>73241</v>
      </c>
      <c r="H958" s="18">
        <v>1</v>
      </c>
    </row>
    <row r="959" spans="1:8" x14ac:dyDescent="0.25">
      <c r="A959" s="29">
        <f t="shared" si="67"/>
        <v>42772</v>
      </c>
      <c r="B959" s="22" t="str">
        <f t="shared" si="68"/>
        <v>on</v>
      </c>
      <c r="C959" s="15" t="str">
        <f t="shared" si="69"/>
        <v>net casier</v>
      </c>
      <c r="D959" s="15">
        <f t="shared" si="70"/>
        <v>99999999</v>
      </c>
      <c r="E959" s="15" t="s">
        <v>190</v>
      </c>
      <c r="F959" s="13" t="str">
        <f>IF(E959="","",VLOOKUP(E959,[1]table!A$1:B$65536,2))</f>
        <v xml:space="preserve">P Potj bière chti </v>
      </c>
      <c r="G959" s="14">
        <v>71144</v>
      </c>
      <c r="H959" s="18">
        <v>1</v>
      </c>
    </row>
    <row r="960" spans="1:8" x14ac:dyDescent="0.25">
      <c r="A960" s="29">
        <f t="shared" si="67"/>
        <v>42772</v>
      </c>
      <c r="B960" s="22" t="str">
        <f t="shared" si="68"/>
        <v>on</v>
      </c>
      <c r="C960" s="15" t="str">
        <f t="shared" si="69"/>
        <v>net casier</v>
      </c>
      <c r="D960" s="15">
        <f t="shared" si="70"/>
        <v>99999999</v>
      </c>
      <c r="E960" s="15" t="s">
        <v>189</v>
      </c>
      <c r="F960" s="13" t="str">
        <f>IF(E960="","",VLOOKUP(E960,[1]table!A$1:B$65536,2))</f>
        <v>P Poulet maroilles 750</v>
      </c>
      <c r="G960" s="14">
        <v>83001</v>
      </c>
      <c r="H960" s="18">
        <v>2</v>
      </c>
    </row>
    <row r="961" spans="1:8" x14ac:dyDescent="0.25">
      <c r="A961" s="29">
        <f t="shared" si="67"/>
        <v>42772</v>
      </c>
      <c r="B961" s="22" t="str">
        <f t="shared" si="68"/>
        <v>on</v>
      </c>
      <c r="C961" s="15" t="s">
        <v>519</v>
      </c>
      <c r="D961" s="15">
        <v>99999999</v>
      </c>
      <c r="E961" s="15" t="s">
        <v>227</v>
      </c>
      <c r="F961" s="13" t="str">
        <f>IF(E961="","",VLOOKUP(E961,[1]table!A$1:B$65536,2))</f>
        <v>Potj désossé bière CHTI</v>
      </c>
      <c r="G961" s="14">
        <v>71293</v>
      </c>
      <c r="H961" s="18">
        <v>3</v>
      </c>
    </row>
    <row r="962" spans="1:8" x14ac:dyDescent="0.25">
      <c r="A962" s="29">
        <f t="shared" si="67"/>
        <v>42772</v>
      </c>
      <c r="B962" s="22" t="str">
        <f t="shared" si="68"/>
        <v>on</v>
      </c>
      <c r="C962" s="15" t="s">
        <v>520</v>
      </c>
      <c r="D962" s="15">
        <v>96037470</v>
      </c>
      <c r="E962" s="15" t="s">
        <v>113</v>
      </c>
      <c r="F962" s="13" t="str">
        <f>IF(E962="","",VLOOKUP(E962,[1]table!A$1:B$65536,2))</f>
        <v>K potj 400</v>
      </c>
      <c r="G962" s="14">
        <v>73171</v>
      </c>
      <c r="H962" s="18">
        <v>454</v>
      </c>
    </row>
    <row r="963" spans="1:8" x14ac:dyDescent="0.25">
      <c r="A963" s="29">
        <f t="shared" si="67"/>
        <v>42772</v>
      </c>
      <c r="B963" s="22" t="str">
        <f t="shared" si="68"/>
        <v>on</v>
      </c>
      <c r="C963" s="15" t="str">
        <f t="shared" si="69"/>
        <v>npn amiens</v>
      </c>
      <c r="D963" s="15">
        <f t="shared" si="70"/>
        <v>96037470</v>
      </c>
      <c r="E963" s="15" t="str">
        <f>IF(H963&lt;&gt;0,E962,"")</f>
        <v>k100</v>
      </c>
      <c r="F963" s="13" t="str">
        <f>IF(E963="","",VLOOKUP(E963,[1]table!A$1:B$65536,2))</f>
        <v>K potj 400</v>
      </c>
      <c r="G963" s="14">
        <v>73172</v>
      </c>
      <c r="H963" s="18">
        <v>146</v>
      </c>
    </row>
    <row r="964" spans="1:8" x14ac:dyDescent="0.25">
      <c r="A964" s="29">
        <f t="shared" si="67"/>
        <v>42772</v>
      </c>
      <c r="B964" s="22" t="str">
        <f t="shared" si="68"/>
        <v>on</v>
      </c>
      <c r="C964" s="15" t="s">
        <v>197</v>
      </c>
      <c r="D964" s="15">
        <v>96037471</v>
      </c>
      <c r="E964" s="15" t="s">
        <v>191</v>
      </c>
      <c r="F964" s="13" t="str">
        <f>IF(E964="","",VLOOKUP(E964,[1]table!A$1:B$65536,2))</f>
        <v>P potj 400</v>
      </c>
      <c r="G964" s="14">
        <v>80031</v>
      </c>
      <c r="H964" s="18">
        <v>140</v>
      </c>
    </row>
    <row r="965" spans="1:8" x14ac:dyDescent="0.25">
      <c r="A965" s="29">
        <f t="shared" si="67"/>
        <v>42772</v>
      </c>
      <c r="B965" s="22" t="str">
        <f t="shared" si="68"/>
        <v>on</v>
      </c>
      <c r="C965" s="15" t="str">
        <f t="shared" si="69"/>
        <v>epaux bezu</v>
      </c>
      <c r="D965" s="15">
        <f t="shared" si="70"/>
        <v>96037471</v>
      </c>
      <c r="E965" s="15" t="s">
        <v>192</v>
      </c>
      <c r="F965" s="13" t="str">
        <f>IF(E965="","",VLOOKUP(E965,[1]table!A$1:B$65536,2))</f>
        <v>P Pot des 750</v>
      </c>
      <c r="G965" s="14">
        <v>72234</v>
      </c>
      <c r="H965" s="18">
        <v>30</v>
      </c>
    </row>
    <row r="966" spans="1:8" x14ac:dyDescent="0.25">
      <c r="A966" s="29">
        <v>43138</v>
      </c>
      <c r="B966" s="22" t="str">
        <f t="shared" si="68"/>
        <v>on</v>
      </c>
      <c r="C966" s="15" t="s">
        <v>521</v>
      </c>
      <c r="D966" s="15">
        <v>96037473</v>
      </c>
      <c r="E966" s="15" t="s">
        <v>121</v>
      </c>
      <c r="F966" s="13" t="str">
        <f>IF(E966="","",VLOOKUP(E966,[1]table!A$1:B$65536,2))</f>
        <v>K Carbo 400</v>
      </c>
      <c r="G966" s="14">
        <v>80261</v>
      </c>
      <c r="H966" s="18">
        <v>20</v>
      </c>
    </row>
    <row r="967" spans="1:8" x14ac:dyDescent="0.25">
      <c r="A967" s="29">
        <f t="shared" si="67"/>
        <v>43138</v>
      </c>
      <c r="B967" s="22" t="str">
        <f t="shared" si="68"/>
        <v>on</v>
      </c>
      <c r="C967" s="15" t="str">
        <f t="shared" si="69"/>
        <v>carref mark bourbourg</v>
      </c>
      <c r="D967" s="15">
        <f t="shared" si="70"/>
        <v>96037473</v>
      </c>
      <c r="E967" s="15" t="s">
        <v>115</v>
      </c>
      <c r="F967" s="13" t="str">
        <f>IF(E967="","",VLOOKUP(E967,[1]table!A$1:B$65536,2))</f>
        <v>K carbo 740</v>
      </c>
      <c r="G967" s="14">
        <v>73491</v>
      </c>
      <c r="H967" s="18">
        <v>10</v>
      </c>
    </row>
    <row r="968" spans="1:8" x14ac:dyDescent="0.25">
      <c r="A968" s="29">
        <f t="shared" si="67"/>
        <v>43138</v>
      </c>
      <c r="B968" s="22" t="str">
        <f t="shared" si="68"/>
        <v>on</v>
      </c>
      <c r="C968" s="15" t="str">
        <f t="shared" si="69"/>
        <v>carref mark bourbourg</v>
      </c>
      <c r="D968" s="15">
        <f t="shared" si="70"/>
        <v>96037473</v>
      </c>
      <c r="E968" s="15" t="s">
        <v>114</v>
      </c>
      <c r="F968" s="13" t="str">
        <f>IF(E968="","",VLOOKUP(E968,[1]table!A$1:B$65536,2))</f>
        <v>K potj dess 750</v>
      </c>
      <c r="G968" s="14">
        <v>73564</v>
      </c>
      <c r="H968" s="18">
        <v>20</v>
      </c>
    </row>
    <row r="969" spans="1:8" x14ac:dyDescent="0.25">
      <c r="A969" s="29">
        <f t="shared" si="67"/>
        <v>43138</v>
      </c>
      <c r="B969" s="22" t="str">
        <f t="shared" si="68"/>
        <v>on</v>
      </c>
      <c r="C969" s="15" t="str">
        <f t="shared" si="69"/>
        <v>carref mark bourbourg</v>
      </c>
      <c r="D969" s="15">
        <f t="shared" si="70"/>
        <v>96037473</v>
      </c>
      <c r="E969" s="15" t="s">
        <v>113</v>
      </c>
      <c r="F969" s="13" t="str">
        <f>IF(E969="","",VLOOKUP(E969,[1]table!A$1:B$65536,2))</f>
        <v>K potj 400</v>
      </c>
      <c r="G969" s="14">
        <v>73141</v>
      </c>
      <c r="H969" s="18">
        <v>20</v>
      </c>
    </row>
    <row r="970" spans="1:8" x14ac:dyDescent="0.25">
      <c r="A970" s="29">
        <f t="shared" si="67"/>
        <v>43138</v>
      </c>
      <c r="B970" s="22" t="str">
        <f t="shared" si="68"/>
        <v>on</v>
      </c>
      <c r="C970" s="15" t="str">
        <f t="shared" si="69"/>
        <v>carref mark bourbourg</v>
      </c>
      <c r="D970" s="15">
        <f t="shared" si="70"/>
        <v>96037473</v>
      </c>
      <c r="E970" s="15" t="s">
        <v>123</v>
      </c>
      <c r="F970" s="13" t="str">
        <f>IF(E970="","",VLOOKUP(E970,[1]table!A$1:B$65536,2))</f>
        <v>K poulet maroilles 750</v>
      </c>
      <c r="G970" s="14">
        <v>80302</v>
      </c>
      <c r="H970" s="18">
        <v>10</v>
      </c>
    </row>
    <row r="971" spans="1:8" x14ac:dyDescent="0.25">
      <c r="A971" s="29">
        <f t="shared" si="67"/>
        <v>43138</v>
      </c>
      <c r="B971" s="22" t="str">
        <f t="shared" si="68"/>
        <v>on</v>
      </c>
      <c r="C971" s="15" t="str">
        <f t="shared" si="69"/>
        <v>carref mark bourbourg</v>
      </c>
      <c r="D971" s="15">
        <f t="shared" si="70"/>
        <v>96037473</v>
      </c>
      <c r="E971" s="15" t="s">
        <v>116</v>
      </c>
      <c r="F971" s="13" t="str">
        <f>IF(E971="","",VLOOKUP(E971,[1]table!A$1:B$65536,2))</f>
        <v>K cassoulet 750</v>
      </c>
      <c r="G971" s="14">
        <v>80253</v>
      </c>
      <c r="H971" s="18">
        <v>10</v>
      </c>
    </row>
    <row r="972" spans="1:8" x14ac:dyDescent="0.25">
      <c r="A972" s="29">
        <f t="shared" si="67"/>
        <v>43138</v>
      </c>
      <c r="B972" s="22" t="str">
        <f t="shared" si="68"/>
        <v>on</v>
      </c>
      <c r="C972" s="15" t="str">
        <f t="shared" si="69"/>
        <v>carref mark bourbourg</v>
      </c>
      <c r="D972" s="15">
        <f t="shared" si="70"/>
        <v>96037473</v>
      </c>
      <c r="E972" s="15" t="s">
        <v>122</v>
      </c>
      <c r="F972" s="13" t="str">
        <f>IF(E972="","",VLOOKUP(E972,[1]table!A$1:B$65536,2))</f>
        <v xml:space="preserve">K potj dess 400 </v>
      </c>
      <c r="G972" s="14">
        <v>80303</v>
      </c>
      <c r="H972" s="18">
        <v>20</v>
      </c>
    </row>
    <row r="973" spans="1:8" x14ac:dyDescent="0.25">
      <c r="A973" s="29">
        <f t="shared" si="67"/>
        <v>43138</v>
      </c>
      <c r="B973" s="22" t="str">
        <f t="shared" si="68"/>
        <v>on</v>
      </c>
      <c r="C973" s="15" t="s">
        <v>258</v>
      </c>
      <c r="D973" s="15">
        <v>96037469</v>
      </c>
      <c r="E973" s="15" t="s">
        <v>115</v>
      </c>
      <c r="F973" s="13" t="str">
        <f>IF(E973="","",VLOOKUP(E973,[1]table!A$1:B$65536,2))</f>
        <v>K carbo 740</v>
      </c>
      <c r="G973" s="14">
        <v>80373</v>
      </c>
      <c r="H973" s="18">
        <v>10</v>
      </c>
    </row>
    <row r="974" spans="1:8" x14ac:dyDescent="0.25">
      <c r="A974" s="29">
        <f t="shared" si="67"/>
        <v>43138</v>
      </c>
      <c r="B974" s="22" t="str">
        <f t="shared" si="68"/>
        <v>on</v>
      </c>
      <c r="C974" s="15" t="s">
        <v>522</v>
      </c>
      <c r="D974" s="15">
        <v>96037488</v>
      </c>
      <c r="E974" s="15" t="s">
        <v>121</v>
      </c>
      <c r="F974" s="13" t="str">
        <f>IF(E974="","",VLOOKUP(E974,[1]table!A$1:B$65536,2))</f>
        <v>K Carbo 400</v>
      </c>
      <c r="G974" s="14">
        <v>80261</v>
      </c>
      <c r="H974" s="18">
        <v>20</v>
      </c>
    </row>
    <row r="975" spans="1:8" x14ac:dyDescent="0.25">
      <c r="A975" s="29">
        <f t="shared" si="67"/>
        <v>43138</v>
      </c>
      <c r="B975" s="22" t="str">
        <f t="shared" si="68"/>
        <v>on</v>
      </c>
      <c r="C975" s="15" t="str">
        <f t="shared" si="69"/>
        <v>carref mark eperlecquess</v>
      </c>
      <c r="D975" s="15">
        <f t="shared" si="70"/>
        <v>96037488</v>
      </c>
      <c r="E975" s="15" t="s">
        <v>114</v>
      </c>
      <c r="F975" s="13" t="str">
        <f>IF(E975="","",VLOOKUP(E975,[1]table!A$1:B$65536,2))</f>
        <v>K potj dess 750</v>
      </c>
      <c r="G975" s="14">
        <v>73564</v>
      </c>
      <c r="H975" s="18">
        <v>100</v>
      </c>
    </row>
    <row r="976" spans="1:8" x14ac:dyDescent="0.25">
      <c r="A976" s="29">
        <f t="shared" si="67"/>
        <v>43138</v>
      </c>
      <c r="B976" s="22" t="str">
        <f t="shared" si="68"/>
        <v>on</v>
      </c>
      <c r="C976" s="15" t="str">
        <f t="shared" si="69"/>
        <v>carref mark eperlecquess</v>
      </c>
      <c r="D976" s="15">
        <f t="shared" si="70"/>
        <v>96037488</v>
      </c>
      <c r="E976" s="15" t="str">
        <f>IF(H976&lt;&gt;0,E975,"")</f>
        <v>k105</v>
      </c>
      <c r="F976" s="13" t="str">
        <f>IF(E976="","",VLOOKUP(E976,[1]table!A$1:B$65536,2))</f>
        <v>K potj dess 750</v>
      </c>
      <c r="G976" s="14">
        <v>80164</v>
      </c>
      <c r="H976" s="18">
        <v>50</v>
      </c>
    </row>
    <row r="977" spans="1:8" x14ac:dyDescent="0.25">
      <c r="A977" s="29">
        <f t="shared" si="67"/>
        <v>43138</v>
      </c>
      <c r="B977" s="22" t="str">
        <f t="shared" si="68"/>
        <v>on</v>
      </c>
      <c r="C977" s="15" t="str">
        <f t="shared" si="69"/>
        <v>carref mark eperlecquess</v>
      </c>
      <c r="D977" s="15">
        <f t="shared" si="70"/>
        <v>96037488</v>
      </c>
      <c r="E977" s="15" t="s">
        <v>113</v>
      </c>
      <c r="F977" s="13" t="str">
        <f>IF(E977="","",VLOOKUP(E977,[1]table!A$1:B$65536,2))</f>
        <v>K potj 400</v>
      </c>
      <c r="G977" s="14">
        <v>73141</v>
      </c>
      <c r="H977" s="18">
        <v>40</v>
      </c>
    </row>
    <row r="978" spans="1:8" x14ac:dyDescent="0.25">
      <c r="A978" s="29">
        <f t="shared" si="67"/>
        <v>43138</v>
      </c>
      <c r="B978" s="22" t="str">
        <f t="shared" si="68"/>
        <v>on</v>
      </c>
      <c r="C978" s="15" t="str">
        <f t="shared" si="69"/>
        <v>carref mark eperlecquess</v>
      </c>
      <c r="D978" s="15">
        <f t="shared" si="70"/>
        <v>96037488</v>
      </c>
      <c r="E978" s="15" t="s">
        <v>116</v>
      </c>
      <c r="F978" s="13" t="str">
        <f>IF(E978="","",VLOOKUP(E978,[1]table!A$1:B$65536,2))</f>
        <v>K cassoulet 750</v>
      </c>
      <c r="G978" s="14">
        <v>80252</v>
      </c>
      <c r="H978" s="18">
        <v>10</v>
      </c>
    </row>
    <row r="979" spans="1:8" x14ac:dyDescent="0.25">
      <c r="A979" s="29">
        <f t="shared" si="67"/>
        <v>43138</v>
      </c>
      <c r="B979" s="22" t="str">
        <f t="shared" si="68"/>
        <v>on</v>
      </c>
      <c r="C979" s="15" t="str">
        <f t="shared" si="69"/>
        <v>carref mark eperlecquess</v>
      </c>
      <c r="D979" s="15">
        <f t="shared" si="70"/>
        <v>96037488</v>
      </c>
      <c r="E979" s="15" t="str">
        <f>IF(H979&lt;&gt;0,E978,"")</f>
        <v>k502</v>
      </c>
      <c r="F979" s="13" t="str">
        <f>IF(E979="","",VLOOKUP(E979,[1]table!A$1:B$65536,2))</f>
        <v>K cassoulet 750</v>
      </c>
      <c r="G979" s="14">
        <v>80253</v>
      </c>
      <c r="H979" s="18">
        <v>10</v>
      </c>
    </row>
    <row r="980" spans="1:8" x14ac:dyDescent="0.25">
      <c r="A980" s="29">
        <f t="shared" si="67"/>
        <v>43138</v>
      </c>
      <c r="B980" s="22" t="str">
        <f t="shared" si="68"/>
        <v>on</v>
      </c>
      <c r="C980" s="15" t="s">
        <v>523</v>
      </c>
      <c r="D980" s="15">
        <v>99999999</v>
      </c>
      <c r="E980" s="15" t="s">
        <v>128</v>
      </c>
      <c r="F980" s="13" t="str">
        <f>IF(E980="","",VLOOKUP(E980,[1]table!A$1:B$65536,2))</f>
        <v>K potj 750 + 33 %</v>
      </c>
      <c r="G980" s="14">
        <v>80321</v>
      </c>
      <c r="H980" s="18">
        <v>39</v>
      </c>
    </row>
    <row r="981" spans="1:8" x14ac:dyDescent="0.25">
      <c r="A981" s="29">
        <f t="shared" si="67"/>
        <v>43138</v>
      </c>
      <c r="B981" s="22" t="str">
        <f t="shared" si="68"/>
        <v>on</v>
      </c>
      <c r="C981" s="15" t="str">
        <f t="shared" si="69"/>
        <v>leclerc rosendaël</v>
      </c>
      <c r="D981" s="15">
        <f t="shared" si="70"/>
        <v>99999999</v>
      </c>
      <c r="E981" s="15" t="str">
        <f>IF(H981&lt;&gt;0,E980,"")</f>
        <v>k133</v>
      </c>
      <c r="F981" s="13" t="str">
        <f>IF(E981="","",VLOOKUP(E981,[1]table!A$1:B$65536,2))</f>
        <v>K potj 750 + 33 %</v>
      </c>
      <c r="G981" s="14">
        <v>80335</v>
      </c>
      <c r="H981" s="18">
        <v>45</v>
      </c>
    </row>
    <row r="982" spans="1:8" x14ac:dyDescent="0.25">
      <c r="A982" s="29">
        <f t="shared" si="67"/>
        <v>43138</v>
      </c>
      <c r="B982" s="22" t="str">
        <f t="shared" si="68"/>
        <v>on</v>
      </c>
      <c r="C982" s="15" t="str">
        <f t="shared" si="69"/>
        <v>leclerc rosendaël</v>
      </c>
      <c r="D982" s="15">
        <f t="shared" si="70"/>
        <v>99999999</v>
      </c>
      <c r="E982" s="15" t="str">
        <f>IF(H982&lt;&gt;0,E981,"")</f>
        <v>k133</v>
      </c>
      <c r="F982" s="13" t="str">
        <f>IF(E982="","",VLOOKUP(E982,[1]table!A$1:B$65536,2))</f>
        <v>K potj 750 + 33 %</v>
      </c>
      <c r="G982" s="14">
        <v>80324</v>
      </c>
      <c r="H982" s="18">
        <v>168</v>
      </c>
    </row>
    <row r="983" spans="1:8" x14ac:dyDescent="0.25">
      <c r="A983" s="29">
        <f t="shared" si="67"/>
        <v>43138</v>
      </c>
      <c r="B983" s="22" t="str">
        <f t="shared" si="68"/>
        <v>on</v>
      </c>
      <c r="C983" s="15" t="str">
        <f t="shared" si="69"/>
        <v>leclerc rosendaël</v>
      </c>
      <c r="D983" s="15">
        <f t="shared" si="70"/>
        <v>99999999</v>
      </c>
      <c r="E983" s="15" t="s">
        <v>115</v>
      </c>
      <c r="F983" s="13" t="str">
        <f>IF(E983="","",VLOOKUP(E983,[1]table!A$1:B$65536,2))</f>
        <v>K carbo 740</v>
      </c>
      <c r="G983" s="14">
        <v>80261</v>
      </c>
      <c r="H983" s="18">
        <v>15</v>
      </c>
    </row>
    <row r="984" spans="1:8" x14ac:dyDescent="0.25">
      <c r="A984" s="29">
        <f t="shared" si="67"/>
        <v>43138</v>
      </c>
      <c r="B984" s="22" t="str">
        <f t="shared" si="68"/>
        <v>on</v>
      </c>
      <c r="C984" s="15" t="str">
        <f t="shared" si="69"/>
        <v>leclerc rosendaël</v>
      </c>
      <c r="D984" s="15">
        <f t="shared" si="70"/>
        <v>99999999</v>
      </c>
      <c r="E984" s="15" t="str">
        <f>IF(H984&lt;&gt;0,E983,"")</f>
        <v>k302</v>
      </c>
      <c r="F984" s="13" t="str">
        <f>IF(E984="","",VLOOKUP(E984,[1]table!A$1:B$65536,2))</f>
        <v>K carbo 740</v>
      </c>
      <c r="G984" s="14">
        <v>80256</v>
      </c>
      <c r="H984" s="18">
        <v>74</v>
      </c>
    </row>
    <row r="985" spans="1:8" x14ac:dyDescent="0.25">
      <c r="A985" s="29">
        <f t="shared" si="67"/>
        <v>43138</v>
      </c>
      <c r="B985" s="22" t="str">
        <f t="shared" si="68"/>
        <v>on</v>
      </c>
      <c r="C985" s="15" t="s">
        <v>524</v>
      </c>
      <c r="D985" s="15">
        <v>96037486</v>
      </c>
      <c r="E985" s="15" t="s">
        <v>187</v>
      </c>
      <c r="F985" s="13" t="str">
        <f>IF(E985="","",VLOOKUP(E985,[1]table!A$1:B$65536,2))</f>
        <v>P Potj 750</v>
      </c>
      <c r="G985" s="14">
        <v>80263</v>
      </c>
      <c r="H985" s="18">
        <v>20</v>
      </c>
    </row>
    <row r="986" spans="1:8" x14ac:dyDescent="0.25">
      <c r="A986" s="29">
        <f t="shared" si="67"/>
        <v>43138</v>
      </c>
      <c r="B986" s="22" t="str">
        <f t="shared" si="68"/>
        <v>on</v>
      </c>
      <c r="C986" s="15" t="str">
        <f t="shared" si="69"/>
        <v>inter mons en baroeul</v>
      </c>
      <c r="D986" s="15">
        <f t="shared" si="70"/>
        <v>96037486</v>
      </c>
      <c r="E986" s="15" t="s">
        <v>191</v>
      </c>
      <c r="F986" s="13" t="str">
        <f>IF(E986="","",VLOOKUP(E986,[1]table!A$1:B$65536,2))</f>
        <v>P potj 400</v>
      </c>
      <c r="G986" s="14">
        <v>80361</v>
      </c>
      <c r="H986" s="18">
        <v>40</v>
      </c>
    </row>
    <row r="987" spans="1:8" x14ac:dyDescent="0.25">
      <c r="A987" s="29">
        <f t="shared" si="67"/>
        <v>43138</v>
      </c>
      <c r="B987" s="22" t="str">
        <f t="shared" si="68"/>
        <v>on</v>
      </c>
      <c r="C987" s="15" t="str">
        <f t="shared" si="69"/>
        <v>inter mons en baroeul</v>
      </c>
      <c r="D987" s="15">
        <f t="shared" si="70"/>
        <v>96037486</v>
      </c>
      <c r="E987" s="15" t="s">
        <v>192</v>
      </c>
      <c r="F987" s="13" t="str">
        <f>IF(E987="","",VLOOKUP(E987,[1]table!A$1:B$65536,2))</f>
        <v>P Pot des 750</v>
      </c>
      <c r="G987" s="14">
        <v>73032</v>
      </c>
      <c r="H987" s="18">
        <v>10</v>
      </c>
    </row>
    <row r="988" spans="1:8" x14ac:dyDescent="0.25">
      <c r="A988" s="29">
        <f t="shared" si="67"/>
        <v>43138</v>
      </c>
      <c r="B988" s="22" t="str">
        <f t="shared" si="68"/>
        <v>on</v>
      </c>
      <c r="C988" s="15" t="str">
        <f t="shared" si="69"/>
        <v>inter mons en baroeul</v>
      </c>
      <c r="D988" s="15">
        <f t="shared" si="70"/>
        <v>96037486</v>
      </c>
      <c r="E988" s="15" t="str">
        <f>IF(H988&lt;&gt;0,E987,"")</f>
        <v>p105</v>
      </c>
      <c r="F988" s="13" t="str">
        <f>IF(E988="","",VLOOKUP(E988,[1]table!A$1:B$65536,2))</f>
        <v>P Pot des 750</v>
      </c>
      <c r="G988" s="14">
        <v>73034</v>
      </c>
      <c r="H988" s="18">
        <v>10</v>
      </c>
    </row>
    <row r="989" spans="1:8" x14ac:dyDescent="0.25">
      <c r="A989" s="29">
        <f t="shared" si="67"/>
        <v>43138</v>
      </c>
      <c r="B989" s="22" t="str">
        <f t="shared" si="68"/>
        <v>on</v>
      </c>
      <c r="C989" s="15" t="str">
        <f t="shared" si="69"/>
        <v>inter mons en baroeul</v>
      </c>
      <c r="D989" s="15">
        <f t="shared" si="70"/>
        <v>96037486</v>
      </c>
      <c r="E989" s="15" t="s">
        <v>199</v>
      </c>
      <c r="F989" s="13" t="str">
        <f>IF(E989="","",VLOOKUP(E989,[1]table!A$1:B$65536,2))</f>
        <v>P Carbonnade 750</v>
      </c>
      <c r="G989" s="14">
        <v>80251</v>
      </c>
      <c r="H989" s="18">
        <v>10</v>
      </c>
    </row>
    <row r="990" spans="1:8" x14ac:dyDescent="0.25">
      <c r="A990" s="29">
        <f t="shared" si="67"/>
        <v>43138</v>
      </c>
      <c r="B990" s="22" t="str">
        <f t="shared" si="68"/>
        <v>on</v>
      </c>
      <c r="C990" s="15" t="str">
        <f t="shared" si="69"/>
        <v>inter mons en baroeul</v>
      </c>
      <c r="D990" s="15">
        <f t="shared" si="70"/>
        <v>96037486</v>
      </c>
      <c r="E990" s="15" t="s">
        <v>215</v>
      </c>
      <c r="F990" s="13" t="str">
        <f>IF(E990="","",VLOOKUP(E990,[1]table!A$1:B$65536,2))</f>
        <v>P Petit salé lillois 350</v>
      </c>
      <c r="G990" s="14">
        <v>72932</v>
      </c>
      <c r="H990" s="18">
        <v>20</v>
      </c>
    </row>
    <row r="991" spans="1:8" x14ac:dyDescent="0.25">
      <c r="A991" s="29">
        <f t="shared" si="67"/>
        <v>43138</v>
      </c>
      <c r="B991" s="22" t="str">
        <f t="shared" si="68"/>
        <v>on</v>
      </c>
      <c r="C991" s="15" t="str">
        <f t="shared" si="69"/>
        <v>inter mons en baroeul</v>
      </c>
      <c r="D991" s="15">
        <f t="shared" si="70"/>
        <v>96037486</v>
      </c>
      <c r="E991" s="15" t="s">
        <v>193</v>
      </c>
      <c r="F991" s="13" t="str">
        <f>IF(E991="","",VLOOKUP(E991,[1]table!A$1:B$65536,2))</f>
        <v>P Pâté flandres 180</v>
      </c>
      <c r="G991" s="14">
        <v>80233</v>
      </c>
      <c r="H991" s="18">
        <v>24</v>
      </c>
    </row>
    <row r="992" spans="1:8" x14ac:dyDescent="0.25">
      <c r="A992" s="29">
        <f t="shared" si="67"/>
        <v>43138</v>
      </c>
      <c r="B992" s="22" t="str">
        <f t="shared" si="68"/>
        <v>on</v>
      </c>
      <c r="C992" s="15" t="str">
        <f t="shared" si="69"/>
        <v>inter mons en baroeul</v>
      </c>
      <c r="D992" s="15">
        <f t="shared" si="70"/>
        <v>96037486</v>
      </c>
      <c r="E992" s="15" t="s">
        <v>194</v>
      </c>
      <c r="F992" s="13" t="str">
        <f>IF(E992="","",VLOOKUP(E992,[1]table!A$1:B$65536,2))</f>
        <v>P Pate bière chti 180 g</v>
      </c>
      <c r="G992" s="14">
        <v>73411</v>
      </c>
      <c r="H992" s="18">
        <v>24</v>
      </c>
    </row>
    <row r="993" spans="1:8" x14ac:dyDescent="0.25">
      <c r="A993" s="29">
        <f t="shared" si="67"/>
        <v>43138</v>
      </c>
      <c r="B993" s="22" t="str">
        <f t="shared" si="68"/>
        <v>on</v>
      </c>
      <c r="C993" s="15" t="str">
        <f t="shared" si="69"/>
        <v>inter mons en baroeul</v>
      </c>
      <c r="D993" s="15">
        <f t="shared" si="70"/>
        <v>96037486</v>
      </c>
      <c r="E993" s="15" t="s">
        <v>207</v>
      </c>
      <c r="F993" s="13" t="str">
        <f>IF(E993="","",VLOOKUP(E993,[1]table!A$1:B$65536,2))</f>
        <v>P Pâté lapin pruneaux 180</v>
      </c>
      <c r="G993" s="14">
        <v>80242</v>
      </c>
      <c r="H993" s="18">
        <v>24</v>
      </c>
    </row>
    <row r="994" spans="1:8" x14ac:dyDescent="0.25">
      <c r="A994" s="29">
        <f t="shared" si="67"/>
        <v>43138</v>
      </c>
      <c r="B994" s="22" t="str">
        <f t="shared" si="68"/>
        <v>on</v>
      </c>
      <c r="C994" s="15" t="str">
        <f t="shared" si="69"/>
        <v>inter mons en baroeul</v>
      </c>
      <c r="D994" s="15">
        <f t="shared" si="70"/>
        <v>96037486</v>
      </c>
      <c r="E994" s="15" t="s">
        <v>209</v>
      </c>
      <c r="F994" s="13" t="str">
        <f>IF(E994="","",VLOOKUP(E994,[1]table!A$1:B$65536,2))</f>
        <v>P Pâté chicorée 180 G</v>
      </c>
      <c r="G994" s="14">
        <v>80312</v>
      </c>
      <c r="H994" s="18">
        <v>24</v>
      </c>
    </row>
    <row r="995" spans="1:8" x14ac:dyDescent="0.25">
      <c r="A995" s="29">
        <f t="shared" si="67"/>
        <v>43138</v>
      </c>
      <c r="B995" s="22" t="str">
        <f t="shared" si="68"/>
        <v>on</v>
      </c>
      <c r="C995" s="15" t="str">
        <f t="shared" si="69"/>
        <v>inter mons en baroeul</v>
      </c>
      <c r="D995" s="15">
        <f t="shared" si="70"/>
        <v>96037486</v>
      </c>
      <c r="E995" s="15" t="s">
        <v>208</v>
      </c>
      <c r="F995" s="13" t="str">
        <f>IF(E995="","",VLOOKUP(E995,[1]table!A$1:B$65536,2))</f>
        <v>P Pâté endives 180 G</v>
      </c>
      <c r="G995" s="14">
        <v>73122</v>
      </c>
      <c r="H995" s="18">
        <v>24</v>
      </c>
    </row>
    <row r="996" spans="1:8" x14ac:dyDescent="0.25">
      <c r="A996" s="29">
        <f t="shared" si="67"/>
        <v>43138</v>
      </c>
      <c r="B996" s="22" t="str">
        <f t="shared" si="68"/>
        <v>on</v>
      </c>
      <c r="C996" s="15" t="str">
        <f t="shared" si="69"/>
        <v>inter mons en baroeul</v>
      </c>
      <c r="D996" s="15">
        <f t="shared" si="70"/>
        <v>96037486</v>
      </c>
      <c r="E996" s="15" t="s">
        <v>221</v>
      </c>
      <c r="F996" s="13" t="str">
        <f>IF(E996="","",VLOOKUP(E996,[1]table!A$1:B$65536,2))</f>
        <v>P Pâté maroilles 180 G</v>
      </c>
      <c r="G996" s="14">
        <v>73414</v>
      </c>
      <c r="H996" s="18">
        <v>24</v>
      </c>
    </row>
    <row r="997" spans="1:8" x14ac:dyDescent="0.25">
      <c r="A997" s="29">
        <f t="shared" si="67"/>
        <v>43138</v>
      </c>
      <c r="B997" s="22" t="str">
        <f t="shared" si="68"/>
        <v>on</v>
      </c>
      <c r="C997" s="15" t="s">
        <v>525</v>
      </c>
      <c r="D997" s="15">
        <v>96037494</v>
      </c>
      <c r="E997" s="15" t="s">
        <v>129</v>
      </c>
      <c r="F997" s="13" t="str">
        <f>IF(E997="","",VLOOKUP(E997,[1]table!A$1:B$65536,2))</f>
        <v>K potj 3VIA</v>
      </c>
      <c r="G997" s="14">
        <v>73241</v>
      </c>
      <c r="H997" s="18">
        <v>30</v>
      </c>
    </row>
    <row r="998" spans="1:8" x14ac:dyDescent="0.25">
      <c r="A998" s="29">
        <f t="shared" si="67"/>
        <v>43138</v>
      </c>
      <c r="B998" s="22" t="str">
        <f t="shared" si="68"/>
        <v>on</v>
      </c>
      <c r="C998" s="15" t="str">
        <f t="shared" si="69"/>
        <v>leclerc aire sur lys</v>
      </c>
      <c r="D998" s="15">
        <f t="shared" si="70"/>
        <v>96037494</v>
      </c>
      <c r="E998" s="15" t="s">
        <v>114</v>
      </c>
      <c r="F998" s="13" t="str">
        <f>IF(E998="","",VLOOKUP(E998,[1]table!A$1:B$65536,2))</f>
        <v>K potj dess 750</v>
      </c>
      <c r="G998" s="14">
        <v>80156</v>
      </c>
      <c r="H998" s="18">
        <v>10</v>
      </c>
    </row>
    <row r="999" spans="1:8" x14ac:dyDescent="0.25">
      <c r="A999" s="29">
        <f t="shared" si="67"/>
        <v>43138</v>
      </c>
      <c r="B999" s="22" t="str">
        <f t="shared" si="68"/>
        <v>on</v>
      </c>
      <c r="C999" s="15" t="str">
        <f t="shared" si="69"/>
        <v>leclerc aire sur lys</v>
      </c>
      <c r="D999" s="15">
        <f t="shared" si="70"/>
        <v>96037494</v>
      </c>
      <c r="E999" s="15" t="str">
        <f>IF(H999&lt;&gt;0,E998,"")</f>
        <v>k105</v>
      </c>
      <c r="F999" s="13" t="str">
        <f>IF(E999="","",VLOOKUP(E999,[1]table!A$1:B$65536,2))</f>
        <v>K potj dess 750</v>
      </c>
      <c r="G999" s="14">
        <v>80164</v>
      </c>
      <c r="H999" s="18">
        <v>20</v>
      </c>
    </row>
    <row r="1000" spans="1:8" x14ac:dyDescent="0.25">
      <c r="A1000" s="29">
        <f t="shared" si="67"/>
        <v>43138</v>
      </c>
      <c r="B1000" s="22" t="str">
        <f t="shared" si="68"/>
        <v>on</v>
      </c>
      <c r="C1000" s="15" t="str">
        <f t="shared" si="69"/>
        <v>leclerc aire sur lys</v>
      </c>
      <c r="D1000" s="15">
        <f t="shared" si="70"/>
        <v>96037494</v>
      </c>
      <c r="E1000" s="15" t="s">
        <v>122</v>
      </c>
      <c r="F1000" s="13" t="str">
        <f>IF(E1000="","",VLOOKUP(E1000,[1]table!A$1:B$65536,2))</f>
        <v xml:space="preserve">K potj dess 400 </v>
      </c>
      <c r="G1000" s="14">
        <v>80302</v>
      </c>
      <c r="H1000" s="18">
        <v>40</v>
      </c>
    </row>
    <row r="1001" spans="1:8" x14ac:dyDescent="0.25">
      <c r="A1001" s="29">
        <f t="shared" si="67"/>
        <v>43138</v>
      </c>
      <c r="B1001" s="22" t="str">
        <f t="shared" si="68"/>
        <v>on</v>
      </c>
      <c r="C1001" s="15" t="str">
        <f t="shared" si="69"/>
        <v>leclerc aire sur lys</v>
      </c>
      <c r="D1001" s="15">
        <f t="shared" si="70"/>
        <v>96037494</v>
      </c>
      <c r="E1001" s="15" t="s">
        <v>113</v>
      </c>
      <c r="F1001" s="13" t="str">
        <f>IF(E1001="","",VLOOKUP(E1001,[1]table!A$1:B$65536,2))</f>
        <v>K potj 400</v>
      </c>
      <c r="G1001" s="14">
        <v>73191</v>
      </c>
      <c r="H1001" s="18">
        <v>40</v>
      </c>
    </row>
    <row r="1002" spans="1:8" x14ac:dyDescent="0.25">
      <c r="A1002" s="29">
        <f t="shared" si="67"/>
        <v>43138</v>
      </c>
      <c r="B1002" s="22" t="str">
        <f t="shared" si="68"/>
        <v>on</v>
      </c>
      <c r="C1002" s="15" t="str">
        <f t="shared" si="69"/>
        <v>leclerc aire sur lys</v>
      </c>
      <c r="D1002" s="15">
        <f t="shared" si="70"/>
        <v>96037494</v>
      </c>
      <c r="E1002" s="15" t="s">
        <v>118</v>
      </c>
      <c r="F1002" s="13" t="str">
        <f>IF(E1002="","",VLOOKUP(E1002,[1]table!A$1:B$65536,2))</f>
        <v>K Pâté des flandres 180</v>
      </c>
      <c r="G1002" s="14">
        <v>80233</v>
      </c>
      <c r="H1002" s="18">
        <v>24</v>
      </c>
    </row>
    <row r="1003" spans="1:8" x14ac:dyDescent="0.25">
      <c r="A1003" s="29">
        <f t="shared" si="67"/>
        <v>43138</v>
      </c>
      <c r="B1003" s="22" t="str">
        <f t="shared" si="68"/>
        <v>on</v>
      </c>
      <c r="C1003" s="15" t="str">
        <f t="shared" si="69"/>
        <v>leclerc aire sur lys</v>
      </c>
      <c r="D1003" s="15">
        <f t="shared" si="70"/>
        <v>96037494</v>
      </c>
      <c r="E1003" s="15" t="s">
        <v>119</v>
      </c>
      <c r="F1003" s="13" t="str">
        <f>IF(E1003="","",VLOOKUP(E1003,[1]table!A$1:B$65536,2))</f>
        <v>K Pâté à la bière 180</v>
      </c>
      <c r="G1003" s="14">
        <v>80243</v>
      </c>
      <c r="H1003" s="18">
        <v>12</v>
      </c>
    </row>
    <row r="1004" spans="1:8" x14ac:dyDescent="0.25">
      <c r="A1004" s="29">
        <f t="shared" si="67"/>
        <v>43138</v>
      </c>
      <c r="B1004" s="22" t="str">
        <f t="shared" si="68"/>
        <v>on</v>
      </c>
      <c r="C1004" s="15" t="str">
        <f t="shared" si="69"/>
        <v>leclerc aire sur lys</v>
      </c>
      <c r="D1004" s="15">
        <f t="shared" si="70"/>
        <v>96037494</v>
      </c>
      <c r="E1004" s="15" t="str">
        <f>IF(H1004&lt;&gt;0,E1003,"")</f>
        <v>k807</v>
      </c>
      <c r="F1004" s="13" t="str">
        <f>IF(E1004="","",VLOOKUP(E1004,[1]table!A$1:B$65536,2))</f>
        <v>K Pâté à la bière 180</v>
      </c>
      <c r="G1004" s="14">
        <v>72982</v>
      </c>
      <c r="H1004" s="18">
        <v>12</v>
      </c>
    </row>
    <row r="1005" spans="1:8" x14ac:dyDescent="0.25">
      <c r="A1005" s="29">
        <f t="shared" si="67"/>
        <v>43138</v>
      </c>
      <c r="B1005" s="22" t="str">
        <f t="shared" si="68"/>
        <v>on</v>
      </c>
      <c r="C1005" s="15" t="s">
        <v>414</v>
      </c>
      <c r="D1005" s="15">
        <v>99999999</v>
      </c>
      <c r="E1005" s="15" t="s">
        <v>187</v>
      </c>
      <c r="F1005" s="13" t="str">
        <f>IF(E1005="","",VLOOKUP(E1005,[1]table!A$1:B$65536,2))</f>
        <v>P Potj 750</v>
      </c>
      <c r="G1005" s="14">
        <v>80263</v>
      </c>
      <c r="H1005" s="18">
        <v>40</v>
      </c>
    </row>
    <row r="1006" spans="1:8" x14ac:dyDescent="0.25">
      <c r="A1006" s="29">
        <f t="shared" si="67"/>
        <v>43138</v>
      </c>
      <c r="B1006" s="22" t="str">
        <f t="shared" si="68"/>
        <v>on</v>
      </c>
      <c r="C1006" s="15" t="str">
        <f t="shared" si="69"/>
        <v xml:space="preserve">match lomme </v>
      </c>
      <c r="D1006" s="15">
        <f t="shared" si="70"/>
        <v>99999999</v>
      </c>
      <c r="E1006" s="15" t="s">
        <v>199</v>
      </c>
      <c r="F1006" s="13" t="str">
        <f>IF(E1006="","",VLOOKUP(E1006,[1]table!A$1:B$65536,2))</f>
        <v>P Carbonnade 750</v>
      </c>
      <c r="G1006" s="14">
        <v>80251</v>
      </c>
      <c r="H1006" s="18">
        <v>40</v>
      </c>
    </row>
    <row r="1007" spans="1:8" x14ac:dyDescent="0.25">
      <c r="A1007" s="29">
        <f t="shared" si="67"/>
        <v>43138</v>
      </c>
      <c r="B1007" s="22" t="str">
        <f t="shared" si="68"/>
        <v>on</v>
      </c>
      <c r="C1007" s="15" t="str">
        <f t="shared" si="69"/>
        <v xml:space="preserve">match lomme </v>
      </c>
      <c r="D1007" s="15">
        <f t="shared" si="70"/>
        <v>99999999</v>
      </c>
      <c r="E1007" s="15" t="s">
        <v>189</v>
      </c>
      <c r="F1007" s="13" t="str">
        <f>IF(E1007="","",VLOOKUP(E1007,[1]table!A$1:B$65536,2))</f>
        <v>P Poulet maroilles 750</v>
      </c>
      <c r="G1007" s="14">
        <v>80365</v>
      </c>
      <c r="H1007" s="18">
        <v>20</v>
      </c>
    </row>
    <row r="1008" spans="1:8" x14ac:dyDescent="0.25">
      <c r="A1008" s="29">
        <f t="shared" si="67"/>
        <v>43138</v>
      </c>
      <c r="B1008" s="22" t="str">
        <f t="shared" si="68"/>
        <v>on</v>
      </c>
      <c r="C1008" s="15" t="str">
        <f t="shared" si="69"/>
        <v xml:space="preserve">match lomme </v>
      </c>
      <c r="D1008" s="15">
        <f t="shared" si="70"/>
        <v>99999999</v>
      </c>
      <c r="E1008" s="15" t="s">
        <v>219</v>
      </c>
      <c r="F1008" s="13" t="str">
        <f>IF(E1008="","",VLOOKUP(E1008,[1]table!A$1:B$65536,2))</f>
        <v>P Pâté bière chti 270</v>
      </c>
      <c r="G1008" s="14">
        <v>73411</v>
      </c>
      <c r="H1008" s="18">
        <v>48</v>
      </c>
    </row>
    <row r="1009" spans="1:8" x14ac:dyDescent="0.25">
      <c r="A1009" s="29">
        <f t="shared" si="67"/>
        <v>43138</v>
      </c>
      <c r="B1009" s="22" t="str">
        <f t="shared" si="68"/>
        <v>on</v>
      </c>
      <c r="C1009" s="15" t="str">
        <f t="shared" si="69"/>
        <v xml:space="preserve">match lomme </v>
      </c>
      <c r="D1009" s="15">
        <f t="shared" si="70"/>
        <v>99999999</v>
      </c>
      <c r="E1009" s="15" t="s">
        <v>207</v>
      </c>
      <c r="F1009" s="13" t="str">
        <f>IF(E1009="","",VLOOKUP(E1009,[1]table!A$1:B$65536,2))</f>
        <v>P Pâté lapin pruneaux 180</v>
      </c>
      <c r="G1009" s="14">
        <v>80242</v>
      </c>
      <c r="H1009" s="18">
        <v>36</v>
      </c>
    </row>
    <row r="1010" spans="1:8" x14ac:dyDescent="0.25">
      <c r="A1010" s="29">
        <f t="shared" si="67"/>
        <v>43138</v>
      </c>
      <c r="B1010" s="22" t="str">
        <f t="shared" si="68"/>
        <v>on</v>
      </c>
      <c r="C1010" s="15" t="str">
        <f t="shared" si="69"/>
        <v xml:space="preserve">match lomme </v>
      </c>
      <c r="D1010" s="15">
        <f t="shared" si="70"/>
        <v>99999999</v>
      </c>
      <c r="E1010" s="15" t="s">
        <v>191</v>
      </c>
      <c r="F1010" s="13" t="str">
        <f>IF(E1010="","",VLOOKUP(E1010,[1]table!A$1:B$65536,2))</f>
        <v>P potj 400</v>
      </c>
      <c r="G1010" s="14">
        <v>80361</v>
      </c>
      <c r="H1010" s="18">
        <v>60</v>
      </c>
    </row>
    <row r="1011" spans="1:8" x14ac:dyDescent="0.25">
      <c r="A1011" s="29">
        <f t="shared" si="67"/>
        <v>43138</v>
      </c>
      <c r="B1011" s="22" t="str">
        <f t="shared" si="68"/>
        <v>on</v>
      </c>
      <c r="C1011" s="15" t="str">
        <f t="shared" si="69"/>
        <v xml:space="preserve">match lomme </v>
      </c>
      <c r="D1011" s="15">
        <f t="shared" si="70"/>
        <v>99999999</v>
      </c>
      <c r="E1011" s="15" t="s">
        <v>192</v>
      </c>
      <c r="F1011" s="13" t="str">
        <f>IF(E1011="","",VLOOKUP(E1011,[1]table!A$1:B$65536,2))</f>
        <v>P Pot des 750</v>
      </c>
      <c r="G1011" s="14">
        <v>73032</v>
      </c>
      <c r="H1011" s="18">
        <v>30</v>
      </c>
    </row>
    <row r="1012" spans="1:8" x14ac:dyDescent="0.25">
      <c r="A1012" s="29">
        <f t="shared" si="67"/>
        <v>43138</v>
      </c>
      <c r="B1012" s="22" t="str">
        <f t="shared" si="68"/>
        <v>on</v>
      </c>
      <c r="C1012" s="15" t="str">
        <f t="shared" si="69"/>
        <v xml:space="preserve">match lomme </v>
      </c>
      <c r="D1012" s="15">
        <f t="shared" si="70"/>
        <v>99999999</v>
      </c>
      <c r="E1012" s="15" t="str">
        <f>IF(H1012&lt;&gt;0,E1011,"")</f>
        <v>p105</v>
      </c>
      <c r="F1012" s="13" t="str">
        <f>IF(E1012="","",VLOOKUP(E1012,[1]table!A$1:B$65536,2))</f>
        <v>P Pot des 750</v>
      </c>
      <c r="G1012" s="14">
        <v>72234</v>
      </c>
      <c r="H1012" s="18">
        <v>10</v>
      </c>
    </row>
    <row r="1013" spans="1:8" x14ac:dyDescent="0.25">
      <c r="A1013" s="29">
        <f t="shared" si="67"/>
        <v>43138</v>
      </c>
      <c r="B1013" s="22" t="str">
        <f t="shared" si="68"/>
        <v>on</v>
      </c>
      <c r="C1013" s="15" t="str">
        <f t="shared" si="69"/>
        <v xml:space="preserve">match lomme </v>
      </c>
      <c r="D1013" s="15">
        <f t="shared" si="70"/>
        <v>99999999</v>
      </c>
      <c r="E1013" s="15" t="s">
        <v>188</v>
      </c>
      <c r="F1013" s="13" t="str">
        <f>IF(E1013="","",VLOOKUP(E1013,[1]table!A$1:B$65536,2))</f>
        <v>P Potj des 400</v>
      </c>
      <c r="G1013" s="14">
        <v>80122</v>
      </c>
      <c r="H1013" s="18">
        <v>60</v>
      </c>
    </row>
    <row r="1014" spans="1:8" x14ac:dyDescent="0.25">
      <c r="A1014" s="29">
        <f t="shared" si="67"/>
        <v>43138</v>
      </c>
      <c r="B1014" s="22" t="str">
        <f t="shared" si="68"/>
        <v>on</v>
      </c>
      <c r="C1014" s="15" t="str">
        <f t="shared" si="69"/>
        <v xml:space="preserve">match lomme </v>
      </c>
      <c r="D1014" s="15">
        <f t="shared" si="70"/>
        <v>99999999</v>
      </c>
      <c r="E1014" s="15" t="str">
        <f>IF(H1014&lt;&gt;0,E1013,"")</f>
        <v>p104</v>
      </c>
      <c r="F1014" s="13" t="str">
        <f>IF(E1014="","",VLOOKUP(E1014,[1]table!A$1:B$65536,2))</f>
        <v>P Potj des 400</v>
      </c>
      <c r="G1014" s="14">
        <v>80121</v>
      </c>
      <c r="H1014" s="18">
        <v>40</v>
      </c>
    </row>
    <row r="1015" spans="1:8" x14ac:dyDescent="0.25">
      <c r="A1015" s="29">
        <f t="shared" si="67"/>
        <v>43138</v>
      </c>
      <c r="B1015" s="22" t="str">
        <f t="shared" si="68"/>
        <v>on</v>
      </c>
      <c r="C1015" s="15" t="str">
        <f t="shared" si="69"/>
        <v xml:space="preserve">match lomme </v>
      </c>
      <c r="D1015" s="15">
        <f t="shared" si="70"/>
        <v>99999999</v>
      </c>
      <c r="E1015" s="15" t="s">
        <v>221</v>
      </c>
      <c r="F1015" s="13" t="str">
        <f>IF(E1015="","",VLOOKUP(E1015,[1]table!A$1:B$65536,2))</f>
        <v>P Pâté maroilles 180 G</v>
      </c>
      <c r="G1015" s="14">
        <v>73414</v>
      </c>
      <c r="H1015" s="18">
        <v>12</v>
      </c>
    </row>
    <row r="1016" spans="1:8" x14ac:dyDescent="0.25">
      <c r="A1016" s="29">
        <f t="shared" si="67"/>
        <v>43138</v>
      </c>
      <c r="B1016" s="22" t="str">
        <f t="shared" si="68"/>
        <v>on</v>
      </c>
      <c r="C1016" s="15" t="str">
        <f t="shared" si="69"/>
        <v xml:space="preserve">match lomme </v>
      </c>
      <c r="D1016" s="15">
        <f t="shared" si="70"/>
        <v>99999999</v>
      </c>
      <c r="E1016" s="15" t="s">
        <v>208</v>
      </c>
      <c r="F1016" s="13" t="str">
        <f>IF(E1016="","",VLOOKUP(E1016,[1]table!A$1:B$65536,2))</f>
        <v>P Pâté endives 180 G</v>
      </c>
      <c r="G1016" s="14">
        <v>73122</v>
      </c>
      <c r="H1016" s="18">
        <v>12</v>
      </c>
    </row>
    <row r="1017" spans="1:8" x14ac:dyDescent="0.25">
      <c r="A1017" s="29">
        <f t="shared" si="67"/>
        <v>43138</v>
      </c>
      <c r="B1017" s="22" t="str">
        <f t="shared" si="68"/>
        <v>on</v>
      </c>
      <c r="C1017" s="15" t="str">
        <f t="shared" si="69"/>
        <v xml:space="preserve">match lomme </v>
      </c>
      <c r="D1017" s="15">
        <f t="shared" si="70"/>
        <v>99999999</v>
      </c>
      <c r="E1017" s="15" t="s">
        <v>209</v>
      </c>
      <c r="F1017" s="13" t="str">
        <f>IF(E1017="","",VLOOKUP(E1017,[1]table!A$1:B$65536,2))</f>
        <v>P Pâté chicorée 180 G</v>
      </c>
      <c r="G1017" s="14">
        <v>80242</v>
      </c>
      <c r="H1017" s="18">
        <v>12</v>
      </c>
    </row>
    <row r="1018" spans="1:8" x14ac:dyDescent="0.25">
      <c r="A1018" s="29">
        <f t="shared" si="67"/>
        <v>43138</v>
      </c>
      <c r="B1018" s="22" t="str">
        <f t="shared" si="68"/>
        <v>on</v>
      </c>
      <c r="C1018" s="15" t="str">
        <f t="shared" si="69"/>
        <v xml:space="preserve">match lomme </v>
      </c>
      <c r="D1018" s="15">
        <f t="shared" si="70"/>
        <v>99999999</v>
      </c>
      <c r="E1018" s="15" t="str">
        <f>IF(H1018&lt;&gt;0,E1017,"")</f>
        <v>p508</v>
      </c>
      <c r="F1018" s="13" t="str">
        <f>IF(E1018="","",VLOOKUP(E1018,[1]table!A$1:B$65536,2))</f>
        <v>P Pâté chicorée 180 G</v>
      </c>
      <c r="G1018" s="14">
        <v>80312</v>
      </c>
      <c r="H1018" s="18">
        <v>12</v>
      </c>
    </row>
    <row r="1019" spans="1:8" x14ac:dyDescent="0.25">
      <c r="A1019" s="29">
        <f t="shared" si="67"/>
        <v>43138</v>
      </c>
      <c r="B1019" s="22" t="str">
        <f t="shared" si="68"/>
        <v>on</v>
      </c>
      <c r="C1019" s="15" t="str">
        <f t="shared" si="69"/>
        <v xml:space="preserve">match lomme </v>
      </c>
      <c r="D1019" s="15">
        <f t="shared" si="70"/>
        <v>99999999</v>
      </c>
      <c r="E1019" s="15" t="str">
        <f>IF(H1019&lt;&gt;0,E1018,"")</f>
        <v>p508</v>
      </c>
      <c r="F1019" s="13" t="str">
        <f>IF(E1019="","",VLOOKUP(E1019,[1]table!A$1:B$65536,2))</f>
        <v>P Pâté chicorée 180 G</v>
      </c>
      <c r="G1019" s="14">
        <v>80311</v>
      </c>
      <c r="H1019" s="18">
        <v>12</v>
      </c>
    </row>
    <row r="1020" spans="1:8" x14ac:dyDescent="0.25">
      <c r="A1020" s="29">
        <f t="shared" si="67"/>
        <v>43138</v>
      </c>
      <c r="B1020" s="22" t="str">
        <f t="shared" si="68"/>
        <v>on</v>
      </c>
      <c r="C1020" s="15" t="str">
        <f t="shared" si="69"/>
        <v xml:space="preserve">match lomme </v>
      </c>
      <c r="D1020" s="15">
        <f t="shared" si="70"/>
        <v>99999999</v>
      </c>
      <c r="E1020" s="15" t="s">
        <v>220</v>
      </c>
      <c r="F1020" s="13" t="str">
        <f>IF(E1020="","",VLOOKUP(E1020,[1]table!A$1:B$65536,2))</f>
        <v>cassoulet des flandres</v>
      </c>
      <c r="G1020" s="14">
        <v>72992</v>
      </c>
      <c r="H1020" s="18">
        <v>50</v>
      </c>
    </row>
    <row r="1021" spans="1:8" x14ac:dyDescent="0.25">
      <c r="A1021" s="29">
        <f t="shared" ref="A1021:A1047" si="71">IF(E1021="","",A1020)</f>
        <v>43138</v>
      </c>
      <c r="B1021" s="22" t="str">
        <f t="shared" ref="B1021:B1047" si="72">IF(E1021="","",B1020)</f>
        <v>on</v>
      </c>
      <c r="C1021" s="15" t="str">
        <f t="shared" ref="C1021:C1047" si="73">IF(E1021="","",C1020)</f>
        <v xml:space="preserve">match lomme </v>
      </c>
      <c r="D1021" s="15">
        <f t="shared" ref="D1021:D1047" si="74">IF(E1021="",0,D1020)</f>
        <v>99999999</v>
      </c>
      <c r="E1021" s="15" t="str">
        <f>IF(H1021&lt;&gt;0,E1020,"")</f>
        <v>p203</v>
      </c>
      <c r="F1021" s="13" t="str">
        <f>IF(E1021="","",VLOOKUP(E1021,[1]table!A$1:B$65536,2))</f>
        <v>cassoulet des flandres</v>
      </c>
      <c r="G1021" s="14">
        <v>72993</v>
      </c>
      <c r="H1021" s="18">
        <v>10</v>
      </c>
    </row>
    <row r="1022" spans="1:8" x14ac:dyDescent="0.25">
      <c r="A1022" s="29">
        <f t="shared" si="71"/>
        <v>43138</v>
      </c>
      <c r="B1022" s="22" t="str">
        <f t="shared" si="72"/>
        <v>on</v>
      </c>
      <c r="C1022" s="15" t="s">
        <v>197</v>
      </c>
      <c r="D1022" s="15">
        <v>99999999</v>
      </c>
      <c r="E1022" s="15" t="s">
        <v>199</v>
      </c>
      <c r="F1022" s="13" t="str">
        <f>IF(E1022="","",VLOOKUP(E1022,[1]table!A$1:B$65536,2))</f>
        <v>P Carbonnade 750</v>
      </c>
      <c r="G1022" s="14">
        <v>80251</v>
      </c>
      <c r="H1022" s="18">
        <v>140</v>
      </c>
    </row>
    <row r="1023" spans="1:8" x14ac:dyDescent="0.25">
      <c r="A1023" s="29">
        <f t="shared" si="71"/>
        <v>43138</v>
      </c>
      <c r="B1023" s="22" t="str">
        <f t="shared" si="72"/>
        <v>on</v>
      </c>
      <c r="C1023" s="15" t="s">
        <v>526</v>
      </c>
      <c r="D1023" s="15">
        <v>99999999</v>
      </c>
      <c r="E1023" s="15" t="s">
        <v>121</v>
      </c>
      <c r="F1023" s="13" t="str">
        <f>IF(E1023="","",VLOOKUP(E1023,[1]table!A$1:B$65536,2))</f>
        <v>K Carbo 400</v>
      </c>
      <c r="G1023" s="14">
        <v>80377</v>
      </c>
      <c r="H1023" s="18">
        <v>20</v>
      </c>
    </row>
    <row r="1024" spans="1:8" x14ac:dyDescent="0.25">
      <c r="A1024" s="29">
        <f t="shared" si="71"/>
        <v>43138</v>
      </c>
      <c r="B1024" s="22" t="str">
        <f t="shared" si="72"/>
        <v>on</v>
      </c>
      <c r="C1024" s="15" t="str">
        <f t="shared" si="73"/>
        <v>le meridien</v>
      </c>
      <c r="D1024" s="15">
        <f t="shared" si="74"/>
        <v>99999999</v>
      </c>
      <c r="E1024" s="15" t="s">
        <v>113</v>
      </c>
      <c r="F1024" s="13" t="str">
        <f>IF(E1024="","",VLOOKUP(E1024,[1]table!A$1:B$65536,2))</f>
        <v>K potj 400</v>
      </c>
      <c r="G1024" s="14">
        <v>73141</v>
      </c>
      <c r="H1024" s="18">
        <v>60</v>
      </c>
    </row>
    <row r="1025" spans="1:9" x14ac:dyDescent="0.25">
      <c r="A1025" s="29">
        <f t="shared" si="71"/>
        <v>43138</v>
      </c>
      <c r="B1025" s="22" t="str">
        <f t="shared" si="72"/>
        <v>on</v>
      </c>
      <c r="C1025" s="15" t="str">
        <f t="shared" si="73"/>
        <v>le meridien</v>
      </c>
      <c r="D1025" s="15">
        <f t="shared" si="74"/>
        <v>99999999</v>
      </c>
      <c r="E1025" s="15" t="s">
        <v>120</v>
      </c>
      <c r="F1025" s="13" t="str">
        <f>IF(E1025="","",VLOOKUP(E1025,[1]table!A$1:B$65536,2))</f>
        <v>K potj 750</v>
      </c>
      <c r="G1025" s="14">
        <v>80373</v>
      </c>
      <c r="H1025" s="18">
        <v>10</v>
      </c>
    </row>
    <row r="1026" spans="1:9" x14ac:dyDescent="0.25">
      <c r="A1026" s="29">
        <f t="shared" si="71"/>
        <v>43138</v>
      </c>
      <c r="B1026" s="22" t="str">
        <f t="shared" si="72"/>
        <v>on</v>
      </c>
      <c r="C1026" s="15" t="str">
        <f t="shared" si="73"/>
        <v>le meridien</v>
      </c>
      <c r="D1026" s="15">
        <f t="shared" si="74"/>
        <v>99999999</v>
      </c>
      <c r="E1026" s="15" t="str">
        <f>IF(H1026&lt;&gt;0,E1025,"")</f>
        <v>k101</v>
      </c>
      <c r="F1026" s="13" t="str">
        <f>IF(E1026="","",VLOOKUP(E1026,[1]table!A$1:B$65536,2))</f>
        <v>K potj 750</v>
      </c>
      <c r="G1026" s="14">
        <v>80191</v>
      </c>
      <c r="H1026" s="18">
        <v>30</v>
      </c>
    </row>
    <row r="1027" spans="1:9" x14ac:dyDescent="0.25">
      <c r="A1027" s="29">
        <f t="shared" si="71"/>
        <v>43138</v>
      </c>
      <c r="B1027" s="22" t="str">
        <f t="shared" si="72"/>
        <v>on</v>
      </c>
      <c r="C1027" s="15" t="str">
        <f t="shared" si="73"/>
        <v>le meridien</v>
      </c>
      <c r="D1027" s="15">
        <f t="shared" si="74"/>
        <v>99999999</v>
      </c>
      <c r="E1027" s="15" t="s">
        <v>117</v>
      </c>
      <c r="F1027" s="13" t="str">
        <f>IF(E1027="","",VLOOKUP(E1027,[1]table!A$1:B$65536,2))</f>
        <v>poulet bière 650</v>
      </c>
      <c r="G1027" s="14">
        <v>80191</v>
      </c>
      <c r="H1027" s="18">
        <v>10</v>
      </c>
    </row>
    <row r="1028" spans="1:9" x14ac:dyDescent="0.25">
      <c r="A1028" s="29">
        <f t="shared" si="71"/>
        <v>43138</v>
      </c>
      <c r="B1028" s="22" t="str">
        <f t="shared" si="72"/>
        <v>on</v>
      </c>
      <c r="C1028" s="15" t="str">
        <f t="shared" si="73"/>
        <v>le meridien</v>
      </c>
      <c r="D1028" s="15">
        <f t="shared" si="74"/>
        <v>99999999</v>
      </c>
      <c r="E1028" s="15" t="s">
        <v>129</v>
      </c>
      <c r="F1028" s="13" t="str">
        <f>IF(E1028="","",VLOOKUP(E1028,[1]table!A$1:B$65536,2))</f>
        <v>K potj 3VIA</v>
      </c>
      <c r="G1028" s="14">
        <v>73241</v>
      </c>
      <c r="H1028" s="18">
        <v>40</v>
      </c>
    </row>
    <row r="1029" spans="1:9" x14ac:dyDescent="0.25">
      <c r="A1029" s="29">
        <f t="shared" si="71"/>
        <v>43138</v>
      </c>
      <c r="B1029" s="22" t="str">
        <f t="shared" si="72"/>
        <v>on</v>
      </c>
      <c r="C1029" s="15" t="str">
        <f t="shared" si="73"/>
        <v>le meridien</v>
      </c>
      <c r="D1029" s="15">
        <f t="shared" si="74"/>
        <v>99999999</v>
      </c>
      <c r="E1029" s="15" t="s">
        <v>116</v>
      </c>
      <c r="F1029" s="13" t="str">
        <f>IF(E1029="","",VLOOKUP(E1029,[1]table!A$1:B$65536,2))</f>
        <v>K cassoulet 750</v>
      </c>
      <c r="G1029" s="14">
        <v>80253</v>
      </c>
      <c r="H1029" s="18">
        <v>20</v>
      </c>
    </row>
    <row r="1030" spans="1:9" x14ac:dyDescent="0.25">
      <c r="A1030" s="29">
        <f t="shared" si="71"/>
        <v>43138</v>
      </c>
      <c r="B1030" s="22" t="str">
        <f t="shared" si="72"/>
        <v>on</v>
      </c>
      <c r="C1030" s="15" t="str">
        <f t="shared" si="73"/>
        <v>le meridien</v>
      </c>
      <c r="D1030" s="15">
        <f t="shared" si="74"/>
        <v>99999999</v>
      </c>
      <c r="E1030" s="15" t="s">
        <v>122</v>
      </c>
      <c r="F1030" s="13" t="str">
        <f>IF(E1030="","",VLOOKUP(E1030,[1]table!A$1:B$65536,2))</f>
        <v xml:space="preserve">K potj dess 400 </v>
      </c>
      <c r="G1030" s="14">
        <v>80121</v>
      </c>
      <c r="H1030" s="18">
        <v>20</v>
      </c>
    </row>
    <row r="1031" spans="1:9" x14ac:dyDescent="0.25">
      <c r="A1031" s="29">
        <f t="shared" si="71"/>
        <v>43138</v>
      </c>
      <c r="B1031" s="22" t="str">
        <f t="shared" si="72"/>
        <v>on</v>
      </c>
      <c r="C1031" s="15" t="str">
        <f t="shared" si="73"/>
        <v>le meridien</v>
      </c>
      <c r="D1031" s="15">
        <f t="shared" si="74"/>
        <v>99999999</v>
      </c>
      <c r="E1031" s="15" t="str">
        <f>IF(H1031&lt;&gt;0,E1030,"")</f>
        <v>k144</v>
      </c>
      <c r="F1031" s="13" t="str">
        <f>IF(E1031="","",VLOOKUP(E1031,[1]table!A$1:B$65536,2))</f>
        <v xml:space="preserve">K potj dess 400 </v>
      </c>
      <c r="G1031" s="14">
        <v>80302</v>
      </c>
      <c r="H1031" s="18">
        <v>20</v>
      </c>
    </row>
    <row r="1032" spans="1:9" x14ac:dyDescent="0.25">
      <c r="A1032" s="29">
        <f t="shared" si="71"/>
        <v>43138</v>
      </c>
      <c r="B1032" s="22" t="str">
        <f t="shared" si="72"/>
        <v>on</v>
      </c>
      <c r="C1032" s="15" t="s">
        <v>527</v>
      </c>
      <c r="D1032" s="15">
        <v>99999999</v>
      </c>
      <c r="E1032" s="15" t="s">
        <v>113</v>
      </c>
      <c r="F1032" s="13" t="str">
        <f>IF(E1032="","",VLOOKUP(E1032,[1]table!A$1:B$65536,2))</f>
        <v>K potj 400</v>
      </c>
      <c r="G1032" s="14">
        <v>73191</v>
      </c>
      <c r="H1032" s="18">
        <v>40</v>
      </c>
    </row>
    <row r="1033" spans="1:9" x14ac:dyDescent="0.25">
      <c r="A1033" s="29">
        <f t="shared" si="71"/>
        <v>43138</v>
      </c>
      <c r="B1033" s="22" t="str">
        <f t="shared" si="72"/>
        <v>on</v>
      </c>
      <c r="C1033" s="15" t="str">
        <f t="shared" si="73"/>
        <v>intrmarché croix</v>
      </c>
      <c r="D1033" s="15">
        <f t="shared" si="74"/>
        <v>99999999</v>
      </c>
      <c r="E1033" s="15" t="s">
        <v>129</v>
      </c>
      <c r="F1033" s="13" t="str">
        <f>IF(E1033="","",VLOOKUP(E1033,[1]table!A$1:B$65536,2))</f>
        <v>K potj 3VIA</v>
      </c>
      <c r="G1033" s="14">
        <v>73241</v>
      </c>
      <c r="H1033" s="18">
        <v>10</v>
      </c>
    </row>
    <row r="1034" spans="1:9" x14ac:dyDescent="0.25">
      <c r="A1034" s="29">
        <f t="shared" si="71"/>
        <v>43138</v>
      </c>
      <c r="B1034" s="22" t="str">
        <f t="shared" si="72"/>
        <v>on</v>
      </c>
      <c r="C1034" s="15" t="str">
        <f t="shared" si="73"/>
        <v>intrmarché croix</v>
      </c>
      <c r="D1034" s="15">
        <f t="shared" si="74"/>
        <v>99999999</v>
      </c>
      <c r="E1034" s="15" t="s">
        <v>114</v>
      </c>
      <c r="F1034" s="13" t="str">
        <f>IF(E1034="","",VLOOKUP(E1034,[1]table!A$1:B$65536,2))</f>
        <v>K potj dess 750</v>
      </c>
      <c r="G1034" s="14">
        <v>80156</v>
      </c>
      <c r="H1034" s="18">
        <v>5</v>
      </c>
    </row>
    <row r="1035" spans="1:9" x14ac:dyDescent="0.25">
      <c r="A1035" s="29">
        <f t="shared" si="71"/>
        <v>43138</v>
      </c>
      <c r="B1035" s="22" t="str">
        <f t="shared" si="72"/>
        <v>on</v>
      </c>
      <c r="C1035" s="15" t="str">
        <f t="shared" si="73"/>
        <v>intrmarché croix</v>
      </c>
      <c r="D1035" s="15">
        <f t="shared" si="74"/>
        <v>99999999</v>
      </c>
      <c r="E1035" s="15" t="str">
        <f>IF(H1035&lt;&gt;0,E1034,"")</f>
        <v>k105</v>
      </c>
      <c r="F1035" s="13" t="str">
        <f>IF(E1035="","",VLOOKUP(E1035,[1]table!A$1:B$65536,2))</f>
        <v>K potj dess 750</v>
      </c>
      <c r="G1035" s="14">
        <v>80164</v>
      </c>
      <c r="H1035" s="18">
        <v>5</v>
      </c>
    </row>
    <row r="1036" spans="1:9" x14ac:dyDescent="0.25">
      <c r="A1036" s="29">
        <f t="shared" si="71"/>
        <v>43138</v>
      </c>
      <c r="B1036" s="22" t="str">
        <f t="shared" si="72"/>
        <v>on</v>
      </c>
      <c r="C1036" s="15" t="str">
        <f t="shared" si="73"/>
        <v>intrmarché croix</v>
      </c>
      <c r="D1036" s="15">
        <f t="shared" si="74"/>
        <v>99999999</v>
      </c>
      <c r="E1036" s="15" t="s">
        <v>115</v>
      </c>
      <c r="F1036" s="13" t="str">
        <f>IF(E1036="","",VLOOKUP(E1036,[1]table!A$1:B$65536,2))</f>
        <v>K carbo 740</v>
      </c>
      <c r="G1036" s="14">
        <v>80377</v>
      </c>
      <c r="H1036" s="18">
        <v>10</v>
      </c>
    </row>
    <row r="1037" spans="1:9" x14ac:dyDescent="0.25">
      <c r="A1037" s="29">
        <f t="shared" si="71"/>
        <v>43138</v>
      </c>
      <c r="B1037" s="22" t="str">
        <f t="shared" si="72"/>
        <v>on</v>
      </c>
      <c r="C1037" s="15" t="str">
        <f t="shared" si="73"/>
        <v>intrmarché croix</v>
      </c>
      <c r="D1037" s="15">
        <f t="shared" si="74"/>
        <v>99999999</v>
      </c>
      <c r="E1037" s="15" t="s">
        <v>118</v>
      </c>
      <c r="F1037" s="13" t="str">
        <f>IF(E1037="","",VLOOKUP(E1037,[1]table!A$1:B$65536,2))</f>
        <v>K Pâté des flandres 180</v>
      </c>
      <c r="G1037" s="14">
        <v>80233</v>
      </c>
      <c r="H1037" s="18">
        <v>12</v>
      </c>
    </row>
    <row r="1038" spans="1:9" x14ac:dyDescent="0.25">
      <c r="A1038" s="29">
        <f t="shared" si="71"/>
        <v>43138</v>
      </c>
      <c r="B1038" s="22" t="str">
        <f t="shared" si="72"/>
        <v>on</v>
      </c>
      <c r="C1038" s="15" t="str">
        <f t="shared" si="73"/>
        <v>intrmarché croix</v>
      </c>
      <c r="D1038" s="15">
        <f t="shared" si="74"/>
        <v>99999999</v>
      </c>
      <c r="E1038" s="15" t="s">
        <v>119</v>
      </c>
      <c r="F1038" s="13" t="str">
        <f>IF(E1038="","",VLOOKUP(E1038,[1]table!A$1:B$65536,2))</f>
        <v>K Pâté à la bière 180</v>
      </c>
      <c r="G1038" s="14">
        <v>72982</v>
      </c>
      <c r="H1038" s="18">
        <v>12</v>
      </c>
    </row>
    <row r="1039" spans="1:9" x14ac:dyDescent="0.25">
      <c r="A1039" s="29">
        <f t="shared" si="71"/>
        <v>43138</v>
      </c>
      <c r="B1039" s="22" t="str">
        <f t="shared" si="72"/>
        <v>on</v>
      </c>
      <c r="C1039" s="15" t="str">
        <f t="shared" si="73"/>
        <v>intrmarché croix</v>
      </c>
      <c r="D1039" s="15">
        <f t="shared" si="74"/>
        <v>99999999</v>
      </c>
      <c r="E1039" s="15" t="str">
        <f>IF(H1039&lt;&gt;0,E1038,"")</f>
        <v>k807</v>
      </c>
      <c r="F1039" s="13" t="s">
        <v>528</v>
      </c>
      <c r="G1039" s="14">
        <v>71651</v>
      </c>
      <c r="H1039" s="18">
        <v>12</v>
      </c>
      <c r="I1039" s="31" t="s">
        <v>550</v>
      </c>
    </row>
    <row r="1040" spans="1:9" x14ac:dyDescent="0.25">
      <c r="A1040" s="29">
        <f t="shared" si="71"/>
        <v>43138</v>
      </c>
      <c r="B1040" s="22" t="str">
        <f t="shared" si="72"/>
        <v>on</v>
      </c>
      <c r="C1040" s="15" t="str">
        <f t="shared" si="73"/>
        <v>intrmarché croix</v>
      </c>
      <c r="D1040" s="15">
        <f t="shared" si="74"/>
        <v>99999999</v>
      </c>
      <c r="E1040" s="15" t="s">
        <v>122</v>
      </c>
      <c r="F1040" s="13" t="str">
        <f>IF(E1040="","",VLOOKUP(E1040,[1]table!A$1:B$65536,2))</f>
        <v xml:space="preserve">K potj dess 400 </v>
      </c>
      <c r="G1040" s="14">
        <v>80302</v>
      </c>
      <c r="H1040" s="18">
        <v>40</v>
      </c>
    </row>
    <row r="1041" spans="1:8" x14ac:dyDescent="0.25">
      <c r="A1041" s="29">
        <v>43139</v>
      </c>
      <c r="B1041" s="22" t="s">
        <v>195</v>
      </c>
      <c r="C1041" s="15" t="s">
        <v>210</v>
      </c>
      <c r="D1041" s="15">
        <v>99999999</v>
      </c>
      <c r="E1041" s="15" t="s">
        <v>529</v>
      </c>
      <c r="F1041" s="13" t="str">
        <f>IF(E1041="","",VLOOKUP(E1041,[1]table!A$1:B$65536,2))</f>
        <v>soupe oignon 75 cl</v>
      </c>
      <c r="G1041" s="14">
        <v>80104</v>
      </c>
      <c r="H1041" s="18">
        <v>223</v>
      </c>
    </row>
    <row r="1042" spans="1:8" x14ac:dyDescent="0.25">
      <c r="A1042" s="29">
        <f t="shared" si="71"/>
        <v>43139</v>
      </c>
      <c r="B1042" s="22" t="str">
        <f t="shared" si="72"/>
        <v>cat</v>
      </c>
      <c r="C1042" s="15" t="str">
        <f t="shared" si="73"/>
        <v>gamma</v>
      </c>
      <c r="D1042" s="15">
        <f t="shared" si="74"/>
        <v>99999999</v>
      </c>
      <c r="E1042" s="15" t="str">
        <f>IF(H1042&lt;&gt;0,E1041,"")</f>
        <v>s136</v>
      </c>
      <c r="F1042" s="13" t="str">
        <f>IF(E1042="","",VLOOKUP(E1042,[1]table!A$1:B$65536,2))</f>
        <v>soupe oignon 75 cl</v>
      </c>
      <c r="G1042" s="14">
        <v>80114</v>
      </c>
      <c r="H1042" s="18">
        <v>353</v>
      </c>
    </row>
    <row r="1043" spans="1:8" x14ac:dyDescent="0.25">
      <c r="A1043" s="29">
        <f t="shared" si="71"/>
        <v>43139</v>
      </c>
      <c r="B1043" s="22" t="str">
        <f t="shared" si="72"/>
        <v>cat</v>
      </c>
      <c r="C1043" s="15" t="str">
        <f t="shared" si="73"/>
        <v>gamma</v>
      </c>
      <c r="D1043" s="15">
        <f t="shared" si="74"/>
        <v>99999999</v>
      </c>
      <c r="E1043" s="15" t="s">
        <v>530</v>
      </c>
      <c r="F1043" s="13" t="str">
        <f>IF(E1043="","",VLOOKUP(E1043,[1]table!A$1:B$65536,2))</f>
        <v>Soupe poireaux 75 cl</v>
      </c>
      <c r="G1043" s="14">
        <v>80193</v>
      </c>
      <c r="H1043" s="18">
        <v>135</v>
      </c>
    </row>
    <row r="1044" spans="1:8" x14ac:dyDescent="0.25">
      <c r="A1044" s="29">
        <v>43139</v>
      </c>
      <c r="B1044" s="22" t="s">
        <v>196</v>
      </c>
      <c r="C1044" s="15" t="s">
        <v>257</v>
      </c>
      <c r="D1044" s="15">
        <v>99999999</v>
      </c>
      <c r="E1044" s="15" t="s">
        <v>120</v>
      </c>
      <c r="F1044" s="13" t="str">
        <f>IF(E1044="","",VLOOKUP(E1044,[1]table!A$1:B$65536,2))</f>
        <v>K potj 750</v>
      </c>
      <c r="G1044" s="14">
        <v>80373</v>
      </c>
      <c r="H1044" s="18">
        <v>4</v>
      </c>
    </row>
    <row r="1045" spans="1:8" x14ac:dyDescent="0.25">
      <c r="A1045" s="29">
        <f t="shared" si="71"/>
        <v>43139</v>
      </c>
      <c r="B1045" s="22" t="str">
        <f t="shared" si="72"/>
        <v>sf</v>
      </c>
      <c r="C1045" s="15" t="str">
        <f t="shared" si="73"/>
        <v>particulier</v>
      </c>
      <c r="D1045" s="15">
        <f t="shared" si="74"/>
        <v>99999999</v>
      </c>
      <c r="E1045" s="15" t="s">
        <v>116</v>
      </c>
      <c r="F1045" s="13" t="str">
        <f>IF(E1045="","",VLOOKUP(E1045,[1]table!A$1:B$65536,2))</f>
        <v>K cassoulet 750</v>
      </c>
      <c r="G1045" s="14">
        <v>80253</v>
      </c>
      <c r="H1045" s="18">
        <v>4</v>
      </c>
    </row>
    <row r="1046" spans="1:8" x14ac:dyDescent="0.25">
      <c r="A1046" s="29">
        <f t="shared" si="71"/>
        <v>43139</v>
      </c>
      <c r="B1046" s="22" t="str">
        <f t="shared" si="72"/>
        <v>sf</v>
      </c>
      <c r="C1046" s="15" t="str">
        <f t="shared" si="73"/>
        <v>particulier</v>
      </c>
      <c r="D1046" s="15">
        <f t="shared" si="74"/>
        <v>99999999</v>
      </c>
      <c r="E1046" s="15" t="s">
        <v>115</v>
      </c>
      <c r="F1046" s="13" t="str">
        <f>IF(E1046="","",VLOOKUP(E1046,[1]table!A$1:B$65536,2))</f>
        <v>K carbo 740</v>
      </c>
      <c r="G1046" s="14">
        <v>80377</v>
      </c>
      <c r="H1046" s="18">
        <v>4</v>
      </c>
    </row>
    <row r="1047" spans="1:8" x14ac:dyDescent="0.25">
      <c r="A1047" s="29">
        <f t="shared" si="71"/>
        <v>43139</v>
      </c>
      <c r="B1047" s="22" t="str">
        <f t="shared" si="72"/>
        <v>sf</v>
      </c>
      <c r="C1047" s="15" t="str">
        <f t="shared" si="73"/>
        <v>particulier</v>
      </c>
      <c r="D1047" s="15">
        <f t="shared" si="74"/>
        <v>99999999</v>
      </c>
      <c r="E1047" s="15" t="s">
        <v>127</v>
      </c>
      <c r="F1047" s="13" t="str">
        <f>IF(E1047="","",VLOOKUP(E1047,[1]table!A$1:B$65536,2))</f>
        <v>K Pâté de campagne fumé 180</v>
      </c>
      <c r="G1047" s="14">
        <v>73042</v>
      </c>
      <c r="H1047" s="18">
        <v>4</v>
      </c>
    </row>
    <row r="1048" spans="1:8" x14ac:dyDescent="0.25">
      <c r="A1048" s="29">
        <v>43139</v>
      </c>
      <c r="B1048" s="22" t="s">
        <v>325</v>
      </c>
      <c r="C1048" s="15" t="s">
        <v>531</v>
      </c>
      <c r="D1048" s="15">
        <v>96037485</v>
      </c>
      <c r="E1048" s="15" t="s">
        <v>532</v>
      </c>
      <c r="F1048" s="13" t="str">
        <f>IF(E1048="","",VLOOKUP(E1048,table!A:B,2))</f>
        <v>E sauté de porc vx lille 750</v>
      </c>
      <c r="G1048" s="14">
        <v>73731</v>
      </c>
      <c r="H1048" s="18">
        <v>40</v>
      </c>
    </row>
    <row r="1049" spans="1:8" x14ac:dyDescent="0.25">
      <c r="A1049" s="29">
        <f t="shared" ref="A1049:A1078" si="75">IF(E1049="","",A1048)</f>
        <v>43139</v>
      </c>
      <c r="B1049" s="22" t="str">
        <f t="shared" ref="B1049:B1078" si="76">IF(E1049="","",B1048)</f>
        <v>SF</v>
      </c>
      <c r="C1049" s="15" t="str">
        <f t="shared" ref="C1049:C1078" si="77">IF(E1049="","",C1048)</f>
        <v>Cavisste de l'asenal</v>
      </c>
      <c r="D1049" s="15">
        <f t="shared" ref="D1049:D1078" si="78">IF(E1049="",0,D1048)</f>
        <v>96037485</v>
      </c>
      <c r="E1049" s="15" t="s">
        <v>239</v>
      </c>
      <c r="F1049" s="13" t="str">
        <f>IF(E1049="","",VLOOKUP(E1049,table!A:B,2))</f>
        <v>E poulet maroilles 600 g</v>
      </c>
      <c r="G1049" s="14">
        <v>73652</v>
      </c>
      <c r="H1049" s="18">
        <v>40</v>
      </c>
    </row>
    <row r="1050" spans="1:8" x14ac:dyDescent="0.25">
      <c r="A1050" s="29">
        <f t="shared" si="75"/>
        <v>43139</v>
      </c>
      <c r="B1050" s="22" t="str">
        <f t="shared" si="76"/>
        <v>SF</v>
      </c>
      <c r="C1050" s="15" t="str">
        <f t="shared" si="77"/>
        <v>Cavisste de l'asenal</v>
      </c>
      <c r="D1050" s="15">
        <f t="shared" si="78"/>
        <v>96037485</v>
      </c>
      <c r="E1050" s="15" t="s">
        <v>533</v>
      </c>
      <c r="F1050" s="13" t="str">
        <f>IF(E1050="","",VLOOKUP(E1050,table!A:B,2))</f>
        <v>E Coq au vin 380 G</v>
      </c>
      <c r="G1050" s="14">
        <v>63281</v>
      </c>
      <c r="H1050" s="18">
        <v>4</v>
      </c>
    </row>
    <row r="1051" spans="1:8" x14ac:dyDescent="0.25">
      <c r="A1051" s="29">
        <f t="shared" si="75"/>
        <v>43139</v>
      </c>
      <c r="B1051" s="22" t="str">
        <f t="shared" si="76"/>
        <v>SF</v>
      </c>
      <c r="C1051" s="15" t="str">
        <f t="shared" si="77"/>
        <v>Cavisste de l'asenal</v>
      </c>
      <c r="D1051" s="15">
        <f t="shared" si="78"/>
        <v>96037485</v>
      </c>
      <c r="E1051" s="15" t="s">
        <v>534</v>
      </c>
      <c r="F1051" s="13" t="str">
        <f>IF(E1051="","",VLOOKUP(E1051,table!A:B,2))</f>
        <v>E Poulet Bière 400 G</v>
      </c>
      <c r="G1051" s="14">
        <v>73453</v>
      </c>
      <c r="H1051" s="18">
        <v>20</v>
      </c>
    </row>
    <row r="1052" spans="1:8" x14ac:dyDescent="0.25">
      <c r="A1052" s="29">
        <f t="shared" si="75"/>
        <v>43139</v>
      </c>
      <c r="B1052" s="22" t="str">
        <f t="shared" si="76"/>
        <v>SF</v>
      </c>
      <c r="C1052" s="15" t="str">
        <f t="shared" si="77"/>
        <v>Cavisste de l'asenal</v>
      </c>
      <c r="D1052" s="15">
        <f t="shared" si="78"/>
        <v>96037485</v>
      </c>
      <c r="E1052" s="15" t="s">
        <v>535</v>
      </c>
      <c r="F1052" s="13" t="str">
        <f>IF(E1052="","",VLOOKUP(E1052,table!A:B,2))</f>
        <v>E waterzoi 400 G</v>
      </c>
      <c r="G1052" s="14">
        <v>63141</v>
      </c>
      <c r="H1052" s="18">
        <v>10</v>
      </c>
    </row>
    <row r="1053" spans="1:8" x14ac:dyDescent="0.25">
      <c r="A1053" s="29">
        <f t="shared" si="75"/>
        <v>43139</v>
      </c>
      <c r="B1053" s="22" t="str">
        <f t="shared" si="76"/>
        <v>SF</v>
      </c>
      <c r="C1053" s="15" t="str">
        <f t="shared" si="77"/>
        <v>Cavisste de l'asenal</v>
      </c>
      <c r="D1053" s="15">
        <f t="shared" si="78"/>
        <v>96037485</v>
      </c>
      <c r="E1053" s="15" t="s">
        <v>225</v>
      </c>
      <c r="F1053" s="13" t="str">
        <f>IF(E1053="","",VLOOKUP(E1053,table!A:B,2))</f>
        <v>E Carbo 400</v>
      </c>
      <c r="G1053" s="14">
        <v>71941</v>
      </c>
      <c r="H1053" s="18">
        <v>6</v>
      </c>
    </row>
    <row r="1054" spans="1:8" x14ac:dyDescent="0.25">
      <c r="A1054" s="29">
        <f t="shared" si="75"/>
        <v>43139</v>
      </c>
      <c r="B1054" s="22" t="str">
        <f t="shared" si="76"/>
        <v>SF</v>
      </c>
      <c r="C1054" s="15" t="str">
        <f t="shared" si="77"/>
        <v>Cavisste de l'asenal</v>
      </c>
      <c r="D1054" s="15">
        <f t="shared" si="78"/>
        <v>96037485</v>
      </c>
      <c r="E1054" s="15" t="s">
        <v>217</v>
      </c>
      <c r="F1054" s="13" t="str">
        <f>IF(E1054="","",VLOOKUP(E1054,table!A:B,2))</f>
        <v xml:space="preserve">E potj 400 </v>
      </c>
      <c r="G1054" s="14">
        <v>72911</v>
      </c>
      <c r="H1054" s="18">
        <v>80</v>
      </c>
    </row>
    <row r="1055" spans="1:8" x14ac:dyDescent="0.25">
      <c r="A1055" s="29">
        <f t="shared" si="75"/>
        <v>43139</v>
      </c>
      <c r="B1055" s="22" t="str">
        <f t="shared" si="76"/>
        <v>SF</v>
      </c>
      <c r="C1055" s="15" t="str">
        <f t="shared" si="77"/>
        <v>Cavisste de l'asenal</v>
      </c>
      <c r="D1055" s="15">
        <f t="shared" si="78"/>
        <v>96037485</v>
      </c>
      <c r="E1055" s="15" t="s">
        <v>248</v>
      </c>
      <c r="F1055" s="13" t="str">
        <f>IF(E1055="","",VLOOKUP(E1055,table!A:B,2))</f>
        <v>E Tripes flamandes 750</v>
      </c>
      <c r="G1055" s="14">
        <v>73211</v>
      </c>
      <c r="H1055" s="18">
        <v>20</v>
      </c>
    </row>
    <row r="1056" spans="1:8" x14ac:dyDescent="0.25">
      <c r="A1056" s="29">
        <v>43139</v>
      </c>
      <c r="B1056" s="22" t="s">
        <v>196</v>
      </c>
      <c r="C1056" s="15" t="s">
        <v>539</v>
      </c>
      <c r="D1056" s="15">
        <v>96037485</v>
      </c>
      <c r="E1056" s="15" t="s">
        <v>536</v>
      </c>
      <c r="F1056" s="13" t="str">
        <f>IF(E1056="","",VLOOKUP(E1056,table!A:B,2))</f>
        <v>E Pâté de foie de volaille 180</v>
      </c>
      <c r="G1056" s="14">
        <v>73413</v>
      </c>
      <c r="H1056" s="18">
        <v>12</v>
      </c>
    </row>
    <row r="1057" spans="1:8" x14ac:dyDescent="0.25">
      <c r="A1057" s="29">
        <f t="shared" si="75"/>
        <v>43139</v>
      </c>
      <c r="B1057" s="22" t="str">
        <f t="shared" si="76"/>
        <v>sf</v>
      </c>
      <c r="C1057" s="15" t="str">
        <f t="shared" si="77"/>
        <v>caviste de l'arsenal</v>
      </c>
      <c r="D1057" s="15">
        <f t="shared" si="78"/>
        <v>96037485</v>
      </c>
      <c r="E1057" s="15" t="s">
        <v>223</v>
      </c>
      <c r="F1057" s="13" t="str">
        <f>IF(E1057="","",VLOOKUP(E1057,table!A:B,2))</f>
        <v>E Pâté à la bière 180</v>
      </c>
      <c r="G1057" s="14">
        <v>73406</v>
      </c>
      <c r="H1057" s="18">
        <v>12</v>
      </c>
    </row>
    <row r="1058" spans="1:8" x14ac:dyDescent="0.25">
      <c r="A1058" s="29">
        <f t="shared" si="75"/>
        <v>43139</v>
      </c>
      <c r="B1058" s="22" t="str">
        <f t="shared" si="76"/>
        <v>sf</v>
      </c>
      <c r="C1058" s="15" t="str">
        <f t="shared" si="77"/>
        <v>caviste de l'arsenal</v>
      </c>
      <c r="D1058" s="15">
        <f t="shared" si="78"/>
        <v>96037485</v>
      </c>
      <c r="E1058" s="15" t="s">
        <v>537</v>
      </c>
      <c r="F1058" s="13" t="str">
        <f>IF(E1058="","",VLOOKUP(E1058,table!A:B,2))</f>
        <v>E Pâté endives braisées</v>
      </c>
      <c r="G1058" s="14">
        <v>72415</v>
      </c>
      <c r="H1058" s="18">
        <v>12</v>
      </c>
    </row>
    <row r="1059" spans="1:8" x14ac:dyDescent="0.25">
      <c r="A1059" s="29">
        <f t="shared" si="75"/>
        <v>43139</v>
      </c>
      <c r="B1059" s="22" t="str">
        <f t="shared" si="76"/>
        <v>sf</v>
      </c>
      <c r="C1059" s="15" t="str">
        <f t="shared" si="77"/>
        <v>caviste de l'arsenal</v>
      </c>
      <c r="D1059" s="15">
        <f t="shared" si="78"/>
        <v>96037485</v>
      </c>
      <c r="E1059" s="15" t="s">
        <v>538</v>
      </c>
      <c r="F1059" s="13" t="str">
        <f>IF(E1059="","",VLOOKUP(E1059,table!A:B,2))</f>
        <v>E paté à l'ail fumé 180</v>
      </c>
      <c r="G1059" s="14">
        <v>73413</v>
      </c>
      <c r="H1059" s="18">
        <v>12</v>
      </c>
    </row>
    <row r="1060" spans="1:8" x14ac:dyDescent="0.25">
      <c r="A1060" s="29">
        <v>43139</v>
      </c>
      <c r="B1060" s="22" t="s">
        <v>196</v>
      </c>
      <c r="C1060" s="15" t="s">
        <v>540</v>
      </c>
      <c r="D1060" s="15">
        <v>96037489</v>
      </c>
      <c r="E1060" s="15" t="s">
        <v>113</v>
      </c>
      <c r="F1060" s="13" t="str">
        <f>IF(E1060="","",VLOOKUP(E1060,table!A:B,2))</f>
        <v>K potj 400</v>
      </c>
      <c r="G1060" s="14">
        <v>73173</v>
      </c>
      <c r="H1060" s="18">
        <v>55</v>
      </c>
    </row>
    <row r="1061" spans="1:8" x14ac:dyDescent="0.25">
      <c r="A1061" s="29">
        <f t="shared" si="75"/>
        <v>43139</v>
      </c>
      <c r="B1061" s="22" t="str">
        <f t="shared" si="76"/>
        <v>sf</v>
      </c>
      <c r="C1061" s="15" t="str">
        <f t="shared" si="77"/>
        <v>la place</v>
      </c>
      <c r="D1061" s="15">
        <f t="shared" si="78"/>
        <v>96037489</v>
      </c>
      <c r="E1061" s="15" t="str">
        <f>IF(H1061&lt;&gt;0,E1060,"")</f>
        <v>k100</v>
      </c>
      <c r="F1061" s="13" t="str">
        <f>IF(E1061="","",VLOOKUP(E1061,table!A:B,2))</f>
        <v>K potj 400</v>
      </c>
      <c r="G1061" s="14">
        <v>73613</v>
      </c>
      <c r="H1061" s="18">
        <v>65</v>
      </c>
    </row>
    <row r="1062" spans="1:8" x14ac:dyDescent="0.25">
      <c r="A1062" s="29">
        <v>43140</v>
      </c>
      <c r="B1062" s="22" t="s">
        <v>196</v>
      </c>
      <c r="C1062" s="15" t="s">
        <v>541</v>
      </c>
      <c r="D1062" s="15">
        <v>96037463</v>
      </c>
      <c r="E1062" s="15" t="s">
        <v>113</v>
      </c>
      <c r="F1062" s="13" t="str">
        <f>IF(E1062="","",VLOOKUP(E1062,table!A:B,2))</f>
        <v>K potj 400</v>
      </c>
      <c r="G1062" s="14">
        <v>73141</v>
      </c>
      <c r="H1062" s="18">
        <v>23</v>
      </c>
    </row>
    <row r="1063" spans="1:8" x14ac:dyDescent="0.25">
      <c r="A1063" s="29">
        <f t="shared" si="75"/>
        <v>43140</v>
      </c>
      <c r="B1063" s="22" t="str">
        <f t="shared" si="76"/>
        <v>sf</v>
      </c>
      <c r="C1063" s="15" t="str">
        <f t="shared" si="77"/>
        <v>la table d'arnaud</v>
      </c>
      <c r="D1063" s="15">
        <f t="shared" si="78"/>
        <v>96037463</v>
      </c>
      <c r="E1063" s="15" t="s">
        <v>113</v>
      </c>
      <c r="F1063" s="13" t="str">
        <f>IF(E1063="","",VLOOKUP(E1063,table!A:B,2))</f>
        <v>K potj 400</v>
      </c>
      <c r="G1063" s="14">
        <v>73143</v>
      </c>
      <c r="H1063" s="18">
        <v>14</v>
      </c>
    </row>
    <row r="1064" spans="1:8" x14ac:dyDescent="0.25">
      <c r="A1064" s="29">
        <f t="shared" si="75"/>
        <v>43140</v>
      </c>
      <c r="B1064" s="22" t="str">
        <f t="shared" si="76"/>
        <v>sf</v>
      </c>
      <c r="C1064" s="15" t="str">
        <f t="shared" si="77"/>
        <v>la table d'arnaud</v>
      </c>
      <c r="D1064" s="15">
        <f t="shared" si="78"/>
        <v>96037463</v>
      </c>
      <c r="E1064" s="15" t="s">
        <v>113</v>
      </c>
      <c r="F1064" s="13" t="str">
        <f>IF(E1064="","",VLOOKUP(E1064,table!A:B,2))</f>
        <v>K potj 400</v>
      </c>
      <c r="G1064" s="14">
        <v>73142</v>
      </c>
      <c r="H1064" s="18">
        <v>3</v>
      </c>
    </row>
    <row r="1065" spans="1:8" x14ac:dyDescent="0.25">
      <c r="A1065" s="29">
        <f t="shared" si="75"/>
        <v>43140</v>
      </c>
      <c r="B1065" s="22" t="str">
        <f t="shared" si="76"/>
        <v>sf</v>
      </c>
      <c r="C1065" s="15" t="str">
        <f t="shared" si="77"/>
        <v>la table d'arnaud</v>
      </c>
      <c r="D1065" s="15">
        <f t="shared" si="78"/>
        <v>96037463</v>
      </c>
      <c r="E1065" s="15" t="s">
        <v>113</v>
      </c>
      <c r="F1065" s="13" t="str">
        <f>IF(E1065="","",VLOOKUP(E1065,table!A:B,2))</f>
        <v>K potj 400</v>
      </c>
      <c r="G1065" s="14">
        <v>73613</v>
      </c>
      <c r="H1065" s="18">
        <v>60</v>
      </c>
    </row>
    <row r="1066" spans="1:8" x14ac:dyDescent="0.25">
      <c r="A1066" s="29">
        <v>43139</v>
      </c>
      <c r="B1066" s="22" t="s">
        <v>196</v>
      </c>
      <c r="C1066" s="15" t="s">
        <v>542</v>
      </c>
      <c r="D1066" s="15">
        <v>96037491</v>
      </c>
      <c r="E1066" s="15" t="s">
        <v>113</v>
      </c>
      <c r="F1066" s="13" t="str">
        <f>IF(E1066="","",VLOOKUP(E1066,table!A:B,2))</f>
        <v>K potj 400</v>
      </c>
      <c r="G1066" s="14">
        <v>73191</v>
      </c>
      <c r="H1066" s="18">
        <v>40</v>
      </c>
    </row>
    <row r="1067" spans="1:8" x14ac:dyDescent="0.25">
      <c r="A1067" s="29">
        <f t="shared" si="75"/>
        <v>43139</v>
      </c>
      <c r="B1067" s="22" t="str">
        <f t="shared" si="76"/>
        <v>sf</v>
      </c>
      <c r="C1067" s="15" t="str">
        <f t="shared" si="77"/>
        <v>le carnot</v>
      </c>
      <c r="D1067" s="15">
        <f t="shared" si="78"/>
        <v>96037491</v>
      </c>
      <c r="E1067" s="15" t="str">
        <f>IF(H1067&lt;&gt;0,E1066,"")</f>
        <v>k100</v>
      </c>
      <c r="F1067" s="13" t="str">
        <f>IF(E1067="","",VLOOKUP(E1067,table!A:B,2))</f>
        <v>K potj 400</v>
      </c>
      <c r="G1067" s="14">
        <v>73141</v>
      </c>
      <c r="H1067" s="18">
        <v>200</v>
      </c>
    </row>
    <row r="1068" spans="1:8" x14ac:dyDescent="0.25">
      <c r="A1068" s="29">
        <v>42774</v>
      </c>
      <c r="B1068" s="22" t="s">
        <v>196</v>
      </c>
      <c r="C1068" s="15" t="s">
        <v>543</v>
      </c>
      <c r="D1068" s="15">
        <v>96037492</v>
      </c>
      <c r="E1068" s="15" t="s">
        <v>216</v>
      </c>
      <c r="F1068" s="13" t="str">
        <f>IF(E1068="","",VLOOKUP(E1068,table!A:B,2))</f>
        <v>E Pâté des flandres 180</v>
      </c>
      <c r="G1068" s="14">
        <v>73412</v>
      </c>
      <c r="H1068" s="18">
        <v>12</v>
      </c>
    </row>
    <row r="1069" spans="1:8" x14ac:dyDescent="0.25">
      <c r="A1069" s="29">
        <f t="shared" si="75"/>
        <v>42774</v>
      </c>
      <c r="B1069" s="22" t="str">
        <f t="shared" si="76"/>
        <v>sf</v>
      </c>
      <c r="C1069" s="15" t="str">
        <f t="shared" si="77"/>
        <v>alex factory</v>
      </c>
      <c r="D1069" s="15">
        <f t="shared" si="78"/>
        <v>96037492</v>
      </c>
      <c r="E1069" s="15" t="s">
        <v>223</v>
      </c>
      <c r="F1069" s="13" t="str">
        <f>IF(E1069="","",VLOOKUP(E1069,table!A:B,2))</f>
        <v>E Pâté à la bière 180</v>
      </c>
      <c r="G1069" s="14">
        <v>73406</v>
      </c>
      <c r="H1069" s="18">
        <v>12</v>
      </c>
    </row>
    <row r="1070" spans="1:8" x14ac:dyDescent="0.25">
      <c r="A1070" s="29">
        <f t="shared" si="75"/>
        <v>42774</v>
      </c>
      <c r="B1070" s="22" t="str">
        <f t="shared" si="76"/>
        <v>sf</v>
      </c>
      <c r="C1070" s="15" t="str">
        <f t="shared" si="77"/>
        <v>alex factory</v>
      </c>
      <c r="D1070" s="15">
        <f t="shared" si="78"/>
        <v>96037492</v>
      </c>
      <c r="E1070" s="15" t="s">
        <v>241</v>
      </c>
      <c r="F1070" s="13" t="str">
        <f>IF(E1070="","",VLOOKUP(E1070,table!A:B,2))</f>
        <v>E Pâté de campagne fumé 180</v>
      </c>
      <c r="G1070" s="14">
        <v>80243</v>
      </c>
      <c r="H1070" s="18">
        <v>12</v>
      </c>
    </row>
    <row r="1071" spans="1:8" x14ac:dyDescent="0.25">
      <c r="A1071" s="29">
        <f t="shared" si="75"/>
        <v>42774</v>
      </c>
      <c r="B1071" s="22" t="str">
        <f t="shared" si="76"/>
        <v>sf</v>
      </c>
      <c r="C1071" s="15" t="s">
        <v>544</v>
      </c>
      <c r="D1071" s="15">
        <v>99999999</v>
      </c>
      <c r="E1071" s="15" t="s">
        <v>190</v>
      </c>
      <c r="F1071" s="13" t="str">
        <f>IF(E1071="","",VLOOKUP(E1071,table!A:B,2))</f>
        <v xml:space="preserve">P Potj bière chti </v>
      </c>
      <c r="G1071" s="14">
        <v>71144</v>
      </c>
      <c r="H1071" s="18">
        <v>3</v>
      </c>
    </row>
    <row r="1072" spans="1:8" x14ac:dyDescent="0.25">
      <c r="A1072" s="29">
        <f t="shared" si="75"/>
        <v>42774</v>
      </c>
      <c r="B1072" s="22" t="s">
        <v>195</v>
      </c>
      <c r="C1072" s="15" t="str">
        <f t="shared" si="77"/>
        <v>net hannois</v>
      </c>
      <c r="D1072" s="15">
        <f t="shared" si="78"/>
        <v>99999999</v>
      </c>
      <c r="E1072" s="15" t="s">
        <v>118</v>
      </c>
      <c r="F1072" s="13" t="str">
        <f>IF(E1072="","",VLOOKUP(E1072,table!A:B,2))</f>
        <v>K Pâté des flandres 180</v>
      </c>
      <c r="G1072" s="14">
        <v>73043</v>
      </c>
      <c r="H1072" s="18">
        <v>1</v>
      </c>
    </row>
    <row r="1073" spans="1:8" x14ac:dyDescent="0.25">
      <c r="A1073" s="29">
        <f t="shared" si="75"/>
        <v>42774</v>
      </c>
      <c r="B1073" s="22" t="str">
        <f t="shared" si="76"/>
        <v>cat</v>
      </c>
      <c r="C1073" s="15" t="str">
        <f t="shared" si="77"/>
        <v>net hannois</v>
      </c>
      <c r="D1073" s="15">
        <f t="shared" si="78"/>
        <v>99999999</v>
      </c>
      <c r="E1073" s="15" t="s">
        <v>335</v>
      </c>
      <c r="F1073" s="13" t="str">
        <f>IF(E1073="","",VLOOKUP(E1073,table!A:B,2))</f>
        <v>K Pâté à l'ail 180</v>
      </c>
      <c r="G1073" s="14">
        <v>71602</v>
      </c>
      <c r="H1073" s="18">
        <v>1</v>
      </c>
    </row>
    <row r="1074" spans="1:8" x14ac:dyDescent="0.25">
      <c r="A1074" s="29">
        <f t="shared" si="75"/>
        <v>42774</v>
      </c>
      <c r="B1074" s="22" t="str">
        <f t="shared" si="76"/>
        <v>cat</v>
      </c>
      <c r="C1074" s="15" t="str">
        <f t="shared" si="77"/>
        <v>net hannois</v>
      </c>
      <c r="D1074" s="15">
        <f t="shared" si="78"/>
        <v>99999999</v>
      </c>
      <c r="E1074" s="15" t="s">
        <v>120</v>
      </c>
      <c r="F1074" s="13" t="str">
        <f>IF(E1074="","",VLOOKUP(E1074,table!A:B,2))</f>
        <v>K potj 750</v>
      </c>
      <c r="G1074" s="14">
        <v>80191</v>
      </c>
      <c r="H1074" s="18">
        <v>1</v>
      </c>
    </row>
    <row r="1075" spans="1:8" x14ac:dyDescent="0.25">
      <c r="A1075" s="29">
        <f t="shared" si="75"/>
        <v>42774</v>
      </c>
      <c r="B1075" s="22" t="str">
        <f t="shared" si="76"/>
        <v>cat</v>
      </c>
      <c r="C1075" s="15" t="str">
        <f t="shared" si="77"/>
        <v>net hannois</v>
      </c>
      <c r="D1075" s="15">
        <f t="shared" si="78"/>
        <v>99999999</v>
      </c>
      <c r="E1075" s="15" t="str">
        <f>IF(H1075&lt;&gt;0,E1074,"")</f>
        <v>k101</v>
      </c>
      <c r="F1075" s="13" t="str">
        <f>IF(E1075="","",VLOOKUP(E1075,table!A:B,2))</f>
        <v>K potj 750</v>
      </c>
      <c r="G1075" s="14">
        <v>80373</v>
      </c>
      <c r="H1075" s="18">
        <v>1</v>
      </c>
    </row>
    <row r="1076" spans="1:8" x14ac:dyDescent="0.25">
      <c r="A1076" s="29">
        <f t="shared" si="75"/>
        <v>42774</v>
      </c>
      <c r="B1076" s="22" t="str">
        <f t="shared" si="76"/>
        <v>cat</v>
      </c>
      <c r="C1076" s="15" t="s">
        <v>545</v>
      </c>
      <c r="D1076" s="15">
        <v>99999999</v>
      </c>
      <c r="E1076" s="15" t="s">
        <v>187</v>
      </c>
      <c r="F1076" s="13" t="str">
        <f>IF(E1076="","",VLOOKUP(E1076,table!A:B,2))</f>
        <v>P Potj 750</v>
      </c>
      <c r="G1076" s="14">
        <v>80263</v>
      </c>
      <c r="H1076" s="18">
        <v>5</v>
      </c>
    </row>
    <row r="1077" spans="1:8" x14ac:dyDescent="0.25">
      <c r="A1077" s="29">
        <f t="shared" si="75"/>
        <v>42774</v>
      </c>
      <c r="B1077" s="22" t="str">
        <f t="shared" si="76"/>
        <v>cat</v>
      </c>
      <c r="C1077" s="15" t="s">
        <v>546</v>
      </c>
      <c r="D1077" s="15">
        <v>99999999</v>
      </c>
      <c r="E1077" s="15" t="s">
        <v>129</v>
      </c>
      <c r="F1077" s="13" t="str">
        <f>IF(E1077="","",VLOOKUP(E1077,table!A:B,2))</f>
        <v>K potj 3VIA</v>
      </c>
      <c r="G1077" s="14">
        <v>73241</v>
      </c>
      <c r="H1077" s="18">
        <v>1</v>
      </c>
    </row>
    <row r="1078" spans="1:8" x14ac:dyDescent="0.25">
      <c r="A1078" s="29">
        <f t="shared" si="75"/>
        <v>42774</v>
      </c>
      <c r="B1078" s="22" t="str">
        <f t="shared" si="76"/>
        <v>cat</v>
      </c>
      <c r="C1078" s="15" t="str">
        <f t="shared" si="77"/>
        <v>net pique</v>
      </c>
      <c r="D1078" s="15">
        <f t="shared" si="78"/>
        <v>99999999</v>
      </c>
      <c r="E1078" s="15" t="s">
        <v>117</v>
      </c>
      <c r="F1078" s="13" t="str">
        <f>IF(E1078="","",VLOOKUP(E1078,table!A:B,2))</f>
        <v>poulet bière 650</v>
      </c>
      <c r="G1078" s="14">
        <v>71723</v>
      </c>
      <c r="H1078" s="18">
        <v>1</v>
      </c>
    </row>
    <row r="1079" spans="1:8" x14ac:dyDescent="0.25">
      <c r="A1079" s="29">
        <f t="shared" ref="A1079:A1141" si="79">IF(E1079="","",A1078)</f>
        <v>42774</v>
      </c>
      <c r="B1079" s="22" t="str">
        <f t="shared" ref="B1079:B1141" si="80">IF(E1079="","",B1078)</f>
        <v>cat</v>
      </c>
      <c r="C1079" s="15" t="str">
        <f t="shared" ref="C1079:C1141" si="81">IF(E1079="","",C1078)</f>
        <v>net pique</v>
      </c>
      <c r="D1079" s="15">
        <f t="shared" ref="D1079:D1141" si="82">IF(E1079="",0,D1078)</f>
        <v>99999999</v>
      </c>
      <c r="E1079" s="15" t="s">
        <v>115</v>
      </c>
      <c r="F1079" s="13" t="str">
        <f>IF(E1079="","",VLOOKUP(E1079,table!A:B,2))</f>
        <v>K carbo 740</v>
      </c>
      <c r="G1079" s="14">
        <v>80377</v>
      </c>
      <c r="H1079" s="18">
        <v>1</v>
      </c>
    </row>
    <row r="1080" spans="1:8" x14ac:dyDescent="0.25">
      <c r="A1080" s="29">
        <f t="shared" si="79"/>
        <v>42774</v>
      </c>
      <c r="B1080" s="22" t="str">
        <f t="shared" si="80"/>
        <v>cat</v>
      </c>
      <c r="C1080" s="15" t="str">
        <f t="shared" si="81"/>
        <v>net pique</v>
      </c>
      <c r="D1080" s="15">
        <f t="shared" si="82"/>
        <v>99999999</v>
      </c>
      <c r="E1080" s="15" t="s">
        <v>124</v>
      </c>
      <c r="F1080" s="13" t="str">
        <f>IF(E1080="","",VLOOKUP(E1080,table!A:B,2))</f>
        <v>K coq au vin 750</v>
      </c>
      <c r="G1080" s="14">
        <v>71523</v>
      </c>
      <c r="H1080" s="18">
        <v>1</v>
      </c>
    </row>
    <row r="1081" spans="1:8" x14ac:dyDescent="0.25">
      <c r="A1081" s="29">
        <f t="shared" si="79"/>
        <v>42774</v>
      </c>
      <c r="B1081" s="22" t="str">
        <f t="shared" si="80"/>
        <v>cat</v>
      </c>
      <c r="C1081" s="15" t="s">
        <v>509</v>
      </c>
      <c r="D1081" s="15">
        <v>99999999</v>
      </c>
      <c r="E1081" s="15" t="s">
        <v>123</v>
      </c>
      <c r="F1081" s="13" t="str">
        <f>IF(E1081="","",VLOOKUP(E1081,table!A:B,2))</f>
        <v>K poulet maroilles 750</v>
      </c>
      <c r="G1081" s="14">
        <v>80302</v>
      </c>
      <c r="H1081" s="18">
        <v>1</v>
      </c>
    </row>
    <row r="1082" spans="1:8" x14ac:dyDescent="0.25">
      <c r="A1082" s="29">
        <f t="shared" si="79"/>
        <v>42774</v>
      </c>
      <c r="B1082" s="22" t="str">
        <f t="shared" si="80"/>
        <v>cat</v>
      </c>
      <c r="C1082" s="15" t="str">
        <f t="shared" si="81"/>
        <v>net dewitte</v>
      </c>
      <c r="D1082" s="15">
        <f t="shared" si="82"/>
        <v>99999999</v>
      </c>
      <c r="E1082" s="15" t="s">
        <v>115</v>
      </c>
      <c r="F1082" s="13" t="str">
        <f>IF(E1082="","",VLOOKUP(E1082,table!A:B,2))</f>
        <v>K carbo 740</v>
      </c>
      <c r="G1082" s="14">
        <v>80377</v>
      </c>
      <c r="H1082" s="18">
        <v>1</v>
      </c>
    </row>
    <row r="1083" spans="1:8" x14ac:dyDescent="0.25">
      <c r="A1083" s="29">
        <f t="shared" si="79"/>
        <v>42774</v>
      </c>
      <c r="B1083" s="22" t="str">
        <f t="shared" si="80"/>
        <v>cat</v>
      </c>
      <c r="C1083" s="15" t="str">
        <f t="shared" si="81"/>
        <v>net dewitte</v>
      </c>
      <c r="D1083" s="15">
        <f t="shared" si="82"/>
        <v>99999999</v>
      </c>
      <c r="E1083" s="15" t="s">
        <v>117</v>
      </c>
      <c r="F1083" s="13" t="str">
        <f>IF(E1083="","",VLOOKUP(E1083,table!A:B,2))</f>
        <v>poulet bière 650</v>
      </c>
      <c r="G1083" s="14">
        <v>80091</v>
      </c>
      <c r="H1083" s="18">
        <v>2</v>
      </c>
    </row>
    <row r="1084" spans="1:8" x14ac:dyDescent="0.25">
      <c r="A1084" s="29">
        <f t="shared" si="79"/>
        <v>42774</v>
      </c>
      <c r="B1084" s="22" t="str">
        <f t="shared" si="80"/>
        <v>cat</v>
      </c>
      <c r="C1084" s="15" t="str">
        <f t="shared" si="81"/>
        <v>net dewitte</v>
      </c>
      <c r="D1084" s="15">
        <f t="shared" si="82"/>
        <v>99999999</v>
      </c>
      <c r="E1084" s="15" t="s">
        <v>124</v>
      </c>
      <c r="F1084" s="13" t="str">
        <f>IF(E1084="","",VLOOKUP(E1084,table!A:B,2))</f>
        <v>K coq au vin 750</v>
      </c>
      <c r="G1084" s="14">
        <v>71523</v>
      </c>
      <c r="H1084" s="18">
        <v>2</v>
      </c>
    </row>
    <row r="1085" spans="1:8" x14ac:dyDescent="0.25">
      <c r="A1085" s="29">
        <f t="shared" si="79"/>
        <v>42774</v>
      </c>
      <c r="B1085" s="22" t="str">
        <f t="shared" si="80"/>
        <v>cat</v>
      </c>
      <c r="C1085" s="15" t="s">
        <v>547</v>
      </c>
      <c r="D1085" s="15">
        <v>99999999</v>
      </c>
      <c r="E1085" s="15" t="s">
        <v>192</v>
      </c>
      <c r="F1085" s="13" t="str">
        <f>IF(E1085="","",VLOOKUP(E1085,table!A:B,2))</f>
        <v>P Pot des 750</v>
      </c>
      <c r="G1085" s="14">
        <v>72234</v>
      </c>
      <c r="H1085" s="18">
        <v>1</v>
      </c>
    </row>
    <row r="1086" spans="1:8" x14ac:dyDescent="0.25">
      <c r="A1086" s="29">
        <f t="shared" si="79"/>
        <v>42774</v>
      </c>
      <c r="B1086" s="22" t="str">
        <f t="shared" si="80"/>
        <v>cat</v>
      </c>
      <c r="C1086" s="15" t="str">
        <f t="shared" si="81"/>
        <v>net piotrowski</v>
      </c>
      <c r="D1086" s="15">
        <f t="shared" si="82"/>
        <v>99999999</v>
      </c>
      <c r="E1086" s="15" t="s">
        <v>187</v>
      </c>
      <c r="F1086" s="13" t="str">
        <f>IF(E1086="","",VLOOKUP(E1086,table!A:B,2))</f>
        <v>P Potj 750</v>
      </c>
      <c r="G1086" s="14">
        <v>80263</v>
      </c>
      <c r="H1086" s="18">
        <v>2</v>
      </c>
    </row>
    <row r="1087" spans="1:8" x14ac:dyDescent="0.25">
      <c r="A1087" s="29">
        <f t="shared" si="79"/>
        <v>42774</v>
      </c>
      <c r="B1087" s="22" t="str">
        <f t="shared" si="80"/>
        <v>cat</v>
      </c>
      <c r="C1087" s="15" t="str">
        <f t="shared" si="81"/>
        <v>net piotrowski</v>
      </c>
      <c r="D1087" s="15">
        <f t="shared" si="82"/>
        <v>99999999</v>
      </c>
      <c r="E1087" s="15" t="s">
        <v>114</v>
      </c>
      <c r="F1087" s="13" t="str">
        <f>IF(E1087="","",VLOOKUP(E1087,table!A:B,2))</f>
        <v>K potj dess 750</v>
      </c>
      <c r="G1087" s="14">
        <v>73564</v>
      </c>
      <c r="H1087" s="18">
        <v>3</v>
      </c>
    </row>
    <row r="1088" spans="1:8" x14ac:dyDescent="0.25">
      <c r="A1088" s="29">
        <v>43140</v>
      </c>
      <c r="B1088" s="22" t="s">
        <v>484</v>
      </c>
      <c r="C1088" s="15" t="s">
        <v>548</v>
      </c>
      <c r="D1088" s="15">
        <v>99999999</v>
      </c>
      <c r="E1088" s="15" t="s">
        <v>120</v>
      </c>
      <c r="F1088" s="13" t="str">
        <f>IF(E1088="","",VLOOKUP(E1088,table!A:B,2))</f>
        <v>K potj 750</v>
      </c>
      <c r="G1088" s="14">
        <v>80191</v>
      </c>
      <c r="H1088" s="18">
        <v>2</v>
      </c>
    </row>
    <row r="1089" spans="1:8" x14ac:dyDescent="0.25">
      <c r="A1089" s="29">
        <v>43140</v>
      </c>
      <c r="B1089" s="22" t="s">
        <v>484</v>
      </c>
      <c r="C1089" s="15" t="s">
        <v>548</v>
      </c>
      <c r="D1089" s="15">
        <f t="shared" si="82"/>
        <v>99999999</v>
      </c>
      <c r="E1089" s="15" t="s">
        <v>123</v>
      </c>
      <c r="F1089" s="13" t="str">
        <f>IF(E1089="","",VLOOKUP(E1089,table!A:B,2))</f>
        <v>K poulet maroilles 750</v>
      </c>
      <c r="G1089" s="14">
        <v>80302</v>
      </c>
      <c r="H1089" s="18">
        <v>2</v>
      </c>
    </row>
    <row r="1090" spans="1:8" x14ac:dyDescent="0.25">
      <c r="A1090" s="29">
        <v>43140</v>
      </c>
      <c r="B1090" s="22" t="s">
        <v>484</v>
      </c>
      <c r="C1090" s="15" t="s">
        <v>548</v>
      </c>
      <c r="D1090" s="15">
        <f t="shared" si="82"/>
        <v>99999999</v>
      </c>
      <c r="E1090" s="15" t="s">
        <v>549</v>
      </c>
      <c r="F1090" s="13" t="str">
        <f>IF(E1090="","",VLOOKUP(E1090,table!A:B,2))</f>
        <v>K carbo 740</v>
      </c>
      <c r="G1090" s="14">
        <v>80377</v>
      </c>
      <c r="H1090" s="18">
        <v>1</v>
      </c>
    </row>
    <row r="1091" spans="1:8" x14ac:dyDescent="0.25">
      <c r="A1091" s="29">
        <v>43140</v>
      </c>
      <c r="B1091" s="22" t="s">
        <v>484</v>
      </c>
      <c r="C1091" s="15" t="s">
        <v>548</v>
      </c>
      <c r="D1091" s="15">
        <f t="shared" si="82"/>
        <v>99999999</v>
      </c>
      <c r="E1091" s="15" t="s">
        <v>332</v>
      </c>
      <c r="F1091" s="13" t="str">
        <f>IF(E1091="","",VLOOKUP(E1091,table!A:B,2))</f>
        <v>K pâté de lapin 180</v>
      </c>
      <c r="G1091" s="14">
        <v>80313</v>
      </c>
      <c r="H1091" s="18">
        <v>2</v>
      </c>
    </row>
    <row r="1092" spans="1:8" x14ac:dyDescent="0.25">
      <c r="A1092" s="29">
        <v>43143</v>
      </c>
      <c r="B1092" s="22" t="s">
        <v>195</v>
      </c>
      <c r="C1092" s="15" t="s">
        <v>551</v>
      </c>
      <c r="D1092" s="15">
        <v>96037505</v>
      </c>
      <c r="E1092" s="15" t="s">
        <v>113</v>
      </c>
      <c r="F1092" s="13" t="str">
        <f>IF(E1092="","",VLOOKUP(E1092,table!A:B,2))</f>
        <v>K potj 400</v>
      </c>
      <c r="G1092" s="14">
        <v>73173</v>
      </c>
      <c r="H1092" s="18">
        <v>80</v>
      </c>
    </row>
    <row r="1093" spans="1:8" x14ac:dyDescent="0.25">
      <c r="A1093" s="29">
        <f t="shared" si="79"/>
        <v>43143</v>
      </c>
      <c r="B1093" s="22" t="str">
        <f t="shared" si="80"/>
        <v>cat</v>
      </c>
      <c r="C1093" s="15" t="str">
        <f t="shared" si="81"/>
        <v>grand voile cavalaire</v>
      </c>
      <c r="D1093" s="15">
        <f t="shared" si="82"/>
        <v>96037505</v>
      </c>
      <c r="E1093" s="15" t="str">
        <f>IF(H1093&lt;&gt;0,E1092,"")</f>
        <v>k100</v>
      </c>
      <c r="F1093" s="13" t="str">
        <f>IF(E1093="","",VLOOKUP(E1093,table!A:B,2))</f>
        <v>K potj 400</v>
      </c>
      <c r="G1093" s="14">
        <v>73613</v>
      </c>
      <c r="H1093" s="18">
        <v>60</v>
      </c>
    </row>
    <row r="1094" spans="1:8" x14ac:dyDescent="0.25">
      <c r="A1094" s="29">
        <f t="shared" si="79"/>
        <v>43143</v>
      </c>
      <c r="B1094" s="22" t="str">
        <f t="shared" si="80"/>
        <v>cat</v>
      </c>
      <c r="C1094" s="15" t="str">
        <f t="shared" si="81"/>
        <v>grand voile cavalaire</v>
      </c>
      <c r="D1094" s="15">
        <f t="shared" si="82"/>
        <v>96037505</v>
      </c>
      <c r="E1094" s="15" t="str">
        <f>IF(H1094&lt;&gt;0,E1093,"")</f>
        <v>k100</v>
      </c>
      <c r="F1094" s="13" t="str">
        <f>IF(E1094="","",VLOOKUP(E1094,table!A:B,2))</f>
        <v>K potj 400</v>
      </c>
      <c r="G1094" s="14">
        <v>73102</v>
      </c>
      <c r="H1094" s="18">
        <v>20</v>
      </c>
    </row>
    <row r="1095" spans="1:8" x14ac:dyDescent="0.25">
      <c r="A1095" s="29">
        <f t="shared" si="79"/>
        <v>43143</v>
      </c>
      <c r="B1095" s="22" t="str">
        <f t="shared" si="80"/>
        <v>cat</v>
      </c>
      <c r="C1095" s="15" t="str">
        <f t="shared" si="81"/>
        <v>grand voile cavalaire</v>
      </c>
      <c r="D1095" s="15">
        <f t="shared" si="82"/>
        <v>96037505</v>
      </c>
      <c r="E1095" s="15" t="s">
        <v>145</v>
      </c>
      <c r="F1095" s="13" t="str">
        <f>IF(E1095="","",VLOOKUP(E1095,table!A:B,2))</f>
        <v>potj de la mer 350G</v>
      </c>
      <c r="G1095" s="14">
        <v>71441</v>
      </c>
      <c r="H1095" s="18">
        <v>80</v>
      </c>
    </row>
    <row r="1096" spans="1:8" x14ac:dyDescent="0.25">
      <c r="A1096" s="29">
        <f t="shared" si="79"/>
        <v>43143</v>
      </c>
      <c r="B1096" s="22" t="str">
        <f t="shared" si="80"/>
        <v>cat</v>
      </c>
      <c r="C1096" s="15" t="str">
        <f t="shared" si="81"/>
        <v>grand voile cavalaire</v>
      </c>
      <c r="D1096" s="15">
        <f t="shared" si="82"/>
        <v>96037505</v>
      </c>
      <c r="E1096" s="15" t="s">
        <v>552</v>
      </c>
      <c r="F1096" s="13" t="str">
        <f>IF(E1096="","",VLOOKUP(E1096,table!A:B,2))</f>
        <v>E Pâté chicorée 180 g</v>
      </c>
      <c r="G1096" s="14">
        <v>80243</v>
      </c>
      <c r="H1096" s="18">
        <v>12</v>
      </c>
    </row>
    <row r="1097" spans="1:8" x14ac:dyDescent="0.25">
      <c r="A1097" s="29">
        <f t="shared" si="79"/>
        <v>43143</v>
      </c>
      <c r="B1097" s="22" t="str">
        <f t="shared" si="80"/>
        <v>cat</v>
      </c>
      <c r="C1097" s="15" t="s">
        <v>553</v>
      </c>
      <c r="D1097" s="15">
        <v>96037487</v>
      </c>
      <c r="E1097" s="15" t="s">
        <v>128</v>
      </c>
      <c r="F1097" s="13" t="str">
        <f>IF(E1097="","",VLOOKUP(E1097,table!A:B,2))</f>
        <v>K potj 750 + 33 %</v>
      </c>
      <c r="G1097" s="14">
        <v>80322</v>
      </c>
      <c r="H1097" s="18">
        <v>17</v>
      </c>
    </row>
    <row r="1098" spans="1:8" x14ac:dyDescent="0.25">
      <c r="A1098" s="29">
        <f t="shared" si="79"/>
        <v>43143</v>
      </c>
      <c r="B1098" s="22" t="str">
        <f t="shared" si="80"/>
        <v>cat</v>
      </c>
      <c r="C1098" s="15" t="str">
        <f t="shared" si="81"/>
        <v>auchan noyelles</v>
      </c>
      <c r="D1098" s="15">
        <f t="shared" si="82"/>
        <v>96037487</v>
      </c>
      <c r="E1098" s="15" t="str">
        <f>IF(H1098&lt;&gt;0,E1097,"")</f>
        <v>k133</v>
      </c>
      <c r="F1098" s="13" t="str">
        <f>IF(E1098="","",VLOOKUP(E1098,table!A:B,2))</f>
        <v>K potj 750 + 33 %</v>
      </c>
      <c r="G1098" s="14">
        <v>80315</v>
      </c>
      <c r="H1098" s="18">
        <v>59</v>
      </c>
    </row>
    <row r="1099" spans="1:8" x14ac:dyDescent="0.25">
      <c r="A1099" s="29">
        <f t="shared" si="79"/>
        <v>43143</v>
      </c>
      <c r="B1099" s="22" t="str">
        <f t="shared" si="80"/>
        <v>cat</v>
      </c>
      <c r="C1099" s="15" t="str">
        <f t="shared" si="81"/>
        <v>auchan noyelles</v>
      </c>
      <c r="D1099" s="15">
        <f t="shared" si="82"/>
        <v>96037487</v>
      </c>
      <c r="E1099" s="15" t="str">
        <f>IF(H1099&lt;&gt;0,E1098,"")</f>
        <v>k133</v>
      </c>
      <c r="F1099" s="13" t="str">
        <f>IF(E1099="","",VLOOKUP(E1099,table!A:B,2))</f>
        <v>K potj 750 + 33 %</v>
      </c>
      <c r="G1099" s="14">
        <v>80335</v>
      </c>
      <c r="H1099" s="18">
        <v>23</v>
      </c>
    </row>
    <row r="1100" spans="1:8" x14ac:dyDescent="0.25">
      <c r="A1100" s="29">
        <f t="shared" si="79"/>
        <v>43143</v>
      </c>
      <c r="B1100" s="22" t="str">
        <f t="shared" si="80"/>
        <v>cat</v>
      </c>
      <c r="C1100" s="15" t="str">
        <f t="shared" si="81"/>
        <v>auchan noyelles</v>
      </c>
      <c r="D1100" s="15">
        <f t="shared" si="82"/>
        <v>96037487</v>
      </c>
      <c r="E1100" s="15" t="str">
        <f>IF(H1100&lt;&gt;0,E1099,"")</f>
        <v>k133</v>
      </c>
      <c r="F1100" s="13" t="str">
        <f>IF(E1100="","",VLOOKUP(E1100,table!A:B,2))</f>
        <v>K potj 750 + 33 %</v>
      </c>
      <c r="G1100" s="14">
        <v>80054</v>
      </c>
      <c r="H1100" s="18">
        <v>196</v>
      </c>
    </row>
    <row r="1101" spans="1:8" x14ac:dyDescent="0.25">
      <c r="A1101" s="29">
        <f t="shared" si="79"/>
        <v>43143</v>
      </c>
      <c r="B1101" s="22" t="str">
        <f t="shared" si="80"/>
        <v>cat</v>
      </c>
      <c r="C1101" s="15" t="str">
        <f t="shared" si="81"/>
        <v>auchan noyelles</v>
      </c>
      <c r="D1101" s="15">
        <f t="shared" si="82"/>
        <v>96037487</v>
      </c>
      <c r="E1101" s="15" t="str">
        <f>IF(H1101&lt;&gt;0,E1100,"")</f>
        <v>k133</v>
      </c>
      <c r="F1101" s="13" t="str">
        <f>IF(E1101="","",VLOOKUP(E1101,table!A:B,2))</f>
        <v>K potj 750 + 33 %</v>
      </c>
      <c r="G1101" s="14">
        <v>80401</v>
      </c>
      <c r="H1101" s="18">
        <v>196</v>
      </c>
    </row>
    <row r="1102" spans="1:8" x14ac:dyDescent="0.25">
      <c r="A1102" s="29">
        <f t="shared" si="79"/>
        <v>43143</v>
      </c>
      <c r="B1102" s="22" t="str">
        <f t="shared" si="80"/>
        <v>cat</v>
      </c>
      <c r="C1102" s="15" t="str">
        <f t="shared" si="81"/>
        <v>auchan noyelles</v>
      </c>
      <c r="D1102" s="15">
        <f t="shared" si="82"/>
        <v>96037487</v>
      </c>
      <c r="E1102" s="15" t="str">
        <f>IF(H1102&lt;&gt;0,E1101,"")</f>
        <v>k133</v>
      </c>
      <c r="F1102" s="13" t="str">
        <f>IF(E1102="","",VLOOKUP(E1102,table!A:B,2))</f>
        <v>K potj 750 + 33 %</v>
      </c>
      <c r="G1102" s="14">
        <v>80402</v>
      </c>
      <c r="H1102" s="18">
        <v>9</v>
      </c>
    </row>
    <row r="1103" spans="1:8" x14ac:dyDescent="0.25">
      <c r="A1103" s="29">
        <f t="shared" si="79"/>
        <v>43143</v>
      </c>
      <c r="B1103" s="22" t="str">
        <f t="shared" si="80"/>
        <v>cat</v>
      </c>
      <c r="C1103" s="15" t="s">
        <v>554</v>
      </c>
      <c r="D1103" s="15">
        <v>99999999</v>
      </c>
      <c r="E1103" s="15" t="s">
        <v>190</v>
      </c>
      <c r="F1103" s="13" t="str">
        <f>IF(E1103="","",VLOOKUP(E1103,table!A:B,2))</f>
        <v xml:space="preserve">P Potj bière chti </v>
      </c>
      <c r="G1103" s="14">
        <v>71144</v>
      </c>
      <c r="H1103" s="18">
        <v>1</v>
      </c>
    </row>
    <row r="1104" spans="1:8" x14ac:dyDescent="0.25">
      <c r="A1104" s="29">
        <f t="shared" si="79"/>
        <v>43143</v>
      </c>
      <c r="B1104" s="22" t="str">
        <f t="shared" si="80"/>
        <v>cat</v>
      </c>
      <c r="C1104" s="15" t="str">
        <f t="shared" si="81"/>
        <v>net leblanc</v>
      </c>
      <c r="D1104" s="15">
        <v>99999999</v>
      </c>
      <c r="E1104" s="15" t="s">
        <v>114</v>
      </c>
      <c r="F1104" s="13" t="str">
        <f>IF(E1104="","",VLOOKUP(E1104,table!A:B,2))</f>
        <v>K potj dess 750</v>
      </c>
      <c r="G1104" s="14">
        <v>73564</v>
      </c>
      <c r="H1104" s="18">
        <v>2</v>
      </c>
    </row>
    <row r="1105" spans="1:8" x14ac:dyDescent="0.25">
      <c r="A1105" s="29">
        <f t="shared" si="79"/>
        <v>43143</v>
      </c>
      <c r="B1105" s="22" t="str">
        <f t="shared" si="80"/>
        <v>cat</v>
      </c>
      <c r="C1105" s="15" t="s">
        <v>331</v>
      </c>
      <c r="D1105" s="15">
        <v>96037499</v>
      </c>
      <c r="E1105" s="15" t="s">
        <v>219</v>
      </c>
      <c r="F1105" s="13" t="str">
        <f>IF(E1105="","",VLOOKUP(E1105,table!A:B,2))</f>
        <v>P Pâté bière chti 270</v>
      </c>
      <c r="G1105" s="14">
        <v>80311</v>
      </c>
      <c r="H1105" s="18">
        <v>40</v>
      </c>
    </row>
    <row r="1106" spans="1:8" x14ac:dyDescent="0.25">
      <c r="A1106" s="29">
        <f t="shared" si="79"/>
        <v>43143</v>
      </c>
      <c r="B1106" s="22" t="str">
        <f t="shared" si="80"/>
        <v>cat</v>
      </c>
      <c r="C1106" s="15" t="str">
        <f t="shared" si="81"/>
        <v>auchan roncq</v>
      </c>
      <c r="D1106" s="15">
        <f t="shared" si="82"/>
        <v>96037499</v>
      </c>
      <c r="E1106" s="15" t="str">
        <f>IF(H1106&lt;&gt;0,E1105,"")</f>
        <v>p505</v>
      </c>
      <c r="F1106" s="13" t="str">
        <f>IF(E1106="","",VLOOKUP(E1106,table!A:B,2))</f>
        <v>P Pâté bière chti 270</v>
      </c>
      <c r="G1106" s="14">
        <v>80305</v>
      </c>
      <c r="H1106" s="18">
        <v>60</v>
      </c>
    </row>
    <row r="1107" spans="1:8" x14ac:dyDescent="0.25">
      <c r="A1107" s="29">
        <f t="shared" si="79"/>
        <v>43143</v>
      </c>
      <c r="B1107" s="22" t="str">
        <f t="shared" si="80"/>
        <v>cat</v>
      </c>
      <c r="C1107" s="15" t="str">
        <f t="shared" si="81"/>
        <v>auchan roncq</v>
      </c>
      <c r="D1107" s="15">
        <f t="shared" si="82"/>
        <v>96037499</v>
      </c>
      <c r="E1107" s="15" t="s">
        <v>503</v>
      </c>
      <c r="F1107" s="13" t="str">
        <f>IF(E1107="","",VLOOKUP(E1107,table!A:B,2))</f>
        <v>P Pâté chicorée 270 G</v>
      </c>
      <c r="G1107" s="14">
        <v>80311</v>
      </c>
      <c r="H1107" s="18">
        <v>100</v>
      </c>
    </row>
    <row r="1108" spans="1:8" x14ac:dyDescent="0.25">
      <c r="A1108" s="29">
        <f t="shared" si="79"/>
        <v>43143</v>
      </c>
      <c r="B1108" s="22" t="str">
        <f t="shared" si="80"/>
        <v>cat</v>
      </c>
      <c r="C1108" s="15" t="str">
        <f t="shared" si="81"/>
        <v>auchan roncq</v>
      </c>
      <c r="D1108" s="15">
        <f t="shared" si="82"/>
        <v>96037499</v>
      </c>
      <c r="E1108" s="15" t="s">
        <v>502</v>
      </c>
      <c r="F1108" s="13" t="str">
        <f>IF(E1108="","",VLOOKUP(E1108,table!A:B,2))</f>
        <v>P Pâté maroilles 270 G</v>
      </c>
      <c r="G1108" s="14">
        <v>63131</v>
      </c>
      <c r="H1108" s="18">
        <v>26</v>
      </c>
    </row>
    <row r="1109" spans="1:8" x14ac:dyDescent="0.25">
      <c r="A1109" s="29">
        <f t="shared" si="79"/>
        <v>43143</v>
      </c>
      <c r="B1109" s="22" t="str">
        <f t="shared" si="80"/>
        <v>cat</v>
      </c>
      <c r="C1109" s="15" t="str">
        <f t="shared" si="81"/>
        <v>auchan roncq</v>
      </c>
      <c r="D1109" s="15">
        <f t="shared" si="82"/>
        <v>96037499</v>
      </c>
      <c r="E1109" s="15" t="str">
        <f>IF(H1109&lt;&gt;0,E1108,"")</f>
        <v>p516</v>
      </c>
      <c r="F1109" s="13" t="str">
        <f>IF(E1109="","",VLOOKUP(E1109,table!A:B,2))</f>
        <v>P Pâté maroilles 270 G</v>
      </c>
      <c r="G1109" s="14">
        <v>63123</v>
      </c>
      <c r="H1109" s="18">
        <v>34</v>
      </c>
    </row>
    <row r="1110" spans="1:8" x14ac:dyDescent="0.25">
      <c r="A1110" s="29">
        <f t="shared" si="79"/>
        <v>43143</v>
      </c>
      <c r="B1110" s="22" t="str">
        <f t="shared" si="80"/>
        <v>cat</v>
      </c>
      <c r="C1110" s="15" t="str">
        <f t="shared" si="81"/>
        <v>auchan roncq</v>
      </c>
      <c r="D1110" s="15">
        <f t="shared" si="82"/>
        <v>96037499</v>
      </c>
      <c r="E1110" s="15" t="str">
        <f>IF(H1110&lt;&gt;0,E1109,"")</f>
        <v>p516</v>
      </c>
      <c r="F1110" s="13" t="str">
        <f>IF(E1110="","",VLOOKUP(E1110,table!A:B,2))</f>
        <v>P Pâté maroilles 270 G</v>
      </c>
      <c r="G1110" s="14">
        <v>70182</v>
      </c>
      <c r="H1110" s="18">
        <v>40</v>
      </c>
    </row>
    <row r="1111" spans="1:8" x14ac:dyDescent="0.25">
      <c r="A1111" s="29">
        <f t="shared" si="79"/>
        <v>43143</v>
      </c>
      <c r="B1111" s="22" t="str">
        <f t="shared" si="80"/>
        <v>cat</v>
      </c>
      <c r="C1111" s="15" t="str">
        <f t="shared" si="81"/>
        <v>auchan roncq</v>
      </c>
      <c r="D1111" s="15">
        <f t="shared" si="82"/>
        <v>96037499</v>
      </c>
      <c r="E1111" s="15" t="s">
        <v>198</v>
      </c>
      <c r="F1111" s="13" t="str">
        <f>IF(E1111="","",VLOOKUP(E1111,table!A:B,2))</f>
        <v>P Potj 750 + 33 %</v>
      </c>
      <c r="G1111" s="14">
        <v>72123</v>
      </c>
      <c r="H1111" s="18">
        <v>90</v>
      </c>
    </row>
    <row r="1112" spans="1:8" x14ac:dyDescent="0.25">
      <c r="A1112" s="29">
        <f t="shared" si="79"/>
        <v>43143</v>
      </c>
      <c r="B1112" s="22" t="str">
        <f t="shared" si="80"/>
        <v>cat</v>
      </c>
      <c r="C1112" s="15" t="str">
        <f t="shared" si="81"/>
        <v>auchan roncq</v>
      </c>
      <c r="D1112" s="15">
        <f t="shared" si="82"/>
        <v>96037499</v>
      </c>
      <c r="E1112" s="15" t="str">
        <f>IF(H1112&lt;&gt;0,E1111,"")</f>
        <v>p133</v>
      </c>
      <c r="F1112" s="13" t="str">
        <f>IF(E1112="","",VLOOKUP(E1112,table!A:B,2))</f>
        <v>P Potj 750 + 33 %</v>
      </c>
      <c r="G1112" s="14">
        <v>80365</v>
      </c>
      <c r="H1112" s="18">
        <v>10</v>
      </c>
    </row>
    <row r="1113" spans="1:8" x14ac:dyDescent="0.25">
      <c r="A1113" s="29">
        <f t="shared" si="79"/>
        <v>43143</v>
      </c>
      <c r="B1113" s="22" t="str">
        <f t="shared" si="80"/>
        <v>cat</v>
      </c>
      <c r="C1113" s="15" t="str">
        <f t="shared" si="81"/>
        <v>auchan roncq</v>
      </c>
      <c r="D1113" s="15">
        <f t="shared" si="82"/>
        <v>96037499</v>
      </c>
      <c r="E1113" s="15" t="s">
        <v>555</v>
      </c>
      <c r="F1113" s="13" t="str">
        <f>IF(E1113="","",VLOOKUP(E1113,table!A:B,2))</f>
        <v>P cassoulet des flandres + 33%</v>
      </c>
      <c r="G1113" s="14">
        <v>80252</v>
      </c>
      <c r="H1113" s="18">
        <v>80</v>
      </c>
    </row>
    <row r="1114" spans="1:8" x14ac:dyDescent="0.25">
      <c r="A1114" s="29">
        <v>43143</v>
      </c>
      <c r="B1114" s="22" t="s">
        <v>380</v>
      </c>
      <c r="C1114" s="15" t="s">
        <v>556</v>
      </c>
      <c r="D1114" s="15">
        <v>99999999</v>
      </c>
      <c r="E1114" s="15" t="s">
        <v>201</v>
      </c>
      <c r="F1114" s="13" t="str">
        <f>IF(E1114="","",VLOOKUP(E1114,table!A:B,2))</f>
        <v>Barquette potj désossé 800 G</v>
      </c>
      <c r="G1114" s="14">
        <v>80337</v>
      </c>
      <c r="H1114" s="18">
        <v>4</v>
      </c>
    </row>
    <row r="1115" spans="1:8" x14ac:dyDescent="0.25">
      <c r="A1115" s="29">
        <f t="shared" si="79"/>
        <v>43143</v>
      </c>
      <c r="B1115" s="22" t="str">
        <f t="shared" si="80"/>
        <v>f</v>
      </c>
      <c r="C1115" s="15" t="s">
        <v>557</v>
      </c>
      <c r="D1115" s="15">
        <v>96037515</v>
      </c>
      <c r="E1115" s="15" t="s">
        <v>558</v>
      </c>
      <c r="F1115" s="13" t="str">
        <f>IF(E1115="","",VLOOKUP(E1115,table!A:B,2))</f>
        <v>Terrine bière 90 g</v>
      </c>
      <c r="G1115" s="14">
        <v>72494</v>
      </c>
      <c r="H1115" s="18">
        <v>3</v>
      </c>
    </row>
    <row r="1116" spans="1:8" x14ac:dyDescent="0.25">
      <c r="A1116" s="29">
        <f t="shared" si="79"/>
        <v>43143</v>
      </c>
      <c r="B1116" s="22" t="str">
        <f t="shared" si="80"/>
        <v>f</v>
      </c>
      <c r="C1116" s="15" t="str">
        <f t="shared" si="81"/>
        <v>couleurs saveurs arneke</v>
      </c>
      <c r="D1116" s="15">
        <f t="shared" si="82"/>
        <v>96037515</v>
      </c>
      <c r="E1116" s="15" t="str">
        <f>IF(H1116&lt;&gt;0,E1115,"")</f>
        <v>r922</v>
      </c>
      <c r="F1116" s="13" t="str">
        <f>IF(E1116="","",VLOOKUP(E1116,table!A:B,2))</f>
        <v>Terrine bière 90 g</v>
      </c>
      <c r="G1116" s="14">
        <v>72622</v>
      </c>
      <c r="H1116" s="18">
        <v>21</v>
      </c>
    </row>
    <row r="1117" spans="1:8" x14ac:dyDescent="0.25">
      <c r="A1117" s="29">
        <f t="shared" si="79"/>
        <v>43143</v>
      </c>
      <c r="B1117" s="22" t="str">
        <f t="shared" si="80"/>
        <v>f</v>
      </c>
      <c r="C1117" s="15" t="str">
        <f t="shared" si="81"/>
        <v>couleurs saveurs arneke</v>
      </c>
      <c r="D1117" s="15">
        <f t="shared" si="82"/>
        <v>96037515</v>
      </c>
      <c r="E1117" s="15" t="str">
        <f>IF(H1117&lt;&gt;0,E1116,"")</f>
        <v>r922</v>
      </c>
      <c r="F1117" s="13" t="str">
        <f>IF(E1117="","",VLOOKUP(E1117,table!A:B,2))</f>
        <v>Terrine bière 90 g</v>
      </c>
      <c r="G1117" s="14">
        <v>71653</v>
      </c>
      <c r="H1117" s="18">
        <v>1</v>
      </c>
    </row>
    <row r="1118" spans="1:8" x14ac:dyDescent="0.25">
      <c r="A1118" s="29">
        <f t="shared" si="79"/>
        <v>43143</v>
      </c>
      <c r="B1118" s="22" t="str">
        <f t="shared" si="80"/>
        <v>f</v>
      </c>
      <c r="C1118" s="15" t="str">
        <f t="shared" si="81"/>
        <v>couleurs saveurs arneke</v>
      </c>
      <c r="D1118" s="15">
        <f t="shared" si="82"/>
        <v>96037515</v>
      </c>
      <c r="E1118" s="15" t="s">
        <v>559</v>
      </c>
      <c r="F1118" s="13" t="str">
        <f>IF(E1118="","",VLOOKUP(E1118,table!A:B,2))</f>
        <v>Terrine maroilles 90 g</v>
      </c>
      <c r="G1118" s="14">
        <v>62864</v>
      </c>
      <c r="H1118" s="18">
        <v>26</v>
      </c>
    </row>
    <row r="1119" spans="1:8" x14ac:dyDescent="0.25">
      <c r="A1119" s="29">
        <f t="shared" si="79"/>
        <v>43143</v>
      </c>
      <c r="B1119" s="22" t="str">
        <f t="shared" si="80"/>
        <v>f</v>
      </c>
      <c r="C1119" s="15" t="str">
        <f t="shared" si="81"/>
        <v>couleurs saveurs arneke</v>
      </c>
      <c r="D1119" s="15">
        <f t="shared" si="82"/>
        <v>96037515</v>
      </c>
      <c r="E1119" s="15" t="s">
        <v>560</v>
      </c>
      <c r="F1119" s="13" t="str">
        <f>IF(E1119="","",VLOOKUP(E1119,table!A:B,2))</f>
        <v>Terrine Ail 90 g</v>
      </c>
      <c r="G1119" s="14">
        <v>62814</v>
      </c>
      <c r="H1119" s="18">
        <v>25</v>
      </c>
    </row>
    <row r="1120" spans="1:8" x14ac:dyDescent="0.25">
      <c r="A1120" s="29">
        <v>43144</v>
      </c>
      <c r="B1120" s="22" t="s">
        <v>195</v>
      </c>
      <c r="C1120" s="15" t="s">
        <v>523</v>
      </c>
      <c r="D1120" s="15">
        <v>99999999</v>
      </c>
      <c r="E1120" s="15" t="s">
        <v>128</v>
      </c>
      <c r="F1120" s="13" t="str">
        <f>IF(E1120="","",VLOOKUP(E1120,table!A:B,2))</f>
        <v>K potj 750 + 33 %</v>
      </c>
      <c r="G1120" s="14">
        <v>80433</v>
      </c>
      <c r="H1120" s="18">
        <v>169</v>
      </c>
    </row>
    <row r="1121" spans="1:8" x14ac:dyDescent="0.25">
      <c r="A1121" s="29">
        <v>42779</v>
      </c>
      <c r="B1121" s="22" t="s">
        <v>325</v>
      </c>
      <c r="C1121" s="15" t="s">
        <v>561</v>
      </c>
      <c r="D1121" s="15">
        <v>96037511</v>
      </c>
      <c r="E1121" s="15" t="s">
        <v>143</v>
      </c>
      <c r="F1121" s="13" t="str">
        <f>IF(E1121="","",VLOOKUP(E1121,table!A:B,2))</f>
        <v>Barquette potj désossé 800 G</v>
      </c>
      <c r="G1121" s="14">
        <v>80243</v>
      </c>
      <c r="H1121" s="18">
        <v>12</v>
      </c>
    </row>
    <row r="1122" spans="1:8" x14ac:dyDescent="0.25">
      <c r="A1122" s="29">
        <f t="shared" si="79"/>
        <v>42779</v>
      </c>
      <c r="B1122" s="22" t="str">
        <f t="shared" si="80"/>
        <v>SF</v>
      </c>
      <c r="C1122" s="15" t="str">
        <f t="shared" si="81"/>
        <v>LA LOCOMOTIVE</v>
      </c>
      <c r="D1122" s="15">
        <f t="shared" si="82"/>
        <v>96037511</v>
      </c>
      <c r="E1122" s="15" t="s">
        <v>343</v>
      </c>
      <c r="F1122" s="13" t="str">
        <f>IF(E1122="","",VLOOKUP(E1122,table!A:B,2))</f>
        <v>K cassoulet 380</v>
      </c>
      <c r="G1122" s="14">
        <v>73543</v>
      </c>
      <c r="H1122" s="18">
        <v>20</v>
      </c>
    </row>
    <row r="1123" spans="1:8" x14ac:dyDescent="0.25">
      <c r="A1123" s="29">
        <f t="shared" si="79"/>
        <v>42779</v>
      </c>
      <c r="B1123" s="22" t="str">
        <f t="shared" si="80"/>
        <v>SF</v>
      </c>
      <c r="C1123" s="15" t="str">
        <f t="shared" si="81"/>
        <v>LA LOCOMOTIVE</v>
      </c>
      <c r="D1123" s="15">
        <f t="shared" si="82"/>
        <v>96037511</v>
      </c>
      <c r="E1123" s="15" t="s">
        <v>562</v>
      </c>
      <c r="F1123" s="13" t="str">
        <f>IF(E1123="","",VLOOKUP(E1123,table!A:B,2))</f>
        <v>K coq au vin 750</v>
      </c>
      <c r="G1123" s="14">
        <v>71523</v>
      </c>
      <c r="H1123" s="18">
        <v>10</v>
      </c>
    </row>
    <row r="1124" spans="1:8" x14ac:dyDescent="0.25">
      <c r="A1124" s="29">
        <v>43145</v>
      </c>
      <c r="B1124" s="22" t="s">
        <v>195</v>
      </c>
      <c r="C1124" s="15" t="s">
        <v>563</v>
      </c>
      <c r="D1124" s="15">
        <v>99999999</v>
      </c>
      <c r="E1124" s="15" t="s">
        <v>128</v>
      </c>
      <c r="F1124" s="13" t="str">
        <f>IF(E1124="","",VLOOKUP(E1124,table!A:B,2))</f>
        <v>K potj 750 + 33 %</v>
      </c>
      <c r="G1124" s="14">
        <v>80434</v>
      </c>
      <c r="H1124" s="18">
        <v>60</v>
      </c>
    </row>
    <row r="1125" spans="1:8" x14ac:dyDescent="0.25">
      <c r="A1125" s="29">
        <v>43147</v>
      </c>
      <c r="B1125" s="22" t="s">
        <v>196</v>
      </c>
      <c r="C1125" s="15" t="s">
        <v>564</v>
      </c>
      <c r="D1125" s="15">
        <v>96037522</v>
      </c>
      <c r="E1125" s="15" t="s">
        <v>112</v>
      </c>
      <c r="F1125" s="13" t="str">
        <f>IF(E1125="","",VLOOKUP(E1125,table!A:B,2))</f>
        <v>K potj 1000</v>
      </c>
      <c r="G1125" s="14">
        <v>73191</v>
      </c>
      <c r="H1125" s="18">
        <v>40</v>
      </c>
    </row>
    <row r="1126" spans="1:8" x14ac:dyDescent="0.25">
      <c r="A1126" s="29">
        <f t="shared" si="79"/>
        <v>43147</v>
      </c>
      <c r="B1126" s="22" t="str">
        <f t="shared" si="80"/>
        <v>sf</v>
      </c>
      <c r="C1126" s="15" t="str">
        <f t="shared" si="81"/>
        <v>hovercraft</v>
      </c>
      <c r="D1126" s="15">
        <f t="shared" si="82"/>
        <v>96037522</v>
      </c>
      <c r="E1126" s="15" t="str">
        <f>IF(H1126&lt;&gt;0,E1125,"")</f>
        <v>k102</v>
      </c>
      <c r="F1126" s="13" t="str">
        <f>IF(E1126="","",VLOOKUP(E1126,table!A:B,2))</f>
        <v>K potj 1000</v>
      </c>
      <c r="G1126" s="14">
        <v>72782</v>
      </c>
      <c r="H1126" s="18">
        <v>12</v>
      </c>
    </row>
    <row r="1127" spans="1:8" x14ac:dyDescent="0.25">
      <c r="A1127" s="29">
        <f t="shared" si="79"/>
        <v>43147</v>
      </c>
      <c r="B1127" s="22" t="str">
        <f t="shared" si="80"/>
        <v>sf</v>
      </c>
      <c r="C1127" s="15" t="str">
        <f t="shared" si="81"/>
        <v>hovercraft</v>
      </c>
      <c r="D1127" s="15">
        <f t="shared" si="82"/>
        <v>96037522</v>
      </c>
      <c r="E1127" s="15" t="str">
        <f>IF(H1127&lt;&gt;0,E1126,"")</f>
        <v>k102</v>
      </c>
      <c r="F1127" s="13" t="str">
        <f>IF(E1127="","",VLOOKUP(E1127,table!A:B,2))</f>
        <v>K potj 1000</v>
      </c>
      <c r="G1127" s="14">
        <v>72772</v>
      </c>
      <c r="H1127" s="18">
        <v>54</v>
      </c>
    </row>
    <row r="1128" spans="1:8" x14ac:dyDescent="0.25">
      <c r="A1128" s="29">
        <f t="shared" si="79"/>
        <v>43147</v>
      </c>
      <c r="B1128" s="22" t="str">
        <f t="shared" si="80"/>
        <v>sf</v>
      </c>
      <c r="C1128" s="15" t="str">
        <f t="shared" si="81"/>
        <v>hovercraft</v>
      </c>
      <c r="D1128" s="15">
        <f t="shared" si="82"/>
        <v>96037522</v>
      </c>
      <c r="E1128" s="15" t="str">
        <f>IF(H1128&lt;&gt;0,E1127,"")</f>
        <v>k102</v>
      </c>
      <c r="F1128" s="13" t="str">
        <f>IF(E1128="","",VLOOKUP(E1128,table!A:B,2))</f>
        <v>K potj 1000</v>
      </c>
      <c r="G1128" s="14">
        <v>73183</v>
      </c>
      <c r="H1128" s="18">
        <v>2</v>
      </c>
    </row>
    <row r="1129" spans="1:8" x14ac:dyDescent="0.25">
      <c r="A1129" s="29">
        <f t="shared" si="79"/>
        <v>43147</v>
      </c>
      <c r="B1129" s="22" t="str">
        <f t="shared" si="80"/>
        <v>sf</v>
      </c>
      <c r="C1129" s="15" t="str">
        <f t="shared" si="81"/>
        <v>hovercraft</v>
      </c>
      <c r="D1129" s="15">
        <f t="shared" si="82"/>
        <v>96037522</v>
      </c>
      <c r="E1129" s="15" t="str">
        <f>IF(H1129&lt;&gt;0,E1128,"")</f>
        <v>k102</v>
      </c>
      <c r="F1129" s="13" t="str">
        <f>IF(E1129="","",VLOOKUP(E1129,table!A:B,2))</f>
        <v>K potj 1000</v>
      </c>
      <c r="G1129" s="14">
        <v>72773</v>
      </c>
      <c r="H1129" s="18">
        <v>2</v>
      </c>
    </row>
    <row r="1130" spans="1:8" x14ac:dyDescent="0.25">
      <c r="A1130" s="29">
        <v>43147</v>
      </c>
      <c r="B1130" s="22" t="s">
        <v>196</v>
      </c>
      <c r="C1130" s="15" t="s">
        <v>644</v>
      </c>
      <c r="D1130" s="15">
        <v>96037512</v>
      </c>
      <c r="E1130" s="15" t="s">
        <v>113</v>
      </c>
      <c r="F1130" s="13" t="str">
        <f>IF(E1130="","",VLOOKUP(E1130,table!A:B,2))</f>
        <v>K potj 400</v>
      </c>
      <c r="G1130" s="14">
        <v>80382</v>
      </c>
      <c r="H1130" s="18">
        <v>60</v>
      </c>
    </row>
    <row r="1131" spans="1:8" x14ac:dyDescent="0.25">
      <c r="A1131" s="29">
        <v>43147</v>
      </c>
      <c r="B1131" s="22" t="s">
        <v>196</v>
      </c>
      <c r="C1131" s="15" t="s">
        <v>644</v>
      </c>
      <c r="D1131" s="15">
        <v>96037512</v>
      </c>
      <c r="E1131" s="15" t="s">
        <v>217</v>
      </c>
      <c r="F1131" s="13" t="str">
        <f>IF(E1131="","",VLOOKUP(E1131,table!A:B,2))</f>
        <v xml:space="preserve">E potj 400 </v>
      </c>
      <c r="G1131" s="14">
        <v>73611</v>
      </c>
      <c r="H1131" s="18">
        <v>60</v>
      </c>
    </row>
    <row r="1132" spans="1:8" x14ac:dyDescent="0.25">
      <c r="A1132" s="29">
        <v>43147</v>
      </c>
      <c r="B1132" s="22" t="s">
        <v>196</v>
      </c>
      <c r="C1132" s="15" t="s">
        <v>565</v>
      </c>
      <c r="D1132" s="15">
        <v>96037513</v>
      </c>
      <c r="E1132" s="15" t="s">
        <v>202</v>
      </c>
      <c r="F1132" s="13" t="str">
        <f>IF(E1132="","",VLOOKUP(E1132,table!A:B,2))</f>
        <v>Barquette potj désossé 3,5 K</v>
      </c>
      <c r="G1132" s="14">
        <v>80337</v>
      </c>
      <c r="H1132" s="18">
        <v>22</v>
      </c>
    </row>
    <row r="1133" spans="1:8" x14ac:dyDescent="0.25">
      <c r="A1133" s="29">
        <v>42782</v>
      </c>
      <c r="B1133" s="22" t="s">
        <v>484</v>
      </c>
      <c r="C1133" s="15" t="s">
        <v>566</v>
      </c>
      <c r="D1133" s="15">
        <v>96037541</v>
      </c>
      <c r="E1133" s="15" t="s">
        <v>128</v>
      </c>
      <c r="F1133" s="13" t="str">
        <f>IF(E1133="","",VLOOKUP(E1133,table!A:B,2))</f>
        <v>K potj 750 + 33 %</v>
      </c>
      <c r="G1133" s="14">
        <v>80435</v>
      </c>
      <c r="H1133" s="18">
        <v>170</v>
      </c>
    </row>
    <row r="1134" spans="1:8" x14ac:dyDescent="0.25">
      <c r="A1134" s="29">
        <f t="shared" si="79"/>
        <v>42782</v>
      </c>
      <c r="B1134" s="22" t="s">
        <v>484</v>
      </c>
      <c r="C1134" s="15" t="s">
        <v>567</v>
      </c>
      <c r="D1134" s="15">
        <v>96037539</v>
      </c>
      <c r="E1134" s="15" t="s">
        <v>128</v>
      </c>
      <c r="F1134" s="13" t="str">
        <f>IF(E1134="","",VLOOKUP(E1134,table!A:B,2))</f>
        <v>K potj 750 + 33 %</v>
      </c>
      <c r="G1134" s="14">
        <v>80461</v>
      </c>
      <c r="H1134" s="18">
        <v>168</v>
      </c>
    </row>
    <row r="1135" spans="1:8" x14ac:dyDescent="0.25">
      <c r="A1135" s="29">
        <f t="shared" si="79"/>
        <v>42782</v>
      </c>
      <c r="B1135" s="22" t="str">
        <f t="shared" si="80"/>
        <v>miguel</v>
      </c>
      <c r="C1135" s="15" t="str">
        <f t="shared" si="81"/>
        <v>super u wormhout</v>
      </c>
      <c r="D1135" s="15">
        <f t="shared" si="82"/>
        <v>96037539</v>
      </c>
      <c r="E1135" s="15" t="s">
        <v>114</v>
      </c>
      <c r="F1135" s="13" t="str">
        <f>IF(E1135="","",VLOOKUP(E1135,table!A:B,2))</f>
        <v>K potj dess 750</v>
      </c>
      <c r="G1135" s="14">
        <v>80156</v>
      </c>
      <c r="H1135" s="18">
        <v>30</v>
      </c>
    </row>
    <row r="1136" spans="1:8" x14ac:dyDescent="0.25">
      <c r="A1136" s="29">
        <f t="shared" si="79"/>
        <v>42782</v>
      </c>
      <c r="B1136" s="22" t="str">
        <f t="shared" si="80"/>
        <v>miguel</v>
      </c>
      <c r="C1136" s="15" t="str">
        <f t="shared" si="81"/>
        <v>super u wormhout</v>
      </c>
      <c r="D1136" s="15">
        <f t="shared" si="82"/>
        <v>96037539</v>
      </c>
      <c r="E1136" s="15" t="s">
        <v>122</v>
      </c>
      <c r="F1136" s="13" t="str">
        <f>IF(E1136="","",VLOOKUP(E1136,table!A:B,2))</f>
        <v xml:space="preserve">K potj dess 400 </v>
      </c>
      <c r="G1136" s="14">
        <v>80321</v>
      </c>
      <c r="H1136" s="18">
        <v>40</v>
      </c>
    </row>
    <row r="1137" spans="1:8" x14ac:dyDescent="0.25">
      <c r="A1137" s="29">
        <f t="shared" si="79"/>
        <v>42782</v>
      </c>
      <c r="B1137" s="22" t="str">
        <f t="shared" si="80"/>
        <v>miguel</v>
      </c>
      <c r="C1137" s="15" t="str">
        <f t="shared" si="81"/>
        <v>super u wormhout</v>
      </c>
      <c r="D1137" s="15">
        <f t="shared" si="82"/>
        <v>96037539</v>
      </c>
      <c r="E1137" s="15" t="s">
        <v>113</v>
      </c>
      <c r="F1137" s="13" t="str">
        <f>IF(E1137="","",VLOOKUP(E1137,table!A:B,2))</f>
        <v>K potj 400</v>
      </c>
      <c r="G1137" s="14">
        <v>80382</v>
      </c>
      <c r="H1137" s="18">
        <v>40</v>
      </c>
    </row>
    <row r="1138" spans="1:8" x14ac:dyDescent="0.25">
      <c r="A1138" s="29">
        <f t="shared" si="79"/>
        <v>42782</v>
      </c>
      <c r="B1138" s="22" t="str">
        <f t="shared" si="80"/>
        <v>miguel</v>
      </c>
      <c r="C1138" s="15" t="str">
        <f t="shared" si="81"/>
        <v>super u wormhout</v>
      </c>
      <c r="D1138" s="15">
        <f t="shared" si="82"/>
        <v>96037539</v>
      </c>
      <c r="E1138" s="15" t="s">
        <v>115</v>
      </c>
      <c r="F1138" s="13" t="str">
        <f>IF(E1138="","",VLOOKUP(E1138,table!A:B,2))</f>
        <v>K carbo 740</v>
      </c>
      <c r="G1138" s="14">
        <v>80371</v>
      </c>
      <c r="H1138" s="18">
        <v>10</v>
      </c>
    </row>
    <row r="1139" spans="1:8" x14ac:dyDescent="0.25">
      <c r="A1139" s="29">
        <f t="shared" si="79"/>
        <v>42782</v>
      </c>
      <c r="B1139" s="22" t="str">
        <f t="shared" si="80"/>
        <v>miguel</v>
      </c>
      <c r="C1139" s="15" t="str">
        <f t="shared" si="81"/>
        <v>super u wormhout</v>
      </c>
      <c r="D1139" s="15">
        <f t="shared" si="82"/>
        <v>96037539</v>
      </c>
      <c r="E1139" s="15" t="s">
        <v>123</v>
      </c>
      <c r="F1139" s="13" t="str">
        <f>IF(E1139="","",VLOOKUP(E1139,table!A:B,2))</f>
        <v>K poulet maroilles 750</v>
      </c>
      <c r="G1139" s="14">
        <v>80302</v>
      </c>
      <c r="H1139" s="18">
        <v>10</v>
      </c>
    </row>
    <row r="1140" spans="1:8" x14ac:dyDescent="0.25">
      <c r="A1140" s="29">
        <f t="shared" si="79"/>
        <v>42782</v>
      </c>
      <c r="B1140" s="22" t="str">
        <f t="shared" si="80"/>
        <v>miguel</v>
      </c>
      <c r="C1140" s="15" t="str">
        <f t="shared" si="81"/>
        <v>super u wormhout</v>
      </c>
      <c r="D1140" s="15">
        <f t="shared" si="82"/>
        <v>96037539</v>
      </c>
      <c r="E1140" s="15" t="s">
        <v>118</v>
      </c>
      <c r="F1140" s="13" t="str">
        <f>IF(E1140="","",VLOOKUP(E1140,table!A:B,2))</f>
        <v>K Pâté des flandres 180</v>
      </c>
      <c r="G1140" s="14">
        <v>80233</v>
      </c>
      <c r="H1140" s="18">
        <v>12</v>
      </c>
    </row>
    <row r="1141" spans="1:8" x14ac:dyDescent="0.25">
      <c r="A1141" s="29">
        <f t="shared" si="79"/>
        <v>42782</v>
      </c>
      <c r="B1141" s="22" t="str">
        <f t="shared" si="80"/>
        <v>miguel</v>
      </c>
      <c r="C1141" s="15" t="str">
        <f t="shared" si="81"/>
        <v>super u wormhout</v>
      </c>
      <c r="D1141" s="15">
        <f t="shared" si="82"/>
        <v>96037539</v>
      </c>
      <c r="E1141" s="15" t="s">
        <v>119</v>
      </c>
      <c r="F1141" s="13" t="str">
        <f>IF(E1141="","",VLOOKUP(E1141,table!A:B,2))</f>
        <v>K Pâté à la bière 180</v>
      </c>
      <c r="G1141" s="14">
        <v>72982</v>
      </c>
      <c r="H1141" s="18">
        <v>12</v>
      </c>
    </row>
    <row r="1142" spans="1:8" x14ac:dyDescent="0.25">
      <c r="A1142" s="29">
        <f>IF(E1142="","",A1141)</f>
        <v>42782</v>
      </c>
      <c r="B1142" s="22" t="str">
        <f>IF(E1142="","",B1141)</f>
        <v>miguel</v>
      </c>
      <c r="C1142" s="15" t="str">
        <f>IF(E1142="","",C1141)</f>
        <v>super u wormhout</v>
      </c>
      <c r="D1142" s="15">
        <f>IF(E1142="",0,D1141)</f>
        <v>96037539</v>
      </c>
      <c r="E1142" s="15" t="s">
        <v>132</v>
      </c>
      <c r="F1142" s="13" t="str">
        <f>IF(E1142="","",VLOOKUP(E1142,table!A:B,2))</f>
        <v>K petit salé 350</v>
      </c>
      <c r="G1142" s="14">
        <v>80453</v>
      </c>
      <c r="H1142" s="18">
        <v>10</v>
      </c>
    </row>
    <row r="1143" spans="1:8" x14ac:dyDescent="0.25">
      <c r="A1143" s="29">
        <v>43146</v>
      </c>
      <c r="B1143" s="22" t="s">
        <v>195</v>
      </c>
      <c r="C1143" s="15" t="s">
        <v>568</v>
      </c>
      <c r="D1143" s="15">
        <v>96037533</v>
      </c>
      <c r="E1143" s="15" t="s">
        <v>209</v>
      </c>
      <c r="F1143" s="13" t="s">
        <v>18</v>
      </c>
      <c r="G1143" s="14" t="s">
        <v>569</v>
      </c>
      <c r="H1143" s="18">
        <v>12</v>
      </c>
    </row>
    <row r="1144" spans="1:8" x14ac:dyDescent="0.25">
      <c r="A1144" s="29">
        <v>43146</v>
      </c>
      <c r="B1144" s="22" t="s">
        <v>195</v>
      </c>
      <c r="C1144" s="15" t="s">
        <v>568</v>
      </c>
      <c r="D1144" s="15">
        <v>96037533</v>
      </c>
      <c r="E1144" s="15" t="s">
        <v>220</v>
      </c>
      <c r="F1144" s="13" t="s">
        <v>286</v>
      </c>
      <c r="G1144" s="14" t="s">
        <v>570</v>
      </c>
      <c r="H1144" s="18">
        <v>20</v>
      </c>
    </row>
    <row r="1145" spans="1:8" x14ac:dyDescent="0.25">
      <c r="A1145" s="29">
        <v>43146</v>
      </c>
      <c r="B1145" s="22" t="s">
        <v>195</v>
      </c>
      <c r="C1145" s="15" t="s">
        <v>568</v>
      </c>
      <c r="D1145" s="15">
        <v>96037533</v>
      </c>
      <c r="E1145" s="15" t="s">
        <v>199</v>
      </c>
      <c r="F1145" s="13" t="s">
        <v>48</v>
      </c>
      <c r="G1145" s="14" t="s">
        <v>571</v>
      </c>
      <c r="H1145" s="18">
        <v>10</v>
      </c>
    </row>
    <row r="1146" spans="1:8" x14ac:dyDescent="0.25">
      <c r="A1146" s="29">
        <v>43146</v>
      </c>
      <c r="B1146" s="22" t="s">
        <v>195</v>
      </c>
      <c r="C1146" s="15" t="s">
        <v>568</v>
      </c>
      <c r="D1146" s="15">
        <v>96037533</v>
      </c>
      <c r="E1146" s="15" t="s">
        <v>194</v>
      </c>
      <c r="F1146" s="13" t="s">
        <v>425</v>
      </c>
      <c r="G1146" s="14" t="s">
        <v>572</v>
      </c>
      <c r="H1146" s="18">
        <v>12</v>
      </c>
    </row>
    <row r="1147" spans="1:8" x14ac:dyDescent="0.25">
      <c r="A1147" s="29">
        <v>43146</v>
      </c>
      <c r="B1147" s="22" t="s">
        <v>195</v>
      </c>
      <c r="C1147" s="15" t="s">
        <v>568</v>
      </c>
      <c r="D1147" s="15">
        <v>96037533</v>
      </c>
      <c r="E1147" s="15" t="s">
        <v>188</v>
      </c>
      <c r="F1147" s="13" t="s">
        <v>283</v>
      </c>
      <c r="G1147" s="14" t="s">
        <v>573</v>
      </c>
      <c r="H1147" s="18">
        <v>40</v>
      </c>
    </row>
    <row r="1148" spans="1:8" x14ac:dyDescent="0.25">
      <c r="A1148" s="29">
        <v>43146</v>
      </c>
      <c r="B1148" s="22" t="s">
        <v>195</v>
      </c>
      <c r="C1148" s="15" t="s">
        <v>568</v>
      </c>
      <c r="D1148" s="15">
        <v>96037533</v>
      </c>
      <c r="E1148" s="15" t="s">
        <v>189</v>
      </c>
      <c r="F1148" s="13" t="s">
        <v>50</v>
      </c>
      <c r="G1148" s="14" t="s">
        <v>574</v>
      </c>
      <c r="H1148" s="18">
        <v>10</v>
      </c>
    </row>
    <row r="1149" spans="1:8" x14ac:dyDescent="0.25">
      <c r="A1149" s="29">
        <v>43146</v>
      </c>
      <c r="B1149" s="22" t="s">
        <v>195</v>
      </c>
      <c r="C1149" s="15" t="s">
        <v>568</v>
      </c>
      <c r="D1149" s="15">
        <v>96037533</v>
      </c>
      <c r="E1149" s="15" t="s">
        <v>230</v>
      </c>
      <c r="F1149" s="13" t="s">
        <v>164</v>
      </c>
      <c r="G1149" s="14" t="s">
        <v>575</v>
      </c>
      <c r="H1149" s="18">
        <v>10</v>
      </c>
    </row>
    <row r="1150" spans="1:8" x14ac:dyDescent="0.25">
      <c r="A1150" s="29">
        <v>43146</v>
      </c>
      <c r="B1150" s="22" t="s">
        <v>195</v>
      </c>
      <c r="C1150" s="15" t="s">
        <v>568</v>
      </c>
      <c r="D1150" s="15">
        <v>96037533</v>
      </c>
      <c r="E1150" s="15" t="s">
        <v>329</v>
      </c>
      <c r="F1150" s="13" t="s">
        <v>427</v>
      </c>
      <c r="G1150" s="14" t="s">
        <v>576</v>
      </c>
      <c r="H1150" s="18">
        <v>24</v>
      </c>
    </row>
    <row r="1151" spans="1:8" x14ac:dyDescent="0.25">
      <c r="A1151" s="29">
        <v>43146</v>
      </c>
      <c r="B1151" s="22" t="s">
        <v>325</v>
      </c>
      <c r="C1151" s="15" t="s">
        <v>577</v>
      </c>
      <c r="D1151" s="15">
        <v>96040009</v>
      </c>
      <c r="E1151" s="15" t="s">
        <v>578</v>
      </c>
      <c r="F1151" s="13" t="s">
        <v>40</v>
      </c>
      <c r="G1151" s="14" t="s">
        <v>579</v>
      </c>
      <c r="H1151" s="18">
        <v>35</v>
      </c>
    </row>
    <row r="1152" spans="1:8" x14ac:dyDescent="0.25">
      <c r="A1152" s="29">
        <v>43146</v>
      </c>
      <c r="B1152" s="22" t="s">
        <v>325</v>
      </c>
      <c r="C1152" s="15" t="s">
        <v>580</v>
      </c>
      <c r="D1152" s="15">
        <v>96037530</v>
      </c>
      <c r="E1152" s="15" t="s">
        <v>321</v>
      </c>
      <c r="F1152" s="13" t="s">
        <v>270</v>
      </c>
      <c r="G1152" s="14" t="s">
        <v>581</v>
      </c>
      <c r="H1152" s="18">
        <v>87</v>
      </c>
    </row>
    <row r="1153" spans="1:8" x14ac:dyDescent="0.25">
      <c r="A1153" s="29">
        <v>43146</v>
      </c>
      <c r="B1153" s="22" t="s">
        <v>325</v>
      </c>
      <c r="C1153" s="15" t="s">
        <v>580</v>
      </c>
      <c r="D1153" s="15">
        <v>96037530</v>
      </c>
      <c r="E1153" s="15" t="s">
        <v>321</v>
      </c>
      <c r="F1153" s="13" t="s">
        <v>270</v>
      </c>
      <c r="G1153" s="14" t="s">
        <v>582</v>
      </c>
      <c r="H1153" s="18">
        <v>513</v>
      </c>
    </row>
    <row r="1154" spans="1:8" x14ac:dyDescent="0.25">
      <c r="A1154" s="29">
        <v>43146</v>
      </c>
      <c r="B1154" s="22" t="s">
        <v>325</v>
      </c>
      <c r="C1154" s="15" t="s">
        <v>583</v>
      </c>
      <c r="D1154" s="15">
        <v>96037531</v>
      </c>
      <c r="E1154" s="15" t="s">
        <v>143</v>
      </c>
      <c r="F1154" s="13" t="s">
        <v>10</v>
      </c>
      <c r="G1154" s="14" t="s">
        <v>584</v>
      </c>
      <c r="H1154" s="18">
        <v>24</v>
      </c>
    </row>
    <row r="1155" spans="1:8" x14ac:dyDescent="0.25">
      <c r="A1155" s="29">
        <v>43146</v>
      </c>
      <c r="B1155" s="22" t="s">
        <v>195</v>
      </c>
      <c r="C1155" s="15" t="s">
        <v>585</v>
      </c>
      <c r="D1155" s="15">
        <v>96037534</v>
      </c>
      <c r="E1155" s="15" t="s">
        <v>120</v>
      </c>
      <c r="F1155" s="13" t="s">
        <v>25</v>
      </c>
      <c r="G1155" s="14" t="s">
        <v>586</v>
      </c>
      <c r="H1155" s="18">
        <v>30</v>
      </c>
    </row>
    <row r="1156" spans="1:8" x14ac:dyDescent="0.25">
      <c r="A1156" s="29">
        <v>43146</v>
      </c>
      <c r="B1156" s="22" t="s">
        <v>195</v>
      </c>
      <c r="C1156" s="15" t="s">
        <v>585</v>
      </c>
      <c r="D1156" s="15">
        <v>96037534</v>
      </c>
      <c r="E1156" s="15" t="s">
        <v>113</v>
      </c>
      <c r="F1156" s="13" t="s">
        <v>270</v>
      </c>
      <c r="G1156" s="14" t="s">
        <v>587</v>
      </c>
      <c r="H1156" s="18">
        <v>20</v>
      </c>
    </row>
    <row r="1157" spans="1:8" x14ac:dyDescent="0.25">
      <c r="A1157" s="29">
        <v>43146</v>
      </c>
      <c r="B1157" s="22" t="s">
        <v>195</v>
      </c>
      <c r="C1157" s="15" t="s">
        <v>585</v>
      </c>
      <c r="D1157" s="15">
        <v>96037534</v>
      </c>
      <c r="E1157" s="15" t="s">
        <v>114</v>
      </c>
      <c r="F1157" s="13" t="s">
        <v>26</v>
      </c>
      <c r="G1157" s="14" t="s">
        <v>588</v>
      </c>
      <c r="H1157" s="18">
        <v>10</v>
      </c>
    </row>
    <row r="1158" spans="1:8" x14ac:dyDescent="0.25">
      <c r="A1158" s="29">
        <v>43146</v>
      </c>
      <c r="B1158" s="22" t="s">
        <v>195</v>
      </c>
      <c r="C1158" s="15" t="s">
        <v>585</v>
      </c>
      <c r="D1158" s="15">
        <v>96037534</v>
      </c>
      <c r="E1158" s="15" t="s">
        <v>114</v>
      </c>
      <c r="F1158" s="13" t="s">
        <v>26</v>
      </c>
      <c r="G1158" s="14" t="s">
        <v>589</v>
      </c>
      <c r="H1158" s="18">
        <v>20</v>
      </c>
    </row>
    <row r="1159" spans="1:8" x14ac:dyDescent="0.25">
      <c r="A1159" s="29">
        <v>43146</v>
      </c>
      <c r="B1159" s="22" t="s">
        <v>195</v>
      </c>
      <c r="C1159" s="15" t="s">
        <v>585</v>
      </c>
      <c r="D1159" s="15">
        <v>96037534</v>
      </c>
      <c r="E1159" s="15" t="s">
        <v>122</v>
      </c>
      <c r="F1159" s="13" t="s">
        <v>273</v>
      </c>
      <c r="G1159" s="14" t="s">
        <v>590</v>
      </c>
      <c r="H1159" s="18">
        <v>20</v>
      </c>
    </row>
    <row r="1160" spans="1:8" x14ac:dyDescent="0.25">
      <c r="A1160" s="29">
        <v>43146</v>
      </c>
      <c r="B1160" s="22" t="s">
        <v>195</v>
      </c>
      <c r="C1160" s="15" t="s">
        <v>585</v>
      </c>
      <c r="D1160" s="15">
        <v>96037534</v>
      </c>
      <c r="E1160" s="15" t="s">
        <v>115</v>
      </c>
      <c r="F1160" s="13" t="s">
        <v>278</v>
      </c>
      <c r="G1160" s="14" t="s">
        <v>591</v>
      </c>
      <c r="H1160" s="18">
        <v>20</v>
      </c>
    </row>
    <row r="1161" spans="1:8" x14ac:dyDescent="0.25">
      <c r="A1161" s="29">
        <v>43146</v>
      </c>
      <c r="B1161" s="22" t="s">
        <v>195</v>
      </c>
      <c r="C1161" s="15" t="s">
        <v>585</v>
      </c>
      <c r="D1161" s="15">
        <v>96037534</v>
      </c>
      <c r="E1161" s="15" t="s">
        <v>116</v>
      </c>
      <c r="F1161" s="13" t="s">
        <v>32</v>
      </c>
      <c r="G1161" s="14" t="s">
        <v>592</v>
      </c>
      <c r="H1161" s="18">
        <v>20</v>
      </c>
    </row>
    <row r="1162" spans="1:8" x14ac:dyDescent="0.25">
      <c r="A1162" s="29">
        <v>43146</v>
      </c>
      <c r="B1162" s="22" t="s">
        <v>195</v>
      </c>
      <c r="C1162" s="15" t="s">
        <v>585</v>
      </c>
      <c r="D1162" s="15">
        <v>96037534</v>
      </c>
      <c r="E1162" s="15" t="s">
        <v>132</v>
      </c>
      <c r="F1162" s="13" t="s">
        <v>30</v>
      </c>
      <c r="G1162" s="14" t="s">
        <v>593</v>
      </c>
      <c r="H1162" s="18">
        <v>20</v>
      </c>
    </row>
    <row r="1163" spans="1:8" x14ac:dyDescent="0.25">
      <c r="A1163" s="29">
        <v>43146</v>
      </c>
      <c r="B1163" s="22" t="s">
        <v>195</v>
      </c>
      <c r="C1163" s="15" t="s">
        <v>585</v>
      </c>
      <c r="D1163" s="15">
        <v>96037534</v>
      </c>
      <c r="E1163" s="15" t="s">
        <v>118</v>
      </c>
      <c r="F1163" s="13" t="s">
        <v>34</v>
      </c>
      <c r="G1163" s="14" t="s">
        <v>594</v>
      </c>
      <c r="H1163" s="18">
        <v>12</v>
      </c>
    </row>
    <row r="1164" spans="1:8" x14ac:dyDescent="0.25">
      <c r="A1164" s="29">
        <v>43146</v>
      </c>
      <c r="B1164" s="22" t="s">
        <v>195</v>
      </c>
      <c r="C1164" s="15" t="s">
        <v>585</v>
      </c>
      <c r="D1164" s="15">
        <v>96037534</v>
      </c>
      <c r="E1164" s="15" t="s">
        <v>190</v>
      </c>
      <c r="F1164" s="13" t="s">
        <v>281</v>
      </c>
      <c r="G1164" s="14" t="s">
        <v>595</v>
      </c>
      <c r="H1164" s="18">
        <v>10</v>
      </c>
    </row>
    <row r="1165" spans="1:8" x14ac:dyDescent="0.25">
      <c r="A1165" s="29">
        <v>43146</v>
      </c>
      <c r="B1165" s="22" t="s">
        <v>195</v>
      </c>
      <c r="C1165" s="15" t="s">
        <v>596</v>
      </c>
      <c r="D1165" s="15">
        <v>96037528</v>
      </c>
      <c r="E1165" s="15" t="s">
        <v>114</v>
      </c>
      <c r="F1165" s="13" t="s">
        <v>26</v>
      </c>
      <c r="G1165" s="14" t="s">
        <v>588</v>
      </c>
      <c r="H1165" s="18">
        <v>20</v>
      </c>
    </row>
    <row r="1166" spans="1:8" x14ac:dyDescent="0.25">
      <c r="A1166" s="29">
        <v>43146</v>
      </c>
      <c r="B1166" s="22" t="s">
        <v>195</v>
      </c>
      <c r="C1166" s="15" t="s">
        <v>596</v>
      </c>
      <c r="D1166" s="15">
        <v>96037528</v>
      </c>
      <c r="E1166" s="15" t="s">
        <v>120</v>
      </c>
      <c r="F1166" s="13" t="s">
        <v>25</v>
      </c>
      <c r="G1166" s="14" t="s">
        <v>586</v>
      </c>
      <c r="H1166" s="18">
        <v>20</v>
      </c>
    </row>
    <row r="1167" spans="1:8" x14ac:dyDescent="0.25">
      <c r="A1167" s="29">
        <v>43146</v>
      </c>
      <c r="B1167" s="22" t="s">
        <v>195</v>
      </c>
      <c r="C1167" s="15" t="s">
        <v>596</v>
      </c>
      <c r="D1167" s="15">
        <v>96037528</v>
      </c>
      <c r="E1167" s="15" t="s">
        <v>120</v>
      </c>
      <c r="F1167" s="13" t="s">
        <v>25</v>
      </c>
      <c r="G1167" s="14" t="s">
        <v>597</v>
      </c>
      <c r="H1167" s="18">
        <v>10</v>
      </c>
    </row>
    <row r="1168" spans="1:8" x14ac:dyDescent="0.25">
      <c r="A1168" s="29">
        <v>43146</v>
      </c>
      <c r="B1168" s="22" t="s">
        <v>195</v>
      </c>
      <c r="C1168" s="15" t="s">
        <v>596</v>
      </c>
      <c r="D1168" s="15">
        <v>96037528</v>
      </c>
      <c r="E1168" s="15" t="s">
        <v>122</v>
      </c>
      <c r="F1168" s="13" t="s">
        <v>273</v>
      </c>
      <c r="G1168" s="14" t="s">
        <v>590</v>
      </c>
      <c r="H1168" s="18">
        <v>40</v>
      </c>
    </row>
    <row r="1169" spans="1:8" x14ac:dyDescent="0.25">
      <c r="A1169" s="29">
        <v>43146</v>
      </c>
      <c r="B1169" s="22" t="s">
        <v>195</v>
      </c>
      <c r="C1169" s="15" t="s">
        <v>596</v>
      </c>
      <c r="D1169" s="15">
        <v>96037528</v>
      </c>
      <c r="E1169" s="15" t="s">
        <v>113</v>
      </c>
      <c r="F1169" s="13" t="s">
        <v>270</v>
      </c>
      <c r="G1169" s="14" t="s">
        <v>581</v>
      </c>
      <c r="H1169" s="18">
        <v>20</v>
      </c>
    </row>
    <row r="1170" spans="1:8" x14ac:dyDescent="0.25">
      <c r="A1170" s="29">
        <v>43146</v>
      </c>
      <c r="B1170" s="22" t="s">
        <v>195</v>
      </c>
      <c r="C1170" s="15" t="s">
        <v>596</v>
      </c>
      <c r="D1170" s="15">
        <v>96037528</v>
      </c>
      <c r="E1170" s="15" t="s">
        <v>132</v>
      </c>
      <c r="F1170" s="13" t="s">
        <v>30</v>
      </c>
      <c r="G1170" s="14" t="s">
        <v>598</v>
      </c>
      <c r="H1170" s="18">
        <v>20</v>
      </c>
    </row>
    <row r="1171" spans="1:8" x14ac:dyDescent="0.25">
      <c r="A1171" s="29">
        <v>43146</v>
      </c>
      <c r="B1171" s="22" t="s">
        <v>195</v>
      </c>
      <c r="C1171" s="15" t="s">
        <v>596</v>
      </c>
      <c r="D1171" s="15">
        <v>96037528</v>
      </c>
      <c r="E1171" s="15" t="s">
        <v>116</v>
      </c>
      <c r="F1171" s="13" t="s">
        <v>32</v>
      </c>
      <c r="G1171" s="14" t="s">
        <v>592</v>
      </c>
      <c r="H1171" s="18">
        <v>10</v>
      </c>
    </row>
    <row r="1172" spans="1:8" x14ac:dyDescent="0.25">
      <c r="A1172" s="29">
        <v>43146</v>
      </c>
      <c r="B1172" s="22" t="s">
        <v>195</v>
      </c>
      <c r="C1172" s="15" t="s">
        <v>596</v>
      </c>
      <c r="D1172" s="15">
        <v>96037528</v>
      </c>
      <c r="E1172" s="15" t="s">
        <v>115</v>
      </c>
      <c r="F1172" s="13" t="s">
        <v>278</v>
      </c>
      <c r="G1172" s="14" t="s">
        <v>591</v>
      </c>
      <c r="H1172" s="18">
        <v>10</v>
      </c>
    </row>
    <row r="1173" spans="1:8" x14ac:dyDescent="0.25">
      <c r="A1173" s="29">
        <v>43146</v>
      </c>
      <c r="B1173" s="22" t="s">
        <v>195</v>
      </c>
      <c r="C1173" s="15" t="s">
        <v>596</v>
      </c>
      <c r="D1173" s="15">
        <v>96037528</v>
      </c>
      <c r="E1173" s="15" t="s">
        <v>141</v>
      </c>
      <c r="F1173" s="13" t="s">
        <v>39</v>
      </c>
      <c r="G1173" s="14" t="s">
        <v>569</v>
      </c>
      <c r="H1173" s="18">
        <v>12</v>
      </c>
    </row>
    <row r="1174" spans="1:8" x14ac:dyDescent="0.25">
      <c r="A1174" s="29">
        <v>43146</v>
      </c>
      <c r="B1174" s="22" t="s">
        <v>195</v>
      </c>
      <c r="C1174" s="15" t="s">
        <v>596</v>
      </c>
      <c r="D1174" s="15">
        <v>96037528</v>
      </c>
      <c r="E1174" s="15" t="s">
        <v>209</v>
      </c>
      <c r="F1174" s="13"/>
      <c r="G1174" s="14" t="s">
        <v>599</v>
      </c>
      <c r="H1174" s="18">
        <v>12</v>
      </c>
    </row>
    <row r="1175" spans="1:8" x14ac:dyDescent="0.25">
      <c r="A1175" s="29">
        <v>43146</v>
      </c>
      <c r="B1175" s="22" t="s">
        <v>195</v>
      </c>
      <c r="C1175" s="15" t="s">
        <v>255</v>
      </c>
      <c r="D1175" s="15">
        <v>96037524</v>
      </c>
      <c r="E1175" s="15" t="s">
        <v>220</v>
      </c>
      <c r="F1175" s="13" t="s">
        <v>286</v>
      </c>
      <c r="G1175" s="14" t="s">
        <v>570</v>
      </c>
      <c r="H1175" s="18">
        <v>60</v>
      </c>
    </row>
    <row r="1176" spans="1:8" x14ac:dyDescent="0.25">
      <c r="A1176" s="29">
        <v>43146</v>
      </c>
      <c r="B1176" s="22" t="s">
        <v>195</v>
      </c>
      <c r="C1176" s="15" t="s">
        <v>600</v>
      </c>
      <c r="D1176" s="15">
        <v>96037523</v>
      </c>
      <c r="E1176" s="15" t="s">
        <v>220</v>
      </c>
      <c r="F1176" s="13" t="s">
        <v>286</v>
      </c>
      <c r="G1176" s="14" t="s">
        <v>570</v>
      </c>
      <c r="H1176" s="18">
        <v>30</v>
      </c>
    </row>
    <row r="1177" spans="1:8" x14ac:dyDescent="0.25">
      <c r="A1177" s="29">
        <v>43146</v>
      </c>
      <c r="B1177" s="22" t="s">
        <v>195</v>
      </c>
      <c r="C1177" s="15" t="s">
        <v>504</v>
      </c>
      <c r="D1177" s="15">
        <v>96037506</v>
      </c>
      <c r="E1177" s="15" t="s">
        <v>128</v>
      </c>
      <c r="F1177" s="13" t="s">
        <v>27</v>
      </c>
      <c r="G1177" s="14" t="s">
        <v>601</v>
      </c>
      <c r="H1177" s="18">
        <v>40</v>
      </c>
    </row>
    <row r="1178" spans="1:8" x14ac:dyDescent="0.25">
      <c r="A1178" s="29">
        <v>43146</v>
      </c>
      <c r="B1178" s="22" t="s">
        <v>195</v>
      </c>
      <c r="C1178" s="15" t="s">
        <v>504</v>
      </c>
      <c r="D1178" s="15">
        <v>96037506</v>
      </c>
      <c r="E1178" s="15" t="s">
        <v>128</v>
      </c>
      <c r="F1178" s="13" t="s">
        <v>27</v>
      </c>
      <c r="G1178" s="14" t="s">
        <v>602</v>
      </c>
      <c r="H1178" s="18">
        <v>200</v>
      </c>
    </row>
    <row r="1179" spans="1:8" x14ac:dyDescent="0.25">
      <c r="A1179" s="29">
        <v>43146</v>
      </c>
      <c r="B1179" s="22" t="s">
        <v>195</v>
      </c>
      <c r="C1179" s="15" t="s">
        <v>504</v>
      </c>
      <c r="D1179" s="15">
        <v>96037506</v>
      </c>
      <c r="E1179" s="15" t="s">
        <v>128</v>
      </c>
      <c r="F1179" s="13" t="s">
        <v>27</v>
      </c>
      <c r="G1179" s="14" t="s">
        <v>603</v>
      </c>
      <c r="H1179" s="18">
        <v>30</v>
      </c>
    </row>
    <row r="1180" spans="1:8" x14ac:dyDescent="0.25">
      <c r="A1180" s="29">
        <v>43146</v>
      </c>
      <c r="B1180" s="22" t="s">
        <v>195</v>
      </c>
      <c r="C1180" s="15" t="s">
        <v>226</v>
      </c>
      <c r="D1180" s="15">
        <v>96037536</v>
      </c>
      <c r="E1180" s="15" t="s">
        <v>128</v>
      </c>
      <c r="F1180" s="13" t="s">
        <v>27</v>
      </c>
      <c r="G1180" s="14" t="s">
        <v>603</v>
      </c>
      <c r="H1180" s="18">
        <v>130</v>
      </c>
    </row>
    <row r="1181" spans="1:8" x14ac:dyDescent="0.25">
      <c r="A1181" s="29">
        <v>43146</v>
      </c>
      <c r="B1181" s="22" t="s">
        <v>195</v>
      </c>
      <c r="C1181" s="15" t="s">
        <v>226</v>
      </c>
      <c r="D1181" s="15">
        <v>96037536</v>
      </c>
      <c r="E1181" s="15" t="s">
        <v>128</v>
      </c>
      <c r="F1181" s="13" t="s">
        <v>27</v>
      </c>
      <c r="G1181" s="14" t="s">
        <v>601</v>
      </c>
      <c r="H1181" s="18">
        <v>30</v>
      </c>
    </row>
    <row r="1182" spans="1:8" x14ac:dyDescent="0.25">
      <c r="A1182" s="29">
        <v>43146</v>
      </c>
      <c r="B1182" s="22" t="s">
        <v>195</v>
      </c>
      <c r="C1182" s="15" t="s">
        <v>226</v>
      </c>
      <c r="D1182" s="15">
        <v>96037536</v>
      </c>
      <c r="E1182" s="15" t="s">
        <v>114</v>
      </c>
      <c r="F1182" s="13" t="s">
        <v>26</v>
      </c>
      <c r="G1182" s="14" t="s">
        <v>589</v>
      </c>
      <c r="H1182" s="18">
        <v>110</v>
      </c>
    </row>
    <row r="1183" spans="1:8" x14ac:dyDescent="0.25">
      <c r="A1183" s="29">
        <v>43146</v>
      </c>
      <c r="B1183" s="22" t="s">
        <v>195</v>
      </c>
      <c r="C1183" s="15" t="s">
        <v>226</v>
      </c>
      <c r="D1183" s="15">
        <v>96037536</v>
      </c>
      <c r="E1183" s="15" t="s">
        <v>114</v>
      </c>
      <c r="F1183" s="13" t="s">
        <v>26</v>
      </c>
      <c r="G1183" s="14" t="s">
        <v>604</v>
      </c>
      <c r="H1183" s="18">
        <v>10</v>
      </c>
    </row>
    <row r="1184" spans="1:8" x14ac:dyDescent="0.25">
      <c r="A1184" s="29">
        <v>43146</v>
      </c>
      <c r="B1184" s="22" t="s">
        <v>195</v>
      </c>
      <c r="C1184" s="15" t="s">
        <v>226</v>
      </c>
      <c r="D1184" s="15">
        <v>96037536</v>
      </c>
      <c r="E1184" s="15" t="s">
        <v>126</v>
      </c>
      <c r="F1184" s="13" t="s">
        <v>35</v>
      </c>
      <c r="G1184" s="14" t="s">
        <v>605</v>
      </c>
      <c r="H1184" s="18">
        <v>12</v>
      </c>
    </row>
    <row r="1185" spans="1:8" x14ac:dyDescent="0.25">
      <c r="A1185" s="29">
        <v>43146</v>
      </c>
      <c r="B1185" s="22" t="s">
        <v>195</v>
      </c>
      <c r="C1185" s="15" t="s">
        <v>226</v>
      </c>
      <c r="D1185" s="15">
        <v>96037536</v>
      </c>
      <c r="E1185" s="15" t="s">
        <v>131</v>
      </c>
      <c r="F1185" s="13" t="s">
        <v>37</v>
      </c>
      <c r="G1185" s="14" t="s">
        <v>606</v>
      </c>
      <c r="H1185" s="18">
        <v>24</v>
      </c>
    </row>
    <row r="1186" spans="1:8" x14ac:dyDescent="0.25">
      <c r="A1186" s="29">
        <v>43146</v>
      </c>
      <c r="B1186" s="22" t="s">
        <v>195</v>
      </c>
      <c r="C1186" s="15" t="s">
        <v>226</v>
      </c>
      <c r="D1186" s="15">
        <v>96037536</v>
      </c>
      <c r="E1186" s="15" t="s">
        <v>119</v>
      </c>
      <c r="F1186" s="13" t="s">
        <v>38</v>
      </c>
      <c r="G1186" s="14" t="s">
        <v>584</v>
      </c>
      <c r="H1186" s="18">
        <v>24</v>
      </c>
    </row>
    <row r="1187" spans="1:8" x14ac:dyDescent="0.25">
      <c r="A1187" s="29">
        <v>43146</v>
      </c>
      <c r="B1187" s="22" t="s">
        <v>195</v>
      </c>
      <c r="C1187" s="15" t="s">
        <v>226</v>
      </c>
      <c r="D1187" s="15">
        <v>96037536</v>
      </c>
      <c r="E1187" s="15" t="s">
        <v>141</v>
      </c>
      <c r="F1187" s="13" t="s">
        <v>39</v>
      </c>
      <c r="G1187" s="14" t="s">
        <v>569</v>
      </c>
      <c r="H1187" s="18">
        <v>12</v>
      </c>
    </row>
    <row r="1188" spans="1:8" x14ac:dyDescent="0.25">
      <c r="A1188" s="29">
        <v>43146</v>
      </c>
      <c r="B1188" s="22" t="s">
        <v>195</v>
      </c>
      <c r="C1188" s="15" t="s">
        <v>226</v>
      </c>
      <c r="D1188" s="15">
        <v>96037536</v>
      </c>
      <c r="E1188" s="15" t="s">
        <v>118</v>
      </c>
      <c r="F1188" s="13" t="s">
        <v>34</v>
      </c>
      <c r="G1188" s="14" t="s">
        <v>594</v>
      </c>
      <c r="H1188" s="18">
        <v>12</v>
      </c>
    </row>
    <row r="1189" spans="1:8" x14ac:dyDescent="0.25">
      <c r="A1189" s="29">
        <v>43146</v>
      </c>
      <c r="B1189" s="22" t="s">
        <v>195</v>
      </c>
      <c r="C1189" s="15" t="s">
        <v>226</v>
      </c>
      <c r="D1189" s="15">
        <v>96037536</v>
      </c>
      <c r="E1189" s="15" t="s">
        <v>132</v>
      </c>
      <c r="F1189" s="13" t="s">
        <v>30</v>
      </c>
      <c r="G1189" s="14" t="s">
        <v>598</v>
      </c>
      <c r="H1189" s="18">
        <v>20</v>
      </c>
    </row>
    <row r="1190" spans="1:8" x14ac:dyDescent="0.25">
      <c r="A1190" s="29">
        <v>43146</v>
      </c>
      <c r="B1190" s="22" t="s">
        <v>195</v>
      </c>
      <c r="C1190" s="15" t="s">
        <v>226</v>
      </c>
      <c r="D1190" s="15">
        <v>96037536</v>
      </c>
      <c r="E1190" s="15" t="s">
        <v>115</v>
      </c>
      <c r="F1190" s="13" t="s">
        <v>278</v>
      </c>
      <c r="G1190" s="14" t="s">
        <v>591</v>
      </c>
      <c r="H1190" s="18">
        <v>20</v>
      </c>
    </row>
    <row r="1191" spans="1:8" x14ac:dyDescent="0.25">
      <c r="A1191" s="29">
        <v>43146</v>
      </c>
      <c r="B1191" s="22" t="s">
        <v>195</v>
      </c>
      <c r="C1191" s="15" t="s">
        <v>226</v>
      </c>
      <c r="D1191" s="15">
        <v>96037536</v>
      </c>
      <c r="E1191" s="15" t="s">
        <v>113</v>
      </c>
      <c r="F1191" s="13" t="s">
        <v>270</v>
      </c>
      <c r="G1191" s="14" t="s">
        <v>581</v>
      </c>
      <c r="H1191" s="18">
        <v>40</v>
      </c>
    </row>
    <row r="1192" spans="1:8" x14ac:dyDescent="0.25">
      <c r="A1192" s="29">
        <v>43146</v>
      </c>
      <c r="B1192" s="22" t="s">
        <v>195</v>
      </c>
      <c r="C1192" s="15" t="s">
        <v>226</v>
      </c>
      <c r="D1192" s="15">
        <v>96037536</v>
      </c>
      <c r="E1192" s="15" t="s">
        <v>122</v>
      </c>
      <c r="F1192" s="13" t="s">
        <v>273</v>
      </c>
      <c r="G1192" s="14" t="s">
        <v>590</v>
      </c>
      <c r="H1192" s="18">
        <v>20</v>
      </c>
    </row>
    <row r="1193" spans="1:8" x14ac:dyDescent="0.25">
      <c r="A1193" s="29">
        <v>43146</v>
      </c>
      <c r="B1193" s="22" t="s">
        <v>195</v>
      </c>
      <c r="C1193" s="15" t="s">
        <v>226</v>
      </c>
      <c r="D1193" s="15">
        <v>96037536</v>
      </c>
      <c r="E1193" s="15" t="s">
        <v>123</v>
      </c>
      <c r="F1193" s="13" t="s">
        <v>33</v>
      </c>
      <c r="G1193" s="14" t="s">
        <v>607</v>
      </c>
      <c r="H1193" s="18">
        <v>20</v>
      </c>
    </row>
    <row r="1194" spans="1:8" x14ac:dyDescent="0.25">
      <c r="A1194" s="29">
        <v>43146</v>
      </c>
      <c r="B1194" s="22" t="s">
        <v>195</v>
      </c>
      <c r="C1194" s="15" t="s">
        <v>226</v>
      </c>
      <c r="D1194" s="15">
        <v>96037536</v>
      </c>
      <c r="E1194" s="15" t="s">
        <v>116</v>
      </c>
      <c r="F1194" s="13" t="s">
        <v>32</v>
      </c>
      <c r="G1194" s="14" t="s">
        <v>592</v>
      </c>
      <c r="H1194" s="18">
        <v>50</v>
      </c>
    </row>
    <row r="1195" spans="1:8" x14ac:dyDescent="0.25">
      <c r="A1195" s="29">
        <v>43146</v>
      </c>
      <c r="B1195" s="22" t="s">
        <v>195</v>
      </c>
      <c r="C1195" s="15" t="s">
        <v>226</v>
      </c>
      <c r="D1195" s="15">
        <v>96037536</v>
      </c>
      <c r="E1195" s="15" t="s">
        <v>139</v>
      </c>
      <c r="F1195" s="13" t="s">
        <v>31</v>
      </c>
      <c r="G1195" s="14" t="s">
        <v>608</v>
      </c>
      <c r="H1195" s="18">
        <v>40</v>
      </c>
    </row>
    <row r="1196" spans="1:8" x14ac:dyDescent="0.25">
      <c r="A1196" s="29">
        <v>43146</v>
      </c>
      <c r="B1196" s="22" t="s">
        <v>195</v>
      </c>
      <c r="C1196" s="15" t="s">
        <v>226</v>
      </c>
      <c r="D1196" s="15">
        <v>96037536</v>
      </c>
      <c r="E1196" s="15" t="s">
        <v>139</v>
      </c>
      <c r="F1196" s="13" t="s">
        <v>31</v>
      </c>
      <c r="G1196" s="14" t="s">
        <v>609</v>
      </c>
      <c r="H1196" s="18">
        <v>20</v>
      </c>
    </row>
    <row r="1197" spans="1:8" x14ac:dyDescent="0.25">
      <c r="A1197" s="29">
        <v>43146</v>
      </c>
      <c r="B1197" s="22" t="s">
        <v>195</v>
      </c>
      <c r="C1197" s="15" t="s">
        <v>226</v>
      </c>
      <c r="D1197" s="15">
        <v>96037536</v>
      </c>
      <c r="E1197" s="15" t="s">
        <v>117</v>
      </c>
      <c r="F1197" s="13" t="s">
        <v>274</v>
      </c>
      <c r="G1197" s="14" t="s">
        <v>610</v>
      </c>
      <c r="H1197" s="18">
        <v>10</v>
      </c>
    </row>
    <row r="1198" spans="1:8" x14ac:dyDescent="0.25">
      <c r="A1198" s="29">
        <v>43146</v>
      </c>
      <c r="B1198" s="22" t="s">
        <v>195</v>
      </c>
      <c r="C1198" s="15" t="s">
        <v>226</v>
      </c>
      <c r="D1198" s="15">
        <v>96037536</v>
      </c>
      <c r="E1198" s="15" t="s">
        <v>124</v>
      </c>
      <c r="F1198" s="13" t="s">
        <v>29</v>
      </c>
      <c r="G1198" s="14" t="s">
        <v>611</v>
      </c>
      <c r="H1198" s="18">
        <v>10</v>
      </c>
    </row>
    <row r="1199" spans="1:8" x14ac:dyDescent="0.25">
      <c r="A1199" s="29">
        <v>43146</v>
      </c>
      <c r="B1199" s="22" t="s">
        <v>195</v>
      </c>
      <c r="C1199" s="15" t="s">
        <v>226</v>
      </c>
      <c r="D1199" s="15">
        <v>96037536</v>
      </c>
      <c r="E1199" s="15" t="s">
        <v>129</v>
      </c>
      <c r="F1199" s="13" t="s">
        <v>272</v>
      </c>
      <c r="G1199" s="14" t="s">
        <v>612</v>
      </c>
      <c r="H1199" s="18">
        <v>30</v>
      </c>
    </row>
    <row r="1200" spans="1:8" x14ac:dyDescent="0.25">
      <c r="A1200" s="29">
        <v>43146</v>
      </c>
      <c r="B1200" s="22" t="s">
        <v>195</v>
      </c>
      <c r="C1200" s="15" t="s">
        <v>504</v>
      </c>
      <c r="D1200" s="15">
        <v>96037506</v>
      </c>
      <c r="E1200" s="15" t="s">
        <v>128</v>
      </c>
      <c r="F1200" s="13" t="s">
        <v>27</v>
      </c>
      <c r="G1200" s="14" t="s">
        <v>613</v>
      </c>
      <c r="H1200" s="18">
        <v>20</v>
      </c>
    </row>
    <row r="1201" spans="1:8" x14ac:dyDescent="0.25">
      <c r="A1201" s="29">
        <v>43150</v>
      </c>
      <c r="B1201" s="22" t="s">
        <v>325</v>
      </c>
      <c r="C1201" s="15" t="s">
        <v>614</v>
      </c>
      <c r="D1201" s="15">
        <v>96037542</v>
      </c>
      <c r="E1201" s="15" t="s">
        <v>321</v>
      </c>
      <c r="F1201" s="13" t="str">
        <f>IF(E1201="","",VLOOKUP(E1201,table!A:B,2))</f>
        <v>K potj 400</v>
      </c>
      <c r="G1201" s="14">
        <v>80382</v>
      </c>
      <c r="H1201" s="18">
        <v>60</v>
      </c>
    </row>
    <row r="1202" spans="1:8" x14ac:dyDescent="0.25">
      <c r="A1202" s="29">
        <f>IF(E1202="","",A1201)</f>
        <v>43150</v>
      </c>
      <c r="B1202" s="22" t="str">
        <f>IF(E1202="","",B1201)</f>
        <v>SF</v>
      </c>
      <c r="C1202" s="15" t="str">
        <f>IF(E1202="","",C1201)</f>
        <v>LA PARADIS MALIN</v>
      </c>
      <c r="D1202" s="15">
        <f>IF(E1202="",0,D1201)</f>
        <v>96037542</v>
      </c>
      <c r="E1202" s="15" t="s">
        <v>321</v>
      </c>
      <c r="F1202" s="13" t="str">
        <f>IF(E1202="","",VLOOKUP(E1202,table!A:B,2))</f>
        <v>K potj 400</v>
      </c>
      <c r="G1202" s="14">
        <v>71792</v>
      </c>
      <c r="H1202" s="18">
        <v>104</v>
      </c>
    </row>
    <row r="1203" spans="1:8" x14ac:dyDescent="0.25">
      <c r="A1203" s="29">
        <f>IF(E1203="","",A1202)</f>
        <v>43150</v>
      </c>
      <c r="B1203" s="22" t="str">
        <f>IF(E1203="","",B1202)</f>
        <v>SF</v>
      </c>
      <c r="C1203" s="15" t="str">
        <f>IF(E1203="","",C1202)</f>
        <v>LA PARADIS MALIN</v>
      </c>
      <c r="D1203" s="15">
        <f>IF(E1203="",0,D1202)</f>
        <v>96037542</v>
      </c>
      <c r="E1203" s="15" t="s">
        <v>321</v>
      </c>
      <c r="F1203" s="13" t="str">
        <f>IF(E1203="","",VLOOKUP(E1203,table!A:B,2))</f>
        <v>K potj 400</v>
      </c>
      <c r="G1203" s="14">
        <v>72762</v>
      </c>
      <c r="H1203" s="18">
        <v>236</v>
      </c>
    </row>
    <row r="1204" spans="1:8" x14ac:dyDescent="0.25">
      <c r="A1204" s="29">
        <v>43150</v>
      </c>
      <c r="B1204" s="22" t="s">
        <v>325</v>
      </c>
      <c r="C1204" s="15" t="s">
        <v>539</v>
      </c>
      <c r="D1204" s="15">
        <v>96037544</v>
      </c>
      <c r="E1204" s="15" t="s">
        <v>615</v>
      </c>
      <c r="F1204" s="13" t="str">
        <f>IF(E1204="","",VLOOKUP(E1204,table!A:B,2))</f>
        <v>K Carbo 400</v>
      </c>
      <c r="G1204" s="14">
        <v>80461</v>
      </c>
      <c r="H1204" s="18">
        <v>20</v>
      </c>
    </row>
    <row r="1205" spans="1:8" x14ac:dyDescent="0.25">
      <c r="A1205" s="29">
        <f>IF(E1205="","",A1204)</f>
        <v>43150</v>
      </c>
      <c r="B1205" s="22" t="str">
        <f>IF(E1205="","",B1204)</f>
        <v>SF</v>
      </c>
      <c r="C1205" s="15" t="str">
        <f>IF(E1205="","",C1204)</f>
        <v>caviste de l'arsenal</v>
      </c>
      <c r="D1205" s="15">
        <f>IF(E1205="",0,D1204)</f>
        <v>96037544</v>
      </c>
      <c r="E1205" s="15" t="s">
        <v>113</v>
      </c>
      <c r="F1205" s="13" t="str">
        <f>IF(E1205="","",VLOOKUP(E1205,table!A:B,2))</f>
        <v>K potj 400</v>
      </c>
      <c r="G1205" s="14">
        <v>73613</v>
      </c>
      <c r="H1205" s="18">
        <v>20</v>
      </c>
    </row>
    <row r="1206" spans="1:8" x14ac:dyDescent="0.25">
      <c r="A1206" s="29">
        <f t="shared" ref="A1206:A1269" si="83">IF(E1206="","",A1205)</f>
        <v>43150</v>
      </c>
      <c r="B1206" s="22" t="str">
        <f t="shared" ref="B1206:B1269" si="84">IF(E1206="","",B1205)</f>
        <v>SF</v>
      </c>
      <c r="C1206" s="15" t="str">
        <f t="shared" ref="C1206:C1269" si="85">IF(E1206="","",C1205)</f>
        <v>caviste de l'arsenal</v>
      </c>
      <c r="D1206" s="15">
        <f t="shared" ref="D1206:D1269" si="86">IF(E1206="",0,D1205)</f>
        <v>96037544</v>
      </c>
      <c r="E1206" s="15" t="str">
        <f>IF(H1206&lt;&gt;0,E1205,"")</f>
        <v>k100</v>
      </c>
      <c r="F1206" s="13" t="str">
        <f>IF(E1206="","",VLOOKUP(E1206,table!A:B,2))</f>
        <v>K potj 400</v>
      </c>
      <c r="G1206" s="14">
        <v>80382</v>
      </c>
      <c r="H1206" s="18">
        <v>20</v>
      </c>
    </row>
    <row r="1207" spans="1:8" x14ac:dyDescent="0.25">
      <c r="A1207" s="29">
        <f t="shared" si="83"/>
        <v>43150</v>
      </c>
      <c r="B1207" s="22" t="str">
        <f t="shared" si="84"/>
        <v>SF</v>
      </c>
      <c r="C1207" s="15" t="str">
        <f t="shared" si="85"/>
        <v>caviste de l'arsenal</v>
      </c>
      <c r="D1207" s="15">
        <f t="shared" si="86"/>
        <v>96037544</v>
      </c>
      <c r="E1207" s="15" t="str">
        <f>IF(H1207&lt;&gt;0,E1206,"")</f>
        <v>k100</v>
      </c>
      <c r="F1207" s="13" t="str">
        <f>IF(E1207="","",VLOOKUP(E1207,table!A:B,2))</f>
        <v>K potj 400</v>
      </c>
      <c r="G1207" s="14">
        <v>73191</v>
      </c>
      <c r="H1207" s="18">
        <v>20</v>
      </c>
    </row>
    <row r="1208" spans="1:8" x14ac:dyDescent="0.25">
      <c r="A1208" s="29">
        <f t="shared" si="83"/>
        <v>43150</v>
      </c>
      <c r="B1208" s="22" t="str">
        <f t="shared" si="84"/>
        <v>SF</v>
      </c>
      <c r="C1208" s="15" t="str">
        <f t="shared" si="85"/>
        <v>caviste de l'arsenal</v>
      </c>
      <c r="D1208" s="15">
        <f t="shared" si="86"/>
        <v>96037544</v>
      </c>
      <c r="E1208" s="15" t="str">
        <f>IF(H1208&lt;&gt;0,E1207,"")</f>
        <v>k100</v>
      </c>
      <c r="F1208" s="13" t="str">
        <f>IF(E1208="","",VLOOKUP(E1208,table!A:B,2))</f>
        <v>K potj 400</v>
      </c>
      <c r="G1208" s="14">
        <v>73142</v>
      </c>
      <c r="H1208" s="18">
        <v>3</v>
      </c>
    </row>
    <row r="1209" spans="1:8" x14ac:dyDescent="0.25">
      <c r="A1209" s="29">
        <f t="shared" si="83"/>
        <v>43150</v>
      </c>
      <c r="B1209" s="22" t="str">
        <f t="shared" si="84"/>
        <v>SF</v>
      </c>
      <c r="C1209" s="15" t="str">
        <f t="shared" si="85"/>
        <v>caviste de l'arsenal</v>
      </c>
      <c r="D1209" s="15">
        <f t="shared" si="86"/>
        <v>96037544</v>
      </c>
      <c r="E1209" s="15" t="str">
        <f>IF(H1209&lt;&gt;0,E1208,"")</f>
        <v>k100</v>
      </c>
      <c r="F1209" s="13" t="str">
        <f>IF(E1209="","",VLOOKUP(E1209,table!A:B,2))</f>
        <v>K potj 400</v>
      </c>
      <c r="G1209" s="14">
        <v>73143</v>
      </c>
      <c r="H1209" s="18">
        <v>14</v>
      </c>
    </row>
    <row r="1210" spans="1:8" x14ac:dyDescent="0.25">
      <c r="A1210" s="29">
        <f t="shared" si="83"/>
        <v>43150</v>
      </c>
      <c r="B1210" s="22" t="str">
        <f t="shared" si="84"/>
        <v>SF</v>
      </c>
      <c r="C1210" s="15" t="str">
        <f t="shared" si="85"/>
        <v>caviste de l'arsenal</v>
      </c>
      <c r="D1210" s="15">
        <f t="shared" si="86"/>
        <v>96037544</v>
      </c>
      <c r="E1210" s="15" t="str">
        <f>IF(H1210&lt;&gt;0,E1209,"")</f>
        <v>k100</v>
      </c>
      <c r="F1210" s="13" t="str">
        <f>IF(E1210="","",VLOOKUP(E1210,table!A:B,2))</f>
        <v>K potj 400</v>
      </c>
      <c r="G1210" s="14">
        <v>73141</v>
      </c>
      <c r="H1210" s="18">
        <v>3</v>
      </c>
    </row>
    <row r="1212" spans="1:8" x14ac:dyDescent="0.25">
      <c r="A1212" s="29">
        <v>43150</v>
      </c>
      <c r="B1212" s="22" t="s">
        <v>325</v>
      </c>
      <c r="C1212" s="15" t="s">
        <v>617</v>
      </c>
      <c r="D1212" s="15">
        <v>96037530</v>
      </c>
      <c r="E1212" s="15" t="s">
        <v>113</v>
      </c>
      <c r="F1212" s="13" t="str">
        <f>IF(E1212="","",VLOOKUP(E1212,table!A:B,2))</f>
        <v>K potj 400</v>
      </c>
      <c r="G1212" s="14">
        <v>73173</v>
      </c>
      <c r="H1212" s="18">
        <v>87</v>
      </c>
    </row>
    <row r="1213" spans="1:8" x14ac:dyDescent="0.25">
      <c r="A1213" s="29">
        <f t="shared" si="83"/>
        <v>43150</v>
      </c>
      <c r="B1213" s="22" t="str">
        <f t="shared" si="84"/>
        <v>SF</v>
      </c>
      <c r="C1213" s="15" t="str">
        <f t="shared" si="85"/>
        <v>sacha</v>
      </c>
      <c r="D1213" s="15">
        <f t="shared" si="86"/>
        <v>96037530</v>
      </c>
      <c r="E1213" s="15" t="s">
        <v>113</v>
      </c>
      <c r="F1213" s="13" t="str">
        <f>IF(E1213="","",VLOOKUP(E1213,table!A:B,2))</f>
        <v>K potj 400</v>
      </c>
      <c r="G1213" s="14">
        <v>73102</v>
      </c>
      <c r="H1213" s="18">
        <v>513</v>
      </c>
    </row>
    <row r="1214" spans="1:8" x14ac:dyDescent="0.25">
      <c r="A1214" s="29">
        <v>43150</v>
      </c>
      <c r="B1214" s="22" t="s">
        <v>196</v>
      </c>
      <c r="C1214" s="15" t="s">
        <v>618</v>
      </c>
      <c r="D1214" s="15">
        <v>96037531</v>
      </c>
      <c r="E1214" s="15" t="s">
        <v>201</v>
      </c>
      <c r="F1214" s="13" t="str">
        <f>IF(E1214="","",VLOOKUP(E1214,table!A:B,2))</f>
        <v>Barquette potj désossé 800 G</v>
      </c>
      <c r="G1214" s="14">
        <v>80243</v>
      </c>
      <c r="H1214" s="18">
        <v>48</v>
      </c>
    </row>
    <row r="1215" spans="1:8" x14ac:dyDescent="0.25">
      <c r="A1215" s="29">
        <f t="shared" si="83"/>
        <v>43150</v>
      </c>
      <c r="B1215" s="22" t="s">
        <v>195</v>
      </c>
      <c r="C1215" s="15" t="s">
        <v>229</v>
      </c>
      <c r="D1215" s="15">
        <v>96037551</v>
      </c>
      <c r="E1215" s="15" t="s">
        <v>217</v>
      </c>
      <c r="F1215" s="13" t="str">
        <f>IF(E1215="","",VLOOKUP(E1215,table!A:B,2))</f>
        <v xml:space="preserve">E potj 400 </v>
      </c>
      <c r="G1215" s="14">
        <v>80232</v>
      </c>
      <c r="H1215" s="18">
        <v>11</v>
      </c>
    </row>
    <row r="1216" spans="1:8" x14ac:dyDescent="0.25">
      <c r="A1216" s="29">
        <f t="shared" si="83"/>
        <v>43150</v>
      </c>
      <c r="B1216" s="22" t="str">
        <f t="shared" si="84"/>
        <v>cat</v>
      </c>
      <c r="C1216" s="15" t="str">
        <f t="shared" si="85"/>
        <v>leconte</v>
      </c>
      <c r="D1216" s="15">
        <f t="shared" si="86"/>
        <v>96037551</v>
      </c>
      <c r="E1216" s="15" t="str">
        <f>IF(H1216&lt;&gt;0,E1215,"")</f>
        <v>r100</v>
      </c>
      <c r="F1216" s="13" t="str">
        <f>IF(E1216="","",VLOOKUP(E1216,table!A:B,2))</f>
        <v xml:space="preserve">E potj 400 </v>
      </c>
      <c r="G1216" s="14">
        <v>80031</v>
      </c>
      <c r="H1216" s="18">
        <v>269</v>
      </c>
    </row>
    <row r="1217" spans="1:8" x14ac:dyDescent="0.25">
      <c r="A1217" s="29">
        <f t="shared" si="83"/>
        <v>43150</v>
      </c>
      <c r="B1217" s="22" t="str">
        <f t="shared" si="84"/>
        <v>cat</v>
      </c>
      <c r="C1217" s="15" t="str">
        <f t="shared" si="85"/>
        <v>leconte</v>
      </c>
      <c r="D1217" s="15">
        <f t="shared" si="86"/>
        <v>96037551</v>
      </c>
      <c r="E1217" s="15" t="str">
        <f>IF(H1217&lt;&gt;0,E1216,"")</f>
        <v>r100</v>
      </c>
      <c r="F1217" s="13" t="str">
        <f>IF(E1217="","",VLOOKUP(E1217,table!A:B,2))</f>
        <v xml:space="preserve">E potj 400 </v>
      </c>
      <c r="G1217" s="14">
        <v>80082</v>
      </c>
      <c r="H1217" s="18">
        <v>72</v>
      </c>
    </row>
    <row r="1218" spans="1:8" x14ac:dyDescent="0.25">
      <c r="A1218" s="29">
        <f t="shared" si="83"/>
        <v>43150</v>
      </c>
      <c r="B1218" s="22" t="str">
        <f t="shared" si="84"/>
        <v>cat</v>
      </c>
      <c r="C1218" s="15" t="str">
        <f t="shared" si="85"/>
        <v>leconte</v>
      </c>
      <c r="D1218" s="15">
        <f t="shared" si="86"/>
        <v>96037551</v>
      </c>
      <c r="E1218" s="15" t="str">
        <f>IF(H1218&lt;&gt;0,E1217,"")</f>
        <v>r100</v>
      </c>
      <c r="F1218" s="13" t="str">
        <f>IF(E1218="","",VLOOKUP(E1218,table!A:B,2))</f>
        <v xml:space="preserve">E potj 400 </v>
      </c>
      <c r="G1218" s="14">
        <v>72332</v>
      </c>
      <c r="H1218" s="18">
        <v>5</v>
      </c>
    </row>
    <row r="1219" spans="1:8" x14ac:dyDescent="0.25">
      <c r="A1219" s="29">
        <f t="shared" si="83"/>
        <v>43150</v>
      </c>
      <c r="B1219" s="22" t="str">
        <f t="shared" si="84"/>
        <v>cat</v>
      </c>
      <c r="C1219" s="15" t="str">
        <f t="shared" si="85"/>
        <v>leconte</v>
      </c>
      <c r="D1219" s="15">
        <f t="shared" si="86"/>
        <v>96037551</v>
      </c>
      <c r="E1219" s="15" t="str">
        <f>IF(H1219&lt;&gt;0,E1218,"")</f>
        <v>r100</v>
      </c>
      <c r="F1219" s="13" t="str">
        <f>IF(E1219="","",VLOOKUP(E1219,table!A:B,2))</f>
        <v xml:space="preserve">E potj 400 </v>
      </c>
      <c r="G1219" s="14">
        <v>80081</v>
      </c>
      <c r="H1219" s="18">
        <v>443</v>
      </c>
    </row>
    <row r="1220" spans="1:8" x14ac:dyDescent="0.25">
      <c r="A1220" s="29">
        <v>43150</v>
      </c>
      <c r="B1220" s="22" t="str">
        <f t="shared" si="84"/>
        <v>cat</v>
      </c>
      <c r="C1220" s="15" t="s">
        <v>619</v>
      </c>
      <c r="D1220" s="15">
        <v>96037538</v>
      </c>
      <c r="E1220" s="15" t="s">
        <v>121</v>
      </c>
      <c r="F1220" s="13" t="str">
        <f>IF(E1220="","",VLOOKUP(E1220,table!A:B,2))</f>
        <v>K Carbo 400</v>
      </c>
      <c r="G1220" s="14">
        <v>80461</v>
      </c>
      <c r="H1220" s="18">
        <v>40</v>
      </c>
    </row>
    <row r="1221" spans="1:8" x14ac:dyDescent="0.25">
      <c r="A1221" s="29">
        <f t="shared" si="83"/>
        <v>43150</v>
      </c>
      <c r="B1221" s="22" t="str">
        <f t="shared" si="84"/>
        <v>cat</v>
      </c>
      <c r="C1221" s="15" t="str">
        <f t="shared" si="85"/>
        <v>carrf mark audruicq</v>
      </c>
      <c r="D1221" s="15">
        <f t="shared" si="86"/>
        <v>96037538</v>
      </c>
      <c r="E1221" s="15" t="s">
        <v>129</v>
      </c>
      <c r="F1221" s="13" t="str">
        <f>IF(E1221="","",VLOOKUP(E1221,table!A:B,2))</f>
        <v>K potj 3VIA</v>
      </c>
      <c r="G1221" s="14">
        <v>73241</v>
      </c>
      <c r="H1221" s="18">
        <v>10</v>
      </c>
    </row>
    <row r="1222" spans="1:8" x14ac:dyDescent="0.25">
      <c r="A1222" s="29">
        <f t="shared" si="83"/>
        <v>43150</v>
      </c>
      <c r="B1222" s="22" t="str">
        <f t="shared" si="84"/>
        <v>cat</v>
      </c>
      <c r="C1222" s="15" t="str">
        <f t="shared" si="85"/>
        <v>carrf mark audruicq</v>
      </c>
      <c r="D1222" s="15">
        <f t="shared" si="86"/>
        <v>96037538</v>
      </c>
      <c r="E1222" s="15" t="s">
        <v>123</v>
      </c>
      <c r="F1222" s="13" t="str">
        <f>IF(E1222="","",VLOOKUP(E1222,table!A:B,2))</f>
        <v>K poulet maroilles 750</v>
      </c>
      <c r="G1222" s="14">
        <v>80302</v>
      </c>
      <c r="H1222" s="18">
        <v>20</v>
      </c>
    </row>
    <row r="1223" spans="1:8" x14ac:dyDescent="0.25">
      <c r="A1223" s="29">
        <f t="shared" si="83"/>
        <v>43150</v>
      </c>
      <c r="B1223" s="22" t="str">
        <f t="shared" si="84"/>
        <v>cat</v>
      </c>
      <c r="C1223" s="15" t="str">
        <f t="shared" si="85"/>
        <v>carrf mark audruicq</v>
      </c>
      <c r="D1223" s="15">
        <f t="shared" si="86"/>
        <v>96037538</v>
      </c>
      <c r="E1223" s="15" t="s">
        <v>122</v>
      </c>
      <c r="F1223" s="13" t="str">
        <f>IF(E1223="","",VLOOKUP(E1223,table!A:B,2))</f>
        <v xml:space="preserve">K potj dess 400 </v>
      </c>
      <c r="G1223" s="14">
        <v>80401</v>
      </c>
      <c r="H1223" s="18">
        <v>20</v>
      </c>
    </row>
    <row r="1224" spans="1:8" x14ac:dyDescent="0.25">
      <c r="A1224" s="29">
        <f t="shared" si="83"/>
        <v>43150</v>
      </c>
      <c r="B1224" s="22" t="str">
        <f t="shared" si="84"/>
        <v>cat</v>
      </c>
      <c r="C1224" s="15" t="str">
        <f t="shared" si="85"/>
        <v>carrf mark audruicq</v>
      </c>
      <c r="D1224" s="15">
        <f t="shared" si="86"/>
        <v>96037538</v>
      </c>
      <c r="E1224" s="15" t="str">
        <f>IF(H1224&lt;&gt;0,E1223,"")</f>
        <v>k144</v>
      </c>
      <c r="F1224" s="13" t="str">
        <f>IF(E1224="","",VLOOKUP(E1224,table!A:B,2))</f>
        <v xml:space="preserve">K potj dess 400 </v>
      </c>
      <c r="G1224" s="14">
        <v>80394</v>
      </c>
      <c r="H1224" s="18">
        <v>20</v>
      </c>
    </row>
    <row r="1225" spans="1:8" x14ac:dyDescent="0.25">
      <c r="A1225" s="29">
        <f t="shared" si="83"/>
        <v>43150</v>
      </c>
      <c r="B1225" s="22" t="str">
        <f t="shared" si="84"/>
        <v>cat</v>
      </c>
      <c r="C1225" s="15" t="s">
        <v>620</v>
      </c>
      <c r="D1225" s="15">
        <v>96037553</v>
      </c>
      <c r="E1225" s="15" t="s">
        <v>113</v>
      </c>
      <c r="F1225" s="13" t="str">
        <f>IF(E1225="","",VLOOKUP(E1225,table!A:B,2))</f>
        <v>K potj 400</v>
      </c>
      <c r="G1225" s="14">
        <v>72762</v>
      </c>
      <c r="H1225" s="18">
        <v>40</v>
      </c>
    </row>
    <row r="1226" spans="1:8" x14ac:dyDescent="0.25">
      <c r="A1226" s="29">
        <f t="shared" si="83"/>
        <v>43150</v>
      </c>
      <c r="B1226" s="22" t="str">
        <f t="shared" si="84"/>
        <v>cat</v>
      </c>
      <c r="C1226" s="15" t="str">
        <f t="shared" si="85"/>
        <v>inter gravelines</v>
      </c>
      <c r="D1226" s="15">
        <f t="shared" si="86"/>
        <v>96037553</v>
      </c>
      <c r="E1226" s="15" t="s">
        <v>122</v>
      </c>
      <c r="F1226" s="13" t="str">
        <f>IF(E1226="","",VLOOKUP(E1226,table!A:B,2))</f>
        <v xml:space="preserve">K potj dess 400 </v>
      </c>
      <c r="G1226" s="14">
        <v>80394</v>
      </c>
      <c r="H1226" s="18">
        <v>40</v>
      </c>
    </row>
    <row r="1227" spans="1:8" x14ac:dyDescent="0.25">
      <c r="A1227" s="29">
        <f t="shared" si="83"/>
        <v>43150</v>
      </c>
      <c r="B1227" s="22" t="str">
        <f t="shared" si="84"/>
        <v>cat</v>
      </c>
      <c r="C1227" s="15" t="str">
        <f t="shared" si="85"/>
        <v>inter gravelines</v>
      </c>
      <c r="D1227" s="15">
        <f t="shared" si="86"/>
        <v>96037553</v>
      </c>
      <c r="E1227" s="15" t="s">
        <v>120</v>
      </c>
      <c r="F1227" s="13" t="str">
        <f>IF(E1227="","",VLOOKUP(E1227,table!A:B,2))</f>
        <v>K potj 750</v>
      </c>
      <c r="G1227" s="14">
        <v>80191</v>
      </c>
      <c r="H1227" s="18">
        <v>40</v>
      </c>
    </row>
    <row r="1228" spans="1:8" x14ac:dyDescent="0.25">
      <c r="A1228" s="29">
        <f t="shared" si="83"/>
        <v>43150</v>
      </c>
      <c r="B1228" s="22" t="str">
        <f t="shared" si="84"/>
        <v>cat</v>
      </c>
      <c r="C1228" s="15" t="str">
        <f t="shared" si="85"/>
        <v>inter gravelines</v>
      </c>
      <c r="D1228" s="15">
        <f t="shared" si="86"/>
        <v>96037553</v>
      </c>
      <c r="E1228" s="15" t="s">
        <v>114</v>
      </c>
      <c r="F1228" s="13" t="str">
        <f>IF(E1228="","",VLOOKUP(E1228,table!A:B,2))</f>
        <v>K potj dess 750</v>
      </c>
      <c r="G1228" s="14">
        <v>80156</v>
      </c>
      <c r="H1228" s="18">
        <v>40</v>
      </c>
    </row>
    <row r="1229" spans="1:8" x14ac:dyDescent="0.25">
      <c r="A1229" s="29">
        <f t="shared" si="83"/>
        <v>43150</v>
      </c>
      <c r="B1229" s="22"/>
      <c r="C1229" s="15" t="s">
        <v>210</v>
      </c>
      <c r="D1229" s="15">
        <v>99999999</v>
      </c>
      <c r="E1229" s="15" t="s">
        <v>621</v>
      </c>
      <c r="F1229" s="13" t="str">
        <f>IF(E1229="","",VLOOKUP(E1229,table!A:B,2))</f>
        <v>soupe au cresson 75 cl</v>
      </c>
      <c r="G1229" s="14">
        <v>80373</v>
      </c>
      <c r="H1229" s="18">
        <f>581-142</f>
        <v>439</v>
      </c>
    </row>
    <row r="1230" spans="1:8" x14ac:dyDescent="0.25">
      <c r="A1230" s="29">
        <f t="shared" si="83"/>
        <v>43150</v>
      </c>
      <c r="B1230" s="22">
        <f t="shared" si="84"/>
        <v>0</v>
      </c>
      <c r="C1230" s="15" t="str">
        <f t="shared" si="85"/>
        <v>gamma</v>
      </c>
      <c r="D1230" s="15">
        <f t="shared" si="86"/>
        <v>99999999</v>
      </c>
      <c r="E1230" s="15" t="str">
        <f>IF(H1230&lt;&gt;0,E1229,"")</f>
        <v>s106</v>
      </c>
      <c r="F1230" s="13" t="str">
        <f>IF(E1230="","",VLOOKUP(E1230,table!A:B,2))</f>
        <v>soupe au cresson 75 cl</v>
      </c>
      <c r="G1230" s="14">
        <v>73614</v>
      </c>
      <c r="H1230" s="18">
        <v>142</v>
      </c>
    </row>
    <row r="1231" spans="1:8" x14ac:dyDescent="0.25">
      <c r="A1231" s="29">
        <v>43151</v>
      </c>
      <c r="B1231" s="22">
        <f t="shared" si="84"/>
        <v>0</v>
      </c>
      <c r="C1231" s="15" t="s">
        <v>622</v>
      </c>
      <c r="D1231" s="15">
        <v>96037555</v>
      </c>
      <c r="E1231" s="15" t="s">
        <v>120</v>
      </c>
      <c r="F1231" s="13" t="str">
        <f>IF(E1231="","",VLOOKUP(E1231,table!A:B,2))</f>
        <v>K potj 750</v>
      </c>
      <c r="G1231" s="14">
        <v>80191</v>
      </c>
      <c r="H1231" s="18">
        <v>10</v>
      </c>
    </row>
    <row r="1232" spans="1:8" x14ac:dyDescent="0.25">
      <c r="A1232" s="29">
        <f t="shared" si="83"/>
        <v>43151</v>
      </c>
      <c r="B1232" s="22">
        <f t="shared" si="84"/>
        <v>0</v>
      </c>
      <c r="C1232" s="15" t="str">
        <f t="shared" si="85"/>
        <v>inter rang du fliers</v>
      </c>
      <c r="D1232" s="15">
        <f t="shared" si="86"/>
        <v>96037555</v>
      </c>
      <c r="E1232" s="15" t="s">
        <v>113</v>
      </c>
      <c r="F1232" s="13" t="str">
        <f>IF(E1232="","",VLOOKUP(E1232,table!A:B,2))</f>
        <v>K potj 400</v>
      </c>
      <c r="G1232" s="14">
        <v>72762</v>
      </c>
      <c r="H1232" s="18">
        <v>20</v>
      </c>
    </row>
    <row r="1233" spans="1:8" x14ac:dyDescent="0.25">
      <c r="A1233" s="29">
        <f t="shared" si="83"/>
        <v>43151</v>
      </c>
      <c r="B1233" s="22">
        <f t="shared" si="84"/>
        <v>0</v>
      </c>
      <c r="C1233" s="15" t="str">
        <f t="shared" si="85"/>
        <v>inter rang du fliers</v>
      </c>
      <c r="D1233" s="15">
        <f t="shared" si="86"/>
        <v>96037555</v>
      </c>
      <c r="E1233" s="15" t="s">
        <v>114</v>
      </c>
      <c r="F1233" s="13" t="str">
        <f>IF(E1233="","",VLOOKUP(E1233,table!A:B,2))</f>
        <v>K potj dess 750</v>
      </c>
      <c r="G1233" s="14">
        <v>80156</v>
      </c>
      <c r="H1233" s="18">
        <v>10</v>
      </c>
    </row>
    <row r="1234" spans="1:8" x14ac:dyDescent="0.25">
      <c r="A1234" s="29">
        <f t="shared" si="83"/>
        <v>43151</v>
      </c>
      <c r="B1234" s="22">
        <f t="shared" si="84"/>
        <v>0</v>
      </c>
      <c r="C1234" s="15" t="str">
        <f t="shared" si="85"/>
        <v>inter rang du fliers</v>
      </c>
      <c r="D1234" s="15">
        <f t="shared" si="86"/>
        <v>96037555</v>
      </c>
      <c r="E1234" s="15" t="s">
        <v>122</v>
      </c>
      <c r="F1234" s="13" t="str">
        <f>IF(E1234="","",VLOOKUP(E1234,table!A:B,2))</f>
        <v xml:space="preserve">K potj dess 400 </v>
      </c>
      <c r="G1234" s="14">
        <v>80394</v>
      </c>
      <c r="H1234" s="18">
        <v>20</v>
      </c>
    </row>
    <row r="1235" spans="1:8" x14ac:dyDescent="0.25">
      <c r="A1235" s="29">
        <f t="shared" si="83"/>
        <v>43151</v>
      </c>
      <c r="B1235" s="22">
        <f t="shared" si="84"/>
        <v>0</v>
      </c>
      <c r="C1235" s="15" t="str">
        <f t="shared" si="85"/>
        <v>inter rang du fliers</v>
      </c>
      <c r="D1235" s="15">
        <f t="shared" si="86"/>
        <v>96037555</v>
      </c>
      <c r="E1235" s="15" t="s">
        <v>115</v>
      </c>
      <c r="F1235" s="13" t="str">
        <f>IF(E1235="","",VLOOKUP(E1235,table!A:B,2))</f>
        <v>K carbo 740</v>
      </c>
      <c r="G1235" s="14">
        <v>80377</v>
      </c>
      <c r="H1235" s="18">
        <v>10</v>
      </c>
    </row>
    <row r="1236" spans="1:8" x14ac:dyDescent="0.25">
      <c r="A1236" s="29">
        <f t="shared" si="83"/>
        <v>43151</v>
      </c>
      <c r="B1236" s="22">
        <f t="shared" si="84"/>
        <v>0</v>
      </c>
      <c r="C1236" s="15" t="str">
        <f t="shared" si="85"/>
        <v>inter rang du fliers</v>
      </c>
      <c r="D1236" s="15">
        <f t="shared" si="86"/>
        <v>96037555</v>
      </c>
      <c r="E1236" s="15" t="s">
        <v>117</v>
      </c>
      <c r="F1236" s="13" t="str">
        <f>IF(E1236="","",VLOOKUP(E1236,table!A:B,2))</f>
        <v>poulet bière 650</v>
      </c>
      <c r="G1236" s="14">
        <v>80091</v>
      </c>
      <c r="H1236" s="18">
        <v>10</v>
      </c>
    </row>
    <row r="1237" spans="1:8" x14ac:dyDescent="0.25">
      <c r="A1237" s="29">
        <f t="shared" si="83"/>
        <v>43151</v>
      </c>
      <c r="B1237" s="22">
        <f t="shared" si="84"/>
        <v>0</v>
      </c>
      <c r="C1237" s="15" t="str">
        <f t="shared" si="85"/>
        <v>inter rang du fliers</v>
      </c>
      <c r="D1237" s="15">
        <f t="shared" si="86"/>
        <v>96037555</v>
      </c>
      <c r="E1237" s="15" t="s">
        <v>124</v>
      </c>
      <c r="F1237" s="13" t="str">
        <f>IF(E1237="","",VLOOKUP(E1237,table!A:B,2))</f>
        <v>K coq au vin 750</v>
      </c>
      <c r="G1237" s="14">
        <v>71523</v>
      </c>
      <c r="H1237" s="18">
        <v>10</v>
      </c>
    </row>
    <row r="1238" spans="1:8" x14ac:dyDescent="0.25">
      <c r="A1238" s="29">
        <f t="shared" si="83"/>
        <v>43151</v>
      </c>
      <c r="B1238" s="22">
        <f t="shared" si="84"/>
        <v>0</v>
      </c>
      <c r="C1238" s="15" t="str">
        <f t="shared" si="85"/>
        <v>inter rang du fliers</v>
      </c>
      <c r="D1238" s="15">
        <f t="shared" si="86"/>
        <v>96037555</v>
      </c>
      <c r="E1238" s="15" t="s">
        <v>126</v>
      </c>
      <c r="F1238" s="13" t="str">
        <f>IF(E1238="","",VLOOKUP(E1238,table!A:B,2))</f>
        <v>K pâté de lapin 180</v>
      </c>
      <c r="G1238" s="14">
        <v>70312</v>
      </c>
      <c r="H1238" s="18">
        <v>12</v>
      </c>
    </row>
    <row r="1239" spans="1:8" x14ac:dyDescent="0.25">
      <c r="A1239" s="29">
        <f t="shared" si="83"/>
        <v>43151</v>
      </c>
      <c r="B1239" s="22">
        <f t="shared" si="84"/>
        <v>0</v>
      </c>
      <c r="C1239" s="15" t="str">
        <f t="shared" si="85"/>
        <v>inter rang du fliers</v>
      </c>
      <c r="D1239" s="15">
        <f t="shared" si="86"/>
        <v>96037555</v>
      </c>
      <c r="E1239" s="15" t="s">
        <v>127</v>
      </c>
      <c r="F1239" s="13" t="str">
        <f>IF(E1239="","",VLOOKUP(E1239,table!A:B,2))</f>
        <v>K Pâté de campagne fumé 180</v>
      </c>
      <c r="G1239" s="14">
        <v>70326</v>
      </c>
      <c r="H1239" s="18">
        <v>12</v>
      </c>
    </row>
    <row r="1240" spans="1:8" x14ac:dyDescent="0.25">
      <c r="A1240" s="29">
        <f t="shared" si="83"/>
        <v>43151</v>
      </c>
      <c r="B1240" s="22">
        <f t="shared" si="84"/>
        <v>0</v>
      </c>
      <c r="C1240" s="15" t="str">
        <f t="shared" si="85"/>
        <v>inter rang du fliers</v>
      </c>
      <c r="D1240" s="15">
        <f t="shared" si="86"/>
        <v>96037555</v>
      </c>
      <c r="E1240" s="15" t="s">
        <v>131</v>
      </c>
      <c r="F1240" s="13" t="str">
        <f>IF(E1240="","",VLOOKUP(E1240,table!A:B,2))</f>
        <v>K Pâté de foie de volaille 180</v>
      </c>
      <c r="G1240" s="14">
        <v>73413</v>
      </c>
      <c r="H1240" s="18">
        <v>12</v>
      </c>
    </row>
    <row r="1241" spans="1:8" x14ac:dyDescent="0.25">
      <c r="A1241" s="29">
        <f t="shared" si="83"/>
        <v>43151</v>
      </c>
      <c r="B1241" s="22">
        <f t="shared" si="84"/>
        <v>0</v>
      </c>
      <c r="C1241" s="15" t="str">
        <f t="shared" si="85"/>
        <v>inter rang du fliers</v>
      </c>
      <c r="D1241" s="15">
        <f t="shared" si="86"/>
        <v>96037555</v>
      </c>
      <c r="E1241" s="15" t="s">
        <v>141</v>
      </c>
      <c r="F1241" s="13" t="str">
        <f>IF(E1241="","",VLOOKUP(E1241,table!A:B,2))</f>
        <v>K Pâté au maroilles 180</v>
      </c>
      <c r="G1241" s="14">
        <v>80242</v>
      </c>
      <c r="H1241" s="18">
        <v>12</v>
      </c>
    </row>
    <row r="1242" spans="1:8" x14ac:dyDescent="0.25">
      <c r="A1242" s="29">
        <f t="shared" si="83"/>
        <v>43151</v>
      </c>
      <c r="B1242" s="22">
        <f t="shared" si="84"/>
        <v>0</v>
      </c>
      <c r="C1242" s="15" t="str">
        <f t="shared" si="85"/>
        <v>inter rang du fliers</v>
      </c>
      <c r="D1242" s="15">
        <f t="shared" si="86"/>
        <v>96037555</v>
      </c>
      <c r="E1242" s="15" t="s">
        <v>119</v>
      </c>
      <c r="F1242" s="13" t="str">
        <f>IF(E1242="","",VLOOKUP(E1242,table!A:B,2))</f>
        <v>K Pâté à la bière 180</v>
      </c>
      <c r="G1242" s="14">
        <v>80243</v>
      </c>
      <c r="H1242" s="18">
        <v>12</v>
      </c>
    </row>
    <row r="1243" spans="1:8" x14ac:dyDescent="0.25">
      <c r="A1243" s="29">
        <f t="shared" si="83"/>
        <v>43151</v>
      </c>
      <c r="B1243" s="22">
        <f t="shared" si="84"/>
        <v>0</v>
      </c>
      <c r="C1243" s="15" t="s">
        <v>623</v>
      </c>
      <c r="D1243" s="15">
        <v>96037554</v>
      </c>
      <c r="E1243" s="15" t="s">
        <v>120</v>
      </c>
      <c r="F1243" s="13" t="str">
        <f>IF(E1243="","",VLOOKUP(E1243,table!A:B,2))</f>
        <v>K potj 750</v>
      </c>
      <c r="G1243" s="14">
        <v>80191</v>
      </c>
      <c r="H1243" s="18">
        <v>30</v>
      </c>
    </row>
    <row r="1244" spans="1:8" x14ac:dyDescent="0.25">
      <c r="A1244" s="29">
        <f t="shared" si="83"/>
        <v>43151</v>
      </c>
      <c r="B1244" s="22">
        <f t="shared" si="84"/>
        <v>0</v>
      </c>
      <c r="C1244" s="15" t="str">
        <f t="shared" si="85"/>
        <v>inter cucq</v>
      </c>
      <c r="D1244" s="15">
        <f t="shared" si="86"/>
        <v>96037554</v>
      </c>
      <c r="E1244" s="15" t="s">
        <v>113</v>
      </c>
      <c r="F1244" s="13" t="str">
        <f>IF(E1244="","",VLOOKUP(E1244,table!A:B,2))</f>
        <v>K potj 400</v>
      </c>
      <c r="G1244" s="14">
        <v>72762</v>
      </c>
      <c r="H1244" s="18">
        <v>20</v>
      </c>
    </row>
    <row r="1245" spans="1:8" x14ac:dyDescent="0.25">
      <c r="A1245" s="29">
        <f t="shared" si="83"/>
        <v>43151</v>
      </c>
      <c r="B1245" s="22">
        <f t="shared" si="84"/>
        <v>0</v>
      </c>
      <c r="C1245" s="15" t="str">
        <f t="shared" si="85"/>
        <v>inter cucq</v>
      </c>
      <c r="D1245" s="15">
        <f t="shared" si="86"/>
        <v>96037554</v>
      </c>
      <c r="E1245" s="15" t="s">
        <v>122</v>
      </c>
      <c r="F1245" s="13" t="str">
        <f>IF(E1245="","",VLOOKUP(E1245,table!A:B,2))</f>
        <v xml:space="preserve">K potj dess 400 </v>
      </c>
      <c r="G1245" s="14">
        <v>80394</v>
      </c>
      <c r="H1245" s="18">
        <v>20</v>
      </c>
    </row>
    <row r="1246" spans="1:8" x14ac:dyDescent="0.25">
      <c r="A1246" s="29">
        <f t="shared" si="83"/>
        <v>43151</v>
      </c>
      <c r="B1246" s="22">
        <f t="shared" si="84"/>
        <v>0</v>
      </c>
      <c r="C1246" s="15" t="str">
        <f t="shared" si="85"/>
        <v>inter cucq</v>
      </c>
      <c r="D1246" s="15">
        <f t="shared" si="86"/>
        <v>96037554</v>
      </c>
      <c r="E1246" s="15" t="s">
        <v>121</v>
      </c>
      <c r="F1246" s="13" t="str">
        <f>IF(E1246="","",VLOOKUP(E1246,table!A:B,2))</f>
        <v>K Carbo 400</v>
      </c>
      <c r="G1246" s="14">
        <v>80452</v>
      </c>
      <c r="H1246" s="18">
        <v>20</v>
      </c>
    </row>
    <row r="1247" spans="1:8" x14ac:dyDescent="0.25">
      <c r="A1247" s="29">
        <f t="shared" si="83"/>
        <v>43151</v>
      </c>
      <c r="B1247" s="22">
        <f t="shared" si="84"/>
        <v>0</v>
      </c>
      <c r="C1247" s="15" t="str">
        <f t="shared" si="85"/>
        <v>inter cucq</v>
      </c>
      <c r="D1247" s="15">
        <f t="shared" si="86"/>
        <v>96037554</v>
      </c>
      <c r="E1247" s="15" t="s">
        <v>115</v>
      </c>
      <c r="F1247" s="13" t="str">
        <f>IF(E1247="","",VLOOKUP(E1247,table!A:B,2))</f>
        <v>K carbo 740</v>
      </c>
      <c r="G1247" s="14">
        <v>80377</v>
      </c>
      <c r="H1247" s="18">
        <v>10</v>
      </c>
    </row>
    <row r="1248" spans="1:8" x14ac:dyDescent="0.25">
      <c r="A1248" s="29">
        <f t="shared" si="83"/>
        <v>43151</v>
      </c>
      <c r="B1248" s="22">
        <f t="shared" si="84"/>
        <v>0</v>
      </c>
      <c r="C1248" s="15" t="str">
        <f t="shared" si="85"/>
        <v>inter cucq</v>
      </c>
      <c r="D1248" s="15">
        <f t="shared" si="86"/>
        <v>96037554</v>
      </c>
      <c r="E1248" s="15" t="s">
        <v>116</v>
      </c>
      <c r="F1248" s="13" t="str">
        <f>IF(E1248="","",VLOOKUP(E1248,table!A:B,2))</f>
        <v>K cassoulet 750</v>
      </c>
      <c r="G1248" s="14">
        <v>80452</v>
      </c>
      <c r="H1248" s="18">
        <v>10</v>
      </c>
    </row>
    <row r="1249" spans="1:8" x14ac:dyDescent="0.25">
      <c r="A1249" s="29">
        <f t="shared" si="83"/>
        <v>43151</v>
      </c>
      <c r="B1249" s="22">
        <f t="shared" si="84"/>
        <v>0</v>
      </c>
      <c r="C1249" s="15" t="str">
        <f t="shared" si="85"/>
        <v>inter cucq</v>
      </c>
      <c r="D1249" s="15">
        <f t="shared" si="86"/>
        <v>96037554</v>
      </c>
      <c r="E1249" s="15" t="s">
        <v>117</v>
      </c>
      <c r="F1249" s="13" t="str">
        <f>IF(E1249="","",VLOOKUP(E1249,table!A:B,2))</f>
        <v>poulet bière 650</v>
      </c>
      <c r="G1249" s="14">
        <v>80091</v>
      </c>
      <c r="H1249" s="18">
        <v>10</v>
      </c>
    </row>
    <row r="1250" spans="1:8" x14ac:dyDescent="0.25">
      <c r="A1250" s="29">
        <f t="shared" si="83"/>
        <v>43151</v>
      </c>
      <c r="B1250" s="22">
        <f t="shared" si="84"/>
        <v>0</v>
      </c>
      <c r="C1250" s="15" t="str">
        <f t="shared" si="85"/>
        <v>inter cucq</v>
      </c>
      <c r="D1250" s="15">
        <f t="shared" si="86"/>
        <v>96037554</v>
      </c>
      <c r="E1250" s="15" t="s">
        <v>124</v>
      </c>
      <c r="F1250" s="13" t="str">
        <f>IF(E1250="","",VLOOKUP(E1250,table!A:B,2))</f>
        <v>K coq au vin 750</v>
      </c>
      <c r="G1250" s="14">
        <v>71523</v>
      </c>
      <c r="H1250" s="18">
        <v>10</v>
      </c>
    </row>
    <row r="1251" spans="1:8" x14ac:dyDescent="0.25">
      <c r="A1251" s="29">
        <f t="shared" si="83"/>
        <v>43151</v>
      </c>
      <c r="B1251" s="22">
        <f t="shared" si="84"/>
        <v>0</v>
      </c>
      <c r="C1251" s="15" t="str">
        <f t="shared" si="85"/>
        <v>inter cucq</v>
      </c>
      <c r="D1251" s="15">
        <f t="shared" si="86"/>
        <v>96037554</v>
      </c>
      <c r="E1251" s="15" t="s">
        <v>341</v>
      </c>
      <c r="F1251" s="13" t="str">
        <f>IF(E1251="","",VLOOKUP(E1251,table!A:B,2))</f>
        <v>K Beultekaze 180</v>
      </c>
      <c r="G1251" s="14">
        <v>71651</v>
      </c>
      <c r="H1251" s="18">
        <v>12</v>
      </c>
    </row>
    <row r="1252" spans="1:8" x14ac:dyDescent="0.25">
      <c r="A1252" s="29">
        <f t="shared" si="83"/>
        <v>43151</v>
      </c>
      <c r="B1252" s="22">
        <f t="shared" si="84"/>
        <v>0</v>
      </c>
      <c r="C1252" s="15" t="str">
        <f t="shared" si="85"/>
        <v>inter cucq</v>
      </c>
      <c r="D1252" s="15">
        <f t="shared" si="86"/>
        <v>96037554</v>
      </c>
      <c r="E1252" s="15" t="s">
        <v>132</v>
      </c>
      <c r="F1252" s="13" t="str">
        <f>IF(E1252="","",VLOOKUP(E1252,table!A:B,2))</f>
        <v>K petit salé 350</v>
      </c>
      <c r="G1252" s="14">
        <v>72731</v>
      </c>
      <c r="H1252" s="18">
        <v>20</v>
      </c>
    </row>
    <row r="1253" spans="1:8" x14ac:dyDescent="0.25">
      <c r="A1253" s="29">
        <f t="shared" si="83"/>
        <v>43151</v>
      </c>
      <c r="B1253" s="22">
        <f t="shared" si="84"/>
        <v>0</v>
      </c>
      <c r="C1253" s="15" t="s">
        <v>264</v>
      </c>
      <c r="D1253" s="15">
        <v>96037546</v>
      </c>
      <c r="E1253" s="15" t="s">
        <v>132</v>
      </c>
      <c r="F1253" s="13" t="str">
        <f>IF(E1253="","",VLOOKUP(E1253,table!A:B,2))</f>
        <v>K petit salé 350</v>
      </c>
      <c r="G1253" s="14">
        <v>72731</v>
      </c>
      <c r="H1253" s="18">
        <v>20</v>
      </c>
    </row>
    <row r="1254" spans="1:8" x14ac:dyDescent="0.25">
      <c r="A1254" s="29">
        <f t="shared" si="83"/>
        <v>43151</v>
      </c>
      <c r="B1254" s="22">
        <f t="shared" si="84"/>
        <v>0</v>
      </c>
      <c r="C1254" s="15" t="str">
        <f t="shared" si="85"/>
        <v>carref st pol</v>
      </c>
      <c r="D1254" s="15">
        <f t="shared" si="86"/>
        <v>96037546</v>
      </c>
      <c r="E1254" s="15" t="s">
        <v>127</v>
      </c>
      <c r="F1254" s="13" t="str">
        <f>IF(E1254="","",VLOOKUP(E1254,table!A:B,2))</f>
        <v>K Pâté de campagne fumé 180</v>
      </c>
      <c r="G1254" s="14">
        <v>70326</v>
      </c>
      <c r="H1254" s="18">
        <v>12</v>
      </c>
    </row>
    <row r="1255" spans="1:8" x14ac:dyDescent="0.25">
      <c r="A1255" s="29">
        <f t="shared" si="83"/>
        <v>43151</v>
      </c>
      <c r="B1255" s="22">
        <f t="shared" si="84"/>
        <v>0</v>
      </c>
      <c r="C1255" s="15" t="str">
        <f t="shared" si="85"/>
        <v>carref st pol</v>
      </c>
      <c r="D1255" s="15">
        <f t="shared" si="86"/>
        <v>96037546</v>
      </c>
      <c r="E1255" s="15" t="s">
        <v>119</v>
      </c>
      <c r="F1255" s="13" t="str">
        <f>IF(E1255="","",VLOOKUP(E1255,table!A:B,2))</f>
        <v>K Pâté à la bière 180</v>
      </c>
      <c r="G1255" s="14">
        <v>72982</v>
      </c>
      <c r="H1255" s="18">
        <v>12</v>
      </c>
    </row>
    <row r="1256" spans="1:8" x14ac:dyDescent="0.25">
      <c r="A1256" s="29">
        <f t="shared" si="83"/>
        <v>43151</v>
      </c>
      <c r="B1256" s="22">
        <f t="shared" si="84"/>
        <v>0</v>
      </c>
      <c r="C1256" s="15" t="str">
        <f t="shared" si="85"/>
        <v>carref st pol</v>
      </c>
      <c r="D1256" s="15">
        <f t="shared" si="86"/>
        <v>96037546</v>
      </c>
      <c r="E1256" s="15" t="s">
        <v>131</v>
      </c>
      <c r="F1256" s="13" t="str">
        <f>IF(E1256="","",VLOOKUP(E1256,table!A:B,2))</f>
        <v>K Pâté de foie de volaille 180</v>
      </c>
      <c r="G1256" s="14">
        <v>73413</v>
      </c>
      <c r="H1256" s="18">
        <v>12</v>
      </c>
    </row>
    <row r="1257" spans="1:8" x14ac:dyDescent="0.25">
      <c r="A1257" s="29">
        <f t="shared" si="83"/>
        <v>43151</v>
      </c>
      <c r="B1257" s="22">
        <f t="shared" si="84"/>
        <v>0</v>
      </c>
      <c r="C1257" s="15" t="str">
        <f t="shared" si="85"/>
        <v>carref st pol</v>
      </c>
      <c r="D1257" s="15">
        <f t="shared" si="86"/>
        <v>96037546</v>
      </c>
      <c r="E1257" s="15" t="s">
        <v>113</v>
      </c>
      <c r="F1257" s="13" t="str">
        <f>IF(E1257="","",VLOOKUP(E1257,table!A:B,2))</f>
        <v>K potj 400</v>
      </c>
      <c r="G1257" s="14">
        <v>72762</v>
      </c>
      <c r="H1257" s="18">
        <v>40</v>
      </c>
    </row>
    <row r="1258" spans="1:8" x14ac:dyDescent="0.25">
      <c r="A1258" s="29">
        <f t="shared" si="83"/>
        <v>43151</v>
      </c>
      <c r="B1258" s="22">
        <f t="shared" si="84"/>
        <v>0</v>
      </c>
      <c r="C1258" s="15" t="str">
        <f t="shared" si="85"/>
        <v>carref st pol</v>
      </c>
      <c r="D1258" s="15">
        <f t="shared" si="86"/>
        <v>96037546</v>
      </c>
      <c r="E1258" s="15" t="s">
        <v>121</v>
      </c>
      <c r="F1258" s="13" t="str">
        <f>IF(E1258="","",VLOOKUP(E1258,table!A:B,2))</f>
        <v>K Carbo 400</v>
      </c>
      <c r="G1258" s="14">
        <v>80461</v>
      </c>
      <c r="H1258" s="18">
        <v>20</v>
      </c>
    </row>
    <row r="1259" spans="1:8" x14ac:dyDescent="0.25">
      <c r="A1259" s="29">
        <f t="shared" si="83"/>
        <v>43151</v>
      </c>
      <c r="B1259" s="22">
        <f t="shared" si="84"/>
        <v>0</v>
      </c>
      <c r="C1259" s="15" t="str">
        <f t="shared" si="85"/>
        <v>carref st pol</v>
      </c>
      <c r="D1259" s="15">
        <f t="shared" si="86"/>
        <v>96037546</v>
      </c>
      <c r="E1259" s="15" t="s">
        <v>115</v>
      </c>
      <c r="F1259" s="13" t="str">
        <f>IF(E1259="","",VLOOKUP(E1259,table!A:B,2))</f>
        <v>K carbo 740</v>
      </c>
      <c r="G1259" s="14">
        <v>80377</v>
      </c>
      <c r="H1259" s="18">
        <v>30</v>
      </c>
    </row>
    <row r="1260" spans="1:8" x14ac:dyDescent="0.25">
      <c r="A1260" s="29">
        <f t="shared" si="83"/>
        <v>43151</v>
      </c>
      <c r="B1260" s="22">
        <f t="shared" si="84"/>
        <v>0</v>
      </c>
      <c r="C1260" s="15" t="str">
        <f t="shared" si="85"/>
        <v>carref st pol</v>
      </c>
      <c r="D1260" s="15">
        <f t="shared" si="86"/>
        <v>96037546</v>
      </c>
      <c r="E1260" s="15" t="s">
        <v>116</v>
      </c>
      <c r="F1260" s="13" t="str">
        <f>IF(E1260="","",VLOOKUP(E1260,table!A:B,2))</f>
        <v>K cassoulet 750</v>
      </c>
      <c r="G1260" s="14">
        <v>80452</v>
      </c>
      <c r="H1260" s="18">
        <v>10</v>
      </c>
    </row>
    <row r="1261" spans="1:8" x14ac:dyDescent="0.25">
      <c r="A1261" s="29">
        <f t="shared" si="83"/>
        <v>43151</v>
      </c>
      <c r="B1261" s="22">
        <f t="shared" si="84"/>
        <v>0</v>
      </c>
      <c r="C1261" s="15" t="str">
        <f t="shared" si="85"/>
        <v>carref st pol</v>
      </c>
      <c r="D1261" s="15">
        <f t="shared" si="86"/>
        <v>96037546</v>
      </c>
      <c r="E1261" s="15" t="s">
        <v>122</v>
      </c>
      <c r="F1261" s="13" t="str">
        <f>IF(E1261="","",VLOOKUP(E1261,table!A:B,2))</f>
        <v xml:space="preserve">K potj dess 400 </v>
      </c>
      <c r="G1261" s="14">
        <v>80401</v>
      </c>
      <c r="H1261" s="18">
        <v>20</v>
      </c>
    </row>
    <row r="1262" spans="1:8" x14ac:dyDescent="0.25">
      <c r="A1262" s="29">
        <f t="shared" si="83"/>
        <v>43151</v>
      </c>
      <c r="B1262" s="22">
        <f t="shared" si="84"/>
        <v>0</v>
      </c>
      <c r="C1262" s="15" t="str">
        <f t="shared" si="85"/>
        <v>carref st pol</v>
      </c>
      <c r="D1262" s="15">
        <f t="shared" si="86"/>
        <v>96037546</v>
      </c>
      <c r="E1262" s="15" t="s">
        <v>118</v>
      </c>
      <c r="F1262" s="13" t="str">
        <f>IF(E1262="","",VLOOKUP(E1262,table!A:B,2))</f>
        <v>K Pâté des flandres 180</v>
      </c>
      <c r="G1262" s="14">
        <v>80233</v>
      </c>
      <c r="H1262" s="18">
        <v>12</v>
      </c>
    </row>
    <row r="1263" spans="1:8" x14ac:dyDescent="0.25">
      <c r="A1263" s="29">
        <f t="shared" si="83"/>
        <v>43151</v>
      </c>
      <c r="B1263" s="22">
        <f t="shared" si="84"/>
        <v>0</v>
      </c>
      <c r="C1263" s="15" t="s">
        <v>624</v>
      </c>
      <c r="D1263" s="15">
        <v>96037548</v>
      </c>
      <c r="E1263" s="15" t="s">
        <v>120</v>
      </c>
      <c r="F1263" s="13" t="str">
        <f>IF(E1263="","",VLOOKUP(E1263,table!A:B,2))</f>
        <v>K potj 750</v>
      </c>
      <c r="G1263" s="14">
        <v>80192</v>
      </c>
      <c r="H1263" s="18">
        <v>24</v>
      </c>
    </row>
    <row r="1264" spans="1:8" x14ac:dyDescent="0.25">
      <c r="A1264" s="29">
        <f t="shared" si="83"/>
        <v>43151</v>
      </c>
      <c r="B1264" s="22">
        <f t="shared" si="84"/>
        <v>0</v>
      </c>
      <c r="C1264" s="15" t="str">
        <f t="shared" si="85"/>
        <v>super u terdeghem</v>
      </c>
      <c r="D1264" s="15">
        <f t="shared" si="86"/>
        <v>96037548</v>
      </c>
      <c r="E1264" s="15" t="str">
        <f>IF(H1264&lt;&gt;0,E1263,"")</f>
        <v>k101</v>
      </c>
      <c r="F1264" s="13" t="str">
        <f>IF(E1264="","",VLOOKUP(E1264,table!A:B,2))</f>
        <v>K potj 750</v>
      </c>
      <c r="G1264" s="14">
        <v>80191</v>
      </c>
      <c r="H1264" s="18">
        <v>6</v>
      </c>
    </row>
    <row r="1265" spans="1:8" x14ac:dyDescent="0.25">
      <c r="A1265" s="29">
        <f t="shared" si="83"/>
        <v>43151</v>
      </c>
      <c r="B1265" s="22">
        <f t="shared" si="84"/>
        <v>0</v>
      </c>
      <c r="C1265" s="15" t="str">
        <f t="shared" si="85"/>
        <v>super u terdeghem</v>
      </c>
      <c r="D1265" s="15">
        <f t="shared" si="86"/>
        <v>96037548</v>
      </c>
      <c r="E1265" s="15" t="s">
        <v>122</v>
      </c>
      <c r="F1265" s="13" t="str">
        <f>IF(E1265="","",VLOOKUP(E1265,table!A:B,2))</f>
        <v xml:space="preserve">K potj dess 400 </v>
      </c>
      <c r="G1265" s="14">
        <v>80394</v>
      </c>
      <c r="H1265" s="18">
        <v>20</v>
      </c>
    </row>
    <row r="1266" spans="1:8" x14ac:dyDescent="0.25">
      <c r="A1266" s="29">
        <f t="shared" si="83"/>
        <v>43151</v>
      </c>
      <c r="B1266" s="22">
        <f t="shared" si="84"/>
        <v>0</v>
      </c>
      <c r="C1266" s="15" t="str">
        <f t="shared" si="85"/>
        <v>super u terdeghem</v>
      </c>
      <c r="D1266" s="15">
        <f t="shared" si="86"/>
        <v>96037548</v>
      </c>
      <c r="E1266" s="15" t="s">
        <v>116</v>
      </c>
      <c r="F1266" s="13" t="str">
        <f>IF(E1266="","",VLOOKUP(E1266,table!A:B,2))</f>
        <v>K cassoulet 750</v>
      </c>
      <c r="G1266" s="14">
        <v>80452</v>
      </c>
      <c r="H1266" s="18">
        <v>10</v>
      </c>
    </row>
    <row r="1267" spans="1:8" x14ac:dyDescent="0.25">
      <c r="A1267" s="29">
        <f t="shared" si="83"/>
        <v>43151</v>
      </c>
      <c r="B1267" s="22">
        <f t="shared" si="84"/>
        <v>0</v>
      </c>
      <c r="C1267" s="15" t="str">
        <f t="shared" si="85"/>
        <v>super u terdeghem</v>
      </c>
      <c r="D1267" s="15">
        <f t="shared" si="86"/>
        <v>96037548</v>
      </c>
      <c r="E1267" s="15" t="s">
        <v>139</v>
      </c>
      <c r="F1267" s="13" t="str">
        <f>IF(E1267="","",VLOOKUP(E1267,table!A:B,2))</f>
        <v>K cassoulet 380</v>
      </c>
      <c r="G1267" s="14">
        <v>80255</v>
      </c>
      <c r="H1267" s="18">
        <v>20</v>
      </c>
    </row>
    <row r="1268" spans="1:8" x14ac:dyDescent="0.25">
      <c r="A1268" s="29">
        <f t="shared" si="83"/>
        <v>43151</v>
      </c>
      <c r="B1268" s="22">
        <f t="shared" si="84"/>
        <v>0</v>
      </c>
      <c r="C1268" s="15" t="str">
        <f t="shared" si="85"/>
        <v>super u terdeghem</v>
      </c>
      <c r="D1268" s="15">
        <f t="shared" si="86"/>
        <v>96037548</v>
      </c>
      <c r="E1268" s="15" t="s">
        <v>119</v>
      </c>
      <c r="F1268" s="13" t="str">
        <f>IF(E1268="","",VLOOKUP(E1268,table!A:B,2))</f>
        <v>K Pâté à la bière 180</v>
      </c>
      <c r="G1268" s="14">
        <v>80243</v>
      </c>
      <c r="H1268" s="18">
        <v>24</v>
      </c>
    </row>
    <row r="1269" spans="1:8" x14ac:dyDescent="0.25">
      <c r="A1269" s="29">
        <f t="shared" si="83"/>
        <v>43151</v>
      </c>
      <c r="B1269" s="22">
        <f t="shared" si="84"/>
        <v>0</v>
      </c>
      <c r="C1269" s="15" t="str">
        <f t="shared" si="85"/>
        <v>super u terdeghem</v>
      </c>
      <c r="D1269" s="15">
        <f t="shared" si="86"/>
        <v>96037548</v>
      </c>
      <c r="E1269" s="15" t="s">
        <v>115</v>
      </c>
      <c r="F1269" s="13" t="str">
        <f>IF(E1269="","",VLOOKUP(E1269,table!A:B,2))</f>
        <v>K carbo 740</v>
      </c>
      <c r="G1269" s="14">
        <v>80377</v>
      </c>
      <c r="H1269" s="18">
        <v>10</v>
      </c>
    </row>
    <row r="1270" spans="1:8" x14ac:dyDescent="0.25">
      <c r="A1270" s="29">
        <f t="shared" ref="A1270:A1333" si="87">IF(E1270="","",A1269)</f>
        <v>43151</v>
      </c>
      <c r="B1270" s="22">
        <f t="shared" ref="B1270:B1333" si="88">IF(E1270="","",B1269)</f>
        <v>0</v>
      </c>
      <c r="C1270" s="15" t="str">
        <f t="shared" ref="C1270:C1333" si="89">IF(E1270="","",C1269)</f>
        <v>super u terdeghem</v>
      </c>
      <c r="D1270" s="15">
        <f t="shared" ref="D1270:D1333" si="90">IF(E1270="",0,D1269)</f>
        <v>96037548</v>
      </c>
      <c r="E1270" s="15" t="s">
        <v>123</v>
      </c>
      <c r="F1270" s="13" t="str">
        <f>IF(E1270="","",VLOOKUP(E1270,table!A:B,2))</f>
        <v>K poulet maroilles 750</v>
      </c>
      <c r="G1270" s="14">
        <v>80302</v>
      </c>
      <c r="H1270" s="18">
        <v>10</v>
      </c>
    </row>
    <row r="1271" spans="1:8" x14ac:dyDescent="0.25">
      <c r="A1271" s="29">
        <f t="shared" si="87"/>
        <v>43151</v>
      </c>
      <c r="B1271" s="22">
        <f t="shared" si="88"/>
        <v>0</v>
      </c>
      <c r="C1271" s="15" t="str">
        <f t="shared" si="89"/>
        <v>super u terdeghem</v>
      </c>
      <c r="D1271" s="15">
        <f t="shared" si="90"/>
        <v>96037548</v>
      </c>
      <c r="E1271" s="15" t="s">
        <v>117</v>
      </c>
      <c r="F1271" s="13" t="str">
        <f>IF(E1271="","",VLOOKUP(E1271,table!A:B,2))</f>
        <v>poulet bière 650</v>
      </c>
      <c r="G1271" s="14">
        <v>80091</v>
      </c>
      <c r="H1271" s="18">
        <v>10</v>
      </c>
    </row>
    <row r="1272" spans="1:8" x14ac:dyDescent="0.25">
      <c r="A1272" s="29">
        <f t="shared" si="87"/>
        <v>43151</v>
      </c>
      <c r="B1272" s="22">
        <f t="shared" si="88"/>
        <v>0</v>
      </c>
      <c r="C1272" s="15" t="s">
        <v>626</v>
      </c>
      <c r="D1272" s="15">
        <v>96037557</v>
      </c>
      <c r="E1272" s="15" t="s">
        <v>115</v>
      </c>
      <c r="F1272" s="13" t="str">
        <f>IF(E1272="","",VLOOKUP(E1272,table!A:B,2))</f>
        <v>K carbo 740</v>
      </c>
      <c r="G1272" s="14">
        <v>80377</v>
      </c>
      <c r="H1272" s="18">
        <v>10</v>
      </c>
    </row>
    <row r="1273" spans="1:8" x14ac:dyDescent="0.25">
      <c r="A1273" s="29">
        <f t="shared" si="87"/>
        <v>43151</v>
      </c>
      <c r="B1273" s="22">
        <f t="shared" si="88"/>
        <v>0</v>
      </c>
      <c r="C1273" s="15" t="str">
        <f t="shared" si="89"/>
        <v>CORA lesquin</v>
      </c>
      <c r="D1273" s="15">
        <f t="shared" si="90"/>
        <v>96037557</v>
      </c>
      <c r="E1273" s="15" t="s">
        <v>122</v>
      </c>
      <c r="F1273" s="13" t="str">
        <f>IF(E1273="","",VLOOKUP(E1273,table!A:B,2))</f>
        <v xml:space="preserve">K potj dess 400 </v>
      </c>
      <c r="G1273" s="14">
        <v>80401</v>
      </c>
      <c r="H1273" s="18">
        <v>15</v>
      </c>
    </row>
    <row r="1274" spans="1:8" x14ac:dyDescent="0.25">
      <c r="A1274" s="29">
        <f t="shared" si="87"/>
        <v>43151</v>
      </c>
      <c r="B1274" s="22">
        <f t="shared" si="88"/>
        <v>0</v>
      </c>
      <c r="C1274" s="15" t="str">
        <f t="shared" si="89"/>
        <v>CORA lesquin</v>
      </c>
      <c r="D1274" s="15">
        <f t="shared" si="90"/>
        <v>96037557</v>
      </c>
      <c r="E1274" s="15" t="str">
        <f>IF(H1274&lt;&gt;0,E1273,"")</f>
        <v>k144</v>
      </c>
      <c r="F1274" s="13" t="str">
        <f>IF(E1274="","",VLOOKUP(E1274,table!A:B,2))</f>
        <v xml:space="preserve">K potj dess 400 </v>
      </c>
      <c r="G1274" s="14">
        <v>80394</v>
      </c>
      <c r="H1274" s="18">
        <v>25</v>
      </c>
    </row>
    <row r="1275" spans="1:8" x14ac:dyDescent="0.25">
      <c r="A1275" s="29">
        <f t="shared" si="87"/>
        <v>43151</v>
      </c>
      <c r="B1275" s="22">
        <f t="shared" si="88"/>
        <v>0</v>
      </c>
      <c r="C1275" s="15" t="s">
        <v>625</v>
      </c>
      <c r="D1275" s="15">
        <v>96037556</v>
      </c>
      <c r="E1275" s="15" t="s">
        <v>113</v>
      </c>
      <c r="F1275" s="13" t="str">
        <f>IF(E1275="","",VLOOKUP(E1275,table!A:B,2))</f>
        <v>K potj 400</v>
      </c>
      <c r="G1275" s="14">
        <v>72762</v>
      </c>
      <c r="H1275" s="18">
        <v>20</v>
      </c>
    </row>
    <row r="1276" spans="1:8" x14ac:dyDescent="0.25">
      <c r="A1276" s="29">
        <f t="shared" si="87"/>
        <v>43151</v>
      </c>
      <c r="B1276" s="22">
        <f t="shared" si="88"/>
        <v>0</v>
      </c>
      <c r="C1276" s="15" t="str">
        <f t="shared" si="89"/>
        <v>carre mark arques</v>
      </c>
      <c r="D1276" s="15">
        <f t="shared" si="90"/>
        <v>96037556</v>
      </c>
      <c r="E1276" s="15" t="s">
        <v>120</v>
      </c>
      <c r="F1276" s="13" t="str">
        <f>IF(E1276="","",VLOOKUP(E1276,table!A:B,2))</f>
        <v>K potj 750</v>
      </c>
      <c r="G1276" s="14">
        <v>80192</v>
      </c>
      <c r="H1276" s="18">
        <v>10</v>
      </c>
    </row>
    <row r="1277" spans="1:8" x14ac:dyDescent="0.25">
      <c r="A1277" s="29">
        <f t="shared" si="87"/>
        <v>43151</v>
      </c>
      <c r="B1277" s="22">
        <f t="shared" si="88"/>
        <v>0</v>
      </c>
      <c r="C1277" s="15" t="str">
        <f t="shared" si="89"/>
        <v>carre mark arques</v>
      </c>
      <c r="D1277" s="15">
        <f t="shared" si="90"/>
        <v>96037556</v>
      </c>
      <c r="E1277" s="15" t="str">
        <f>IF(H1277&lt;&gt;0,E1276,"")</f>
        <v>k101</v>
      </c>
      <c r="F1277" s="13" t="str">
        <f>IF(E1277="","",VLOOKUP(E1277,table!A:B,2))</f>
        <v>K potj 750</v>
      </c>
      <c r="G1277" s="14">
        <v>80191</v>
      </c>
      <c r="H1277" s="18">
        <v>10</v>
      </c>
    </row>
    <row r="1278" spans="1:8" x14ac:dyDescent="0.25">
      <c r="A1278" s="29">
        <f t="shared" si="87"/>
        <v>43151</v>
      </c>
      <c r="B1278" s="22">
        <f t="shared" si="88"/>
        <v>0</v>
      </c>
      <c r="C1278" s="15" t="str">
        <f t="shared" si="89"/>
        <v>carre mark arques</v>
      </c>
      <c r="D1278" s="15">
        <f t="shared" si="90"/>
        <v>96037556</v>
      </c>
      <c r="E1278" s="15" t="s">
        <v>122</v>
      </c>
      <c r="F1278" s="13" t="str">
        <f>IF(E1278="","",VLOOKUP(E1278,table!A:B,2))</f>
        <v xml:space="preserve">K potj dess 400 </v>
      </c>
      <c r="G1278" s="14">
        <v>80394</v>
      </c>
      <c r="H1278" s="18">
        <v>20</v>
      </c>
    </row>
    <row r="1279" spans="1:8" x14ac:dyDescent="0.25">
      <c r="A1279" s="29">
        <f t="shared" si="87"/>
        <v>43151</v>
      </c>
      <c r="B1279" s="22">
        <f t="shared" si="88"/>
        <v>0</v>
      </c>
      <c r="C1279" s="15" t="str">
        <f t="shared" si="89"/>
        <v>carre mark arques</v>
      </c>
      <c r="D1279" s="15">
        <f t="shared" si="90"/>
        <v>96037556</v>
      </c>
      <c r="E1279" s="15" t="s">
        <v>121</v>
      </c>
      <c r="F1279" s="13" t="str">
        <f>IF(E1279="","",VLOOKUP(E1279,table!A:B,2))</f>
        <v>K Carbo 400</v>
      </c>
      <c r="G1279" s="14">
        <v>80452</v>
      </c>
      <c r="H1279" s="18">
        <v>20</v>
      </c>
    </row>
    <row r="1280" spans="1:8" x14ac:dyDescent="0.25">
      <c r="A1280" s="29">
        <f t="shared" si="87"/>
        <v>43151</v>
      </c>
      <c r="B1280" s="22">
        <f t="shared" si="88"/>
        <v>0</v>
      </c>
      <c r="C1280" s="15" t="str">
        <f t="shared" si="89"/>
        <v>carre mark arques</v>
      </c>
      <c r="D1280" s="15">
        <f t="shared" si="90"/>
        <v>96037556</v>
      </c>
      <c r="E1280" s="15" t="s">
        <v>115</v>
      </c>
      <c r="F1280" s="13" t="str">
        <f>IF(E1280="","",VLOOKUP(E1280,table!A:B,2))</f>
        <v>K carbo 740</v>
      </c>
      <c r="G1280" s="14">
        <v>80377</v>
      </c>
      <c r="H1280" s="18">
        <v>10</v>
      </c>
    </row>
    <row r="1281" spans="1:8" x14ac:dyDescent="0.25">
      <c r="A1281" s="29">
        <f t="shared" si="87"/>
        <v>43151</v>
      </c>
      <c r="B1281" s="22">
        <f t="shared" si="88"/>
        <v>0</v>
      </c>
      <c r="C1281" s="15" t="str">
        <f t="shared" si="89"/>
        <v>carre mark arques</v>
      </c>
      <c r="D1281" s="15">
        <f t="shared" si="90"/>
        <v>96037556</v>
      </c>
      <c r="E1281" s="15" t="s">
        <v>117</v>
      </c>
      <c r="F1281" s="13" t="str">
        <f>IF(E1281="","",VLOOKUP(E1281,table!A:B,2))</f>
        <v>poulet bière 650</v>
      </c>
      <c r="G1281" s="14">
        <v>80091</v>
      </c>
      <c r="H1281" s="18">
        <v>10</v>
      </c>
    </row>
    <row r="1282" spans="1:8" x14ac:dyDescent="0.25">
      <c r="A1282" s="29">
        <f t="shared" si="87"/>
        <v>43151</v>
      </c>
      <c r="B1282" s="22">
        <f t="shared" si="88"/>
        <v>0</v>
      </c>
      <c r="C1282" s="15" t="str">
        <f t="shared" si="89"/>
        <v>carre mark arques</v>
      </c>
      <c r="D1282" s="15">
        <f t="shared" si="90"/>
        <v>96037556</v>
      </c>
      <c r="E1282" s="15" t="s">
        <v>123</v>
      </c>
      <c r="F1282" s="13" t="str">
        <f>IF(E1282="","",VLOOKUP(E1282,table!A:B,2))</f>
        <v>K poulet maroilles 750</v>
      </c>
      <c r="G1282" s="14">
        <v>80302</v>
      </c>
      <c r="H1282" s="18">
        <v>10</v>
      </c>
    </row>
    <row r="1283" spans="1:8" x14ac:dyDescent="0.25">
      <c r="A1283" s="29">
        <f t="shared" si="87"/>
        <v>43151</v>
      </c>
      <c r="B1283" s="22">
        <f t="shared" si="88"/>
        <v>0</v>
      </c>
      <c r="C1283" s="15" t="str">
        <f t="shared" si="89"/>
        <v>carre mark arques</v>
      </c>
      <c r="D1283" s="15">
        <f t="shared" si="90"/>
        <v>96037556</v>
      </c>
      <c r="E1283" s="15" t="s">
        <v>116</v>
      </c>
      <c r="F1283" s="13" t="str">
        <f>IF(E1283="","",VLOOKUP(E1283,table!A:B,2))</f>
        <v>K cassoulet 750</v>
      </c>
      <c r="G1283" s="14">
        <v>80452</v>
      </c>
      <c r="H1283" s="18">
        <v>10</v>
      </c>
    </row>
    <row r="1284" spans="1:8" x14ac:dyDescent="0.25">
      <c r="A1284" s="29">
        <f t="shared" si="87"/>
        <v>43151</v>
      </c>
      <c r="B1284" s="22">
        <f t="shared" si="88"/>
        <v>0</v>
      </c>
      <c r="C1284" s="15" t="str">
        <f t="shared" si="89"/>
        <v>carre mark arques</v>
      </c>
      <c r="D1284" s="15">
        <f t="shared" si="90"/>
        <v>96037556</v>
      </c>
      <c r="E1284" s="15" t="s">
        <v>118</v>
      </c>
      <c r="F1284" s="13" t="str">
        <f>IF(E1284="","",VLOOKUP(E1284,table!A:B,2))</f>
        <v>K Pâté des flandres 180</v>
      </c>
      <c r="G1284" s="14">
        <v>80233</v>
      </c>
      <c r="H1284" s="18">
        <v>12</v>
      </c>
    </row>
    <row r="1285" spans="1:8" x14ac:dyDescent="0.25">
      <c r="A1285" s="29">
        <f t="shared" si="87"/>
        <v>43151</v>
      </c>
      <c r="B1285" s="22">
        <f t="shared" si="88"/>
        <v>0</v>
      </c>
      <c r="C1285" s="15" t="str">
        <f t="shared" si="89"/>
        <v>carre mark arques</v>
      </c>
      <c r="D1285" s="15">
        <f t="shared" si="90"/>
        <v>96037556</v>
      </c>
      <c r="E1285" s="15" t="s">
        <v>119</v>
      </c>
      <c r="F1285" s="13" t="str">
        <f>IF(E1285="","",VLOOKUP(E1285,table!A:B,2))</f>
        <v>K Pâté à la bière 180</v>
      </c>
      <c r="G1285" s="14">
        <v>80243</v>
      </c>
      <c r="H1285" s="18">
        <v>12</v>
      </c>
    </row>
    <row r="1286" spans="1:8" x14ac:dyDescent="0.25">
      <c r="A1286" s="29">
        <f t="shared" si="87"/>
        <v>43151</v>
      </c>
      <c r="B1286" s="22">
        <f t="shared" si="88"/>
        <v>0</v>
      </c>
      <c r="C1286" s="15" t="s">
        <v>627</v>
      </c>
      <c r="D1286" s="15">
        <v>96037559</v>
      </c>
      <c r="E1286" s="15" t="s">
        <v>113</v>
      </c>
      <c r="F1286" s="13" t="str">
        <f>IF(E1286="","",VLOOKUP(E1286,table!A:B,2))</f>
        <v>K potj 400</v>
      </c>
      <c r="G1286" s="14">
        <v>72762</v>
      </c>
      <c r="H1286" s="18">
        <v>20</v>
      </c>
    </row>
    <row r="1287" spans="1:8" x14ac:dyDescent="0.25">
      <c r="A1287" s="29">
        <f t="shared" si="87"/>
        <v>43151</v>
      </c>
      <c r="B1287" s="22">
        <f t="shared" si="88"/>
        <v>0</v>
      </c>
      <c r="C1287" s="15" t="str">
        <f t="shared" si="89"/>
        <v>inter pont de briques</v>
      </c>
      <c r="D1287" s="15">
        <f t="shared" si="90"/>
        <v>96037559</v>
      </c>
      <c r="E1287" s="15" t="s">
        <v>122</v>
      </c>
      <c r="F1287" s="13" t="str">
        <f>IF(E1287="","",VLOOKUP(E1287,table!A:B,2))</f>
        <v xml:space="preserve">K potj dess 400 </v>
      </c>
      <c r="G1287" s="14">
        <v>80394</v>
      </c>
      <c r="H1287" s="18">
        <v>20</v>
      </c>
    </row>
    <row r="1288" spans="1:8" x14ac:dyDescent="0.25">
      <c r="A1288" s="29">
        <f t="shared" si="87"/>
        <v>43151</v>
      </c>
      <c r="B1288" s="22">
        <f t="shared" si="88"/>
        <v>0</v>
      </c>
      <c r="C1288" s="15" t="str">
        <f t="shared" si="89"/>
        <v>inter pont de briques</v>
      </c>
      <c r="D1288" s="15">
        <f t="shared" si="90"/>
        <v>96037559</v>
      </c>
      <c r="E1288" s="15" t="s">
        <v>120</v>
      </c>
      <c r="F1288" s="13" t="str">
        <f>IF(E1288="","",VLOOKUP(E1288,table!A:B,2))</f>
        <v>K potj 750</v>
      </c>
      <c r="G1288" s="14">
        <v>80191</v>
      </c>
      <c r="H1288" s="18">
        <v>30</v>
      </c>
    </row>
    <row r="1289" spans="1:8" x14ac:dyDescent="0.25">
      <c r="A1289" s="29">
        <f t="shared" si="87"/>
        <v>43151</v>
      </c>
      <c r="B1289" s="22">
        <f t="shared" si="88"/>
        <v>0</v>
      </c>
      <c r="C1289" s="15" t="str">
        <f t="shared" si="89"/>
        <v>inter pont de briques</v>
      </c>
      <c r="D1289" s="15">
        <f t="shared" si="90"/>
        <v>96037559</v>
      </c>
      <c r="E1289" s="15" t="s">
        <v>116</v>
      </c>
      <c r="F1289" s="13" t="str">
        <f>IF(E1289="","",VLOOKUP(E1289,table!A:B,2))</f>
        <v>K cassoulet 750</v>
      </c>
      <c r="G1289" s="14">
        <v>80452</v>
      </c>
      <c r="H1289" s="18">
        <v>10</v>
      </c>
    </row>
    <row r="1290" spans="1:8" x14ac:dyDescent="0.25">
      <c r="A1290" s="29">
        <v>43151</v>
      </c>
      <c r="B1290" s="22" t="s">
        <v>196</v>
      </c>
      <c r="C1290" s="15" t="s">
        <v>628</v>
      </c>
      <c r="D1290" s="15">
        <v>96037558</v>
      </c>
      <c r="E1290" s="15" t="s">
        <v>629</v>
      </c>
      <c r="F1290" s="13" t="str">
        <f>IF(E1290="","",VLOOKUP(E1290,table!A:B,2))</f>
        <v>E potj dess 380</v>
      </c>
      <c r="G1290" s="14">
        <v>73273</v>
      </c>
      <c r="H1290" s="18">
        <v>2</v>
      </c>
    </row>
    <row r="1291" spans="1:8" x14ac:dyDescent="0.25">
      <c r="A1291" s="29">
        <f t="shared" si="87"/>
        <v>43151</v>
      </c>
      <c r="B1291" s="22" t="str">
        <f t="shared" si="88"/>
        <v>sf</v>
      </c>
      <c r="C1291" s="15" t="str">
        <f t="shared" si="89"/>
        <v>au village</v>
      </c>
      <c r="D1291" s="15">
        <f t="shared" si="90"/>
        <v>96037558</v>
      </c>
      <c r="E1291" s="15" t="s">
        <v>630</v>
      </c>
      <c r="F1291" s="13" t="str">
        <f>IF(E1291="","",VLOOKUP(E1291,table!A:B,2))</f>
        <v xml:space="preserve">E potj dess 750 </v>
      </c>
      <c r="G1291" s="14">
        <v>72854</v>
      </c>
      <c r="H1291" s="18">
        <v>2</v>
      </c>
    </row>
    <row r="1292" spans="1:8" x14ac:dyDescent="0.25">
      <c r="A1292" s="29">
        <f t="shared" si="87"/>
        <v>43151</v>
      </c>
      <c r="B1292" s="22" t="str">
        <f t="shared" si="88"/>
        <v>sf</v>
      </c>
      <c r="C1292" s="15" t="str">
        <f t="shared" si="89"/>
        <v>au village</v>
      </c>
      <c r="D1292" s="15">
        <f t="shared" si="90"/>
        <v>96037558</v>
      </c>
      <c r="E1292" s="15" t="s">
        <v>224</v>
      </c>
      <c r="F1292" s="13" t="str">
        <f>IF(E1292="","",VLOOKUP(E1292,table!A:B,2))</f>
        <v>E carbo 740</v>
      </c>
      <c r="G1292" s="14">
        <v>73561</v>
      </c>
      <c r="H1292" s="18">
        <v>3</v>
      </c>
    </row>
    <row r="1293" spans="1:8" x14ac:dyDescent="0.25">
      <c r="A1293" s="29">
        <f t="shared" si="87"/>
        <v>43151</v>
      </c>
      <c r="B1293" s="22" t="str">
        <f t="shared" si="88"/>
        <v>sf</v>
      </c>
      <c r="C1293" s="15" t="str">
        <f t="shared" si="89"/>
        <v>au village</v>
      </c>
      <c r="D1293" s="15">
        <f t="shared" si="90"/>
        <v>96037558</v>
      </c>
      <c r="E1293" s="15" t="s">
        <v>631</v>
      </c>
      <c r="F1293" s="13" t="str">
        <f>IF(E1293="","",VLOOKUP(E1293,table!A:B,2))</f>
        <v>E pâté de lapin 180</v>
      </c>
      <c r="G1293" s="14">
        <v>71792</v>
      </c>
      <c r="H1293" s="18">
        <v>2</v>
      </c>
    </row>
    <row r="1294" spans="1:8" x14ac:dyDescent="0.25">
      <c r="A1294" s="29">
        <f t="shared" si="87"/>
        <v>43151</v>
      </c>
      <c r="B1294" s="22" t="str">
        <f t="shared" si="88"/>
        <v>sf</v>
      </c>
      <c r="C1294" s="15" t="str">
        <f t="shared" si="89"/>
        <v>au village</v>
      </c>
      <c r="D1294" s="15">
        <f t="shared" si="90"/>
        <v>96037558</v>
      </c>
      <c r="E1294" s="15" t="s">
        <v>241</v>
      </c>
      <c r="F1294" s="13" t="str">
        <f>IF(E1294="","",VLOOKUP(E1294,table!A:B,2))</f>
        <v>E Pâté de campagne fumé 180</v>
      </c>
      <c r="G1294" s="14">
        <v>80242</v>
      </c>
      <c r="H1294" s="18">
        <v>2</v>
      </c>
    </row>
    <row r="1295" spans="1:8" x14ac:dyDescent="0.25">
      <c r="A1295" s="29">
        <f t="shared" si="87"/>
        <v>43151</v>
      </c>
      <c r="B1295" s="22" t="str">
        <f t="shared" si="88"/>
        <v>sf</v>
      </c>
      <c r="C1295" s="15" t="str">
        <f t="shared" si="89"/>
        <v>au village</v>
      </c>
      <c r="D1295" s="15">
        <f t="shared" si="90"/>
        <v>96037558</v>
      </c>
      <c r="E1295" s="15" t="s">
        <v>536</v>
      </c>
      <c r="F1295" s="13" t="str">
        <f>IF(E1295="","",VLOOKUP(E1295,table!A:B,2))</f>
        <v>E Pâté de foie de volaille 180</v>
      </c>
      <c r="G1295" s="14">
        <v>73413</v>
      </c>
      <c r="H1295" s="18">
        <v>2</v>
      </c>
    </row>
    <row r="1296" spans="1:8" x14ac:dyDescent="0.25">
      <c r="A1296" s="29">
        <f t="shared" si="87"/>
        <v>43151</v>
      </c>
      <c r="B1296" s="22" t="str">
        <f t="shared" si="88"/>
        <v>sf</v>
      </c>
      <c r="C1296" s="15" t="str">
        <f t="shared" si="89"/>
        <v>au village</v>
      </c>
      <c r="D1296" s="15">
        <f t="shared" si="90"/>
        <v>96037558</v>
      </c>
      <c r="E1296" s="15" t="s">
        <v>223</v>
      </c>
      <c r="F1296" s="13" t="str">
        <f>IF(E1296="","",VLOOKUP(E1296,table!A:B,2))</f>
        <v>E Pâté à la bière 180</v>
      </c>
      <c r="G1296" s="14">
        <v>73406</v>
      </c>
      <c r="H1296" s="18">
        <v>2</v>
      </c>
    </row>
    <row r="1297" spans="1:8" x14ac:dyDescent="0.25">
      <c r="A1297" s="29">
        <f t="shared" si="87"/>
        <v>43151</v>
      </c>
      <c r="B1297" s="22" t="str">
        <f t="shared" si="88"/>
        <v>sf</v>
      </c>
      <c r="C1297" s="15" t="str">
        <f t="shared" si="89"/>
        <v>au village</v>
      </c>
      <c r="D1297" s="15">
        <f t="shared" si="90"/>
        <v>96037558</v>
      </c>
      <c r="E1297" s="15" t="s">
        <v>247</v>
      </c>
      <c r="F1297" s="13" t="str">
        <f>IF(E1297="","",VLOOKUP(E1297,table!A:B,2))</f>
        <v>E Pâté au maroilles 180</v>
      </c>
      <c r="G1297" s="14">
        <v>70183</v>
      </c>
      <c r="H1297" s="18">
        <v>2</v>
      </c>
    </row>
    <row r="1298" spans="1:8" x14ac:dyDescent="0.25">
      <c r="A1298" s="29">
        <f t="shared" si="87"/>
        <v>43151</v>
      </c>
      <c r="B1298" s="22" t="str">
        <f t="shared" si="88"/>
        <v>sf</v>
      </c>
      <c r="C1298" s="15" t="str">
        <f t="shared" si="89"/>
        <v>au village</v>
      </c>
      <c r="D1298" s="15">
        <f t="shared" si="90"/>
        <v>96037558</v>
      </c>
      <c r="E1298" s="15" t="s">
        <v>632</v>
      </c>
      <c r="F1298" s="13" t="str">
        <f>IF(E1298="","",VLOOKUP(E1298,table!A:B,2))</f>
        <v>E Pâté Lapin Pruneaux</v>
      </c>
      <c r="G1298" s="14">
        <v>70242</v>
      </c>
      <c r="H1298" s="18">
        <v>2</v>
      </c>
    </row>
    <row r="1299" spans="1:8" x14ac:dyDescent="0.25">
      <c r="A1299" s="29">
        <f t="shared" si="87"/>
        <v>43151</v>
      </c>
      <c r="B1299" s="22" t="str">
        <f t="shared" si="88"/>
        <v>sf</v>
      </c>
      <c r="C1299" s="15" t="str">
        <f t="shared" si="89"/>
        <v>au village</v>
      </c>
      <c r="D1299" s="15">
        <f t="shared" si="90"/>
        <v>96037558</v>
      </c>
      <c r="E1299" s="15" t="s">
        <v>537</v>
      </c>
      <c r="F1299" s="13" t="str">
        <f>IF(E1299="","",VLOOKUP(E1299,table!A:B,2))</f>
        <v>E Pâté endives braisées</v>
      </c>
      <c r="G1299" s="14">
        <v>72412</v>
      </c>
      <c r="H1299" s="18">
        <v>2</v>
      </c>
    </row>
    <row r="1300" spans="1:8" x14ac:dyDescent="0.25">
      <c r="A1300" s="29">
        <f t="shared" si="87"/>
        <v>43151</v>
      </c>
      <c r="B1300" s="22" t="str">
        <f t="shared" si="88"/>
        <v>sf</v>
      </c>
      <c r="C1300" s="15" t="str">
        <f t="shared" si="89"/>
        <v>au village</v>
      </c>
      <c r="D1300" s="15">
        <f t="shared" si="90"/>
        <v>96037558</v>
      </c>
      <c r="E1300" s="15" t="s">
        <v>552</v>
      </c>
      <c r="F1300" s="13" t="str">
        <f>IF(E1300="","",VLOOKUP(E1300,table!A:B,2))</f>
        <v>E Pâté chicorée 180 g</v>
      </c>
      <c r="G1300" s="14">
        <v>70243</v>
      </c>
      <c r="H1300" s="18">
        <v>2</v>
      </c>
    </row>
    <row r="1301" spans="1:8" x14ac:dyDescent="0.25">
      <c r="A1301" s="29">
        <f t="shared" si="87"/>
        <v>43151</v>
      </c>
      <c r="B1301" s="22" t="str">
        <f t="shared" si="88"/>
        <v>sf</v>
      </c>
      <c r="C1301" s="15" t="str">
        <f t="shared" si="89"/>
        <v>au village</v>
      </c>
      <c r="D1301" s="15">
        <f t="shared" si="90"/>
        <v>96037558</v>
      </c>
      <c r="E1301" s="15" t="s">
        <v>538</v>
      </c>
      <c r="F1301" s="13" t="str">
        <f>IF(E1301="","",VLOOKUP(E1301,table!A:B,2))</f>
        <v>E paté à l'ail fumé 180</v>
      </c>
      <c r="G1301" s="14">
        <v>73413</v>
      </c>
      <c r="H1301" s="18">
        <v>2</v>
      </c>
    </row>
    <row r="1302" spans="1:8" x14ac:dyDescent="0.25">
      <c r="A1302" s="29">
        <f t="shared" si="87"/>
        <v>43151</v>
      </c>
      <c r="B1302" s="22" t="str">
        <f t="shared" si="88"/>
        <v>sf</v>
      </c>
      <c r="C1302" s="15" t="str">
        <f t="shared" si="89"/>
        <v>au village</v>
      </c>
      <c r="D1302" s="15">
        <f t="shared" si="90"/>
        <v>96037558</v>
      </c>
      <c r="E1302" s="15" t="s">
        <v>216</v>
      </c>
      <c r="F1302" s="13" t="str">
        <f>IF(E1302="","",VLOOKUP(E1302,table!A:B,2))</f>
        <v>E Pâté des flandres 180</v>
      </c>
      <c r="G1302" s="14">
        <v>73412</v>
      </c>
      <c r="H1302" s="18">
        <v>2</v>
      </c>
    </row>
    <row r="1303" spans="1:8" x14ac:dyDescent="0.25">
      <c r="A1303" s="29">
        <v>43151</v>
      </c>
      <c r="B1303" s="22" t="s">
        <v>196</v>
      </c>
      <c r="C1303" s="15" t="s">
        <v>633</v>
      </c>
      <c r="D1303" s="15">
        <v>96037543</v>
      </c>
      <c r="E1303" s="15" t="s">
        <v>629</v>
      </c>
      <c r="F1303" s="13" t="str">
        <f>IF(E1303="","",VLOOKUP(E1303,table!A:B,2))</f>
        <v>E potj dess 380</v>
      </c>
      <c r="G1303" s="14">
        <v>72883</v>
      </c>
      <c r="H1303" s="18">
        <v>80</v>
      </c>
    </row>
    <row r="1304" spans="1:8" x14ac:dyDescent="0.25">
      <c r="A1304" s="29">
        <f t="shared" si="87"/>
        <v>43151</v>
      </c>
      <c r="B1304" s="22" t="str">
        <f t="shared" si="88"/>
        <v>sf</v>
      </c>
      <c r="C1304" s="15" t="str">
        <f t="shared" si="89"/>
        <v>poivre,rouge beurains</v>
      </c>
      <c r="D1304" s="15">
        <f t="shared" si="90"/>
        <v>96037543</v>
      </c>
      <c r="E1304" s="15" t="s">
        <v>629</v>
      </c>
      <c r="F1304" s="13" t="str">
        <f>IF(E1304="","",VLOOKUP(E1304,table!A:B,2))</f>
        <v>E potj dess 380</v>
      </c>
      <c r="G1304" s="14">
        <v>73001</v>
      </c>
      <c r="H1304" s="18">
        <v>120</v>
      </c>
    </row>
    <row r="1305" spans="1:8" x14ac:dyDescent="0.25">
      <c r="A1305" s="29">
        <f t="shared" si="87"/>
        <v>43151</v>
      </c>
      <c r="B1305" s="22" t="str">
        <f t="shared" si="88"/>
        <v>sf</v>
      </c>
      <c r="C1305" s="15" t="str">
        <f t="shared" si="89"/>
        <v>poivre,rouge beurains</v>
      </c>
      <c r="D1305" s="15">
        <f t="shared" si="90"/>
        <v>96037543</v>
      </c>
      <c r="E1305" s="15" t="s">
        <v>629</v>
      </c>
      <c r="F1305" s="13" t="str">
        <f>IF(E1305="","",VLOOKUP(E1305,table!A:B,2))</f>
        <v>E potj dess 380</v>
      </c>
      <c r="G1305" s="14">
        <v>73173</v>
      </c>
      <c r="H1305" s="18">
        <v>40</v>
      </c>
    </row>
    <row r="1306" spans="1:8" x14ac:dyDescent="0.25">
      <c r="A1306" s="29">
        <f t="shared" si="87"/>
        <v>43151</v>
      </c>
      <c r="B1306" s="22" t="str">
        <f t="shared" si="88"/>
        <v>sf</v>
      </c>
      <c r="C1306" s="15" t="s">
        <v>634</v>
      </c>
      <c r="D1306" s="15">
        <v>96037537</v>
      </c>
      <c r="E1306" s="15" t="s">
        <v>121</v>
      </c>
      <c r="F1306" s="13" t="str">
        <f>IF(E1306="","",VLOOKUP(E1306,table!A:B,2))</f>
        <v>K Carbo 400</v>
      </c>
      <c r="G1306" s="14">
        <v>80461</v>
      </c>
      <c r="H1306" s="18">
        <v>20</v>
      </c>
    </row>
    <row r="1307" spans="1:8" x14ac:dyDescent="0.25">
      <c r="A1307" s="29">
        <f t="shared" si="87"/>
        <v>43151</v>
      </c>
      <c r="B1307" s="22" t="str">
        <f t="shared" si="88"/>
        <v>sf</v>
      </c>
      <c r="C1307" s="15" t="str">
        <f t="shared" si="89"/>
        <v>inter hoymille</v>
      </c>
      <c r="D1307" s="15">
        <f t="shared" si="90"/>
        <v>96037537</v>
      </c>
      <c r="E1307" s="15" t="s">
        <v>139</v>
      </c>
      <c r="F1307" s="13" t="str">
        <f>IF(E1307="","",VLOOKUP(E1307,table!A:B,2))</f>
        <v>K cassoulet 380</v>
      </c>
      <c r="G1307" s="14">
        <v>80255</v>
      </c>
      <c r="H1307" s="18">
        <v>20</v>
      </c>
    </row>
    <row r="1308" spans="1:8" x14ac:dyDescent="0.25">
      <c r="A1308" s="29">
        <f t="shared" si="87"/>
        <v>43151</v>
      </c>
      <c r="B1308" s="22" t="str">
        <f t="shared" si="88"/>
        <v>sf</v>
      </c>
      <c r="C1308" s="15" t="str">
        <f t="shared" si="89"/>
        <v>inter hoymille</v>
      </c>
      <c r="D1308" s="15">
        <f t="shared" si="90"/>
        <v>96037537</v>
      </c>
      <c r="E1308" s="15" t="s">
        <v>116</v>
      </c>
      <c r="F1308" s="13" t="str">
        <f>IF(E1308="","",VLOOKUP(E1308,table!A:B,2))</f>
        <v>K cassoulet 750</v>
      </c>
      <c r="G1308" s="14">
        <v>80452</v>
      </c>
      <c r="H1308" s="18">
        <v>10</v>
      </c>
    </row>
    <row r="1309" spans="1:8" x14ac:dyDescent="0.25">
      <c r="A1309" s="29">
        <f t="shared" si="87"/>
        <v>43151</v>
      </c>
      <c r="B1309" s="22" t="str">
        <f t="shared" si="88"/>
        <v>sf</v>
      </c>
      <c r="C1309" s="15" t="str">
        <f t="shared" si="89"/>
        <v>inter hoymille</v>
      </c>
      <c r="D1309" s="15">
        <f t="shared" si="90"/>
        <v>96037537</v>
      </c>
      <c r="E1309" s="15" t="s">
        <v>115</v>
      </c>
      <c r="F1309" s="13" t="str">
        <f>IF(E1309="","",VLOOKUP(E1309,table!A:B,2))</f>
        <v>K carbo 740</v>
      </c>
      <c r="G1309" s="14">
        <v>80377</v>
      </c>
      <c r="H1309" s="18">
        <v>40</v>
      </c>
    </row>
    <row r="1310" spans="1:8" x14ac:dyDescent="0.25">
      <c r="A1310" s="29">
        <f t="shared" si="87"/>
        <v>43151</v>
      </c>
      <c r="B1310" s="22" t="str">
        <f t="shared" si="88"/>
        <v>sf</v>
      </c>
      <c r="C1310" s="15" t="str">
        <f t="shared" si="89"/>
        <v>inter hoymille</v>
      </c>
      <c r="D1310" s="15">
        <f t="shared" si="90"/>
        <v>96037537</v>
      </c>
      <c r="E1310" s="15" t="s">
        <v>117</v>
      </c>
      <c r="F1310" s="13" t="str">
        <f>IF(E1310="","",VLOOKUP(E1310,table!A:B,2))</f>
        <v>poulet bière 650</v>
      </c>
      <c r="G1310" s="14">
        <v>80091</v>
      </c>
      <c r="H1310" s="18">
        <v>10</v>
      </c>
    </row>
    <row r="1311" spans="1:8" x14ac:dyDescent="0.25">
      <c r="A1311" s="29">
        <f t="shared" si="87"/>
        <v>43151</v>
      </c>
      <c r="B1311" s="22" t="str">
        <f t="shared" si="88"/>
        <v>sf</v>
      </c>
      <c r="C1311" s="15" t="str">
        <f t="shared" si="89"/>
        <v>inter hoymille</v>
      </c>
      <c r="D1311" s="15">
        <f t="shared" si="90"/>
        <v>96037537</v>
      </c>
      <c r="E1311" s="15" t="s">
        <v>123</v>
      </c>
      <c r="F1311" s="13" t="str">
        <f>IF(E1311="","",VLOOKUP(E1311,table!A:B,2))</f>
        <v>K poulet maroilles 750</v>
      </c>
      <c r="G1311" s="14">
        <v>80302</v>
      </c>
      <c r="H1311" s="18">
        <v>10</v>
      </c>
    </row>
    <row r="1312" spans="1:8" x14ac:dyDescent="0.25">
      <c r="A1312" s="29">
        <f t="shared" si="87"/>
        <v>43151</v>
      </c>
      <c r="B1312" s="22" t="str">
        <f t="shared" si="88"/>
        <v>sf</v>
      </c>
      <c r="C1312" s="15" t="str">
        <f t="shared" si="89"/>
        <v>inter hoymille</v>
      </c>
      <c r="D1312" s="15">
        <f t="shared" si="90"/>
        <v>96037537</v>
      </c>
      <c r="E1312" s="15" t="s">
        <v>113</v>
      </c>
      <c r="F1312" s="13" t="str">
        <f>IF(E1312="","",VLOOKUP(E1312,table!A:B,2))</f>
        <v>K potj 400</v>
      </c>
      <c r="G1312" s="14">
        <v>72762</v>
      </c>
      <c r="H1312" s="18">
        <v>40</v>
      </c>
    </row>
    <row r="1313" spans="1:9" x14ac:dyDescent="0.25">
      <c r="A1313" s="29">
        <f t="shared" si="87"/>
        <v>43151</v>
      </c>
      <c r="B1313" s="22" t="str">
        <f t="shared" si="88"/>
        <v>sf</v>
      </c>
      <c r="C1313" s="15" t="str">
        <f t="shared" si="89"/>
        <v>inter hoymille</v>
      </c>
      <c r="D1313" s="15">
        <f t="shared" si="90"/>
        <v>96037537</v>
      </c>
      <c r="E1313" s="15" t="str">
        <f>IF(H1313&lt;&gt;0,E1312,"")</f>
        <v>k100</v>
      </c>
      <c r="F1313" s="13" t="str">
        <f>IF(E1313="","",VLOOKUP(E1313,table!A:B,2))</f>
        <v>K potj 400</v>
      </c>
      <c r="G1313" s="14">
        <v>72794</v>
      </c>
      <c r="H1313" s="18">
        <v>20</v>
      </c>
    </row>
    <row r="1314" spans="1:9" x14ac:dyDescent="0.25">
      <c r="A1314" s="29">
        <f t="shared" si="87"/>
        <v>43151</v>
      </c>
      <c r="B1314" s="22" t="str">
        <f t="shared" si="88"/>
        <v>sf</v>
      </c>
      <c r="C1314" s="15" t="str">
        <f t="shared" si="89"/>
        <v>inter hoymille</v>
      </c>
      <c r="D1314" s="15">
        <f t="shared" si="90"/>
        <v>96037537</v>
      </c>
      <c r="E1314" s="15" t="s">
        <v>208</v>
      </c>
      <c r="F1314" s="13" t="str">
        <f>IF(E1314="","",VLOOKUP(E1314,table!A:B,2))</f>
        <v>P Pâté endives 180 G</v>
      </c>
      <c r="G1314" s="14">
        <v>72415</v>
      </c>
      <c r="H1314" s="18">
        <v>12</v>
      </c>
    </row>
    <row r="1315" spans="1:9" x14ac:dyDescent="0.25">
      <c r="A1315" s="29">
        <f t="shared" si="87"/>
        <v>43151</v>
      </c>
      <c r="B1315" s="22" t="str">
        <f t="shared" si="88"/>
        <v>sf</v>
      </c>
      <c r="C1315" s="15" t="str">
        <f t="shared" si="89"/>
        <v>inter hoymille</v>
      </c>
      <c r="D1315" s="15">
        <f t="shared" si="90"/>
        <v>96037537</v>
      </c>
      <c r="E1315" s="15" t="s">
        <v>141</v>
      </c>
      <c r="F1315" s="13" t="str">
        <f>IF(E1315="","",VLOOKUP(E1315,table!A:B,2))</f>
        <v>K Pâté au maroilles 180</v>
      </c>
      <c r="G1315" s="14">
        <v>80242</v>
      </c>
      <c r="H1315" s="18">
        <v>12</v>
      </c>
    </row>
    <row r="1316" spans="1:9" x14ac:dyDescent="0.25">
      <c r="A1316" s="29">
        <f t="shared" si="87"/>
        <v>43151</v>
      </c>
      <c r="B1316" s="22" t="str">
        <f t="shared" si="88"/>
        <v>sf</v>
      </c>
      <c r="C1316" s="15" t="str">
        <f t="shared" si="89"/>
        <v>inter hoymille</v>
      </c>
      <c r="D1316" s="15">
        <f t="shared" si="90"/>
        <v>96037537</v>
      </c>
      <c r="E1316" s="15" t="s">
        <v>127</v>
      </c>
      <c r="F1316" s="13" t="str">
        <f>IF(E1316="","",VLOOKUP(E1316,table!A:B,2))</f>
        <v>K Pâté de campagne fumé 180</v>
      </c>
      <c r="G1316" s="14">
        <v>70326</v>
      </c>
      <c r="H1316" s="18">
        <v>12</v>
      </c>
    </row>
    <row r="1317" spans="1:9" x14ac:dyDescent="0.25">
      <c r="A1317" s="29">
        <f t="shared" si="87"/>
        <v>43151</v>
      </c>
      <c r="B1317" s="22" t="str">
        <f t="shared" si="88"/>
        <v>sf</v>
      </c>
      <c r="C1317" s="15" t="str">
        <f t="shared" si="89"/>
        <v>inter hoymille</v>
      </c>
      <c r="D1317" s="15">
        <f t="shared" si="90"/>
        <v>96037537</v>
      </c>
      <c r="E1317" s="15" t="s">
        <v>131</v>
      </c>
      <c r="F1317" s="13" t="str">
        <f>IF(E1317="","",VLOOKUP(E1317,table!A:B,2))</f>
        <v>K Pâté de foie de volaille 180</v>
      </c>
      <c r="G1317" s="14">
        <v>73413</v>
      </c>
      <c r="H1317" s="18">
        <v>12</v>
      </c>
    </row>
    <row r="1318" spans="1:9" x14ac:dyDescent="0.25">
      <c r="A1318" s="29">
        <f t="shared" si="87"/>
        <v>43151</v>
      </c>
      <c r="B1318" s="22" t="str">
        <f t="shared" si="88"/>
        <v>sf</v>
      </c>
      <c r="C1318" s="15" t="str">
        <f t="shared" si="89"/>
        <v>inter hoymille</v>
      </c>
      <c r="D1318" s="15">
        <f t="shared" si="90"/>
        <v>96037537</v>
      </c>
      <c r="E1318" s="15" t="s">
        <v>126</v>
      </c>
      <c r="F1318" s="13" t="str">
        <f>IF(E1318="","",VLOOKUP(E1318,table!A:B,2))</f>
        <v>K pâté de lapin 180</v>
      </c>
      <c r="G1318" s="14">
        <v>80312</v>
      </c>
      <c r="H1318" s="18">
        <v>12</v>
      </c>
    </row>
    <row r="1319" spans="1:9" x14ac:dyDescent="0.25">
      <c r="A1319" s="29">
        <f t="shared" si="87"/>
        <v>43151</v>
      </c>
      <c r="B1319" s="22" t="str">
        <f t="shared" si="88"/>
        <v>sf</v>
      </c>
      <c r="C1319" s="15" t="str">
        <f t="shared" si="89"/>
        <v>inter hoymille</v>
      </c>
      <c r="D1319" s="15">
        <f t="shared" si="90"/>
        <v>96037537</v>
      </c>
      <c r="E1319" s="15" t="s">
        <v>119</v>
      </c>
      <c r="F1319" s="13" t="str">
        <f>IF(E1319="","",VLOOKUP(E1319,table!A:B,2))</f>
        <v>K Pâté à la bière 180</v>
      </c>
      <c r="G1319" s="14">
        <v>80243</v>
      </c>
      <c r="H1319" s="18">
        <v>12</v>
      </c>
    </row>
    <row r="1320" spans="1:9" x14ac:dyDescent="0.25">
      <c r="A1320" s="29">
        <f t="shared" si="87"/>
        <v>43151</v>
      </c>
      <c r="B1320" s="22" t="str">
        <f t="shared" si="88"/>
        <v>sf</v>
      </c>
      <c r="C1320" s="15" t="str">
        <f t="shared" si="89"/>
        <v>inter hoymille</v>
      </c>
      <c r="D1320" s="15">
        <f t="shared" si="90"/>
        <v>96037537</v>
      </c>
      <c r="E1320" s="15" t="s">
        <v>207</v>
      </c>
      <c r="F1320" s="13" t="str">
        <f>IF(E1320="","",VLOOKUP(E1320,table!A:B,2))</f>
        <v>P Pâté lapin pruneaux 180</v>
      </c>
      <c r="G1320" s="14">
        <v>80242</v>
      </c>
      <c r="H1320" s="18">
        <v>12</v>
      </c>
    </row>
    <row r="1321" spans="1:9" x14ac:dyDescent="0.25">
      <c r="A1321" s="29">
        <f t="shared" si="87"/>
        <v>43151</v>
      </c>
      <c r="B1321" s="22" t="str">
        <f t="shared" si="88"/>
        <v>sf</v>
      </c>
      <c r="C1321" s="15" t="str">
        <f t="shared" si="89"/>
        <v>inter hoymille</v>
      </c>
      <c r="D1321" s="15">
        <f t="shared" si="90"/>
        <v>96037537</v>
      </c>
      <c r="E1321" s="15" t="s">
        <v>132</v>
      </c>
      <c r="F1321" s="13" t="str">
        <f>IF(E1321="","",VLOOKUP(E1321,table!A:B,2))</f>
        <v>K petit salé 350</v>
      </c>
      <c r="G1321" s="14">
        <v>72731</v>
      </c>
      <c r="H1321" s="18">
        <v>20</v>
      </c>
    </row>
    <row r="1322" spans="1:9" x14ac:dyDescent="0.25">
      <c r="A1322" s="29">
        <f t="shared" si="87"/>
        <v>43151</v>
      </c>
      <c r="B1322" s="22" t="str">
        <f t="shared" si="88"/>
        <v>sf</v>
      </c>
      <c r="C1322" s="15" t="str">
        <f t="shared" si="89"/>
        <v>inter hoymille</v>
      </c>
      <c r="D1322" s="15">
        <f t="shared" si="90"/>
        <v>96037537</v>
      </c>
      <c r="E1322" s="15" t="s">
        <v>144</v>
      </c>
      <c r="F1322" s="13" t="str">
        <f>IF(E1322="","",VLOOKUP(E1322,table!A:B,2))</f>
        <v>K désossé 750 G +250 G</v>
      </c>
      <c r="G1322" s="14">
        <v>80475</v>
      </c>
      <c r="H1322" s="18">
        <v>60</v>
      </c>
      <c r="I1322" s="31" t="s">
        <v>246</v>
      </c>
    </row>
    <row r="1323" spans="1:9" x14ac:dyDescent="0.25">
      <c r="A1323" s="29">
        <f t="shared" si="87"/>
        <v>43151</v>
      </c>
      <c r="B1323" s="22" t="str">
        <f t="shared" si="88"/>
        <v>sf</v>
      </c>
      <c r="C1323" s="15" t="str">
        <f t="shared" si="89"/>
        <v>inter hoymille</v>
      </c>
      <c r="D1323" s="15">
        <f t="shared" si="90"/>
        <v>96037537</v>
      </c>
      <c r="E1323" s="15" t="str">
        <f>IF(H1323&lt;&gt;0,E1322,"")</f>
        <v>k232</v>
      </c>
      <c r="F1323" s="13" t="str">
        <f>IF(E1323="","",VLOOKUP(E1323,table!A:B,2))</f>
        <v>K désossé 750 G +250 G</v>
      </c>
      <c r="G1323" s="14">
        <v>80474</v>
      </c>
      <c r="H1323" s="18">
        <v>108</v>
      </c>
      <c r="I1323" s="31" t="s">
        <v>246</v>
      </c>
    </row>
    <row r="1324" spans="1:9" x14ac:dyDescent="0.25">
      <c r="A1324" s="29">
        <f t="shared" si="87"/>
        <v>43151</v>
      </c>
      <c r="B1324" s="22" t="str">
        <f t="shared" si="88"/>
        <v>sf</v>
      </c>
      <c r="C1324" s="15" t="str">
        <f t="shared" si="89"/>
        <v>inter hoymille</v>
      </c>
      <c r="D1324" s="15">
        <f t="shared" si="90"/>
        <v>96037537</v>
      </c>
      <c r="E1324" s="15" t="s">
        <v>128</v>
      </c>
      <c r="F1324" s="13" t="str">
        <f>IF(E1324="","",VLOOKUP(E1324,table!A:B,2))</f>
        <v>K potj 750 + 33 %</v>
      </c>
      <c r="G1324" s="14">
        <v>80475</v>
      </c>
      <c r="H1324" s="18">
        <v>168</v>
      </c>
      <c r="I1324" s="31" t="s">
        <v>246</v>
      </c>
    </row>
    <row r="1325" spans="1:9" x14ac:dyDescent="0.25">
      <c r="A1325" s="29">
        <f t="shared" si="87"/>
        <v>43151</v>
      </c>
      <c r="B1325" s="22" t="s">
        <v>195</v>
      </c>
      <c r="C1325" s="15" t="s">
        <v>635</v>
      </c>
      <c r="D1325" s="15">
        <v>99999999</v>
      </c>
      <c r="E1325" s="15" t="s">
        <v>114</v>
      </c>
      <c r="F1325" s="13" t="str">
        <f>IF(E1325="","",VLOOKUP(E1325,table!A:B,2))</f>
        <v>K potj dess 750</v>
      </c>
      <c r="G1325" s="14">
        <v>80156</v>
      </c>
      <c r="H1325" s="18">
        <v>1</v>
      </c>
    </row>
    <row r="1326" spans="1:9" x14ac:dyDescent="0.25">
      <c r="A1326" s="29">
        <f t="shared" si="87"/>
        <v>43151</v>
      </c>
      <c r="B1326" s="22" t="str">
        <f t="shared" si="88"/>
        <v>cat</v>
      </c>
      <c r="C1326" s="15" t="s">
        <v>626</v>
      </c>
      <c r="D1326" s="15">
        <v>96037557</v>
      </c>
      <c r="E1326" s="15" t="s">
        <v>114</v>
      </c>
      <c r="F1326" s="13" t="str">
        <f>IF(E1326="","",VLOOKUP(E1326,table!A:B,2))</f>
        <v>K potj dess 750</v>
      </c>
      <c r="G1326" s="14">
        <v>80505</v>
      </c>
      <c r="H1326" s="18">
        <v>20</v>
      </c>
    </row>
    <row r="1327" spans="1:9" x14ac:dyDescent="0.25">
      <c r="A1327" s="29">
        <f t="shared" si="87"/>
        <v>43151</v>
      </c>
      <c r="B1327" s="22" t="str">
        <f t="shared" si="88"/>
        <v>cat</v>
      </c>
      <c r="C1327" s="15" t="s">
        <v>624</v>
      </c>
      <c r="D1327" s="15">
        <v>96037548</v>
      </c>
      <c r="E1327" s="15" t="s">
        <v>114</v>
      </c>
      <c r="F1327" s="13" t="str">
        <f>IF(E1327="","",VLOOKUP(E1327,table!A:B,2))</f>
        <v>K potj dess 750</v>
      </c>
      <c r="G1327" s="14">
        <v>80505</v>
      </c>
      <c r="H1327" s="18">
        <v>30</v>
      </c>
    </row>
    <row r="1328" spans="1:9" x14ac:dyDescent="0.25">
      <c r="A1328" s="29">
        <f t="shared" si="87"/>
        <v>43151</v>
      </c>
      <c r="B1328" s="22" t="str">
        <f t="shared" si="88"/>
        <v>cat</v>
      </c>
      <c r="C1328" s="15" t="s">
        <v>636</v>
      </c>
      <c r="D1328" s="15">
        <v>96037554</v>
      </c>
      <c r="E1328" s="15" t="s">
        <v>114</v>
      </c>
      <c r="F1328" s="13" t="str">
        <f>IF(E1328="","",VLOOKUP(E1328,table!A:B,2))</f>
        <v>K potj dess 750</v>
      </c>
      <c r="G1328" s="14">
        <v>80505</v>
      </c>
      <c r="H1328" s="18">
        <v>30</v>
      </c>
    </row>
    <row r="1329" spans="1:8" x14ac:dyDescent="0.25">
      <c r="A1329" s="29">
        <f t="shared" si="87"/>
        <v>43151</v>
      </c>
      <c r="B1329" s="22" t="str">
        <f t="shared" si="88"/>
        <v>cat</v>
      </c>
      <c r="C1329" s="15" t="s">
        <v>637</v>
      </c>
      <c r="D1329" s="15">
        <v>96037559</v>
      </c>
      <c r="E1329" s="15" t="s">
        <v>114</v>
      </c>
      <c r="F1329" s="13" t="str">
        <f>IF(E1329="","",VLOOKUP(E1329,table!A:B,2))</f>
        <v>K potj dess 750</v>
      </c>
      <c r="G1329" s="14">
        <v>80505</v>
      </c>
      <c r="H1329" s="18">
        <v>30</v>
      </c>
    </row>
    <row r="1330" spans="1:8" x14ac:dyDescent="0.25">
      <c r="A1330" s="29">
        <f t="shared" si="87"/>
        <v>43151</v>
      </c>
      <c r="B1330" s="22" t="str">
        <f t="shared" si="88"/>
        <v>cat</v>
      </c>
      <c r="C1330" s="15" t="s">
        <v>638</v>
      </c>
      <c r="D1330" s="15">
        <v>96037556</v>
      </c>
      <c r="E1330" s="15" t="s">
        <v>114</v>
      </c>
      <c r="F1330" s="13" t="str">
        <f>IF(E1330="","",VLOOKUP(E1330,table!A:B,2))</f>
        <v>K potj dess 750</v>
      </c>
      <c r="G1330" s="14">
        <v>80505</v>
      </c>
      <c r="H1330" s="18">
        <v>20</v>
      </c>
    </row>
    <row r="1331" spans="1:8" x14ac:dyDescent="0.25">
      <c r="A1331" s="29">
        <f t="shared" si="87"/>
        <v>43151</v>
      </c>
      <c r="B1331" s="22" t="str">
        <f t="shared" si="88"/>
        <v>cat</v>
      </c>
      <c r="C1331" s="15" t="s">
        <v>639</v>
      </c>
      <c r="D1331" s="15">
        <v>99999999</v>
      </c>
      <c r="E1331" s="15" t="s">
        <v>114</v>
      </c>
      <c r="F1331" s="13" t="str">
        <f>IF(E1331="","",VLOOKUP(E1331,table!A:B,2))</f>
        <v>K potj dess 750</v>
      </c>
      <c r="G1331" s="14">
        <v>80505</v>
      </c>
      <c r="H1331" s="18">
        <v>24</v>
      </c>
    </row>
    <row r="1332" spans="1:8" x14ac:dyDescent="0.25">
      <c r="A1332" s="29">
        <f t="shared" si="87"/>
        <v>43151</v>
      </c>
      <c r="B1332" s="22" t="str">
        <f t="shared" si="88"/>
        <v>cat</v>
      </c>
      <c r="C1332" s="15" t="str">
        <f t="shared" si="89"/>
        <v>net cremery</v>
      </c>
      <c r="D1332" s="15">
        <f t="shared" si="90"/>
        <v>99999999</v>
      </c>
      <c r="E1332" s="15" t="s">
        <v>126</v>
      </c>
      <c r="F1332" s="13" t="str">
        <f>IF(E1332="","",VLOOKUP(E1332,table!A:B,2))</f>
        <v>K pâté de lapin 180</v>
      </c>
      <c r="G1332" s="14">
        <v>80312</v>
      </c>
      <c r="H1332" s="18">
        <v>1</v>
      </c>
    </row>
    <row r="1333" spans="1:8" x14ac:dyDescent="0.25">
      <c r="A1333" s="29">
        <f t="shared" si="87"/>
        <v>43151</v>
      </c>
      <c r="B1333" s="22" t="str">
        <f t="shared" si="88"/>
        <v>cat</v>
      </c>
      <c r="C1333" s="15" t="str">
        <f t="shared" si="89"/>
        <v>net cremery</v>
      </c>
      <c r="D1333" s="15">
        <f t="shared" si="90"/>
        <v>99999999</v>
      </c>
      <c r="E1333" s="15" t="s">
        <v>127</v>
      </c>
      <c r="F1333" s="13" t="str">
        <f>IF(E1333="","",VLOOKUP(E1333,table!A:B,2))</f>
        <v>K Pâté de campagne fumé 180</v>
      </c>
      <c r="G1333" s="14">
        <v>73042</v>
      </c>
      <c r="H1333" s="18">
        <v>1</v>
      </c>
    </row>
    <row r="1334" spans="1:8" x14ac:dyDescent="0.25">
      <c r="A1334" s="29">
        <f t="shared" ref="A1334:A1395" si="91">IF(E1334="","",A1333)</f>
        <v>43151</v>
      </c>
      <c r="B1334" s="22" t="str">
        <f t="shared" ref="B1334:B1395" si="92">IF(E1334="","",B1333)</f>
        <v>cat</v>
      </c>
      <c r="C1334" s="15" t="str">
        <f t="shared" ref="C1334:C1395" si="93">IF(E1334="","",C1333)</f>
        <v>net cremery</v>
      </c>
      <c r="D1334" s="15">
        <f t="shared" ref="D1334:D1395" si="94">IF(E1334="",0,D1333)</f>
        <v>99999999</v>
      </c>
      <c r="E1334" s="15" t="s">
        <v>118</v>
      </c>
      <c r="F1334" s="13" t="str">
        <f>IF(E1334="","",VLOOKUP(E1334,table!A:B,2))</f>
        <v>K Pâté des flandres 180</v>
      </c>
      <c r="G1334" s="14">
        <v>80233</v>
      </c>
      <c r="H1334" s="18">
        <v>1</v>
      </c>
    </row>
    <row r="1335" spans="1:8" x14ac:dyDescent="0.25">
      <c r="A1335" s="29">
        <f t="shared" si="91"/>
        <v>43151</v>
      </c>
      <c r="B1335" s="22" t="str">
        <f t="shared" si="92"/>
        <v>cat</v>
      </c>
      <c r="C1335" s="15" t="str">
        <f t="shared" si="93"/>
        <v>net cremery</v>
      </c>
      <c r="D1335" s="15">
        <f t="shared" si="94"/>
        <v>99999999</v>
      </c>
      <c r="E1335" s="15" t="s">
        <v>131</v>
      </c>
      <c r="F1335" s="13" t="str">
        <f>IF(E1335="","",VLOOKUP(E1335,table!A:B,2))</f>
        <v>K Pâté de foie de volaille 180</v>
      </c>
      <c r="G1335" s="14">
        <v>73413</v>
      </c>
      <c r="H1335" s="18">
        <v>1</v>
      </c>
    </row>
    <row r="1336" spans="1:8" x14ac:dyDescent="0.25">
      <c r="A1336" s="29">
        <v>43152</v>
      </c>
      <c r="B1336" s="22" t="s">
        <v>196</v>
      </c>
      <c r="C1336" s="15" t="s">
        <v>640</v>
      </c>
      <c r="D1336" s="15">
        <v>96037550</v>
      </c>
      <c r="E1336" s="15" t="s">
        <v>120</v>
      </c>
      <c r="F1336" s="13" t="str">
        <f>IF(E1336="","",VLOOKUP(E1336,table!A:B,2))</f>
        <v>K potj 750</v>
      </c>
      <c r="G1336" s="14">
        <v>80192</v>
      </c>
      <c r="H1336" s="18">
        <v>30</v>
      </c>
    </row>
    <row r="1337" spans="1:8" x14ac:dyDescent="0.25">
      <c r="A1337" s="29">
        <f t="shared" si="91"/>
        <v>43152</v>
      </c>
      <c r="B1337" s="22" t="str">
        <f t="shared" si="92"/>
        <v>sf</v>
      </c>
      <c r="C1337" s="15" t="str">
        <f t="shared" si="93"/>
        <v>bowling gravelines</v>
      </c>
      <c r="D1337" s="15">
        <f t="shared" si="94"/>
        <v>96037550</v>
      </c>
      <c r="E1337" s="15" t="s">
        <v>115</v>
      </c>
      <c r="F1337" s="13" t="str">
        <f>IF(E1337="","",VLOOKUP(E1337,table!A:B,2))</f>
        <v>K carbo 740</v>
      </c>
      <c r="G1337" s="14">
        <v>80377</v>
      </c>
      <c r="H1337" s="18">
        <v>30</v>
      </c>
    </row>
    <row r="1338" spans="1:8" x14ac:dyDescent="0.25">
      <c r="A1338" s="29">
        <f t="shared" si="91"/>
        <v>43152</v>
      </c>
      <c r="B1338" s="22" t="s">
        <v>195</v>
      </c>
      <c r="C1338" s="15" t="s">
        <v>641</v>
      </c>
      <c r="D1338" s="15">
        <v>99999999</v>
      </c>
      <c r="E1338" s="15" t="s">
        <v>129</v>
      </c>
      <c r="F1338" s="13" t="str">
        <f>IF(E1338="","",VLOOKUP(E1338,table!A:B,2))</f>
        <v>K potj 3VIA</v>
      </c>
      <c r="G1338" s="14">
        <v>80504</v>
      </c>
      <c r="H1338" s="18">
        <v>2</v>
      </c>
    </row>
    <row r="1339" spans="1:8" x14ac:dyDescent="0.25">
      <c r="A1339" s="29">
        <f t="shared" si="91"/>
        <v>43152</v>
      </c>
      <c r="B1339" s="22" t="str">
        <f t="shared" si="92"/>
        <v>cat</v>
      </c>
      <c r="C1339" s="15" t="str">
        <f t="shared" si="93"/>
        <v>lidl</v>
      </c>
      <c r="D1339" s="15">
        <f t="shared" si="94"/>
        <v>99999999</v>
      </c>
      <c r="E1339" s="15" t="str">
        <f>IF(H1339&lt;&gt;0,E1338,"")</f>
        <v>k103</v>
      </c>
      <c r="F1339" s="13" t="str">
        <f>IF(E1339="","",VLOOKUP(E1339,table!A:B,2))</f>
        <v>K potj 3VIA</v>
      </c>
      <c r="G1339" s="14">
        <v>80375</v>
      </c>
      <c r="H1339" s="18">
        <v>1</v>
      </c>
    </row>
    <row r="1340" spans="1:8" x14ac:dyDescent="0.25">
      <c r="A1340" s="29">
        <f t="shared" si="91"/>
        <v>43152</v>
      </c>
      <c r="B1340" s="22" t="str">
        <f t="shared" si="92"/>
        <v>cat</v>
      </c>
      <c r="C1340" s="15" t="str">
        <f t="shared" si="93"/>
        <v>lidl</v>
      </c>
      <c r="D1340" s="15">
        <f t="shared" si="94"/>
        <v>99999999</v>
      </c>
      <c r="E1340" s="15" t="str">
        <f>IF(H1340&lt;&gt;0,E1339,"")</f>
        <v>k103</v>
      </c>
      <c r="F1340" s="13" t="str">
        <f>IF(E1340="","",VLOOKUP(E1340,table!A:B,2))</f>
        <v>K potj 3VIA</v>
      </c>
      <c r="G1340" s="14">
        <v>73241</v>
      </c>
      <c r="H1340" s="18">
        <v>2</v>
      </c>
    </row>
    <row r="1341" spans="1:8" x14ac:dyDescent="0.25">
      <c r="A1341" s="29">
        <f t="shared" si="91"/>
        <v>43152</v>
      </c>
      <c r="B1341" s="22" t="s">
        <v>195</v>
      </c>
      <c r="C1341" s="15" t="s">
        <v>232</v>
      </c>
      <c r="D1341" s="15">
        <v>99999999</v>
      </c>
      <c r="E1341" s="15" t="s">
        <v>187</v>
      </c>
      <c r="F1341" s="13" t="str">
        <f>IF(E1341="","",VLOOKUP(E1341,table!A:B,2))</f>
        <v>P Potj 750</v>
      </c>
      <c r="G1341" s="14">
        <v>71301</v>
      </c>
      <c r="H1341" s="18">
        <v>70</v>
      </c>
    </row>
    <row r="1342" spans="1:8" x14ac:dyDescent="0.25">
      <c r="A1342" s="29">
        <f t="shared" si="91"/>
        <v>43152</v>
      </c>
      <c r="B1342" s="22" t="str">
        <f t="shared" si="92"/>
        <v>cat</v>
      </c>
      <c r="C1342" s="15" t="str">
        <f t="shared" si="93"/>
        <v>match lomme</v>
      </c>
      <c r="D1342" s="15">
        <f t="shared" si="94"/>
        <v>99999999</v>
      </c>
      <c r="E1342" s="15" t="s">
        <v>199</v>
      </c>
      <c r="F1342" s="13" t="str">
        <f>IF(E1342="","",VLOOKUP(E1342,table!A:B,2))</f>
        <v>P Carbonnade 750</v>
      </c>
      <c r="G1342" s="14">
        <v>80471</v>
      </c>
      <c r="H1342" s="18">
        <v>40</v>
      </c>
    </row>
    <row r="1343" spans="1:8" x14ac:dyDescent="0.25">
      <c r="A1343" s="29">
        <f t="shared" si="91"/>
        <v>43152</v>
      </c>
      <c r="B1343" s="22" t="str">
        <f t="shared" si="92"/>
        <v>cat</v>
      </c>
      <c r="C1343" s="15" t="str">
        <f t="shared" si="93"/>
        <v>match lomme</v>
      </c>
      <c r="D1343" s="15">
        <f t="shared" si="94"/>
        <v>99999999</v>
      </c>
      <c r="E1343" s="15" t="s">
        <v>189</v>
      </c>
      <c r="F1343" s="13" t="str">
        <f>IF(E1343="","",VLOOKUP(E1343,table!A:B,2))</f>
        <v>P Poulet maroilles 750</v>
      </c>
      <c r="G1343" s="14">
        <v>80365</v>
      </c>
      <c r="H1343" s="18">
        <v>10</v>
      </c>
    </row>
    <row r="1344" spans="1:8" x14ac:dyDescent="0.25">
      <c r="A1344" s="29">
        <f t="shared" si="91"/>
        <v>43152</v>
      </c>
      <c r="B1344" s="22" t="str">
        <f t="shared" si="92"/>
        <v>cat</v>
      </c>
      <c r="C1344" s="15" t="str">
        <f t="shared" si="93"/>
        <v>match lomme</v>
      </c>
      <c r="D1344" s="15">
        <f t="shared" si="94"/>
        <v>99999999</v>
      </c>
      <c r="E1344" s="15" t="s">
        <v>194</v>
      </c>
      <c r="F1344" s="13" t="str">
        <f>IF(E1344="","",VLOOKUP(E1344,table!A:B,2))</f>
        <v>P Pate bière chti 270 g</v>
      </c>
      <c r="G1344" s="14">
        <v>73411</v>
      </c>
      <c r="H1344" s="18">
        <v>12</v>
      </c>
    </row>
    <row r="1345" spans="1:9" x14ac:dyDescent="0.25">
      <c r="A1345" s="29">
        <f t="shared" si="91"/>
        <v>43152</v>
      </c>
      <c r="B1345" s="22" t="str">
        <f t="shared" si="92"/>
        <v>cat</v>
      </c>
      <c r="C1345" s="15" t="str">
        <f t="shared" si="93"/>
        <v>match lomme</v>
      </c>
      <c r="D1345" s="15">
        <f t="shared" si="94"/>
        <v>99999999</v>
      </c>
      <c r="E1345" s="15" t="s">
        <v>207</v>
      </c>
      <c r="F1345" s="13" t="str">
        <f>IF(E1345="","",VLOOKUP(E1345,table!A:B,2))</f>
        <v>P Pâté lapin pruneaux 180</v>
      </c>
      <c r="G1345" s="14">
        <v>80242</v>
      </c>
      <c r="H1345" s="18">
        <v>12</v>
      </c>
    </row>
    <row r="1346" spans="1:9" x14ac:dyDescent="0.25">
      <c r="A1346" s="29">
        <f t="shared" si="91"/>
        <v>43152</v>
      </c>
      <c r="B1346" s="22" t="str">
        <f t="shared" si="92"/>
        <v>cat</v>
      </c>
      <c r="C1346" s="15" t="str">
        <f t="shared" si="93"/>
        <v>match lomme</v>
      </c>
      <c r="D1346" s="15">
        <f t="shared" si="94"/>
        <v>99999999</v>
      </c>
      <c r="E1346" s="15" t="s">
        <v>191</v>
      </c>
      <c r="F1346" s="13" t="str">
        <f>IF(E1346="","",VLOOKUP(E1346,table!A:B,2))</f>
        <v>P potj 400</v>
      </c>
      <c r="G1346" s="14">
        <v>80361</v>
      </c>
      <c r="H1346" s="18">
        <v>100</v>
      </c>
    </row>
    <row r="1347" spans="1:9" x14ac:dyDescent="0.25">
      <c r="A1347" s="29">
        <f t="shared" si="91"/>
        <v>43152</v>
      </c>
      <c r="B1347" s="22" t="str">
        <f t="shared" si="92"/>
        <v>cat</v>
      </c>
      <c r="C1347" s="15" t="str">
        <f t="shared" si="93"/>
        <v>match lomme</v>
      </c>
      <c r="D1347" s="15">
        <f t="shared" si="94"/>
        <v>99999999</v>
      </c>
      <c r="E1347" s="15" t="s">
        <v>192</v>
      </c>
      <c r="F1347" s="13" t="str">
        <f>IF(E1347="","",VLOOKUP(E1347,table!A:B,2))</f>
        <v>P Pot des 750</v>
      </c>
      <c r="G1347" s="14">
        <v>72971</v>
      </c>
      <c r="H1347" s="18">
        <v>8</v>
      </c>
    </row>
    <row r="1348" spans="1:9" x14ac:dyDescent="0.25">
      <c r="A1348" s="29">
        <f t="shared" si="91"/>
        <v>43152</v>
      </c>
      <c r="B1348" s="22" t="str">
        <f t="shared" si="92"/>
        <v>cat</v>
      </c>
      <c r="C1348" s="15" t="str">
        <f t="shared" si="93"/>
        <v>match lomme</v>
      </c>
      <c r="D1348" s="15">
        <f t="shared" si="94"/>
        <v>99999999</v>
      </c>
      <c r="E1348" s="15" t="str">
        <f>IF(H1348&lt;&gt;0,E1347,"")</f>
        <v>p105</v>
      </c>
      <c r="F1348" s="13" t="str">
        <f>IF(E1348="","",VLOOKUP(E1348,table!A:B,2))</f>
        <v>P Pot des 750</v>
      </c>
      <c r="G1348" s="14">
        <v>73032</v>
      </c>
      <c r="H1348" s="18">
        <v>11</v>
      </c>
    </row>
    <row r="1349" spans="1:9" x14ac:dyDescent="0.25">
      <c r="A1349" s="29">
        <f t="shared" si="91"/>
        <v>43152</v>
      </c>
      <c r="B1349" s="22" t="str">
        <f t="shared" si="92"/>
        <v>cat</v>
      </c>
      <c r="C1349" s="15" t="str">
        <f t="shared" si="93"/>
        <v>match lomme</v>
      </c>
      <c r="D1349" s="15">
        <f t="shared" si="94"/>
        <v>99999999</v>
      </c>
      <c r="E1349" s="15" t="str">
        <f>IF(H1349&lt;&gt;0,E1348,"")</f>
        <v>p105</v>
      </c>
      <c r="F1349" s="13" t="str">
        <f>IF(E1349="","",VLOOKUP(E1349,table!A:B,2))</f>
        <v>P Pot des 750</v>
      </c>
      <c r="G1349" s="14">
        <v>73034</v>
      </c>
      <c r="H1349" s="18">
        <v>1</v>
      </c>
    </row>
    <row r="1350" spans="1:9" x14ac:dyDescent="0.25">
      <c r="A1350" s="29">
        <f t="shared" si="91"/>
        <v>43152</v>
      </c>
      <c r="B1350" s="22" t="str">
        <f t="shared" si="92"/>
        <v>cat</v>
      </c>
      <c r="C1350" s="15" t="str">
        <f t="shared" si="93"/>
        <v>match lomme</v>
      </c>
      <c r="D1350" s="15">
        <f t="shared" si="94"/>
        <v>99999999</v>
      </c>
      <c r="E1350" s="15" t="str">
        <f>IF(H1350&lt;&gt;0,E1349,"")</f>
        <v>p105</v>
      </c>
      <c r="F1350" s="13" t="str">
        <f>IF(E1350="","",VLOOKUP(E1350,table!A:B,2))</f>
        <v>P Pot des 750</v>
      </c>
      <c r="G1350" s="14">
        <v>72234</v>
      </c>
      <c r="H1350" s="18">
        <v>20</v>
      </c>
    </row>
    <row r="1351" spans="1:9" x14ac:dyDescent="0.25">
      <c r="A1351" s="29">
        <f t="shared" si="91"/>
        <v>43152</v>
      </c>
      <c r="B1351" s="22" t="str">
        <f t="shared" si="92"/>
        <v>cat</v>
      </c>
      <c r="C1351" s="15" t="str">
        <f t="shared" si="93"/>
        <v>match lomme</v>
      </c>
      <c r="D1351" s="15">
        <f t="shared" si="94"/>
        <v>99999999</v>
      </c>
      <c r="E1351" s="15" t="s">
        <v>208</v>
      </c>
      <c r="F1351" s="13" t="str">
        <f>IF(E1351="","",VLOOKUP(E1351,table!A:B,2))</f>
        <v>P Pâté endives 180 G</v>
      </c>
      <c r="G1351" s="14">
        <v>71791</v>
      </c>
      <c r="H1351" s="18">
        <v>12</v>
      </c>
    </row>
    <row r="1352" spans="1:9" x14ac:dyDescent="0.25">
      <c r="A1352" s="29">
        <f t="shared" si="91"/>
        <v>43152</v>
      </c>
      <c r="B1352" s="22" t="str">
        <f t="shared" si="92"/>
        <v>cat</v>
      </c>
      <c r="C1352" s="15" t="str">
        <f t="shared" si="93"/>
        <v>match lomme</v>
      </c>
      <c r="D1352" s="15">
        <f t="shared" si="94"/>
        <v>99999999</v>
      </c>
      <c r="E1352" s="15" t="s">
        <v>209</v>
      </c>
      <c r="F1352" s="13" t="str">
        <f>IF(E1352="","",VLOOKUP(E1352,table!A:B,2))</f>
        <v>P Pâté chicorée 180 G</v>
      </c>
      <c r="G1352" s="14">
        <v>80312</v>
      </c>
      <c r="H1352" s="18">
        <v>12</v>
      </c>
    </row>
    <row r="1353" spans="1:9" x14ac:dyDescent="0.25">
      <c r="A1353" s="29">
        <f t="shared" si="91"/>
        <v>43152</v>
      </c>
      <c r="B1353" s="22" t="str">
        <f t="shared" si="92"/>
        <v>cat</v>
      </c>
      <c r="C1353" s="15" t="str">
        <f t="shared" si="93"/>
        <v>match lomme</v>
      </c>
      <c r="D1353" s="15">
        <f t="shared" si="94"/>
        <v>99999999</v>
      </c>
      <c r="E1353" s="15" t="s">
        <v>220</v>
      </c>
      <c r="F1353" s="13" t="str">
        <f>IF(E1353="","",VLOOKUP(E1353,table!A:B,2))</f>
        <v>cassoulet des flandres</v>
      </c>
      <c r="G1353" s="14">
        <v>80475</v>
      </c>
      <c r="H1353" s="18">
        <v>21</v>
      </c>
    </row>
    <row r="1354" spans="1:9" x14ac:dyDescent="0.25">
      <c r="A1354" s="29">
        <f t="shared" si="91"/>
        <v>43152</v>
      </c>
      <c r="B1354" s="22" t="str">
        <f t="shared" si="92"/>
        <v>cat</v>
      </c>
      <c r="C1354" s="15" t="str">
        <f t="shared" si="93"/>
        <v>match lomme</v>
      </c>
      <c r="D1354" s="15">
        <f t="shared" si="94"/>
        <v>99999999</v>
      </c>
      <c r="E1354" s="15" t="str">
        <f>IF(H1354&lt;&gt;0,E1353,"")</f>
        <v>p203</v>
      </c>
      <c r="F1354" s="13" t="str">
        <f>IF(E1354="","",VLOOKUP(E1354,table!A:B,2))</f>
        <v>cassoulet des flandres</v>
      </c>
      <c r="G1354" s="14">
        <v>80472</v>
      </c>
      <c r="H1354" s="18">
        <v>39</v>
      </c>
    </row>
    <row r="1355" spans="1:9" x14ac:dyDescent="0.25">
      <c r="A1355" s="29">
        <f>IF(E1355="","",A1354)</f>
        <v>43152</v>
      </c>
      <c r="B1355" s="22" t="str">
        <f>IF(E1355="","",B1354)</f>
        <v>cat</v>
      </c>
      <c r="C1355" s="15" t="str">
        <f>IF(E1355="","",C1354)</f>
        <v>match lomme</v>
      </c>
      <c r="D1355" s="15">
        <f>IF(E1355="",0,D1354)</f>
        <v>99999999</v>
      </c>
      <c r="E1355" s="15" t="s">
        <v>188</v>
      </c>
      <c r="F1355" s="13" t="str">
        <f>IF(E1355="","",VLOOKUP(E1355,table!A:B,2))</f>
        <v>P Potj des 400</v>
      </c>
      <c r="G1355" s="14">
        <v>80533</v>
      </c>
      <c r="H1355" s="18">
        <v>54</v>
      </c>
    </row>
    <row r="1356" spans="1:9" x14ac:dyDescent="0.25">
      <c r="A1356" s="29">
        <f>IF(E1356="","",A1355)</f>
        <v>43152</v>
      </c>
      <c r="B1356" s="22" t="str">
        <f>IF(E1356="","",B1355)</f>
        <v>cat</v>
      </c>
      <c r="C1356" s="15" t="str">
        <f>IF(E1356="","",C1355)</f>
        <v>match lomme</v>
      </c>
      <c r="D1356" s="15">
        <f>IF(E1356="",0,D1355)</f>
        <v>99999999</v>
      </c>
      <c r="E1356" s="15" t="s">
        <v>188</v>
      </c>
      <c r="F1356" s="13" t="str">
        <f>IF(E1356="","",VLOOKUP(E1356,table!A:B,2))</f>
        <v>P Potj des 400</v>
      </c>
      <c r="G1356" s="14">
        <v>80121</v>
      </c>
      <c r="H1356" s="18">
        <v>6</v>
      </c>
    </row>
    <row r="1357" spans="1:9" x14ac:dyDescent="0.25">
      <c r="A1357" s="29">
        <f>IF(E1357="","",A1354)</f>
        <v>43152</v>
      </c>
      <c r="B1357" s="22" t="str">
        <f>IF(E1357="","",B1354)</f>
        <v>cat</v>
      </c>
      <c r="C1357" s="15" t="s">
        <v>642</v>
      </c>
      <c r="D1357" s="15">
        <v>99999999</v>
      </c>
      <c r="E1357" s="15" t="s">
        <v>319</v>
      </c>
      <c r="F1357" s="13" t="str">
        <f>IF(E1357="","",VLOOKUP(E1357,table!A:B,2))</f>
        <v>K potj 750</v>
      </c>
      <c r="G1357" s="14">
        <v>80192</v>
      </c>
      <c r="H1357" s="18">
        <v>20</v>
      </c>
      <c r="I1357" s="31" t="s">
        <v>643</v>
      </c>
    </row>
    <row r="1358" spans="1:9" x14ac:dyDescent="0.25">
      <c r="A1358" s="29">
        <v>43153</v>
      </c>
      <c r="B1358" s="22" t="s">
        <v>325</v>
      </c>
      <c r="C1358" s="15" t="s">
        <v>645</v>
      </c>
      <c r="D1358" s="15">
        <v>96037547</v>
      </c>
      <c r="E1358" s="15" t="s">
        <v>114</v>
      </c>
      <c r="F1358" s="13" t="str">
        <f>IF(E1358="","",VLOOKUP(E1358,table!A:B,2))</f>
        <v>K potj dess 750</v>
      </c>
      <c r="G1358" s="14">
        <v>70511</v>
      </c>
      <c r="H1358" s="18">
        <v>9</v>
      </c>
    </row>
    <row r="1359" spans="1:9" x14ac:dyDescent="0.25">
      <c r="A1359" s="29">
        <f t="shared" si="91"/>
        <v>43153</v>
      </c>
      <c r="B1359" s="22" t="str">
        <f t="shared" si="92"/>
        <v>SF</v>
      </c>
      <c r="C1359" s="15" t="str">
        <f t="shared" si="93"/>
        <v>PCAS le touquet</v>
      </c>
      <c r="D1359" s="15">
        <f t="shared" si="94"/>
        <v>96037547</v>
      </c>
      <c r="E1359" s="15" t="s">
        <v>114</v>
      </c>
      <c r="F1359" s="13" t="str">
        <f>IF(E1359="","",VLOOKUP(E1359,table!A:B,2))</f>
        <v>K potj dess 750</v>
      </c>
      <c r="G1359" s="14">
        <v>80512</v>
      </c>
      <c r="H1359" s="18">
        <v>1</v>
      </c>
    </row>
    <row r="1360" spans="1:9" x14ac:dyDescent="0.25">
      <c r="A1360" s="29">
        <f t="shared" si="91"/>
        <v>43153</v>
      </c>
      <c r="B1360" s="22" t="str">
        <f t="shared" si="92"/>
        <v>SF</v>
      </c>
      <c r="C1360" s="15" t="str">
        <f t="shared" si="93"/>
        <v>PCAS le touquet</v>
      </c>
      <c r="D1360" s="15">
        <f t="shared" si="94"/>
        <v>96037547</v>
      </c>
      <c r="E1360" s="15" t="s">
        <v>122</v>
      </c>
      <c r="F1360" s="13" t="str">
        <f>IF(E1360="","",VLOOKUP(E1360,table!A:B,2))</f>
        <v xml:space="preserve">K potj dess 400 </v>
      </c>
      <c r="G1360" s="14">
        <v>80512</v>
      </c>
      <c r="H1360" s="18">
        <v>20</v>
      </c>
    </row>
    <row r="1361" spans="1:8" x14ac:dyDescent="0.25">
      <c r="A1361" s="29">
        <f t="shared" si="91"/>
        <v>43153</v>
      </c>
      <c r="B1361" s="22" t="str">
        <f t="shared" si="92"/>
        <v>SF</v>
      </c>
      <c r="C1361" s="15" t="str">
        <f t="shared" si="93"/>
        <v>PCAS le touquet</v>
      </c>
      <c r="D1361" s="15">
        <f t="shared" si="94"/>
        <v>96037547</v>
      </c>
      <c r="E1361" s="15" t="s">
        <v>120</v>
      </c>
      <c r="F1361" s="13" t="str">
        <f>IF(E1361="","",VLOOKUP(E1361,table!A:B,2))</f>
        <v>K potj 750</v>
      </c>
      <c r="G1361" s="14">
        <v>80192</v>
      </c>
      <c r="H1361" s="18">
        <v>0</v>
      </c>
    </row>
    <row r="1362" spans="1:8" x14ac:dyDescent="0.25">
      <c r="A1362" s="29">
        <f t="shared" si="91"/>
        <v>43153</v>
      </c>
      <c r="B1362" s="22" t="str">
        <f t="shared" si="92"/>
        <v>SF</v>
      </c>
      <c r="C1362" s="15" t="str">
        <f t="shared" si="93"/>
        <v>PCAS le touquet</v>
      </c>
      <c r="D1362" s="15">
        <f t="shared" si="94"/>
        <v>96037547</v>
      </c>
      <c r="E1362" s="15" t="s">
        <v>113</v>
      </c>
      <c r="F1362" s="13" t="str">
        <f>IF(E1362="","",VLOOKUP(E1362,table!A:B,2))</f>
        <v>K potj 400</v>
      </c>
      <c r="G1362" s="14">
        <v>72762</v>
      </c>
      <c r="H1362" s="18">
        <v>20</v>
      </c>
    </row>
    <row r="1363" spans="1:8" x14ac:dyDescent="0.25">
      <c r="A1363" s="29">
        <f t="shared" si="91"/>
        <v>43153</v>
      </c>
      <c r="B1363" s="22" t="str">
        <f t="shared" si="92"/>
        <v>SF</v>
      </c>
      <c r="C1363" s="15" t="str">
        <f t="shared" si="93"/>
        <v>PCAS le touquet</v>
      </c>
      <c r="D1363" s="15">
        <f t="shared" si="94"/>
        <v>96037547</v>
      </c>
      <c r="E1363" s="15" t="s">
        <v>115</v>
      </c>
      <c r="F1363" s="13" t="str">
        <f>IF(E1363="","",VLOOKUP(E1363,table!A:B,2))</f>
        <v>K carbo 740</v>
      </c>
      <c r="G1363" s="14">
        <v>70377</v>
      </c>
      <c r="H1363" s="18">
        <v>10</v>
      </c>
    </row>
    <row r="1364" spans="1:8" x14ac:dyDescent="0.25">
      <c r="A1364" s="29">
        <f t="shared" si="91"/>
        <v>43153</v>
      </c>
      <c r="B1364" s="22" t="str">
        <f t="shared" si="92"/>
        <v>SF</v>
      </c>
      <c r="C1364" s="15" t="str">
        <f t="shared" si="93"/>
        <v>PCAS le touquet</v>
      </c>
      <c r="D1364" s="15">
        <f t="shared" si="94"/>
        <v>96037547</v>
      </c>
      <c r="E1364" s="15" t="s">
        <v>121</v>
      </c>
      <c r="F1364" s="13" t="str">
        <f>IF(E1364="","",VLOOKUP(E1364,table!A:B,2))</f>
        <v>K Carbo 400</v>
      </c>
      <c r="G1364" s="14">
        <v>80461</v>
      </c>
      <c r="H1364" s="18">
        <v>20</v>
      </c>
    </row>
    <row r="1365" spans="1:8" x14ac:dyDescent="0.25">
      <c r="A1365" s="29">
        <v>43153</v>
      </c>
      <c r="B1365" s="22" t="s">
        <v>196</v>
      </c>
      <c r="C1365" s="15" t="s">
        <v>646</v>
      </c>
      <c r="D1365" s="15">
        <v>96037564</v>
      </c>
      <c r="E1365" s="15" t="s">
        <v>224</v>
      </c>
      <c r="F1365" s="13" t="str">
        <f>IF(E1365="","",VLOOKUP(E1365,table!A:B,2))</f>
        <v>E carbo 740</v>
      </c>
      <c r="G1365" s="14">
        <v>73561</v>
      </c>
      <c r="H1365" s="18">
        <v>20</v>
      </c>
    </row>
    <row r="1366" spans="1:8" x14ac:dyDescent="0.25">
      <c r="A1366" s="29">
        <f t="shared" si="91"/>
        <v>43153</v>
      </c>
      <c r="B1366" s="22" t="str">
        <f t="shared" si="92"/>
        <v>sf</v>
      </c>
      <c r="C1366" s="15" t="str">
        <f t="shared" si="93"/>
        <v>carre du vinage</v>
      </c>
      <c r="D1366" s="15">
        <f t="shared" si="94"/>
        <v>96037564</v>
      </c>
      <c r="E1366" s="15" t="s">
        <v>647</v>
      </c>
      <c r="F1366" s="13" t="str">
        <f>IF(E1366="","",VLOOKUP(E1366,table!A:B,2))</f>
        <v>E cassoulet 750</v>
      </c>
      <c r="G1366" s="14">
        <v>80253</v>
      </c>
      <c r="H1366" s="18">
        <v>20</v>
      </c>
    </row>
    <row r="1367" spans="1:8" x14ac:dyDescent="0.25">
      <c r="A1367" s="29">
        <f t="shared" si="91"/>
        <v>43153</v>
      </c>
      <c r="B1367" s="22" t="str">
        <f t="shared" si="92"/>
        <v>sf</v>
      </c>
      <c r="C1367" s="15" t="str">
        <f t="shared" si="93"/>
        <v>carre du vinage</v>
      </c>
      <c r="D1367" s="15">
        <f t="shared" si="94"/>
        <v>96037564</v>
      </c>
      <c r="E1367" s="15" t="s">
        <v>648</v>
      </c>
      <c r="F1367" s="13" t="str">
        <f>IF(E1367="","",VLOOKUP(E1367,table!A:B,2))</f>
        <v xml:space="preserve">E potj 750 </v>
      </c>
      <c r="G1367" s="14">
        <v>72762</v>
      </c>
      <c r="H1367" s="18">
        <v>60</v>
      </c>
    </row>
    <row r="1368" spans="1:8" x14ac:dyDescent="0.25">
      <c r="A1368" s="29">
        <f t="shared" si="91"/>
        <v>43153</v>
      </c>
      <c r="B1368" s="22" t="str">
        <f t="shared" si="92"/>
        <v>sf</v>
      </c>
      <c r="C1368" s="15" t="str">
        <f t="shared" si="93"/>
        <v>carre du vinage</v>
      </c>
      <c r="D1368" s="15">
        <f t="shared" si="94"/>
        <v>96037564</v>
      </c>
      <c r="E1368" s="15" t="s">
        <v>217</v>
      </c>
      <c r="F1368" s="13" t="str">
        <f>IF(E1368="","",VLOOKUP(E1368,table!A:B,2))</f>
        <v xml:space="preserve">E potj 400 </v>
      </c>
      <c r="G1368" s="14">
        <v>73611</v>
      </c>
      <c r="H1368" s="18">
        <v>40</v>
      </c>
    </row>
    <row r="1369" spans="1:8" x14ac:dyDescent="0.25">
      <c r="A1369" s="29" t="s">
        <v>649</v>
      </c>
      <c r="B1369" s="22" t="s">
        <v>196</v>
      </c>
      <c r="C1369" s="15" t="s">
        <v>492</v>
      </c>
      <c r="D1369" s="15">
        <v>96037545</v>
      </c>
      <c r="E1369" s="15" t="s">
        <v>201</v>
      </c>
      <c r="F1369" s="13" t="str">
        <f>IF(E1369="","",VLOOKUP(E1369,table!A:B,2))</f>
        <v>Barquette potj désossé 800 G</v>
      </c>
      <c r="G1369" s="14">
        <v>80253</v>
      </c>
      <c r="H1369" s="18">
        <v>48</v>
      </c>
    </row>
    <row r="1370" spans="1:8" x14ac:dyDescent="0.25">
      <c r="A1370" s="29">
        <v>43150</v>
      </c>
      <c r="B1370" s="22" t="s">
        <v>325</v>
      </c>
      <c r="C1370" s="15" t="s">
        <v>616</v>
      </c>
      <c r="D1370" s="15">
        <v>96040093</v>
      </c>
      <c r="E1370" s="15" t="s">
        <v>121</v>
      </c>
      <c r="F1370" s="13" t="str">
        <f>IF(E1370="","",VLOOKUP(E1370,table!A:B,2))</f>
        <v>K Carbo 400</v>
      </c>
      <c r="G1370" s="14">
        <v>80461</v>
      </c>
      <c r="H1370" s="18">
        <v>60</v>
      </c>
    </row>
    <row r="1371" spans="1:8" x14ac:dyDescent="0.25">
      <c r="A1371" s="29">
        <v>43153</v>
      </c>
      <c r="B1371" s="22" t="s">
        <v>195</v>
      </c>
      <c r="C1371" s="15" t="s">
        <v>650</v>
      </c>
      <c r="D1371" s="15">
        <v>96037552</v>
      </c>
      <c r="E1371" s="15" t="s">
        <v>120</v>
      </c>
      <c r="F1371" s="13" t="str">
        <f>IF(E1371="","",VLOOKUP(E1371,table!A:B,2))</f>
        <v>K potj 750</v>
      </c>
      <c r="G1371" s="14">
        <v>80192</v>
      </c>
      <c r="H1371" s="18">
        <v>30</v>
      </c>
    </row>
    <row r="1372" spans="1:8" x14ac:dyDescent="0.25">
      <c r="A1372" s="29">
        <f t="shared" si="91"/>
        <v>43153</v>
      </c>
      <c r="B1372" s="22" t="str">
        <f t="shared" si="92"/>
        <v>cat</v>
      </c>
      <c r="C1372" s="15" t="str">
        <f t="shared" si="93"/>
        <v>metro lomme</v>
      </c>
      <c r="D1372" s="15">
        <f t="shared" si="94"/>
        <v>96037552</v>
      </c>
      <c r="E1372" s="15" t="s">
        <v>114</v>
      </c>
      <c r="F1372" s="13" t="str">
        <f>IF(E1372="","",VLOOKUP(E1372,table!A:B,2))</f>
        <v>K potj dess 750</v>
      </c>
      <c r="G1372" s="14">
        <v>80511</v>
      </c>
      <c r="H1372" s="18">
        <v>89</v>
      </c>
    </row>
    <row r="1373" spans="1:8" x14ac:dyDescent="0.25">
      <c r="A1373" s="29">
        <f t="shared" si="91"/>
        <v>43153</v>
      </c>
      <c r="B1373" s="22" t="str">
        <f t="shared" si="92"/>
        <v>cat</v>
      </c>
      <c r="C1373" s="15" t="str">
        <f t="shared" si="93"/>
        <v>metro lomme</v>
      </c>
      <c r="D1373" s="15">
        <f t="shared" si="94"/>
        <v>96037552</v>
      </c>
      <c r="E1373" s="15" t="str">
        <f>IF(H1373&lt;&gt;0,E1372,"")</f>
        <v>k105</v>
      </c>
      <c r="F1373" s="13" t="str">
        <f>IF(E1373="","",VLOOKUP(E1373,table!A:B,2))</f>
        <v>K potj dess 750</v>
      </c>
      <c r="G1373" s="14">
        <v>80512</v>
      </c>
      <c r="H1373" s="18">
        <v>10</v>
      </c>
    </row>
    <row r="1374" spans="1:8" x14ac:dyDescent="0.25">
      <c r="A1374" s="29">
        <f t="shared" si="91"/>
        <v>43153</v>
      </c>
      <c r="B1374" s="22" t="str">
        <f t="shared" si="92"/>
        <v>cat</v>
      </c>
      <c r="C1374" s="15" t="str">
        <f t="shared" si="93"/>
        <v>metro lomme</v>
      </c>
      <c r="D1374" s="15">
        <f t="shared" si="94"/>
        <v>96037552</v>
      </c>
      <c r="E1374" s="15" t="str">
        <f>IF(H1374&lt;&gt;0,E1373,"")</f>
        <v>k105</v>
      </c>
      <c r="F1374" s="13" t="str">
        <f>IF(E1374="","",VLOOKUP(E1374,table!A:B,2))</f>
        <v>K potj dess 750</v>
      </c>
      <c r="G1374" s="14">
        <v>80156</v>
      </c>
      <c r="H1374" s="18">
        <v>1</v>
      </c>
    </row>
    <row r="1375" spans="1:8" x14ac:dyDescent="0.25">
      <c r="A1375" s="29">
        <f t="shared" si="91"/>
        <v>43153</v>
      </c>
      <c r="B1375" s="22" t="str">
        <f t="shared" si="92"/>
        <v>cat</v>
      </c>
      <c r="C1375" s="15" t="str">
        <f t="shared" si="93"/>
        <v>metro lomme</v>
      </c>
      <c r="D1375" s="15">
        <f t="shared" si="94"/>
        <v>96037552</v>
      </c>
      <c r="E1375" s="15" t="s">
        <v>115</v>
      </c>
      <c r="F1375" s="13" t="str">
        <f>IF(E1375="","",VLOOKUP(E1375,table!A:B,2))</f>
        <v>K carbo 740</v>
      </c>
      <c r="G1375" s="14">
        <v>80377</v>
      </c>
      <c r="H1375" s="18">
        <v>50</v>
      </c>
    </row>
    <row r="1376" spans="1:8" x14ac:dyDescent="0.25">
      <c r="A1376" s="29">
        <f t="shared" si="91"/>
        <v>43153</v>
      </c>
      <c r="B1376" s="22" t="str">
        <f t="shared" si="92"/>
        <v>cat</v>
      </c>
      <c r="C1376" s="15" t="s">
        <v>402</v>
      </c>
      <c r="D1376" s="15">
        <v>96037565</v>
      </c>
      <c r="E1376" s="15" t="s">
        <v>114</v>
      </c>
      <c r="F1376" s="13" t="str">
        <f>IF(E1376="","",VLOOKUP(E1376,table!A:B,2))</f>
        <v>K potj dess 750</v>
      </c>
      <c r="G1376" s="14">
        <v>80511</v>
      </c>
      <c r="H1376" s="18">
        <v>150</v>
      </c>
    </row>
    <row r="1377" spans="1:8" x14ac:dyDescent="0.25">
      <c r="A1377" s="29">
        <f t="shared" si="91"/>
        <v>43153</v>
      </c>
      <c r="B1377" s="22" t="str">
        <f t="shared" si="92"/>
        <v>cat</v>
      </c>
      <c r="C1377" s="15" t="s">
        <v>650</v>
      </c>
      <c r="D1377" s="15">
        <v>96037552</v>
      </c>
      <c r="E1377" s="15" t="s">
        <v>201</v>
      </c>
      <c r="F1377" s="13" t="str">
        <f>IF(E1377="","",VLOOKUP(E1377,table!A:B,2))</f>
        <v>Barquette potj désossé 800 G</v>
      </c>
      <c r="G1377" s="14">
        <v>80523</v>
      </c>
      <c r="H1377" s="18">
        <v>12</v>
      </c>
    </row>
    <row r="1378" spans="1:8" x14ac:dyDescent="0.25">
      <c r="A1378" s="29">
        <f t="shared" si="91"/>
        <v>43153</v>
      </c>
      <c r="B1378" s="22" t="str">
        <f t="shared" si="92"/>
        <v>cat</v>
      </c>
      <c r="C1378" s="15" t="s">
        <v>651</v>
      </c>
      <c r="D1378" s="15">
        <v>99999999</v>
      </c>
      <c r="E1378" s="15" t="s">
        <v>129</v>
      </c>
      <c r="F1378" s="13" t="str">
        <f>IF(E1378="","",VLOOKUP(E1378,table!A:B,2))</f>
        <v>K potj 3VIA</v>
      </c>
      <c r="G1378" s="14">
        <v>80375</v>
      </c>
      <c r="H1378" s="18">
        <v>2</v>
      </c>
    </row>
    <row r="1379" spans="1:8" x14ac:dyDescent="0.25">
      <c r="A1379" s="29">
        <f t="shared" si="91"/>
        <v>43153</v>
      </c>
      <c r="B1379" s="22" t="str">
        <f t="shared" si="92"/>
        <v>cat</v>
      </c>
      <c r="C1379" s="15" t="str">
        <f t="shared" si="93"/>
        <v>net gonsard</v>
      </c>
      <c r="D1379" s="15">
        <f t="shared" si="94"/>
        <v>99999999</v>
      </c>
      <c r="E1379" s="15" t="s">
        <v>120</v>
      </c>
      <c r="F1379" s="13" t="str">
        <f>IF(E1379="","",VLOOKUP(E1379,table!A:B,2))</f>
        <v>K potj 750</v>
      </c>
      <c r="G1379" s="14">
        <v>80191</v>
      </c>
      <c r="H1379" s="18">
        <v>1</v>
      </c>
    </row>
    <row r="1380" spans="1:8" x14ac:dyDescent="0.25">
      <c r="A1380" s="29" t="str">
        <f t="shared" si="91"/>
        <v/>
      </c>
      <c r="B1380" s="22" t="str">
        <f t="shared" si="92"/>
        <v/>
      </c>
      <c r="C1380" s="15" t="s">
        <v>652</v>
      </c>
      <c r="D1380" s="15">
        <v>99999999</v>
      </c>
      <c r="E1380" s="15"/>
      <c r="F1380" s="13" t="s">
        <v>653</v>
      </c>
      <c r="G1380" s="14">
        <v>80524</v>
      </c>
      <c r="H1380" s="18">
        <v>147</v>
      </c>
    </row>
    <row r="1381" spans="1:8" x14ac:dyDescent="0.25">
      <c r="A1381" s="29" t="str">
        <f t="shared" si="91"/>
        <v/>
      </c>
      <c r="B1381" s="22" t="str">
        <f t="shared" si="92"/>
        <v/>
      </c>
      <c r="C1381" s="15" t="str">
        <f t="shared" si="93"/>
        <v>grommendyck</v>
      </c>
      <c r="D1381" s="15">
        <f t="shared" si="94"/>
        <v>99999999</v>
      </c>
      <c r="E1381" s="15">
        <f>IF(H1381&lt;&gt;0,E1380,"")</f>
        <v>0</v>
      </c>
      <c r="F1381" s="13" t="s">
        <v>653</v>
      </c>
      <c r="G1381" s="14">
        <v>80525</v>
      </c>
      <c r="H1381" s="18">
        <v>67</v>
      </c>
    </row>
    <row r="1382" spans="1:8" x14ac:dyDescent="0.25">
      <c r="A1382" s="29" t="str">
        <f t="shared" si="91"/>
        <v/>
      </c>
      <c r="B1382" s="22" t="str">
        <f t="shared" si="92"/>
        <v/>
      </c>
      <c r="C1382" s="15" t="str">
        <f t="shared" si="93"/>
        <v>grommendyck</v>
      </c>
      <c r="D1382" s="15">
        <f t="shared" si="94"/>
        <v>99999999</v>
      </c>
      <c r="E1382" s="15">
        <f>IF(H1382&lt;&gt;0,E1381,"")</f>
        <v>0</v>
      </c>
      <c r="F1382" s="13" t="s">
        <v>654</v>
      </c>
      <c r="G1382" s="14">
        <v>80524</v>
      </c>
      <c r="H1382" s="18">
        <v>247</v>
      </c>
    </row>
    <row r="1383" spans="1:8" x14ac:dyDescent="0.25">
      <c r="A1383" s="29" t="str">
        <f t="shared" si="91"/>
        <v/>
      </c>
      <c r="B1383" s="22" t="str">
        <f t="shared" si="92"/>
        <v/>
      </c>
      <c r="C1383" s="15" t="str">
        <f t="shared" si="93"/>
        <v>grommendyck</v>
      </c>
      <c r="D1383" s="15">
        <f t="shared" si="94"/>
        <v>99999999</v>
      </c>
      <c r="E1383" s="15">
        <f>IF(H1383&lt;&gt;0,E1382,"")</f>
        <v>0</v>
      </c>
      <c r="F1383" s="13" t="s">
        <v>655</v>
      </c>
      <c r="G1383" s="14">
        <v>80525</v>
      </c>
      <c r="H1383" s="18">
        <v>264</v>
      </c>
    </row>
    <row r="1384" spans="1:8" x14ac:dyDescent="0.25">
      <c r="A1384" s="29" t="str">
        <f t="shared" si="91"/>
        <v/>
      </c>
      <c r="B1384" s="22" t="str">
        <f t="shared" si="92"/>
        <v/>
      </c>
      <c r="C1384" s="15" t="str">
        <f t="shared" si="93"/>
        <v>grommendyck</v>
      </c>
      <c r="D1384" s="15">
        <f t="shared" si="94"/>
        <v>99999999</v>
      </c>
      <c r="E1384" s="15">
        <f>IF(H1384&lt;&gt;0,E1383,"")</f>
        <v>0</v>
      </c>
      <c r="F1384" s="13" t="s">
        <v>656</v>
      </c>
      <c r="G1384" s="14">
        <v>80525</v>
      </c>
      <c r="H1384" s="18">
        <v>382</v>
      </c>
    </row>
    <row r="1385" spans="1:8" x14ac:dyDescent="0.25">
      <c r="A1385" s="29" t="str">
        <f t="shared" si="91"/>
        <v/>
      </c>
      <c r="B1385" s="22" t="str">
        <f t="shared" si="92"/>
        <v/>
      </c>
      <c r="C1385" s="15" t="str">
        <f t="shared" si="93"/>
        <v>grommendyck</v>
      </c>
      <c r="D1385" s="15">
        <f t="shared" si="94"/>
        <v>99999999</v>
      </c>
      <c r="E1385" s="15">
        <f>IF(H1385&lt;&gt;0,E1384,"")</f>
        <v>0</v>
      </c>
      <c r="F1385" s="13" t="s">
        <v>657</v>
      </c>
      <c r="G1385" s="14">
        <v>80525</v>
      </c>
      <c r="H1385" s="18">
        <v>22</v>
      </c>
    </row>
    <row r="1386" spans="1:8" x14ac:dyDescent="0.25">
      <c r="A1386" s="29"/>
      <c r="B1386" s="22"/>
      <c r="C1386" s="15" t="s">
        <v>652</v>
      </c>
      <c r="D1386" s="15">
        <v>99999999</v>
      </c>
      <c r="E1386" s="15"/>
      <c r="F1386" s="13" t="s">
        <v>657</v>
      </c>
      <c r="G1386" s="14">
        <v>73123</v>
      </c>
      <c r="H1386" s="18">
        <v>6</v>
      </c>
    </row>
    <row r="1387" spans="1:8" x14ac:dyDescent="0.25">
      <c r="A1387" s="29">
        <v>43154</v>
      </c>
      <c r="B1387" s="22" t="s">
        <v>185</v>
      </c>
      <c r="C1387" s="15" t="s">
        <v>658</v>
      </c>
      <c r="D1387" s="15">
        <v>99999999</v>
      </c>
      <c r="E1387" s="15" t="s">
        <v>130</v>
      </c>
      <c r="F1387" s="13" t="str">
        <f>IF(E1387="","",VLOOKUP(E1387,table!A:B,2))</f>
        <v xml:space="preserve">K waterzoi 750 </v>
      </c>
      <c r="G1387" s="14">
        <v>71941</v>
      </c>
      <c r="H1387" s="18">
        <v>1</v>
      </c>
    </row>
    <row r="1388" spans="1:8" x14ac:dyDescent="0.25">
      <c r="A1388" s="29">
        <f t="shared" si="91"/>
        <v>43154</v>
      </c>
      <c r="B1388" s="22" t="str">
        <f t="shared" si="92"/>
        <v>js</v>
      </c>
      <c r="C1388" s="15" t="str">
        <f t="shared" si="93"/>
        <v>perso magalie</v>
      </c>
      <c r="D1388" s="15">
        <f t="shared" si="94"/>
        <v>99999999</v>
      </c>
      <c r="E1388" s="15" t="s">
        <v>123</v>
      </c>
      <c r="F1388" s="13" t="str">
        <f>IF(E1388="","",VLOOKUP(E1388,table!A:B,2))</f>
        <v>K poulet maroilles 750</v>
      </c>
      <c r="G1388" s="14">
        <v>80302</v>
      </c>
      <c r="H1388" s="18">
        <v>1</v>
      </c>
    </row>
    <row r="1389" spans="1:8" x14ac:dyDescent="0.25">
      <c r="A1389" s="29">
        <f t="shared" si="91"/>
        <v>43154</v>
      </c>
      <c r="B1389" s="22" t="str">
        <f t="shared" si="92"/>
        <v>js</v>
      </c>
      <c r="C1389" s="15" t="str">
        <f t="shared" si="93"/>
        <v>perso magalie</v>
      </c>
      <c r="D1389" s="15">
        <f t="shared" si="94"/>
        <v>99999999</v>
      </c>
      <c r="E1389" s="15" t="s">
        <v>112</v>
      </c>
      <c r="F1389" s="13" t="str">
        <f>IF(E1389="","",VLOOKUP(E1389,table!A:B,2))</f>
        <v>K potj 1000</v>
      </c>
      <c r="G1389" s="14">
        <v>72423</v>
      </c>
      <c r="H1389" s="18">
        <v>2</v>
      </c>
    </row>
    <row r="1390" spans="1:8" x14ac:dyDescent="0.25">
      <c r="A1390" s="29">
        <v>43154</v>
      </c>
      <c r="B1390" s="22" t="s">
        <v>185</v>
      </c>
      <c r="C1390" s="15" t="s">
        <v>659</v>
      </c>
      <c r="D1390" s="15">
        <v>99999999</v>
      </c>
      <c r="E1390" s="15" t="s">
        <v>120</v>
      </c>
      <c r="F1390" s="13" t="str">
        <f>IF(E1390="","",VLOOKUP(E1390,table!A:B,2))</f>
        <v>K potj 750</v>
      </c>
      <c r="G1390" s="14">
        <v>80532</v>
      </c>
      <c r="H1390" s="18">
        <v>1</v>
      </c>
    </row>
    <row r="1391" spans="1:8" x14ac:dyDescent="0.25">
      <c r="A1391" s="29">
        <f t="shared" si="91"/>
        <v>43154</v>
      </c>
      <c r="B1391" s="22" t="str">
        <f t="shared" si="92"/>
        <v>js</v>
      </c>
      <c r="C1391" s="15" t="str">
        <f t="shared" si="93"/>
        <v>coli kevin</v>
      </c>
      <c r="D1391" s="15">
        <f t="shared" si="94"/>
        <v>99999999</v>
      </c>
      <c r="E1391" s="15" t="s">
        <v>115</v>
      </c>
      <c r="F1391" s="13" t="str">
        <f>IF(E1391="","",VLOOKUP(E1391,table!A:B,2))</f>
        <v>K carbo 740</v>
      </c>
      <c r="G1391" s="14">
        <v>80377</v>
      </c>
      <c r="H1391" s="18">
        <v>1</v>
      </c>
    </row>
    <row r="1392" spans="1:8" x14ac:dyDescent="0.25">
      <c r="A1392" s="29">
        <f t="shared" si="91"/>
        <v>43154</v>
      </c>
      <c r="B1392" s="22" t="str">
        <f t="shared" si="92"/>
        <v>js</v>
      </c>
      <c r="C1392" s="15" t="s">
        <v>660</v>
      </c>
      <c r="D1392" s="15">
        <v>99999999</v>
      </c>
      <c r="E1392" s="15" t="s">
        <v>116</v>
      </c>
      <c r="F1392" s="13" t="str">
        <f>IF(E1392="","",VLOOKUP(E1392,table!A:B,2))</f>
        <v>K cassoulet 750</v>
      </c>
      <c r="G1392" s="14">
        <v>80452</v>
      </c>
      <c r="H1392" s="18">
        <v>1</v>
      </c>
    </row>
    <row r="1393" spans="1:8" x14ac:dyDescent="0.25">
      <c r="A1393" s="29">
        <f t="shared" si="91"/>
        <v>43154</v>
      </c>
      <c r="B1393" s="22" t="str">
        <f t="shared" si="92"/>
        <v>js</v>
      </c>
      <c r="C1393" s="15" t="str">
        <f t="shared" si="93"/>
        <v>coli dylan</v>
      </c>
      <c r="D1393" s="15">
        <f t="shared" si="94"/>
        <v>99999999</v>
      </c>
      <c r="E1393" s="15" t="s">
        <v>123</v>
      </c>
      <c r="F1393" s="13" t="str">
        <f>IF(E1393="","",VLOOKUP(E1393,table!A:B,2))</f>
        <v>K poulet maroilles 750</v>
      </c>
      <c r="G1393" s="14">
        <v>80302</v>
      </c>
      <c r="H1393" s="18">
        <v>1</v>
      </c>
    </row>
    <row r="1394" spans="1:8" x14ac:dyDescent="0.25">
      <c r="A1394" s="29">
        <f t="shared" si="91"/>
        <v>43154</v>
      </c>
      <c r="B1394" s="22" t="str">
        <f t="shared" si="92"/>
        <v>js</v>
      </c>
      <c r="C1394" s="15" t="str">
        <f t="shared" si="93"/>
        <v>coli dylan</v>
      </c>
      <c r="D1394" s="15">
        <f t="shared" si="94"/>
        <v>99999999</v>
      </c>
      <c r="E1394" s="15" t="s">
        <v>127</v>
      </c>
      <c r="F1394" s="13" t="str">
        <f>IF(E1394="","",VLOOKUP(E1394,table!A:B,2))</f>
        <v>K Pâté de campagne fumé 180</v>
      </c>
      <c r="G1394" s="14">
        <v>73042</v>
      </c>
      <c r="H1394" s="18">
        <v>1</v>
      </c>
    </row>
    <row r="1395" spans="1:8" x14ac:dyDescent="0.25">
      <c r="A1395" s="29">
        <f t="shared" si="91"/>
        <v>43154</v>
      </c>
      <c r="B1395" s="22" t="str">
        <f t="shared" si="92"/>
        <v>js</v>
      </c>
      <c r="C1395" s="15" t="str">
        <f t="shared" si="93"/>
        <v>coli dylan</v>
      </c>
      <c r="D1395" s="15">
        <f t="shared" si="94"/>
        <v>99999999</v>
      </c>
      <c r="E1395" s="15" t="s">
        <v>119</v>
      </c>
      <c r="F1395" s="13" t="str">
        <f>IF(E1395="","",VLOOKUP(E1395,table!A:B,2))</f>
        <v>K Pâté à la bière 180</v>
      </c>
      <c r="G1395" s="14">
        <v>72982</v>
      </c>
      <c r="H1395" s="18">
        <v>1</v>
      </c>
    </row>
    <row r="1396" spans="1:8" x14ac:dyDescent="0.25">
      <c r="A1396" s="29">
        <v>43157</v>
      </c>
      <c r="B1396" s="22" t="s">
        <v>484</v>
      </c>
      <c r="C1396" s="15" t="s">
        <v>661</v>
      </c>
      <c r="D1396" s="15">
        <v>96037567</v>
      </c>
      <c r="E1396" s="15" t="s">
        <v>128</v>
      </c>
      <c r="F1396" s="13" t="str">
        <f>IF(E1396="","",VLOOKUP(E1396,table!A:B,2))</f>
        <v>K potj 750 + 33 %</v>
      </c>
      <c r="G1396" s="14">
        <v>80502</v>
      </c>
      <c r="H1396" s="18">
        <v>7</v>
      </c>
    </row>
    <row r="1397" spans="1:8" x14ac:dyDescent="0.25">
      <c r="A1397" s="29">
        <v>43157</v>
      </c>
      <c r="B1397" s="22" t="s">
        <v>484</v>
      </c>
      <c r="C1397" s="15" t="s">
        <v>661</v>
      </c>
      <c r="D1397" s="15">
        <v>96037567</v>
      </c>
      <c r="E1397" s="15" t="s">
        <v>128</v>
      </c>
      <c r="F1397" s="13" t="str">
        <f>IF(E1397="","",VLOOKUP(E1397,table!A:B,2))</f>
        <v>K potj 750 + 33 %</v>
      </c>
      <c r="G1397" s="14">
        <v>80501</v>
      </c>
      <c r="H1397" s="18">
        <v>3</v>
      </c>
    </row>
    <row r="1398" spans="1:8" x14ac:dyDescent="0.25">
      <c r="A1398" s="29">
        <v>43157</v>
      </c>
      <c r="B1398" s="22" t="s">
        <v>484</v>
      </c>
      <c r="C1398" s="15" t="s">
        <v>661</v>
      </c>
      <c r="D1398" s="15">
        <v>96037567</v>
      </c>
      <c r="E1398" s="15" t="s">
        <v>117</v>
      </c>
      <c r="F1398" s="13" t="str">
        <f>IF(E1398="","",VLOOKUP(E1398,table!A:B,2))</f>
        <v>poulet bière 650</v>
      </c>
      <c r="G1398" s="14">
        <v>80091</v>
      </c>
      <c r="H1398" s="18">
        <v>5</v>
      </c>
    </row>
    <row r="1399" spans="1:8" x14ac:dyDescent="0.25">
      <c r="A1399" s="29">
        <v>43157</v>
      </c>
      <c r="B1399" s="22" t="s">
        <v>484</v>
      </c>
      <c r="C1399" s="15" t="s">
        <v>661</v>
      </c>
      <c r="D1399" s="15">
        <v>96037567</v>
      </c>
      <c r="E1399" s="15" t="s">
        <v>121</v>
      </c>
      <c r="F1399" s="13" t="str">
        <f>IF(E1399="","",VLOOKUP(E1399,table!A:B,2))</f>
        <v>K Carbo 400</v>
      </c>
      <c r="G1399" s="14">
        <v>80461</v>
      </c>
      <c r="H1399" s="18">
        <v>2</v>
      </c>
    </row>
    <row r="1400" spans="1:8" x14ac:dyDescent="0.25">
      <c r="A1400" s="29">
        <v>43157</v>
      </c>
      <c r="B1400" s="22" t="s">
        <v>484</v>
      </c>
      <c r="C1400" s="15" t="s">
        <v>661</v>
      </c>
      <c r="D1400" s="15">
        <v>96037567</v>
      </c>
      <c r="E1400" s="15" t="s">
        <v>123</v>
      </c>
      <c r="F1400" s="13" t="str">
        <f>IF(E1400="","",VLOOKUP(E1400,table!A:B,2))</f>
        <v>K poulet maroilles 750</v>
      </c>
      <c r="G1400" s="14">
        <v>80302</v>
      </c>
      <c r="H1400" s="18">
        <v>2</v>
      </c>
    </row>
    <row r="1401" spans="1:8" x14ac:dyDescent="0.25">
      <c r="A1401" s="29">
        <v>43157</v>
      </c>
      <c r="B1401" s="22" t="s">
        <v>484</v>
      </c>
      <c r="C1401" s="15" t="s">
        <v>661</v>
      </c>
      <c r="D1401" s="15">
        <v>96037567</v>
      </c>
      <c r="E1401" s="15" t="s">
        <v>144</v>
      </c>
      <c r="F1401" s="13" t="str">
        <f>IF(E1401="","",VLOOKUP(E1401,table!A:B,2))</f>
        <v>K désossé 750 G +250 G</v>
      </c>
      <c r="G1401" s="14">
        <v>80474</v>
      </c>
      <c r="H1401" s="18">
        <v>10</v>
      </c>
    </row>
    <row r="1402" spans="1:8" x14ac:dyDescent="0.25">
      <c r="A1402" s="29">
        <v>43157</v>
      </c>
      <c r="B1402" s="22" t="s">
        <v>484</v>
      </c>
      <c r="C1402" s="15" t="s">
        <v>661</v>
      </c>
      <c r="D1402" s="15">
        <v>96037567</v>
      </c>
      <c r="E1402" s="15" t="s">
        <v>122</v>
      </c>
      <c r="F1402" s="13" t="str">
        <f>IF(E1402="","",VLOOKUP(E1402,table!A:B,2))</f>
        <v xml:space="preserve">K potj dess 400 </v>
      </c>
      <c r="G1402" s="14">
        <v>80532</v>
      </c>
      <c r="H1402" s="18">
        <v>4</v>
      </c>
    </row>
    <row r="1403" spans="1:8" x14ac:dyDescent="0.25">
      <c r="A1403" s="29">
        <v>43157</v>
      </c>
      <c r="B1403" s="22" t="s">
        <v>196</v>
      </c>
      <c r="C1403" s="15" t="s">
        <v>662</v>
      </c>
      <c r="D1403" s="15">
        <v>99999999</v>
      </c>
      <c r="E1403" s="15" t="s">
        <v>145</v>
      </c>
      <c r="F1403" s="13" t="str">
        <f>IF(E1403="","",VLOOKUP(E1403,table!A:B,2))</f>
        <v>potj de la mer 350G</v>
      </c>
      <c r="G1403" s="14">
        <v>71441</v>
      </c>
      <c r="H1403" s="18">
        <v>40</v>
      </c>
    </row>
    <row r="1404" spans="1:8" x14ac:dyDescent="0.25">
      <c r="A1404" s="29">
        <f>IF(E1404="","",A1403)</f>
        <v>43157</v>
      </c>
      <c r="B1404" s="22" t="str">
        <f>IF(E1404="","",B1403)</f>
        <v>sf</v>
      </c>
      <c r="C1404" s="15" t="str">
        <f>IF(E1404="","",C1403)</f>
        <v>la caleche</v>
      </c>
      <c r="D1404" s="15">
        <f>IF(E1404="",0,D1403)</f>
        <v>99999999</v>
      </c>
      <c r="E1404" s="15" t="s">
        <v>113</v>
      </c>
      <c r="F1404" s="13" t="str">
        <f>IF(E1404="","",VLOOKUP(E1404,table!A:B,2))</f>
        <v>K potj 400</v>
      </c>
      <c r="G1404" s="14">
        <v>72172</v>
      </c>
      <c r="H1404" s="18">
        <v>20</v>
      </c>
    </row>
    <row r="1405" spans="1:8" x14ac:dyDescent="0.25">
      <c r="A1405" s="29">
        <f>IF(E1405="","",A1404)</f>
        <v>43157</v>
      </c>
      <c r="B1405" s="22" t="str">
        <f>IF(E1405="","",B1404)</f>
        <v>sf</v>
      </c>
      <c r="C1405" s="15" t="str">
        <f>IF(E1405="","",C1404)</f>
        <v>la caleche</v>
      </c>
      <c r="D1405" s="15">
        <f>IF(E1405="",0,D1404)</f>
        <v>99999999</v>
      </c>
      <c r="E1405" s="15" t="s">
        <v>113</v>
      </c>
      <c r="F1405" s="13" t="str">
        <f>IF(E1405="","",VLOOKUP(E1405,table!A:B,2))</f>
        <v>K potj 400</v>
      </c>
      <c r="G1405" s="14">
        <v>72762</v>
      </c>
      <c r="H1405" s="18">
        <v>140</v>
      </c>
    </row>
    <row r="1406" spans="1:8" x14ac:dyDescent="0.25">
      <c r="A1406" s="29">
        <f>IF(E1406="","",A1405)</f>
        <v>43157</v>
      </c>
      <c r="B1406" s="22" t="str">
        <f>IF(E1406="","",B1405)</f>
        <v>sf</v>
      </c>
      <c r="C1406" s="15" t="str">
        <f>IF(E1406="","",C1405)</f>
        <v>la caleche</v>
      </c>
      <c r="D1406" s="15">
        <f>IF(E1406="",0,D1405)</f>
        <v>99999999</v>
      </c>
      <c r="E1406" s="15" t="s">
        <v>113</v>
      </c>
      <c r="F1406" s="13" t="str">
        <f>IF(E1406="","",VLOOKUP(E1406,table!A:B,2))</f>
        <v>K potj 400</v>
      </c>
      <c r="G1406" s="14">
        <v>72794</v>
      </c>
      <c r="H1406" s="18">
        <v>40</v>
      </c>
    </row>
    <row r="1407" spans="1:8" x14ac:dyDescent="0.25">
      <c r="A1407" s="29">
        <v>43157</v>
      </c>
      <c r="B1407" s="22" t="s">
        <v>663</v>
      </c>
      <c r="C1407" s="15" t="s">
        <v>664</v>
      </c>
      <c r="D1407" s="15">
        <v>96037570</v>
      </c>
      <c r="E1407" s="15" t="s">
        <v>120</v>
      </c>
      <c r="F1407" s="13" t="str">
        <f>IF(E1407="","",VLOOKUP(E1407,table!A:B,2))</f>
        <v>K potj 750</v>
      </c>
      <c r="G1407" s="14">
        <v>80192</v>
      </c>
      <c r="H1407" s="18">
        <v>20</v>
      </c>
    </row>
    <row r="1408" spans="1:8" x14ac:dyDescent="0.25">
      <c r="A1408" s="29">
        <v>43157</v>
      </c>
      <c r="B1408" s="22" t="s">
        <v>663</v>
      </c>
      <c r="C1408" s="15" t="s">
        <v>664</v>
      </c>
      <c r="D1408" s="15">
        <v>96037570</v>
      </c>
      <c r="E1408" s="15" t="s">
        <v>114</v>
      </c>
      <c r="F1408" s="13" t="str">
        <f>IF(E1408="","",VLOOKUP(E1408,table!A:B,2))</f>
        <v>K potj dess 750</v>
      </c>
      <c r="G1408" s="14">
        <v>80533</v>
      </c>
      <c r="H1408" s="18">
        <v>20</v>
      </c>
    </row>
    <row r="1409" spans="1:8" x14ac:dyDescent="0.25">
      <c r="A1409" s="29">
        <v>43157</v>
      </c>
      <c r="B1409" s="22" t="s">
        <v>663</v>
      </c>
      <c r="C1409" s="15" t="s">
        <v>664</v>
      </c>
      <c r="D1409" s="15">
        <v>96037570</v>
      </c>
      <c r="E1409" s="15" t="s">
        <v>113</v>
      </c>
      <c r="F1409" s="13" t="str">
        <f>IF(E1409="","",VLOOKUP(E1409,table!A:B,2))</f>
        <v>K potj 400</v>
      </c>
      <c r="G1409" s="14">
        <v>72283</v>
      </c>
      <c r="H1409" s="18">
        <v>20</v>
      </c>
    </row>
    <row r="1410" spans="1:8" x14ac:dyDescent="0.25">
      <c r="A1410" s="29">
        <v>43157</v>
      </c>
      <c r="B1410" s="22" t="s">
        <v>663</v>
      </c>
      <c r="C1410" s="15" t="s">
        <v>664</v>
      </c>
      <c r="D1410" s="15">
        <v>96037570</v>
      </c>
      <c r="E1410" s="15" t="s">
        <v>122</v>
      </c>
      <c r="F1410" s="13" t="str">
        <f>IF(E1410="","",VLOOKUP(E1410,table!A:B,2))</f>
        <v xml:space="preserve">K potj dess 400 </v>
      </c>
      <c r="G1410" s="14">
        <v>80533</v>
      </c>
      <c r="H1410" s="18">
        <v>20</v>
      </c>
    </row>
    <row r="1411" spans="1:8" x14ac:dyDescent="0.25">
      <c r="A1411" s="29">
        <v>43157</v>
      </c>
      <c r="B1411" s="22" t="s">
        <v>663</v>
      </c>
      <c r="C1411" s="15" t="s">
        <v>664</v>
      </c>
      <c r="D1411" s="15">
        <v>96037570</v>
      </c>
      <c r="E1411" s="15" t="s">
        <v>121</v>
      </c>
      <c r="F1411" s="13" t="str">
        <f>IF(E1411="","",VLOOKUP(E1411,table!A:B,2))</f>
        <v>K Carbo 400</v>
      </c>
      <c r="G1411" s="14">
        <v>80461</v>
      </c>
      <c r="H1411" s="18">
        <v>20</v>
      </c>
    </row>
    <row r="1412" spans="1:8" x14ac:dyDescent="0.25">
      <c r="A1412" s="29">
        <v>43157</v>
      </c>
      <c r="B1412" s="22" t="s">
        <v>663</v>
      </c>
      <c r="C1412" s="15" t="s">
        <v>664</v>
      </c>
      <c r="D1412" s="15">
        <v>96037570</v>
      </c>
      <c r="E1412" s="15" t="s">
        <v>115</v>
      </c>
      <c r="F1412" s="13" t="str">
        <f>IF(E1412="","",VLOOKUP(E1412,table!A:B,2))</f>
        <v>K carbo 740</v>
      </c>
      <c r="G1412" s="14">
        <v>80377</v>
      </c>
      <c r="H1412" s="18">
        <v>10</v>
      </c>
    </row>
    <row r="1413" spans="1:8" x14ac:dyDescent="0.25">
      <c r="A1413" s="29">
        <v>43157</v>
      </c>
      <c r="B1413" s="22" t="s">
        <v>663</v>
      </c>
      <c r="C1413" s="15" t="s">
        <v>664</v>
      </c>
      <c r="D1413" s="15">
        <v>96037570</v>
      </c>
      <c r="E1413" s="15" t="s">
        <v>116</v>
      </c>
      <c r="F1413" s="13" t="str">
        <f>IF(E1413="","",VLOOKUP(E1413,table!A:B,2))</f>
        <v>K cassoulet 750</v>
      </c>
      <c r="G1413" s="14">
        <v>80452</v>
      </c>
      <c r="H1413" s="18">
        <v>10</v>
      </c>
    </row>
    <row r="1414" spans="1:8" x14ac:dyDescent="0.25">
      <c r="A1414" s="29">
        <v>43157</v>
      </c>
      <c r="B1414" s="22" t="s">
        <v>663</v>
      </c>
      <c r="C1414" s="15" t="s">
        <v>664</v>
      </c>
      <c r="D1414" s="15">
        <v>96037570</v>
      </c>
      <c r="E1414" s="15" t="s">
        <v>118</v>
      </c>
      <c r="F1414" s="13" t="str">
        <f>IF(E1414="","",VLOOKUP(E1414,table!A:B,2))</f>
        <v>K Pâté des flandres 180</v>
      </c>
      <c r="G1414" s="14">
        <v>80521</v>
      </c>
      <c r="H1414" s="18">
        <v>12</v>
      </c>
    </row>
    <row r="1415" spans="1:8" x14ac:dyDescent="0.25">
      <c r="A1415" s="29">
        <v>43157</v>
      </c>
      <c r="B1415" s="22" t="s">
        <v>663</v>
      </c>
      <c r="C1415" s="15" t="s">
        <v>664</v>
      </c>
      <c r="D1415" s="15">
        <v>96037570</v>
      </c>
      <c r="E1415" s="15" t="s">
        <v>127</v>
      </c>
      <c r="F1415" s="13" t="str">
        <f>IF(E1415="","",VLOOKUP(E1415,table!A:B,2))</f>
        <v>K Pâté de campagne fumé 180</v>
      </c>
      <c r="G1415" s="14">
        <v>80524</v>
      </c>
      <c r="H1415" s="18">
        <v>12</v>
      </c>
    </row>
    <row r="1416" spans="1:8" x14ac:dyDescent="0.25">
      <c r="A1416" s="29">
        <v>43157</v>
      </c>
      <c r="B1416" s="22" t="s">
        <v>663</v>
      </c>
      <c r="C1416" s="15" t="s">
        <v>664</v>
      </c>
      <c r="D1416" s="15">
        <v>96037570</v>
      </c>
      <c r="E1416" s="15" t="s">
        <v>131</v>
      </c>
      <c r="F1416" s="13" t="str">
        <f>IF(E1416="","",VLOOKUP(E1416,table!A:B,2))</f>
        <v>K Pâté de foie de volaille 180</v>
      </c>
      <c r="G1416" s="14">
        <v>80312</v>
      </c>
      <c r="H1416" s="18">
        <v>12</v>
      </c>
    </row>
    <row r="1417" spans="1:8" x14ac:dyDescent="0.25">
      <c r="A1417" s="29">
        <v>43157</v>
      </c>
      <c r="B1417" s="22" t="s">
        <v>663</v>
      </c>
      <c r="C1417" s="15" t="s">
        <v>664</v>
      </c>
      <c r="D1417" s="15">
        <v>96037570</v>
      </c>
      <c r="E1417" s="15" t="s">
        <v>119</v>
      </c>
      <c r="F1417" s="13" t="str">
        <f>IF(E1417="","",VLOOKUP(E1417,table!A:B,2))</f>
        <v>K Pâté à la bière 180</v>
      </c>
      <c r="G1417" s="14">
        <v>80243</v>
      </c>
      <c r="H1417" s="18">
        <v>12</v>
      </c>
    </row>
    <row r="1418" spans="1:8" x14ac:dyDescent="0.25">
      <c r="A1418" s="29">
        <v>43157</v>
      </c>
      <c r="B1418" s="22" t="s">
        <v>663</v>
      </c>
      <c r="C1418" s="15" t="s">
        <v>664</v>
      </c>
      <c r="D1418" s="15">
        <v>96037570</v>
      </c>
      <c r="E1418" s="15" t="s">
        <v>209</v>
      </c>
      <c r="F1418" s="13" t="str">
        <f>IF(E1418="","",VLOOKUP(E1418,table!A:B,2))</f>
        <v>P Pâté chicorée 180 G</v>
      </c>
      <c r="G1418" s="14">
        <v>80312</v>
      </c>
      <c r="H1418" s="18">
        <v>12</v>
      </c>
    </row>
    <row r="1419" spans="1:8" x14ac:dyDescent="0.25">
      <c r="A1419" s="29">
        <v>43158</v>
      </c>
      <c r="B1419" s="22" t="s">
        <v>665</v>
      </c>
      <c r="C1419" s="15" t="s">
        <v>666</v>
      </c>
      <c r="D1419" s="15">
        <v>96037572</v>
      </c>
      <c r="E1419" s="15" t="s">
        <v>329</v>
      </c>
      <c r="F1419" s="13" t="str">
        <f>IF(E1419="","",VLOOKUP(E1419,table!A:B,2))</f>
        <v>Beultekaze 180 g</v>
      </c>
      <c r="G1419" s="14">
        <v>71651</v>
      </c>
      <c r="H1419" s="18">
        <v>24</v>
      </c>
    </row>
    <row r="1420" spans="1:8" x14ac:dyDescent="0.25">
      <c r="A1420" s="29">
        <f t="shared" ref="A1420:A1440" si="95">IF(E1420="","",A1419)</f>
        <v>43158</v>
      </c>
      <c r="B1420" s="22" t="str">
        <f t="shared" ref="B1420:B1440" si="96">IF(E1420="","",B1419)</f>
        <v>oli</v>
      </c>
      <c r="C1420" s="15" t="str">
        <f t="shared" ref="C1420:C1425" si="97">IF(E1420="","",C1419)</f>
        <v>corafler*</v>
      </c>
      <c r="D1420" s="15">
        <f t="shared" ref="D1420:D1425" si="98">IF(E1420="",0,D1419)</f>
        <v>96037572</v>
      </c>
      <c r="E1420" s="15" t="s">
        <v>199</v>
      </c>
      <c r="F1420" s="13" t="str">
        <f>IF(E1420="","",VLOOKUP(E1420,table!A:B,2))</f>
        <v>P Carbonnade 750</v>
      </c>
      <c r="G1420" s="14">
        <v>80471</v>
      </c>
      <c r="H1420" s="18">
        <v>20</v>
      </c>
    </row>
    <row r="1421" spans="1:8" x14ac:dyDescent="0.25">
      <c r="A1421" s="29">
        <f t="shared" si="95"/>
        <v>43158</v>
      </c>
      <c r="B1421" s="22" t="str">
        <f t="shared" si="96"/>
        <v>oli</v>
      </c>
      <c r="C1421" s="15" t="str">
        <f t="shared" si="97"/>
        <v>corafler*</v>
      </c>
      <c r="D1421" s="15">
        <f t="shared" si="98"/>
        <v>96037572</v>
      </c>
      <c r="E1421" s="15" t="s">
        <v>200</v>
      </c>
      <c r="F1421" s="13" t="str">
        <f>IF(E1421="","",VLOOKUP(E1421,table!A:B,2))</f>
        <v>P Carbo 400</v>
      </c>
      <c r="G1421" s="14">
        <v>73281</v>
      </c>
      <c r="H1421" s="18">
        <v>20</v>
      </c>
    </row>
    <row r="1422" spans="1:8" x14ac:dyDescent="0.25">
      <c r="A1422" s="29">
        <f t="shared" si="95"/>
        <v>43158</v>
      </c>
      <c r="B1422" s="22" t="str">
        <f t="shared" si="96"/>
        <v>oli</v>
      </c>
      <c r="C1422" s="15" t="str">
        <f t="shared" si="97"/>
        <v>corafler*</v>
      </c>
      <c r="D1422" s="15">
        <f t="shared" si="98"/>
        <v>96037572</v>
      </c>
      <c r="E1422" s="15" t="s">
        <v>192</v>
      </c>
      <c r="F1422" s="13" t="str">
        <f>IF(E1422="","",VLOOKUP(E1422,table!A:B,2))</f>
        <v>P Pot des 750</v>
      </c>
      <c r="G1422" s="14">
        <v>72971</v>
      </c>
      <c r="H1422" s="18">
        <v>30</v>
      </c>
    </row>
    <row r="1423" spans="1:8" x14ac:dyDescent="0.25">
      <c r="A1423" s="29">
        <f t="shared" si="95"/>
        <v>43158</v>
      </c>
      <c r="B1423" s="22" t="str">
        <f t="shared" si="96"/>
        <v>oli</v>
      </c>
      <c r="C1423" s="15" t="str">
        <f t="shared" si="97"/>
        <v>corafler*</v>
      </c>
      <c r="D1423" s="15">
        <f t="shared" si="98"/>
        <v>96037572</v>
      </c>
      <c r="E1423" s="15" t="s">
        <v>187</v>
      </c>
      <c r="F1423" s="13" t="str">
        <f>IF(E1423="","",VLOOKUP(E1423,table!A:B,2))</f>
        <v>P Potj 750</v>
      </c>
      <c r="G1423" s="14">
        <v>80263</v>
      </c>
      <c r="H1423" s="18">
        <v>22</v>
      </c>
    </row>
    <row r="1424" spans="1:8" x14ac:dyDescent="0.25">
      <c r="A1424" s="29">
        <f t="shared" si="95"/>
        <v>43158</v>
      </c>
      <c r="B1424" s="22" t="str">
        <f t="shared" si="96"/>
        <v>oli</v>
      </c>
      <c r="C1424" s="15" t="str">
        <f t="shared" si="97"/>
        <v>corafler*</v>
      </c>
      <c r="D1424" s="15">
        <f t="shared" si="98"/>
        <v>96037572</v>
      </c>
      <c r="E1424" s="15" t="s">
        <v>187</v>
      </c>
      <c r="F1424" s="13" t="str">
        <f>IF(E1424="","",VLOOKUP(E1424,table!A:B,2))</f>
        <v>P Potj 750</v>
      </c>
      <c r="G1424" s="14">
        <v>80264</v>
      </c>
      <c r="H1424" s="18">
        <v>8</v>
      </c>
    </row>
    <row r="1425" spans="1:8" x14ac:dyDescent="0.25">
      <c r="A1425" s="29">
        <f t="shared" si="95"/>
        <v>43158</v>
      </c>
      <c r="B1425" s="22" t="str">
        <f t="shared" si="96"/>
        <v>oli</v>
      </c>
      <c r="C1425" s="15" t="str">
        <f t="shared" si="97"/>
        <v>corafler*</v>
      </c>
      <c r="D1425" s="15">
        <f t="shared" si="98"/>
        <v>96037572</v>
      </c>
      <c r="E1425" s="15" t="s">
        <v>191</v>
      </c>
      <c r="F1425" s="13" t="str">
        <f>IF(E1425="","",VLOOKUP(E1425,table!A:B,2))</f>
        <v>P potj 400</v>
      </c>
      <c r="G1425" s="14">
        <v>80361</v>
      </c>
      <c r="H1425" s="18">
        <v>40</v>
      </c>
    </row>
    <row r="1426" spans="1:8" x14ac:dyDescent="0.25">
      <c r="A1426" s="29">
        <f t="shared" si="95"/>
        <v>43158</v>
      </c>
      <c r="B1426" s="22" t="str">
        <f t="shared" si="96"/>
        <v>oli</v>
      </c>
      <c r="C1426" s="15" t="s">
        <v>667</v>
      </c>
      <c r="D1426" s="15">
        <v>96037571</v>
      </c>
      <c r="E1426" s="15" t="s">
        <v>199</v>
      </c>
      <c r="F1426" s="13" t="str">
        <f>IF(E1426="","",VLOOKUP(E1426,table!A:B,2))</f>
        <v>P Carbonnade 750</v>
      </c>
      <c r="G1426" s="14">
        <v>80471</v>
      </c>
      <c r="H1426" s="18">
        <v>100</v>
      </c>
    </row>
    <row r="1427" spans="1:8" x14ac:dyDescent="0.25">
      <c r="A1427" s="29">
        <f t="shared" si="95"/>
        <v>43158</v>
      </c>
      <c r="B1427" s="22" t="str">
        <f t="shared" si="96"/>
        <v>oli</v>
      </c>
      <c r="C1427" s="15" t="str">
        <f>IF(E1427="","",C1426)</f>
        <v>deroidmont</v>
      </c>
      <c r="D1427" s="15">
        <f>IF(E1427="",0,D1426)</f>
        <v>96037571</v>
      </c>
      <c r="E1427" s="15" t="s">
        <v>189</v>
      </c>
      <c r="F1427" s="13" t="str">
        <f>IF(E1427="","",VLOOKUP(E1427,table!A:B,2))</f>
        <v>P Poulet maroilles 750</v>
      </c>
      <c r="G1427" s="14">
        <v>71301</v>
      </c>
      <c r="H1427" s="18">
        <v>20</v>
      </c>
    </row>
    <row r="1428" spans="1:8" x14ac:dyDescent="0.25">
      <c r="A1428" s="29">
        <f t="shared" si="95"/>
        <v>43158</v>
      </c>
      <c r="B1428" s="22" t="str">
        <f t="shared" si="96"/>
        <v>oli</v>
      </c>
      <c r="C1428" s="15" t="str">
        <f>IF(E1428="","",C1427)</f>
        <v>deroidmont</v>
      </c>
      <c r="D1428" s="15">
        <f>IF(E1428="",0,D1427)</f>
        <v>96037571</v>
      </c>
      <c r="E1428" s="15" t="s">
        <v>189</v>
      </c>
      <c r="F1428" s="13" t="str">
        <f>IF(E1428="","",VLOOKUP(E1428,table!A:B,2))</f>
        <v>P Poulet maroilles 750</v>
      </c>
      <c r="G1428" s="14">
        <v>80263</v>
      </c>
      <c r="H1428" s="18">
        <v>30</v>
      </c>
    </row>
    <row r="1429" spans="1:8" x14ac:dyDescent="0.25">
      <c r="A1429" s="29">
        <f t="shared" si="95"/>
        <v>43158</v>
      </c>
      <c r="B1429" s="22" t="str">
        <f t="shared" si="96"/>
        <v>oli</v>
      </c>
      <c r="C1429" s="15" t="str">
        <f>IF(E1429="","",C1428)</f>
        <v>deroidmont</v>
      </c>
      <c r="D1429" s="15">
        <f>IF(E1429="",0,D1428)</f>
        <v>96037571</v>
      </c>
      <c r="E1429" s="15" t="s">
        <v>187</v>
      </c>
      <c r="F1429" s="13" t="str">
        <f>IF(E1429="","",VLOOKUP(E1429,table!A:B,2))</f>
        <v>P Potj 750</v>
      </c>
      <c r="G1429" s="14">
        <v>80365</v>
      </c>
      <c r="H1429" s="18">
        <v>30</v>
      </c>
    </row>
    <row r="1430" spans="1:8" x14ac:dyDescent="0.25">
      <c r="A1430" s="29">
        <f t="shared" si="95"/>
        <v>43158</v>
      </c>
      <c r="B1430" s="22" t="str">
        <f t="shared" si="96"/>
        <v>oli</v>
      </c>
      <c r="C1430" s="15" t="str">
        <f>IF(E1430="","",C1429)</f>
        <v>deroidmont</v>
      </c>
      <c r="D1430" s="15">
        <f>IF(E1430="",0,D1429)</f>
        <v>96037571</v>
      </c>
      <c r="E1430" s="15" t="s">
        <v>187</v>
      </c>
      <c r="F1430" s="13" t="str">
        <f>IF(E1430="","",VLOOKUP(E1430,table!A:B,2))</f>
        <v>P Potj 750</v>
      </c>
      <c r="G1430" s="14">
        <v>80371</v>
      </c>
      <c r="H1430" s="18">
        <v>20</v>
      </c>
    </row>
    <row r="1431" spans="1:8" x14ac:dyDescent="0.25">
      <c r="A1431" s="29">
        <f t="shared" si="95"/>
        <v>43158</v>
      </c>
      <c r="B1431" s="22" t="str">
        <f t="shared" si="96"/>
        <v>oli</v>
      </c>
      <c r="C1431" s="15" t="str">
        <f>IF(E1431="","",C1430)</f>
        <v>deroidmont</v>
      </c>
      <c r="D1431" s="15">
        <f>IF(E1431="",0,D1430)</f>
        <v>96037571</v>
      </c>
      <c r="E1431" s="15" t="s">
        <v>194</v>
      </c>
      <c r="F1431" s="13" t="str">
        <f>IF(E1431="","",VLOOKUP(E1431,table!A:B,2))</f>
        <v>P Pate bière chti 270 g</v>
      </c>
      <c r="G1431" s="14">
        <v>73411</v>
      </c>
      <c r="H1431" s="18">
        <v>48</v>
      </c>
    </row>
    <row r="1432" spans="1:8" x14ac:dyDescent="0.25">
      <c r="A1432" s="29">
        <f t="shared" si="95"/>
        <v>43158</v>
      </c>
      <c r="B1432" s="22" t="str">
        <f t="shared" si="96"/>
        <v>oli</v>
      </c>
      <c r="C1432" s="15" t="s">
        <v>668</v>
      </c>
      <c r="D1432" s="15">
        <v>99999999</v>
      </c>
      <c r="E1432" s="15" t="s">
        <v>191</v>
      </c>
      <c r="F1432" s="13" t="str">
        <f>IF(E1432="","",VLOOKUP(E1432,table!A:B,2))</f>
        <v>P potj 400</v>
      </c>
      <c r="G1432" s="14">
        <v>80361</v>
      </c>
      <c r="H1432" s="18">
        <v>4</v>
      </c>
    </row>
    <row r="1433" spans="1:8" x14ac:dyDescent="0.25">
      <c r="A1433" s="29">
        <f t="shared" si="95"/>
        <v>43158</v>
      </c>
      <c r="B1433" s="22" t="str">
        <f t="shared" si="96"/>
        <v>oli</v>
      </c>
      <c r="C1433" s="15" t="s">
        <v>669</v>
      </c>
      <c r="D1433" s="15">
        <f t="shared" ref="D1433:D1440" si="99">IF(E1433="",0,D1432)</f>
        <v>99999999</v>
      </c>
      <c r="E1433" s="15" t="s">
        <v>189</v>
      </c>
      <c r="F1433" s="13" t="str">
        <f>IF(E1433="","",VLOOKUP(E1433,table!A:B,2))</f>
        <v>P Poulet maroilles 750</v>
      </c>
      <c r="G1433" s="14">
        <v>80365</v>
      </c>
      <c r="H1433" s="18">
        <v>1</v>
      </c>
    </row>
    <row r="1434" spans="1:8" x14ac:dyDescent="0.25">
      <c r="A1434" s="29">
        <f t="shared" si="95"/>
        <v>43158</v>
      </c>
      <c r="B1434" s="22" t="str">
        <f t="shared" si="96"/>
        <v>oli</v>
      </c>
      <c r="C1434" s="15" t="str">
        <f t="shared" ref="C1434:C1440" si="100">IF(E1434="","",C1433)</f>
        <v>internet moreau</v>
      </c>
      <c r="D1434" s="15">
        <f t="shared" si="99"/>
        <v>99999999</v>
      </c>
      <c r="E1434" s="15" t="s">
        <v>199</v>
      </c>
      <c r="F1434" s="13" t="str">
        <f>IF(E1434="","",VLOOKUP(E1434,table!A:B,2))</f>
        <v>P Carbonnade 750</v>
      </c>
      <c r="G1434" s="14">
        <v>80471</v>
      </c>
      <c r="H1434" s="18">
        <v>1</v>
      </c>
    </row>
    <row r="1435" spans="1:8" x14ac:dyDescent="0.25">
      <c r="A1435" s="29">
        <f t="shared" si="95"/>
        <v>43158</v>
      </c>
      <c r="B1435" s="22" t="str">
        <f t="shared" si="96"/>
        <v>oli</v>
      </c>
      <c r="C1435" s="15" t="str">
        <f t="shared" si="100"/>
        <v>internet moreau</v>
      </c>
      <c r="D1435" s="15">
        <f t="shared" si="99"/>
        <v>99999999</v>
      </c>
      <c r="E1435" s="15" t="s">
        <v>194</v>
      </c>
      <c r="F1435" s="13" t="str">
        <f>IF(E1435="","",VLOOKUP(E1435,table!A:B,2))</f>
        <v>P Pate bière chti 270 g</v>
      </c>
      <c r="G1435" s="14">
        <v>73411</v>
      </c>
      <c r="H1435" s="18">
        <v>1</v>
      </c>
    </row>
    <row r="1436" spans="1:8" x14ac:dyDescent="0.25">
      <c r="A1436" s="29">
        <f t="shared" si="95"/>
        <v>43158</v>
      </c>
      <c r="B1436" s="22" t="str">
        <f t="shared" si="96"/>
        <v>oli</v>
      </c>
      <c r="C1436" s="15" t="str">
        <f t="shared" si="100"/>
        <v>internet moreau</v>
      </c>
      <c r="D1436" s="15">
        <f t="shared" si="99"/>
        <v>99999999</v>
      </c>
      <c r="E1436" s="15" t="s">
        <v>208</v>
      </c>
      <c r="F1436" s="13" t="str">
        <f>IF(E1436="","",VLOOKUP(E1436,table!A:B,2))</f>
        <v>P Pâté endives 180 G</v>
      </c>
      <c r="G1436" s="14">
        <v>73122</v>
      </c>
      <c r="H1436" s="18">
        <v>1</v>
      </c>
    </row>
    <row r="1437" spans="1:8" x14ac:dyDescent="0.25">
      <c r="A1437" s="29">
        <f t="shared" si="95"/>
        <v>43158</v>
      </c>
      <c r="B1437" s="22" t="str">
        <f t="shared" si="96"/>
        <v>oli</v>
      </c>
      <c r="C1437" s="15" t="str">
        <f t="shared" si="100"/>
        <v>internet moreau</v>
      </c>
      <c r="D1437" s="15">
        <f t="shared" si="99"/>
        <v>99999999</v>
      </c>
      <c r="E1437" s="15" t="s">
        <v>206</v>
      </c>
      <c r="F1437" s="13" t="str">
        <f>IF(E1437="","",VLOOKUP(E1437,table!A:B,2))</f>
        <v>Potj 3 Viandes pierrot</v>
      </c>
      <c r="G1437" s="14">
        <v>73241</v>
      </c>
      <c r="H1437" s="18">
        <v>3</v>
      </c>
    </row>
    <row r="1438" spans="1:8" x14ac:dyDescent="0.25">
      <c r="A1438" s="29">
        <f t="shared" si="95"/>
        <v>43158</v>
      </c>
      <c r="B1438" s="22" t="str">
        <f t="shared" si="96"/>
        <v>oli</v>
      </c>
      <c r="C1438" s="15" t="str">
        <f t="shared" si="100"/>
        <v>internet moreau</v>
      </c>
      <c r="D1438" s="15">
        <f t="shared" si="99"/>
        <v>99999999</v>
      </c>
      <c r="E1438" s="15" t="s">
        <v>117</v>
      </c>
      <c r="F1438" s="13" t="str">
        <f>IF(E1438="","",VLOOKUP(E1438,table!A:B,2))</f>
        <v>poulet bière 650</v>
      </c>
      <c r="G1438" s="14">
        <v>70091</v>
      </c>
      <c r="H1438" s="18">
        <v>1</v>
      </c>
    </row>
    <row r="1439" spans="1:8" x14ac:dyDescent="0.25">
      <c r="A1439" s="29">
        <f t="shared" si="95"/>
        <v>43158</v>
      </c>
      <c r="B1439" s="22" t="str">
        <f t="shared" si="96"/>
        <v>oli</v>
      </c>
      <c r="C1439" s="15" t="str">
        <f t="shared" si="100"/>
        <v>internet moreau</v>
      </c>
      <c r="D1439" s="15">
        <f t="shared" si="99"/>
        <v>99999999</v>
      </c>
      <c r="E1439" s="15" t="s">
        <v>118</v>
      </c>
      <c r="F1439" s="13" t="str">
        <f>IF(E1439="","",VLOOKUP(E1439,table!A:B,2))</f>
        <v>K Pâté des flandres 180</v>
      </c>
      <c r="G1439" s="14">
        <v>80233</v>
      </c>
      <c r="H1439" s="18">
        <v>1</v>
      </c>
    </row>
    <row r="1440" spans="1:8" x14ac:dyDescent="0.25">
      <c r="A1440" s="29">
        <f t="shared" si="95"/>
        <v>43158</v>
      </c>
      <c r="B1440" s="22" t="str">
        <f t="shared" si="96"/>
        <v>oli</v>
      </c>
      <c r="C1440" s="15" t="str">
        <f t="shared" si="100"/>
        <v>internet moreau</v>
      </c>
      <c r="D1440" s="15">
        <f t="shared" si="99"/>
        <v>99999999</v>
      </c>
      <c r="E1440" s="15" t="s">
        <v>126</v>
      </c>
      <c r="F1440" s="13" t="str">
        <f>IF(E1440="","",VLOOKUP(E1440,table!A:B,2))</f>
        <v>K pâté de lapin 180</v>
      </c>
      <c r="G1440" s="14">
        <v>80312</v>
      </c>
      <c r="H1440" s="18">
        <v>1</v>
      </c>
    </row>
    <row r="1441" spans="1:8" x14ac:dyDescent="0.25">
      <c r="A1441" s="29">
        <v>43308</v>
      </c>
      <c r="B1441" s="22" t="s">
        <v>196</v>
      </c>
      <c r="C1441" s="15" t="s">
        <v>670</v>
      </c>
      <c r="D1441" s="15">
        <v>96037575</v>
      </c>
      <c r="E1441" s="15" t="s">
        <v>201</v>
      </c>
      <c r="F1441" s="13" t="str">
        <f>IF(E1441="","",VLOOKUP(E1441,table!A:B,2))</f>
        <v>Barquette potj désossé 800 G</v>
      </c>
      <c r="G1441" s="14">
        <v>80243</v>
      </c>
      <c r="H1441" s="18">
        <v>36</v>
      </c>
    </row>
    <row r="1442" spans="1:8" x14ac:dyDescent="0.25">
      <c r="A1442" s="29">
        <v>43160</v>
      </c>
      <c r="B1442" s="22" t="s">
        <v>484</v>
      </c>
      <c r="C1442" s="15" t="s">
        <v>671</v>
      </c>
      <c r="D1442" s="15">
        <v>96037583</v>
      </c>
      <c r="E1442" s="15" t="s">
        <v>113</v>
      </c>
      <c r="F1442" s="13" t="str">
        <f>IF(E1442="","",VLOOKUP(E1442,table!A:B,2))</f>
        <v>K potj 400</v>
      </c>
      <c r="G1442" s="14">
        <v>72283</v>
      </c>
      <c r="H1442" s="18">
        <v>20</v>
      </c>
    </row>
    <row r="1443" spans="1:8" x14ac:dyDescent="0.25">
      <c r="A1443" s="29">
        <v>43160</v>
      </c>
      <c r="B1443" s="22" t="s">
        <v>484</v>
      </c>
      <c r="C1443" s="15" t="s">
        <v>671</v>
      </c>
      <c r="D1443" s="15">
        <v>96037583</v>
      </c>
      <c r="E1443" s="15" t="s">
        <v>120</v>
      </c>
      <c r="F1443" s="13" t="str">
        <f>IF(E1443="","",VLOOKUP(E1443,table!A:B,2))</f>
        <v>K potj 750</v>
      </c>
      <c r="G1443" s="14">
        <v>80532</v>
      </c>
      <c r="H1443" s="18">
        <v>10</v>
      </c>
    </row>
    <row r="1444" spans="1:8" x14ac:dyDescent="0.25">
      <c r="A1444" s="29">
        <v>43160</v>
      </c>
      <c r="B1444" s="22" t="s">
        <v>484</v>
      </c>
      <c r="C1444" s="15" t="s">
        <v>671</v>
      </c>
      <c r="D1444" s="15">
        <v>96037583</v>
      </c>
      <c r="E1444" s="15" t="s">
        <v>129</v>
      </c>
      <c r="F1444" s="13" t="str">
        <f>IF(E1444="","",VLOOKUP(E1444,table!A:B,2))</f>
        <v>K potj 3VIA</v>
      </c>
      <c r="G1444" s="14">
        <v>80375</v>
      </c>
      <c r="H1444" s="18">
        <v>10</v>
      </c>
    </row>
    <row r="1445" spans="1:8" x14ac:dyDescent="0.25">
      <c r="A1445" s="29">
        <v>43160</v>
      </c>
      <c r="B1445" s="22" t="s">
        <v>484</v>
      </c>
      <c r="C1445" s="15" t="s">
        <v>671</v>
      </c>
      <c r="D1445" s="15">
        <v>96037583</v>
      </c>
      <c r="E1445" s="15" t="s">
        <v>114</v>
      </c>
      <c r="F1445" s="13" t="str">
        <f>IF(E1445="","",VLOOKUP(E1445,table!A:B,2))</f>
        <v>K potj dess 750</v>
      </c>
      <c r="G1445" s="14">
        <v>80533</v>
      </c>
      <c r="H1445" s="18">
        <v>10</v>
      </c>
    </row>
    <row r="1446" spans="1:8" x14ac:dyDescent="0.25">
      <c r="A1446" s="29">
        <v>43160</v>
      </c>
      <c r="B1446" s="22" t="s">
        <v>484</v>
      </c>
      <c r="C1446" s="15" t="s">
        <v>671</v>
      </c>
      <c r="D1446" s="15">
        <v>96037583</v>
      </c>
      <c r="E1446" s="15" t="s">
        <v>116</v>
      </c>
      <c r="F1446" s="13" t="str">
        <f>IF(E1446="","",VLOOKUP(E1446,table!A:B,2))</f>
        <v>K cassoulet 750</v>
      </c>
      <c r="G1446" s="14">
        <v>80452</v>
      </c>
      <c r="H1446" s="18">
        <v>10</v>
      </c>
    </row>
    <row r="1447" spans="1:8" x14ac:dyDescent="0.25">
      <c r="A1447" s="29">
        <v>43160</v>
      </c>
      <c r="B1447" s="22" t="s">
        <v>484</v>
      </c>
      <c r="C1447" s="15" t="s">
        <v>671</v>
      </c>
      <c r="D1447" s="15">
        <v>96037583</v>
      </c>
      <c r="E1447" s="15" t="s">
        <v>117</v>
      </c>
      <c r="F1447" s="13" t="str">
        <f>IF(E1447="","",VLOOKUP(E1447,table!A:B,2))</f>
        <v>poulet bière 650</v>
      </c>
      <c r="G1447" s="14">
        <v>80091</v>
      </c>
      <c r="H1447" s="18">
        <v>10</v>
      </c>
    </row>
    <row r="1448" spans="1:8" x14ac:dyDescent="0.25">
      <c r="A1448" s="29">
        <v>43160</v>
      </c>
      <c r="B1448" s="22" t="s">
        <v>484</v>
      </c>
      <c r="C1448" s="15" t="s">
        <v>671</v>
      </c>
      <c r="D1448" s="15">
        <v>96037583</v>
      </c>
      <c r="E1448" s="15" t="s">
        <v>118</v>
      </c>
      <c r="F1448" s="13" t="str">
        <f>IF(E1448="","",VLOOKUP(E1448,table!A:B,2))</f>
        <v>K Pâté des flandres 180</v>
      </c>
      <c r="G1448" s="14">
        <v>80521</v>
      </c>
      <c r="H1448" s="18">
        <v>12</v>
      </c>
    </row>
    <row r="1449" spans="1:8" x14ac:dyDescent="0.25">
      <c r="A1449" s="29">
        <v>43160</v>
      </c>
      <c r="B1449" s="22" t="s">
        <v>484</v>
      </c>
      <c r="C1449" s="15" t="s">
        <v>504</v>
      </c>
      <c r="D1449" s="15">
        <v>96037582</v>
      </c>
      <c r="E1449" s="15" t="s">
        <v>119</v>
      </c>
      <c r="F1449" s="13" t="str">
        <f>IF(E1449="","",VLOOKUP(E1449,table!A:B,2))</f>
        <v>K Pâté à la bière 180</v>
      </c>
      <c r="G1449" s="14">
        <v>80243</v>
      </c>
      <c r="H1449" s="18">
        <v>12</v>
      </c>
    </row>
    <row r="1450" spans="1:8" x14ac:dyDescent="0.25">
      <c r="A1450" s="29">
        <v>43160</v>
      </c>
      <c r="B1450" s="22" t="s">
        <v>484</v>
      </c>
      <c r="C1450" s="15" t="s">
        <v>504</v>
      </c>
      <c r="D1450" s="15">
        <v>96037582</v>
      </c>
      <c r="E1450" s="15" t="s">
        <v>126</v>
      </c>
      <c r="F1450" s="13" t="str">
        <f>IF(E1450="","",VLOOKUP(E1450,table!A:B,2))</f>
        <v>K pâté de lapin 180</v>
      </c>
      <c r="G1450" s="14">
        <v>72821</v>
      </c>
      <c r="H1450" s="18">
        <v>12</v>
      </c>
    </row>
    <row r="1451" spans="1:8" x14ac:dyDescent="0.25">
      <c r="A1451" s="29">
        <v>43160</v>
      </c>
      <c r="B1451" s="22" t="s">
        <v>484</v>
      </c>
      <c r="C1451" s="15" t="s">
        <v>504</v>
      </c>
      <c r="D1451" s="15">
        <v>96037582</v>
      </c>
      <c r="E1451" s="15" t="s">
        <v>118</v>
      </c>
      <c r="F1451" s="13" t="str">
        <f>IF(E1451="","",VLOOKUP(E1451,table!A:B,2))</f>
        <v>K Pâté des flandres 180</v>
      </c>
      <c r="G1451" s="14">
        <v>80521</v>
      </c>
      <c r="H1451" s="18">
        <v>12</v>
      </c>
    </row>
    <row r="1452" spans="1:8" x14ac:dyDescent="0.25">
      <c r="A1452" s="29">
        <v>43160</v>
      </c>
      <c r="B1452" s="22" t="s">
        <v>484</v>
      </c>
      <c r="C1452" s="15" t="s">
        <v>504</v>
      </c>
      <c r="D1452" s="15">
        <v>96037582</v>
      </c>
      <c r="E1452" s="15" t="s">
        <v>132</v>
      </c>
      <c r="F1452" s="13" t="str">
        <f>IF(E1452="","",VLOOKUP(E1452,table!A:B,2))</f>
        <v>K petit salé 350</v>
      </c>
      <c r="G1452" s="14">
        <v>71511</v>
      </c>
      <c r="H1452" s="18">
        <v>20</v>
      </c>
    </row>
    <row r="1453" spans="1:8" x14ac:dyDescent="0.25">
      <c r="A1453" s="29">
        <v>43160</v>
      </c>
      <c r="B1453" s="22" t="s">
        <v>484</v>
      </c>
      <c r="C1453" s="15" t="s">
        <v>504</v>
      </c>
      <c r="D1453" s="15">
        <v>96037582</v>
      </c>
      <c r="E1453" s="15" t="s">
        <v>113</v>
      </c>
      <c r="F1453" s="13" t="str">
        <f>IF(E1453="","",VLOOKUP(E1453,table!A:B,2))</f>
        <v>K potj 400</v>
      </c>
      <c r="G1453" s="14">
        <v>72283</v>
      </c>
      <c r="H1453" s="18">
        <v>20</v>
      </c>
    </row>
    <row r="1454" spans="1:8" x14ac:dyDescent="0.25">
      <c r="A1454" s="29">
        <v>43160</v>
      </c>
      <c r="B1454" s="22" t="s">
        <v>484</v>
      </c>
      <c r="C1454" s="15" t="s">
        <v>504</v>
      </c>
      <c r="D1454" s="15">
        <v>96037582</v>
      </c>
      <c r="E1454" s="15" t="s">
        <v>114</v>
      </c>
      <c r="F1454" s="13" t="str">
        <f>IF(E1454="","",VLOOKUP(E1454,table!A:B,2))</f>
        <v>K potj dess 750</v>
      </c>
      <c r="G1454" s="14">
        <v>80533</v>
      </c>
      <c r="H1454" s="18">
        <v>60</v>
      </c>
    </row>
    <row r="1455" spans="1:8" x14ac:dyDescent="0.25">
      <c r="A1455" s="29">
        <f>IF(E1455="","",A1454)</f>
        <v>43160</v>
      </c>
      <c r="B1455" s="22" t="str">
        <f>IF(E1455="","",B1454)</f>
        <v>miguel</v>
      </c>
      <c r="C1455" s="15" t="str">
        <f>IF(E1455="","",C1454)</f>
        <v>leclerc hazebrouck</v>
      </c>
      <c r="D1455" s="15">
        <f>IF(E1455="",0,D1454)</f>
        <v>96037582</v>
      </c>
      <c r="E1455" s="15" t="s">
        <v>122</v>
      </c>
      <c r="F1455" s="13" t="str">
        <f>IF(E1455="","",VLOOKUP(E1455,table!A:B,2))</f>
        <v xml:space="preserve">K potj dess 400 </v>
      </c>
      <c r="G1455" s="14">
        <v>80532</v>
      </c>
      <c r="H1455" s="18">
        <v>40</v>
      </c>
    </row>
    <row r="1456" spans="1:8" x14ac:dyDescent="0.25">
      <c r="A1456" s="29">
        <v>43160</v>
      </c>
      <c r="B1456" s="22" t="s">
        <v>484</v>
      </c>
      <c r="C1456" s="15" t="s">
        <v>504</v>
      </c>
      <c r="D1456" s="15">
        <v>96037582</v>
      </c>
      <c r="E1456" s="15" t="s">
        <v>120</v>
      </c>
      <c r="F1456" s="13" t="str">
        <f>IF(E1456="","",VLOOKUP(E1456,table!A:B,2))</f>
        <v>K potj 750</v>
      </c>
      <c r="G1456" s="14">
        <v>80532</v>
      </c>
      <c r="H1456" s="18">
        <v>80</v>
      </c>
    </row>
    <row r="1457" spans="1:8" x14ac:dyDescent="0.25">
      <c r="A1457" s="29">
        <v>43160</v>
      </c>
      <c r="B1457" s="22" t="s">
        <v>484</v>
      </c>
      <c r="C1457" s="15" t="s">
        <v>504</v>
      </c>
      <c r="D1457" s="15">
        <v>96037582</v>
      </c>
      <c r="E1457" s="15" t="s">
        <v>120</v>
      </c>
      <c r="F1457" s="13" t="str">
        <f>IF(E1457="","",VLOOKUP(E1457,table!A:B,2))</f>
        <v>K potj 750</v>
      </c>
      <c r="G1457" s="14">
        <v>80504</v>
      </c>
      <c r="H1457" s="18">
        <v>20</v>
      </c>
    </row>
    <row r="1458" spans="1:8" x14ac:dyDescent="0.25">
      <c r="A1458" s="29">
        <v>43160</v>
      </c>
      <c r="B1458" s="22" t="s">
        <v>196</v>
      </c>
      <c r="C1458" s="15" t="s">
        <v>672</v>
      </c>
      <c r="D1458" s="15">
        <v>99999999</v>
      </c>
      <c r="E1458" s="15" t="s">
        <v>113</v>
      </c>
      <c r="F1458" s="13" t="str">
        <f>IF(E1458="","",VLOOKUP(E1458,table!A:B,2))</f>
        <v>K potj 400</v>
      </c>
      <c r="G1458" s="14">
        <v>72283</v>
      </c>
      <c r="H1458" s="18">
        <v>40</v>
      </c>
    </row>
    <row r="1459" spans="1:8" x14ac:dyDescent="0.25">
      <c r="A1459" s="29">
        <v>43161</v>
      </c>
      <c r="B1459" s="22" t="s">
        <v>484</v>
      </c>
      <c r="C1459" s="15" t="s">
        <v>673</v>
      </c>
      <c r="D1459" s="15">
        <v>96037588</v>
      </c>
      <c r="E1459" s="15" t="s">
        <v>140</v>
      </c>
      <c r="F1459" s="13" t="str">
        <f>IF(E1459="","",VLOOKUP(E1459,table!A:B,2))</f>
        <v>K poulet maroilles 400</v>
      </c>
      <c r="G1459" s="14">
        <v>72412</v>
      </c>
      <c r="H1459" s="18">
        <v>20</v>
      </c>
    </row>
    <row r="1460" spans="1:8" x14ac:dyDescent="0.25">
      <c r="A1460" s="29">
        <v>43161</v>
      </c>
      <c r="B1460" s="22" t="s">
        <v>484</v>
      </c>
      <c r="C1460" s="15" t="s">
        <v>673</v>
      </c>
      <c r="D1460" s="15">
        <v>96037588</v>
      </c>
      <c r="E1460" s="15" t="s">
        <v>132</v>
      </c>
      <c r="F1460" s="13" t="str">
        <f>IF(E1460="","",VLOOKUP(E1460,table!A:B,2))</f>
        <v>K petit salé 350</v>
      </c>
      <c r="G1460" s="14">
        <v>71511</v>
      </c>
      <c r="H1460" s="18">
        <v>20</v>
      </c>
    </row>
    <row r="1461" spans="1:8" x14ac:dyDescent="0.25">
      <c r="A1461" s="29">
        <v>43161</v>
      </c>
      <c r="B1461" s="22" t="s">
        <v>484</v>
      </c>
      <c r="C1461" s="15" t="s">
        <v>673</v>
      </c>
      <c r="D1461" s="15">
        <v>96037588</v>
      </c>
      <c r="E1461" s="15" t="s">
        <v>121</v>
      </c>
      <c r="F1461" s="13" t="str">
        <f>IF(E1461="","",VLOOKUP(E1461,table!A:B,2))</f>
        <v>K Carbo 400</v>
      </c>
      <c r="G1461" s="14">
        <v>80461</v>
      </c>
      <c r="H1461" s="18">
        <v>20</v>
      </c>
    </row>
    <row r="1462" spans="1:8" x14ac:dyDescent="0.25">
      <c r="A1462" s="29">
        <v>43161</v>
      </c>
      <c r="B1462" s="22" t="s">
        <v>484</v>
      </c>
      <c r="C1462" s="15" t="s">
        <v>673</v>
      </c>
      <c r="D1462" s="15">
        <v>96037588</v>
      </c>
      <c r="E1462" s="15" t="s">
        <v>122</v>
      </c>
      <c r="F1462" s="13" t="str">
        <f>IF(E1462="","",VLOOKUP(E1462,table!A:B,2))</f>
        <v xml:space="preserve">K potj dess 400 </v>
      </c>
      <c r="G1462" s="14">
        <v>80533</v>
      </c>
      <c r="H1462" s="18">
        <v>20</v>
      </c>
    </row>
    <row r="1463" spans="1:8" x14ac:dyDescent="0.25">
      <c r="A1463" s="29">
        <v>43161</v>
      </c>
      <c r="B1463" s="22" t="s">
        <v>484</v>
      </c>
      <c r="C1463" s="15" t="s">
        <v>673</v>
      </c>
      <c r="D1463" s="15">
        <v>96037588</v>
      </c>
      <c r="E1463" s="15" t="s">
        <v>117</v>
      </c>
      <c r="F1463" s="13" t="str">
        <f>IF(E1463="","",VLOOKUP(E1463,table!A:B,2))</f>
        <v>poulet bière 650</v>
      </c>
      <c r="G1463" s="14">
        <v>80091</v>
      </c>
      <c r="H1463" s="18">
        <v>10</v>
      </c>
    </row>
    <row r="1464" spans="1:8" x14ac:dyDescent="0.25">
      <c r="A1464" s="29">
        <v>43161</v>
      </c>
      <c r="B1464" s="22" t="s">
        <v>484</v>
      </c>
      <c r="C1464" s="15" t="s">
        <v>673</v>
      </c>
      <c r="D1464" s="15">
        <v>96037588</v>
      </c>
      <c r="E1464" s="15" t="s">
        <v>123</v>
      </c>
      <c r="F1464" s="13" t="str">
        <f>IF(E1464="","",VLOOKUP(E1464,table!A:B,2))</f>
        <v>K poulet maroilles 750</v>
      </c>
      <c r="G1464" s="14">
        <v>80528</v>
      </c>
      <c r="H1464" s="18">
        <v>10</v>
      </c>
    </row>
    <row r="1465" spans="1:8" x14ac:dyDescent="0.25">
      <c r="A1465" s="29">
        <v>43161</v>
      </c>
      <c r="B1465" s="22" t="s">
        <v>484</v>
      </c>
      <c r="C1465" s="15" t="s">
        <v>673</v>
      </c>
      <c r="D1465" s="15">
        <v>96037588</v>
      </c>
      <c r="E1465" s="15" t="s">
        <v>116</v>
      </c>
      <c r="F1465" s="13" t="str">
        <f>IF(E1465="","",VLOOKUP(E1465,table!A:B,2))</f>
        <v>K cassoulet 750</v>
      </c>
      <c r="G1465" s="14">
        <v>80452</v>
      </c>
      <c r="H1465" s="18">
        <v>10</v>
      </c>
    </row>
    <row r="1466" spans="1:8" x14ac:dyDescent="0.25">
      <c r="A1466" s="29">
        <v>43161</v>
      </c>
      <c r="B1466" s="22" t="s">
        <v>484</v>
      </c>
      <c r="C1466" s="15" t="s">
        <v>673</v>
      </c>
      <c r="D1466" s="15">
        <v>96037588</v>
      </c>
      <c r="E1466" s="15" t="s">
        <v>114</v>
      </c>
      <c r="F1466" s="13" t="str">
        <f>IF(E1466="","",VLOOKUP(E1466,table!A:B,2))</f>
        <v>K potj dess 750</v>
      </c>
      <c r="G1466" s="14">
        <v>80533</v>
      </c>
      <c r="H1466" s="18">
        <v>10</v>
      </c>
    </row>
    <row r="1467" spans="1:8" x14ac:dyDescent="0.25">
      <c r="A1467" s="29">
        <v>43161</v>
      </c>
      <c r="B1467" s="22" t="s">
        <v>484</v>
      </c>
      <c r="C1467" s="15" t="s">
        <v>673</v>
      </c>
      <c r="D1467" s="15">
        <v>96037588</v>
      </c>
      <c r="E1467" s="15" t="s">
        <v>113</v>
      </c>
      <c r="F1467" s="13" t="str">
        <f>IF(E1467="","",VLOOKUP(E1467,table!A:B,2))</f>
        <v>K potj 400</v>
      </c>
      <c r="G1467" s="14">
        <v>72924</v>
      </c>
      <c r="H1467" s="18">
        <v>20</v>
      </c>
    </row>
    <row r="1468" spans="1:8" x14ac:dyDescent="0.25">
      <c r="A1468" s="29">
        <v>43161</v>
      </c>
      <c r="B1468" s="22" t="s">
        <v>484</v>
      </c>
      <c r="C1468" s="15" t="s">
        <v>673</v>
      </c>
      <c r="D1468" s="15">
        <v>96037588</v>
      </c>
      <c r="E1468" s="15" t="s">
        <v>115</v>
      </c>
      <c r="F1468" s="13" t="str">
        <f>IF(E1468="","",VLOOKUP(E1468,table!A:B,2))</f>
        <v>K carbo 740</v>
      </c>
      <c r="G1468" s="14">
        <v>80505</v>
      </c>
      <c r="H1468" s="18">
        <v>10</v>
      </c>
    </row>
    <row r="1469" spans="1:8" x14ac:dyDescent="0.25">
      <c r="A1469" s="29">
        <v>43161</v>
      </c>
      <c r="B1469" s="22" t="s">
        <v>196</v>
      </c>
      <c r="C1469" s="15" t="s">
        <v>674</v>
      </c>
      <c r="D1469" s="15">
        <v>96037581</v>
      </c>
      <c r="E1469" s="15" t="s">
        <v>113</v>
      </c>
      <c r="F1469" s="13" t="str">
        <f>IF(E1469="","",VLOOKUP(E1469,table!A:B,2))</f>
        <v>K potj 400</v>
      </c>
      <c r="G1469" s="14">
        <v>73611</v>
      </c>
      <c r="H1469" s="18">
        <v>60</v>
      </c>
    </row>
    <row r="1470" spans="1:8" x14ac:dyDescent="0.25">
      <c r="A1470" s="29">
        <f t="shared" ref="A1470:A1528" si="101">IF(E1470="","",A1469)</f>
        <v>43161</v>
      </c>
      <c r="B1470" s="22" t="str">
        <f t="shared" ref="B1470:B1528" si="102">IF(E1470="","",B1469)</f>
        <v>sf</v>
      </c>
      <c r="C1470" s="15" t="str">
        <f t="shared" ref="C1470:C1528" si="103">IF(E1470="","",C1469)</f>
        <v>brasserie de la canche</v>
      </c>
      <c r="D1470" s="15">
        <f t="shared" ref="D1470:D1528" si="104">IF(E1470="",0,D1469)</f>
        <v>96037581</v>
      </c>
      <c r="E1470" s="15" t="s">
        <v>145</v>
      </c>
      <c r="F1470" s="13" t="str">
        <f>IF(E1470="","",VLOOKUP(E1470,table!A:B,2))</f>
        <v>potj de la mer 350G</v>
      </c>
      <c r="G1470" s="14">
        <v>71441</v>
      </c>
      <c r="H1470" s="18">
        <v>60</v>
      </c>
    </row>
    <row r="1471" spans="1:8" x14ac:dyDescent="0.25">
      <c r="A1471" s="29">
        <v>43161</v>
      </c>
      <c r="B1471" s="22" t="s">
        <v>196</v>
      </c>
      <c r="C1471" s="15" t="s">
        <v>675</v>
      </c>
      <c r="D1471" s="15">
        <v>96037576</v>
      </c>
      <c r="E1471" s="15" t="s">
        <v>113</v>
      </c>
      <c r="F1471" s="13" t="str">
        <f>IF(E1471="","",VLOOKUP(E1471,table!A:B,2))</f>
        <v>K potj 400</v>
      </c>
      <c r="G1471" s="14">
        <v>72762</v>
      </c>
      <c r="H1471" s="18">
        <v>40</v>
      </c>
    </row>
    <row r="1472" spans="1:8" x14ac:dyDescent="0.25">
      <c r="A1472" s="29">
        <f t="shared" si="101"/>
        <v>43161</v>
      </c>
      <c r="B1472" s="22" t="str">
        <f t="shared" si="102"/>
        <v>sf</v>
      </c>
      <c r="C1472" s="15" t="str">
        <f t="shared" si="103"/>
        <v>braserie de la paix</v>
      </c>
      <c r="D1472" s="15">
        <f t="shared" si="104"/>
        <v>96037576</v>
      </c>
      <c r="E1472" s="15" t="s">
        <v>113</v>
      </c>
      <c r="F1472" s="13" t="str">
        <f>IF(E1472="","",VLOOKUP(E1472,table!A:B,2))</f>
        <v>K potj 400</v>
      </c>
      <c r="G1472" s="14">
        <v>72283</v>
      </c>
      <c r="H1472" s="18">
        <v>40</v>
      </c>
    </row>
    <row r="1473" spans="1:8" x14ac:dyDescent="0.25">
      <c r="A1473" s="29">
        <f t="shared" si="101"/>
        <v>43161</v>
      </c>
      <c r="B1473" s="22" t="str">
        <f t="shared" si="102"/>
        <v>sf</v>
      </c>
      <c r="C1473" s="15" t="str">
        <f t="shared" si="103"/>
        <v>braserie de la paix</v>
      </c>
      <c r="D1473" s="15">
        <f t="shared" si="104"/>
        <v>96037576</v>
      </c>
      <c r="E1473" s="15" t="s">
        <v>113</v>
      </c>
      <c r="F1473" s="13" t="str">
        <f>IF(E1473="","",VLOOKUP(E1473,table!A:B,2))</f>
        <v>K potj 400</v>
      </c>
      <c r="G1473" s="14">
        <v>72712</v>
      </c>
      <c r="H1473" s="18">
        <v>5</v>
      </c>
    </row>
    <row r="1474" spans="1:8" x14ac:dyDescent="0.25">
      <c r="A1474" s="29">
        <f t="shared" si="101"/>
        <v>43161</v>
      </c>
      <c r="B1474" s="22" t="str">
        <f t="shared" si="102"/>
        <v>sf</v>
      </c>
      <c r="C1474" s="15" t="str">
        <f t="shared" si="103"/>
        <v>braserie de la paix</v>
      </c>
      <c r="D1474" s="15">
        <f t="shared" si="104"/>
        <v>96037576</v>
      </c>
      <c r="E1474" s="15" t="s">
        <v>113</v>
      </c>
      <c r="F1474" s="13" t="str">
        <f>IF(E1474="","",VLOOKUP(E1474,table!A:B,2))</f>
        <v>K potj 400</v>
      </c>
      <c r="G1474" s="14">
        <v>72794</v>
      </c>
      <c r="H1474" s="18">
        <v>15</v>
      </c>
    </row>
    <row r="1475" spans="1:8" x14ac:dyDescent="0.25">
      <c r="A1475" s="29">
        <f t="shared" si="101"/>
        <v>43161</v>
      </c>
      <c r="B1475" s="22" t="str">
        <f t="shared" si="102"/>
        <v>sf</v>
      </c>
      <c r="C1475" s="15" t="str">
        <f t="shared" si="103"/>
        <v>braserie de la paix</v>
      </c>
      <c r="D1475" s="15">
        <f t="shared" si="104"/>
        <v>96037576</v>
      </c>
      <c r="E1475" s="15" t="s">
        <v>113</v>
      </c>
      <c r="F1475" s="13" t="str">
        <f>IF(E1475="","",VLOOKUP(E1475,table!A:B,2))</f>
        <v>K potj 400</v>
      </c>
      <c r="G1475" s="14">
        <v>73611</v>
      </c>
      <c r="H1475" s="18">
        <v>60</v>
      </c>
    </row>
    <row r="1476" spans="1:8" x14ac:dyDescent="0.25">
      <c r="A1476" s="29">
        <v>43161</v>
      </c>
      <c r="B1476" s="22" t="s">
        <v>196</v>
      </c>
      <c r="C1476" s="15" t="s">
        <v>676</v>
      </c>
      <c r="D1476" s="15">
        <v>96037574</v>
      </c>
      <c r="E1476" s="15" t="s">
        <v>112</v>
      </c>
      <c r="F1476" s="13" t="str">
        <f>IF(E1476="","",VLOOKUP(E1476,table!A:B,2))</f>
        <v>K potj 1000</v>
      </c>
      <c r="G1476" s="14">
        <v>72772</v>
      </c>
      <c r="H1476" s="18">
        <v>60</v>
      </c>
    </row>
    <row r="1477" spans="1:8" x14ac:dyDescent="0.25">
      <c r="A1477" s="29">
        <v>43162</v>
      </c>
      <c r="B1477" s="22" t="s">
        <v>380</v>
      </c>
      <c r="C1477" s="15" t="s">
        <v>677</v>
      </c>
      <c r="D1477" s="15">
        <v>96037585</v>
      </c>
      <c r="E1477" s="15" t="s">
        <v>201</v>
      </c>
      <c r="F1477" s="13" t="str">
        <f>IF(E1477="","",VLOOKUP(E1477,table!A:B,2))</f>
        <v>Barquette potj désossé 800 G</v>
      </c>
      <c r="G1477" s="14">
        <v>80243</v>
      </c>
      <c r="H1477" s="18">
        <v>12</v>
      </c>
    </row>
    <row r="1478" spans="1:8" x14ac:dyDescent="0.25">
      <c r="A1478" s="29">
        <f t="shared" si="101"/>
        <v>43162</v>
      </c>
      <c r="B1478" s="22" t="str">
        <f t="shared" si="102"/>
        <v>f</v>
      </c>
      <c r="C1478" s="15" t="str">
        <f t="shared" si="103"/>
        <v>le caraquet</v>
      </c>
      <c r="D1478" s="15">
        <f t="shared" si="104"/>
        <v>96037585</v>
      </c>
      <c r="E1478" s="15" t="s">
        <v>126</v>
      </c>
      <c r="F1478" s="13" t="str">
        <f>IF(E1478="","",VLOOKUP(E1478,table!A:B,2))</f>
        <v>K pâté de lapin 180</v>
      </c>
      <c r="G1478" s="14">
        <v>71792</v>
      </c>
      <c r="H1478" s="18">
        <v>1</v>
      </c>
    </row>
    <row r="1479" spans="1:8" x14ac:dyDescent="0.25">
      <c r="A1479" s="29">
        <f t="shared" si="101"/>
        <v>43162</v>
      </c>
      <c r="B1479" s="22" t="str">
        <f t="shared" si="102"/>
        <v>f</v>
      </c>
      <c r="C1479" s="15" t="str">
        <f t="shared" si="103"/>
        <v>le caraquet</v>
      </c>
      <c r="D1479" s="15">
        <f t="shared" si="104"/>
        <v>96037585</v>
      </c>
      <c r="E1479" s="15" t="s">
        <v>141</v>
      </c>
      <c r="F1479" s="13" t="str">
        <f>IF(E1479="","",VLOOKUP(E1479,table!A:B,2))</f>
        <v>K Pâté au maroilles 180</v>
      </c>
      <c r="G1479" s="14">
        <v>81792</v>
      </c>
      <c r="H1479" s="18">
        <v>1</v>
      </c>
    </row>
    <row r="1480" spans="1:8" x14ac:dyDescent="0.25">
      <c r="A1480" s="29">
        <f t="shared" si="101"/>
        <v>43162</v>
      </c>
      <c r="B1480" s="22" t="str">
        <f t="shared" si="102"/>
        <v>f</v>
      </c>
      <c r="C1480" s="15" t="str">
        <f t="shared" si="103"/>
        <v>le caraquet</v>
      </c>
      <c r="D1480" s="15">
        <f t="shared" si="104"/>
        <v>96037585</v>
      </c>
      <c r="E1480" s="15" t="s">
        <v>127</v>
      </c>
      <c r="F1480" s="13" t="str">
        <f>IF(E1480="","",VLOOKUP(E1480,table!A:B,2))</f>
        <v>K Pâté de campagne fumé 180</v>
      </c>
      <c r="G1480" s="14">
        <v>80243</v>
      </c>
      <c r="H1480" s="18">
        <v>1</v>
      </c>
    </row>
    <row r="1481" spans="1:8" x14ac:dyDescent="0.25">
      <c r="A1481" s="29">
        <v>43162</v>
      </c>
      <c r="B1481" s="22" t="s">
        <v>196</v>
      </c>
      <c r="C1481" s="15" t="s">
        <v>678</v>
      </c>
      <c r="D1481" s="15">
        <v>96037593</v>
      </c>
      <c r="E1481" s="15" t="s">
        <v>679</v>
      </c>
      <c r="F1481" s="13" t="str">
        <f>IF(E1481="","",VLOOKUP(E1481,table!A:B,2))</f>
        <v>E potj 1000</v>
      </c>
      <c r="G1481" s="14">
        <v>71772</v>
      </c>
      <c r="H1481" s="18">
        <v>100</v>
      </c>
    </row>
    <row r="1482" spans="1:8" x14ac:dyDescent="0.25">
      <c r="A1482" s="29">
        <v>43164</v>
      </c>
      <c r="B1482" s="22" t="s">
        <v>195</v>
      </c>
      <c r="C1482" s="15" t="s">
        <v>680</v>
      </c>
      <c r="D1482" s="15">
        <v>96037592</v>
      </c>
      <c r="E1482" s="15" t="s">
        <v>122</v>
      </c>
      <c r="F1482" s="13" t="str">
        <f>IF(E1482="","",VLOOKUP(E1482,table!A:B,2))</f>
        <v xml:space="preserve">K potj dess 400 </v>
      </c>
      <c r="G1482" s="14">
        <v>80532</v>
      </c>
      <c r="H1482" s="18">
        <v>91</v>
      </c>
    </row>
    <row r="1483" spans="1:8" x14ac:dyDescent="0.25">
      <c r="A1483" s="29">
        <f t="shared" si="101"/>
        <v>43164</v>
      </c>
      <c r="B1483" s="22" t="str">
        <f t="shared" si="102"/>
        <v>cat</v>
      </c>
      <c r="C1483" s="15" t="str">
        <f t="shared" si="103"/>
        <v>leclerc seclin</v>
      </c>
      <c r="D1483" s="15">
        <f t="shared" si="104"/>
        <v>96037592</v>
      </c>
      <c r="E1483" s="15" t="str">
        <f>IF(H1483&lt;&gt;0,E1482,"")</f>
        <v>k144</v>
      </c>
      <c r="F1483" s="13" t="str">
        <f>IF(E1483="","",VLOOKUP(E1483,table!A:B,2))</f>
        <v xml:space="preserve">K potj dess 400 </v>
      </c>
      <c r="G1483" s="14">
        <v>80533</v>
      </c>
      <c r="H1483" s="18">
        <v>9</v>
      </c>
    </row>
    <row r="1484" spans="1:8" x14ac:dyDescent="0.25">
      <c r="A1484" s="29">
        <f t="shared" si="101"/>
        <v>43164</v>
      </c>
      <c r="B1484" s="22" t="str">
        <f t="shared" si="102"/>
        <v>cat</v>
      </c>
      <c r="C1484" s="15" t="str">
        <f t="shared" si="103"/>
        <v>leclerc seclin</v>
      </c>
      <c r="D1484" s="15">
        <f t="shared" si="104"/>
        <v>96037592</v>
      </c>
      <c r="E1484" s="15" t="s">
        <v>115</v>
      </c>
      <c r="F1484" s="13" t="str">
        <f>IF(E1484="","",VLOOKUP(E1484,table!A:B,2))</f>
        <v>K carbo 740</v>
      </c>
      <c r="G1484" s="14">
        <v>80505</v>
      </c>
      <c r="H1484" s="18">
        <v>40</v>
      </c>
    </row>
    <row r="1485" spans="1:8" x14ac:dyDescent="0.25">
      <c r="A1485" s="29">
        <f t="shared" si="101"/>
        <v>43164</v>
      </c>
      <c r="B1485" s="22" t="str">
        <f t="shared" si="102"/>
        <v>cat</v>
      </c>
      <c r="C1485" s="15" t="str">
        <f t="shared" si="103"/>
        <v>leclerc seclin</v>
      </c>
      <c r="D1485" s="15">
        <f t="shared" si="104"/>
        <v>96037592</v>
      </c>
      <c r="E1485" s="15" t="s">
        <v>123</v>
      </c>
      <c r="F1485" s="13" t="str">
        <f>IF(E1485="","",VLOOKUP(E1485,table!A:B,2))</f>
        <v>K poulet maroilles 750</v>
      </c>
      <c r="G1485" s="14">
        <v>80302</v>
      </c>
      <c r="H1485" s="18">
        <v>26</v>
      </c>
    </row>
    <row r="1486" spans="1:8" x14ac:dyDescent="0.25">
      <c r="A1486" s="29">
        <f t="shared" si="101"/>
        <v>43164</v>
      </c>
      <c r="B1486" s="22" t="str">
        <f t="shared" si="102"/>
        <v>cat</v>
      </c>
      <c r="C1486" s="15" t="str">
        <f t="shared" si="103"/>
        <v>leclerc seclin</v>
      </c>
      <c r="D1486" s="15">
        <f t="shared" si="104"/>
        <v>96037592</v>
      </c>
      <c r="E1486" s="15" t="str">
        <f>IF(H1486&lt;&gt;0,E1485,"")</f>
        <v>k600</v>
      </c>
      <c r="F1486" s="13" t="str">
        <f>IF(E1486="","",VLOOKUP(E1486,table!A:B,2))</f>
        <v>K poulet maroilles 750</v>
      </c>
      <c r="G1486" s="14">
        <v>80528</v>
      </c>
      <c r="H1486" s="18">
        <v>4</v>
      </c>
    </row>
    <row r="1487" spans="1:8" x14ac:dyDescent="0.25">
      <c r="A1487" s="29">
        <f t="shared" si="101"/>
        <v>43164</v>
      </c>
      <c r="B1487" s="22" t="str">
        <f t="shared" si="102"/>
        <v>cat</v>
      </c>
      <c r="C1487" s="15" t="str">
        <f t="shared" si="103"/>
        <v>leclerc seclin</v>
      </c>
      <c r="D1487" s="15">
        <f t="shared" si="104"/>
        <v>96037592</v>
      </c>
      <c r="E1487" s="15" t="s">
        <v>128</v>
      </c>
      <c r="F1487" s="13" t="str">
        <f>IF(E1487="","",VLOOKUP(E1487,table!A:B,2))</f>
        <v>K potj 750 + 33 %</v>
      </c>
      <c r="G1487" s="14">
        <v>80501</v>
      </c>
      <c r="H1487" s="18">
        <v>150</v>
      </c>
    </row>
    <row r="1488" spans="1:8" x14ac:dyDescent="0.25">
      <c r="A1488" s="29">
        <f t="shared" si="101"/>
        <v>43164</v>
      </c>
      <c r="B1488" s="22" t="str">
        <f t="shared" si="102"/>
        <v>cat</v>
      </c>
      <c r="C1488" s="15" t="str">
        <f t="shared" si="103"/>
        <v>leclerc seclin</v>
      </c>
      <c r="D1488" s="15">
        <f t="shared" si="104"/>
        <v>96037592</v>
      </c>
      <c r="E1488" s="15" t="s">
        <v>116</v>
      </c>
      <c r="F1488" s="13" t="str">
        <f>IF(E1488="","",VLOOKUP(E1488,table!A:B,2))</f>
        <v>K cassoulet 750</v>
      </c>
      <c r="G1488" s="14">
        <v>80452</v>
      </c>
      <c r="H1488" s="18">
        <v>50</v>
      </c>
    </row>
    <row r="1489" spans="1:8" x14ac:dyDescent="0.25">
      <c r="A1489" s="29">
        <f t="shared" si="101"/>
        <v>43164</v>
      </c>
      <c r="B1489" s="22" t="str">
        <f t="shared" si="102"/>
        <v>cat</v>
      </c>
      <c r="C1489" s="15" t="str">
        <f t="shared" si="103"/>
        <v>leclerc seclin</v>
      </c>
      <c r="D1489" s="15">
        <f t="shared" si="104"/>
        <v>96037592</v>
      </c>
      <c r="E1489" s="15" t="s">
        <v>114</v>
      </c>
      <c r="F1489" s="13" t="str">
        <f>IF(E1489="","",VLOOKUP(E1489,table!A:B,2))</f>
        <v>K potj dess 750</v>
      </c>
      <c r="G1489" s="14">
        <v>80511</v>
      </c>
      <c r="H1489" s="18">
        <v>90</v>
      </c>
    </row>
    <row r="1490" spans="1:8" x14ac:dyDescent="0.25">
      <c r="A1490" s="29">
        <f t="shared" si="101"/>
        <v>43164</v>
      </c>
      <c r="B1490" s="22" t="str">
        <f t="shared" si="102"/>
        <v>cat</v>
      </c>
      <c r="C1490" s="15" t="str">
        <f t="shared" si="103"/>
        <v>leclerc seclin</v>
      </c>
      <c r="D1490" s="15">
        <f t="shared" si="104"/>
        <v>96037592</v>
      </c>
      <c r="E1490" s="15" t="s">
        <v>144</v>
      </c>
      <c r="F1490" s="13" t="str">
        <f>IF(E1490="","",VLOOKUP(E1490,table!A:B,2))</f>
        <v>K désossé 750 G +250 G</v>
      </c>
      <c r="G1490" s="14">
        <v>80474</v>
      </c>
      <c r="H1490" s="18">
        <v>60</v>
      </c>
    </row>
    <row r="1491" spans="1:8" x14ac:dyDescent="0.25">
      <c r="A1491" s="29">
        <f t="shared" si="101"/>
        <v>43164</v>
      </c>
      <c r="B1491" s="22" t="str">
        <f t="shared" si="102"/>
        <v>cat</v>
      </c>
      <c r="C1491" s="15" t="s">
        <v>263</v>
      </c>
      <c r="D1491" s="15">
        <v>96037597</v>
      </c>
      <c r="E1491" s="15" t="s">
        <v>202</v>
      </c>
      <c r="F1491" s="13" t="str">
        <f>IF(E1491="","",VLOOKUP(E1491,table!A:B,2))</f>
        <v>Barquette potj désossé 3,5 K</v>
      </c>
      <c r="G1491" s="14">
        <v>80526</v>
      </c>
      <c r="H1491" s="18">
        <f>19*2</f>
        <v>38</v>
      </c>
    </row>
    <row r="1492" spans="1:8" x14ac:dyDescent="0.25">
      <c r="A1492" s="29">
        <f t="shared" si="101"/>
        <v>43164</v>
      </c>
      <c r="B1492" s="22" t="str">
        <f t="shared" si="102"/>
        <v>cat</v>
      </c>
      <c r="C1492" s="15" t="str">
        <f t="shared" si="103"/>
        <v>transgourmet</v>
      </c>
      <c r="D1492" s="15">
        <f t="shared" si="104"/>
        <v>96037597</v>
      </c>
      <c r="E1492" s="15" t="s">
        <v>201</v>
      </c>
      <c r="F1492" s="13" t="str">
        <f>IF(E1492="","",VLOOKUP(E1492,table!A:B,2))</f>
        <v>Barquette potj désossé 800 G</v>
      </c>
      <c r="G1492" s="14">
        <v>80526</v>
      </c>
      <c r="H1492" s="18">
        <v>84</v>
      </c>
    </row>
    <row r="1493" spans="1:8" x14ac:dyDescent="0.25">
      <c r="A1493" s="29">
        <f t="shared" si="101"/>
        <v>43164</v>
      </c>
      <c r="B1493" s="22" t="str">
        <f t="shared" si="102"/>
        <v>cat</v>
      </c>
      <c r="C1493" s="15" t="str">
        <f t="shared" si="103"/>
        <v>transgourmet</v>
      </c>
      <c r="D1493" s="15">
        <f t="shared" si="104"/>
        <v>96037597</v>
      </c>
      <c r="E1493" s="15" t="str">
        <f>IF(H1493&lt;&gt;0,E1492,"")</f>
        <v>b344</v>
      </c>
      <c r="F1493" s="13" t="str">
        <f>IF(E1493="","",VLOOKUP(E1493,table!A:B,2))</f>
        <v>Barquette potj désossé 800 G</v>
      </c>
      <c r="G1493" s="14">
        <v>80243</v>
      </c>
      <c r="H1493" s="18">
        <v>12</v>
      </c>
    </row>
    <row r="1494" spans="1:8" x14ac:dyDescent="0.25">
      <c r="A1494" s="29">
        <v>43165</v>
      </c>
      <c r="B1494" s="22" t="str">
        <f t="shared" si="102"/>
        <v>cat</v>
      </c>
      <c r="C1494" s="15" t="s">
        <v>563</v>
      </c>
      <c r="D1494" s="15">
        <v>96037589</v>
      </c>
      <c r="E1494" s="15" t="s">
        <v>120</v>
      </c>
      <c r="F1494" s="13" t="str">
        <f>IF(E1494="","",VLOOKUP(E1494,table!A:B,2))</f>
        <v>K potj 750</v>
      </c>
      <c r="G1494" s="14">
        <v>80504</v>
      </c>
      <c r="H1494" s="18">
        <v>40</v>
      </c>
    </row>
    <row r="1495" spans="1:8" x14ac:dyDescent="0.25">
      <c r="A1495" s="29">
        <f t="shared" si="101"/>
        <v>43165</v>
      </c>
      <c r="B1495" s="22" t="str">
        <f t="shared" si="102"/>
        <v>cat</v>
      </c>
      <c r="C1495" s="15" t="str">
        <f t="shared" si="103"/>
        <v>leclerc dk</v>
      </c>
      <c r="D1495" s="15">
        <f t="shared" si="104"/>
        <v>96037589</v>
      </c>
      <c r="E1495" s="15" t="s">
        <v>114</v>
      </c>
      <c r="F1495" s="13" t="str">
        <f>IF(E1495="","",VLOOKUP(E1495,table!A:B,2))</f>
        <v>K potj dess 750</v>
      </c>
      <c r="G1495" s="14">
        <v>80534</v>
      </c>
      <c r="H1495" s="18">
        <v>40</v>
      </c>
    </row>
    <row r="1496" spans="1:8" x14ac:dyDescent="0.25">
      <c r="A1496" s="29">
        <f t="shared" si="101"/>
        <v>43165</v>
      </c>
      <c r="B1496" s="22" t="str">
        <f t="shared" si="102"/>
        <v>cat</v>
      </c>
      <c r="C1496" s="15" t="str">
        <f t="shared" si="103"/>
        <v>leclerc dk</v>
      </c>
      <c r="D1496" s="15">
        <f t="shared" si="104"/>
        <v>96037589</v>
      </c>
      <c r="E1496" s="15" t="s">
        <v>122</v>
      </c>
      <c r="F1496" s="13" t="str">
        <f>IF(E1496="","",VLOOKUP(E1496,table!A:B,2))</f>
        <v xml:space="preserve">K potj dess 400 </v>
      </c>
      <c r="G1496" s="14">
        <v>80512</v>
      </c>
      <c r="H1496" s="18">
        <v>20</v>
      </c>
    </row>
    <row r="1497" spans="1:8" x14ac:dyDescent="0.25">
      <c r="A1497" s="29">
        <f t="shared" si="101"/>
        <v>43165</v>
      </c>
      <c r="B1497" s="22" t="str">
        <f t="shared" si="102"/>
        <v>cat</v>
      </c>
      <c r="C1497" s="15" t="str">
        <f t="shared" si="103"/>
        <v>leclerc dk</v>
      </c>
      <c r="D1497" s="15">
        <f t="shared" si="104"/>
        <v>96037589</v>
      </c>
      <c r="E1497" s="15" t="s">
        <v>113</v>
      </c>
      <c r="F1497" s="13" t="str">
        <f>IF(E1497="","",VLOOKUP(E1497,table!A:B,2))</f>
        <v>K potj 400</v>
      </c>
      <c r="G1497" s="14">
        <v>72924</v>
      </c>
      <c r="H1497" s="18">
        <v>40</v>
      </c>
    </row>
    <row r="1498" spans="1:8" x14ac:dyDescent="0.25">
      <c r="A1498" s="29">
        <f t="shared" si="101"/>
        <v>43165</v>
      </c>
      <c r="B1498" s="22" t="str">
        <f t="shared" si="102"/>
        <v>cat</v>
      </c>
      <c r="C1498" s="15" t="str">
        <f t="shared" si="103"/>
        <v>leclerc dk</v>
      </c>
      <c r="D1498" s="15">
        <f t="shared" si="104"/>
        <v>96037589</v>
      </c>
      <c r="E1498" s="15" t="s">
        <v>341</v>
      </c>
      <c r="F1498" s="13" t="str">
        <f>IF(E1498="","",VLOOKUP(E1498,table!A:B,2))</f>
        <v>K Beultekaze 180</v>
      </c>
      <c r="G1498" s="14">
        <v>71651</v>
      </c>
      <c r="H1498" s="18">
        <v>12</v>
      </c>
    </row>
    <row r="1499" spans="1:8" x14ac:dyDescent="0.25">
      <c r="A1499" s="29">
        <f t="shared" si="101"/>
        <v>43165</v>
      </c>
      <c r="B1499" s="22" t="str">
        <f t="shared" si="102"/>
        <v>cat</v>
      </c>
      <c r="C1499" s="15" t="str">
        <f t="shared" si="103"/>
        <v>leclerc dk</v>
      </c>
      <c r="D1499" s="15">
        <f t="shared" si="104"/>
        <v>96037589</v>
      </c>
      <c r="E1499" s="15" t="s">
        <v>116</v>
      </c>
      <c r="F1499" s="13" t="str">
        <f>IF(E1499="","",VLOOKUP(E1499,table!A:B,2))</f>
        <v>K cassoulet 750</v>
      </c>
      <c r="G1499" s="14">
        <v>80452</v>
      </c>
      <c r="H1499" s="18">
        <v>20</v>
      </c>
    </row>
    <row r="1500" spans="1:8" x14ac:dyDescent="0.25">
      <c r="A1500" s="29">
        <f t="shared" si="101"/>
        <v>43165</v>
      </c>
      <c r="B1500" s="22" t="str">
        <f t="shared" si="102"/>
        <v>cat</v>
      </c>
      <c r="C1500" s="15" t="s">
        <v>197</v>
      </c>
      <c r="D1500" s="15">
        <v>96037595</v>
      </c>
      <c r="E1500" s="15" t="s">
        <v>198</v>
      </c>
      <c r="F1500" s="13" t="str">
        <f>IF(E1500="","",VLOOKUP(E1500,table!A:B,2))</f>
        <v>P Potj 750 + 33 %</v>
      </c>
      <c r="G1500" s="14">
        <v>80431</v>
      </c>
      <c r="H1500" s="18">
        <v>140</v>
      </c>
    </row>
    <row r="1501" spans="1:8" x14ac:dyDescent="0.25">
      <c r="A1501" s="29">
        <f t="shared" si="101"/>
        <v>43165</v>
      </c>
      <c r="B1501" s="22" t="str">
        <f t="shared" si="102"/>
        <v>cat</v>
      </c>
      <c r="C1501" s="15" t="str">
        <f t="shared" si="103"/>
        <v>epaux bezu</v>
      </c>
      <c r="D1501" s="15">
        <f t="shared" si="104"/>
        <v>96037595</v>
      </c>
      <c r="E1501" s="15" t="s">
        <v>187</v>
      </c>
      <c r="F1501" s="13" t="str">
        <f>IF(E1501="","",VLOOKUP(E1501,table!A:B,2))</f>
        <v>P Potj 750</v>
      </c>
      <c r="G1501" s="14">
        <v>80364</v>
      </c>
      <c r="H1501" s="18">
        <v>90</v>
      </c>
    </row>
    <row r="1502" spans="1:8" x14ac:dyDescent="0.25">
      <c r="A1502" s="29">
        <f t="shared" si="101"/>
        <v>43165</v>
      </c>
      <c r="B1502" s="22" t="str">
        <f t="shared" si="102"/>
        <v>cat</v>
      </c>
      <c r="C1502" s="15" t="str">
        <f t="shared" si="103"/>
        <v>epaux bezu</v>
      </c>
      <c r="D1502" s="15">
        <f t="shared" si="104"/>
        <v>96037595</v>
      </c>
      <c r="E1502" s="15" t="str">
        <f>IF(H1502&lt;&gt;0,E1501,"")</f>
        <v>p101</v>
      </c>
      <c r="F1502" s="13" t="str">
        <f>IF(E1502="","",VLOOKUP(E1502,table!A:B,2))</f>
        <v>P Potj 750</v>
      </c>
      <c r="G1502" s="14">
        <v>80264</v>
      </c>
      <c r="H1502" s="18">
        <v>50</v>
      </c>
    </row>
    <row r="1503" spans="1:8" x14ac:dyDescent="0.25">
      <c r="A1503" s="29">
        <f t="shared" si="101"/>
        <v>43165</v>
      </c>
      <c r="B1503" s="22" t="str">
        <f t="shared" si="102"/>
        <v>cat</v>
      </c>
      <c r="C1503" s="15" t="str">
        <f t="shared" si="103"/>
        <v>epaux bezu</v>
      </c>
      <c r="D1503" s="15">
        <f t="shared" si="104"/>
        <v>96037595</v>
      </c>
      <c r="E1503" s="15" t="s">
        <v>192</v>
      </c>
      <c r="F1503" s="13" t="str">
        <f>IF(E1503="","",VLOOKUP(E1503,table!A:B,2))</f>
        <v>P Pot des 750</v>
      </c>
      <c r="G1503" s="14">
        <v>80543</v>
      </c>
      <c r="H1503" s="18">
        <v>10</v>
      </c>
    </row>
    <row r="1504" spans="1:8" x14ac:dyDescent="0.25">
      <c r="A1504" s="29">
        <f t="shared" si="101"/>
        <v>43165</v>
      </c>
      <c r="B1504" s="22" t="str">
        <f t="shared" si="102"/>
        <v>cat</v>
      </c>
      <c r="C1504" s="15" t="str">
        <f t="shared" si="103"/>
        <v>epaux bezu</v>
      </c>
      <c r="D1504" s="15">
        <f t="shared" si="104"/>
        <v>96037595</v>
      </c>
      <c r="E1504" s="15" t="str">
        <f>IF(H1504&lt;&gt;0,E1503,"")</f>
        <v>p105</v>
      </c>
      <c r="F1504" s="13" t="str">
        <f>IF(E1504="","",VLOOKUP(E1504,table!A:B,2))</f>
        <v>P Pot des 750</v>
      </c>
      <c r="G1504" s="14">
        <v>73032</v>
      </c>
      <c r="H1504" s="18">
        <v>30</v>
      </c>
    </row>
    <row r="1505" spans="1:8" x14ac:dyDescent="0.25">
      <c r="A1505" s="29">
        <f t="shared" si="101"/>
        <v>43165</v>
      </c>
      <c r="B1505" s="22" t="str">
        <f t="shared" si="102"/>
        <v>cat</v>
      </c>
      <c r="C1505" s="15" t="str">
        <f t="shared" si="103"/>
        <v>epaux bezu</v>
      </c>
      <c r="D1505" s="15">
        <f t="shared" si="104"/>
        <v>96037595</v>
      </c>
      <c r="E1505" s="15" t="str">
        <f>IF(H1505&lt;&gt;0,E1504,"")</f>
        <v>p105</v>
      </c>
      <c r="F1505" s="13" t="str">
        <f>IF(E1505="","",VLOOKUP(E1505,table!A:B,2))</f>
        <v>P Pot des 750</v>
      </c>
      <c r="G1505" s="14">
        <v>72971</v>
      </c>
      <c r="H1505" s="18">
        <v>30</v>
      </c>
    </row>
    <row r="1506" spans="1:8" x14ac:dyDescent="0.25">
      <c r="A1506" s="29">
        <f t="shared" si="101"/>
        <v>43165</v>
      </c>
      <c r="B1506" s="22" t="str">
        <f t="shared" si="102"/>
        <v>cat</v>
      </c>
      <c r="C1506" s="15" t="str">
        <f t="shared" si="103"/>
        <v>epaux bezu</v>
      </c>
      <c r="D1506" s="15">
        <f t="shared" si="104"/>
        <v>96037595</v>
      </c>
      <c r="E1506" s="15" t="s">
        <v>206</v>
      </c>
      <c r="F1506" s="13" t="str">
        <f>IF(E1506="","",VLOOKUP(E1506,table!A:B,2))</f>
        <v>Potj 3 Viandes pierrot</v>
      </c>
      <c r="G1506" s="14">
        <v>73634</v>
      </c>
      <c r="H1506" s="18">
        <v>45</v>
      </c>
    </row>
    <row r="1507" spans="1:8" x14ac:dyDescent="0.25">
      <c r="A1507" s="29">
        <f t="shared" si="101"/>
        <v>43165</v>
      </c>
      <c r="B1507" s="22" t="str">
        <f t="shared" si="102"/>
        <v>cat</v>
      </c>
      <c r="C1507" s="15" t="str">
        <f t="shared" si="103"/>
        <v>epaux bezu</v>
      </c>
      <c r="D1507" s="15">
        <f t="shared" si="104"/>
        <v>96037595</v>
      </c>
      <c r="E1507" s="15" t="str">
        <f>IF(H1507&lt;&gt;0,E1506,"")</f>
        <v>p103</v>
      </c>
      <c r="F1507" s="13" t="str">
        <f>IF(E1507="","",VLOOKUP(E1507,table!A:B,2))</f>
        <v>Potj 3 Viandes pierrot</v>
      </c>
      <c r="G1507" s="14">
        <v>73423</v>
      </c>
      <c r="H1507" s="18">
        <v>63</v>
      </c>
    </row>
    <row r="1508" spans="1:8" x14ac:dyDescent="0.25">
      <c r="A1508" s="29">
        <f t="shared" si="101"/>
        <v>43165</v>
      </c>
      <c r="B1508" s="22" t="str">
        <f t="shared" si="102"/>
        <v>cat</v>
      </c>
      <c r="C1508" s="15" t="str">
        <f t="shared" si="103"/>
        <v>epaux bezu</v>
      </c>
      <c r="D1508" s="15">
        <f t="shared" si="104"/>
        <v>96037595</v>
      </c>
      <c r="E1508" s="15" t="str">
        <f>IF(H1508&lt;&gt;0,E1507,"")</f>
        <v>p103</v>
      </c>
      <c r="F1508" s="13" t="str">
        <f>IF(E1508="","",VLOOKUP(E1508,table!A:B,2))</f>
        <v>Potj 3 Viandes pierrot</v>
      </c>
      <c r="G1508" s="14">
        <v>73633</v>
      </c>
      <c r="H1508" s="18">
        <v>25</v>
      </c>
    </row>
    <row r="1509" spans="1:8" x14ac:dyDescent="0.25">
      <c r="A1509" s="29">
        <f t="shared" si="101"/>
        <v>43165</v>
      </c>
      <c r="B1509" s="22" t="str">
        <f t="shared" si="102"/>
        <v>cat</v>
      </c>
      <c r="C1509" s="15" t="str">
        <f t="shared" si="103"/>
        <v>epaux bezu</v>
      </c>
      <c r="D1509" s="15">
        <f t="shared" si="104"/>
        <v>96037595</v>
      </c>
      <c r="E1509" s="15" t="str">
        <f>IF(H1509&lt;&gt;0,E1508,"")</f>
        <v>p103</v>
      </c>
      <c r="F1509" s="13" t="str">
        <f>IF(E1509="","",VLOOKUP(E1509,table!A:B,2))</f>
        <v>Potj 3 Viandes pierrot</v>
      </c>
      <c r="G1509" s="14">
        <v>73422</v>
      </c>
      <c r="H1509" s="18">
        <v>7</v>
      </c>
    </row>
    <row r="1510" spans="1:8" x14ac:dyDescent="0.25">
      <c r="A1510" s="29">
        <f t="shared" si="101"/>
        <v>43165</v>
      </c>
      <c r="B1510" s="22" t="str">
        <f t="shared" si="102"/>
        <v>cat</v>
      </c>
      <c r="C1510" s="15" t="s">
        <v>681</v>
      </c>
      <c r="D1510" s="15">
        <v>99999999</v>
      </c>
      <c r="E1510" s="15" t="s">
        <v>122</v>
      </c>
      <c r="F1510" s="13" t="str">
        <f>IF(E1510="","",VLOOKUP(E1510,table!A:B,2))</f>
        <v xml:space="preserve">K potj dess 400 </v>
      </c>
      <c r="G1510" s="14">
        <v>80533</v>
      </c>
      <c r="H1510" s="18">
        <v>5</v>
      </c>
    </row>
    <row r="1511" spans="1:8" x14ac:dyDescent="0.25">
      <c r="A1511" s="29">
        <f t="shared" si="101"/>
        <v>43165</v>
      </c>
      <c r="B1511" s="22" t="str">
        <f t="shared" si="102"/>
        <v>cat</v>
      </c>
      <c r="C1511" s="15" t="str">
        <f t="shared" si="103"/>
        <v>net veit</v>
      </c>
      <c r="D1511" s="15">
        <f t="shared" si="104"/>
        <v>99999999</v>
      </c>
      <c r="E1511" s="15" t="str">
        <f>IF(H1511&lt;&gt;0,E1510,"")</f>
        <v>k144</v>
      </c>
      <c r="F1511" s="13" t="str">
        <f>IF(E1511="","",VLOOKUP(E1511,table!A:B,2))</f>
        <v xml:space="preserve">K potj dess 400 </v>
      </c>
      <c r="G1511" s="14">
        <v>80512</v>
      </c>
      <c r="H1511" s="18">
        <v>1</v>
      </c>
    </row>
    <row r="1512" spans="1:8" x14ac:dyDescent="0.25">
      <c r="A1512" s="29">
        <f t="shared" si="101"/>
        <v>43165</v>
      </c>
      <c r="B1512" s="22" t="str">
        <f t="shared" si="102"/>
        <v>cat</v>
      </c>
      <c r="C1512" s="15" t="str">
        <f t="shared" si="103"/>
        <v>net veit</v>
      </c>
      <c r="D1512" s="15">
        <f t="shared" si="104"/>
        <v>99999999</v>
      </c>
      <c r="E1512" s="15" t="s">
        <v>145</v>
      </c>
      <c r="F1512" s="13" t="str">
        <f>IF(E1512="","",VLOOKUP(E1512,table!A:B,2))</f>
        <v>potj de la mer 350G</v>
      </c>
      <c r="G1512" s="14">
        <v>71112</v>
      </c>
      <c r="H1512" s="18">
        <v>6</v>
      </c>
    </row>
    <row r="1513" spans="1:8" x14ac:dyDescent="0.25">
      <c r="A1513" s="29">
        <v>43166</v>
      </c>
      <c r="B1513" s="22" t="s">
        <v>195</v>
      </c>
      <c r="C1513" s="15" t="s">
        <v>682</v>
      </c>
      <c r="D1513" s="15">
        <v>96037599</v>
      </c>
      <c r="E1513" s="15" t="s">
        <v>209</v>
      </c>
      <c r="F1513" s="13" t="str">
        <f>IF(E1513="","",VLOOKUP(E1513,table!A:B,2))</f>
        <v>P Pâté chicorée 180 G</v>
      </c>
      <c r="G1513" s="14">
        <v>80242</v>
      </c>
      <c r="H1513" s="18">
        <v>12</v>
      </c>
    </row>
    <row r="1514" spans="1:8" x14ac:dyDescent="0.25">
      <c r="A1514" s="29">
        <f t="shared" si="101"/>
        <v>43166</v>
      </c>
      <c r="B1514" s="22" t="str">
        <f t="shared" si="102"/>
        <v>cat</v>
      </c>
      <c r="C1514" s="15" t="str">
        <f t="shared" si="103"/>
        <v>auchan gde synthe</v>
      </c>
      <c r="D1514" s="15">
        <f t="shared" si="104"/>
        <v>96037599</v>
      </c>
      <c r="E1514" s="15" t="s">
        <v>220</v>
      </c>
      <c r="F1514" s="13" t="str">
        <f>IF(E1514="","",VLOOKUP(E1514,table!A:B,2))</f>
        <v>cassoulet des flandres</v>
      </c>
      <c r="G1514" s="14">
        <v>80451</v>
      </c>
      <c r="H1514" s="18">
        <v>2</v>
      </c>
    </row>
    <row r="1515" spans="1:8" x14ac:dyDescent="0.25">
      <c r="A1515" s="29">
        <f t="shared" si="101"/>
        <v>43166</v>
      </c>
      <c r="B1515" s="22" t="str">
        <f t="shared" si="102"/>
        <v>cat</v>
      </c>
      <c r="C1515" s="15" t="str">
        <f t="shared" si="103"/>
        <v>auchan gde synthe</v>
      </c>
      <c r="D1515" s="15">
        <f t="shared" si="104"/>
        <v>96037599</v>
      </c>
      <c r="E1515" s="15" t="str">
        <f>IF(H1515&lt;&gt;0,E1514,"")</f>
        <v>p203</v>
      </c>
      <c r="F1515" s="13" t="str">
        <f>IF(E1515="","",VLOOKUP(E1515,table!A:B,2))</f>
        <v>cassoulet des flandres</v>
      </c>
      <c r="G1515" s="14">
        <v>80472</v>
      </c>
      <c r="H1515" s="18">
        <v>18</v>
      </c>
    </row>
    <row r="1516" spans="1:8" x14ac:dyDescent="0.25">
      <c r="A1516" s="29">
        <f t="shared" si="101"/>
        <v>43166</v>
      </c>
      <c r="B1516" s="22" t="str">
        <f t="shared" si="102"/>
        <v>cat</v>
      </c>
      <c r="C1516" s="15" t="str">
        <f t="shared" si="103"/>
        <v>auchan gde synthe</v>
      </c>
      <c r="D1516" s="15">
        <f t="shared" si="104"/>
        <v>96037599</v>
      </c>
      <c r="E1516" s="15" t="s">
        <v>199</v>
      </c>
      <c r="F1516" s="13" t="str">
        <f>IF(E1516="","",VLOOKUP(E1516,table!A:B,2))</f>
        <v>P Carbonnade 750</v>
      </c>
      <c r="G1516" s="14">
        <v>80471</v>
      </c>
      <c r="H1516" s="18">
        <v>10</v>
      </c>
    </row>
    <row r="1517" spans="1:8" x14ac:dyDescent="0.25">
      <c r="A1517" s="29">
        <f t="shared" si="101"/>
        <v>43166</v>
      </c>
      <c r="B1517" s="22" t="str">
        <f t="shared" si="102"/>
        <v>cat</v>
      </c>
      <c r="C1517" s="15" t="str">
        <f t="shared" si="103"/>
        <v>auchan gde synthe</v>
      </c>
      <c r="D1517" s="15">
        <f t="shared" si="104"/>
        <v>96037599</v>
      </c>
      <c r="E1517" s="15" t="s">
        <v>194</v>
      </c>
      <c r="F1517" s="13" t="str">
        <f>IF(E1517="","",VLOOKUP(E1517,table!A:B,2))</f>
        <v>P Pate bière chti 270 g</v>
      </c>
      <c r="G1517" s="14">
        <v>73411</v>
      </c>
      <c r="H1517" s="18">
        <v>24</v>
      </c>
    </row>
    <row r="1518" spans="1:8" x14ac:dyDescent="0.25">
      <c r="A1518" s="29">
        <f t="shared" si="101"/>
        <v>43166</v>
      </c>
      <c r="B1518" s="22" t="str">
        <f t="shared" si="102"/>
        <v>cat</v>
      </c>
      <c r="C1518" s="15" t="str">
        <f t="shared" si="103"/>
        <v>auchan gde synthe</v>
      </c>
      <c r="D1518" s="15">
        <f t="shared" si="104"/>
        <v>96037599</v>
      </c>
      <c r="E1518" s="15" t="s">
        <v>188</v>
      </c>
      <c r="F1518" s="13" t="str">
        <f>IF(E1518="","",VLOOKUP(E1518,table!A:B,2))</f>
        <v>P Potj des 400</v>
      </c>
      <c r="G1518" s="14">
        <v>80533</v>
      </c>
      <c r="H1518" s="18">
        <v>40</v>
      </c>
    </row>
    <row r="1519" spans="1:8" x14ac:dyDescent="0.25">
      <c r="A1519" s="29">
        <f t="shared" si="101"/>
        <v>43166</v>
      </c>
      <c r="B1519" s="22" t="str">
        <f t="shared" si="102"/>
        <v>cat</v>
      </c>
      <c r="C1519" s="15" t="str">
        <f t="shared" si="103"/>
        <v>auchan gde synthe</v>
      </c>
      <c r="D1519" s="15">
        <f t="shared" si="104"/>
        <v>96037599</v>
      </c>
      <c r="E1519" s="15" t="s">
        <v>189</v>
      </c>
      <c r="F1519" s="13" t="str">
        <f>IF(E1519="","",VLOOKUP(E1519,table!A:B,2))</f>
        <v>P Poulet maroilles 750</v>
      </c>
      <c r="G1519" s="14">
        <v>80371</v>
      </c>
      <c r="H1519" s="18">
        <v>10</v>
      </c>
    </row>
    <row r="1520" spans="1:8" x14ac:dyDescent="0.25">
      <c r="A1520" s="29">
        <f t="shared" si="101"/>
        <v>43166</v>
      </c>
      <c r="B1520" s="22" t="str">
        <f t="shared" si="102"/>
        <v>cat</v>
      </c>
      <c r="C1520" s="15" t="str">
        <f t="shared" si="103"/>
        <v>auchan gde synthe</v>
      </c>
      <c r="D1520" s="15">
        <f t="shared" si="104"/>
        <v>96037599</v>
      </c>
      <c r="E1520" s="15" t="s">
        <v>329</v>
      </c>
      <c r="F1520" s="13" t="str">
        <f>IF(E1520="","",VLOOKUP(E1520,table!A:B,2))</f>
        <v>Beultekaze 180 g</v>
      </c>
      <c r="G1520" s="14">
        <v>71651</v>
      </c>
      <c r="H1520" s="18">
        <v>24</v>
      </c>
    </row>
    <row r="1521" spans="1:8" x14ac:dyDescent="0.25">
      <c r="A1521" s="29">
        <f t="shared" si="101"/>
        <v>43166</v>
      </c>
      <c r="B1521" s="22" t="str">
        <f t="shared" si="102"/>
        <v>cat</v>
      </c>
      <c r="C1521" s="15" t="s">
        <v>683</v>
      </c>
      <c r="D1521" s="15">
        <v>99999999</v>
      </c>
      <c r="E1521" s="15" t="s">
        <v>187</v>
      </c>
      <c r="F1521" s="13" t="str">
        <f>IF(E1521="","",VLOOKUP(E1521,table!A:B,2))</f>
        <v>P Potj 750</v>
      </c>
      <c r="G1521" s="14">
        <v>80264</v>
      </c>
      <c r="H1521" s="18">
        <v>30</v>
      </c>
    </row>
    <row r="1522" spans="1:8" x14ac:dyDescent="0.25">
      <c r="A1522" s="29">
        <f t="shared" si="101"/>
        <v>43166</v>
      </c>
      <c r="B1522" s="22" t="str">
        <f t="shared" si="102"/>
        <v>cat</v>
      </c>
      <c r="C1522" s="15" t="str">
        <f t="shared" si="103"/>
        <v>match lomme zamin</v>
      </c>
      <c r="D1522" s="15">
        <f t="shared" si="104"/>
        <v>99999999</v>
      </c>
      <c r="E1522" s="15" t="s">
        <v>199</v>
      </c>
      <c r="F1522" s="13" t="str">
        <f>IF(E1522="","",VLOOKUP(E1522,table!A:B,2))</f>
        <v>P Carbonnade 750</v>
      </c>
      <c r="G1522" s="14">
        <v>80471</v>
      </c>
      <c r="H1522" s="18">
        <v>50</v>
      </c>
    </row>
    <row r="1523" spans="1:8" x14ac:dyDescent="0.25">
      <c r="A1523" s="29">
        <f t="shared" si="101"/>
        <v>43166</v>
      </c>
      <c r="B1523" s="22" t="str">
        <f t="shared" si="102"/>
        <v>cat</v>
      </c>
      <c r="C1523" s="15" t="str">
        <f t="shared" si="103"/>
        <v>match lomme zamin</v>
      </c>
      <c r="D1523" s="15">
        <f t="shared" si="104"/>
        <v>99999999</v>
      </c>
      <c r="E1523" s="15" t="s">
        <v>219</v>
      </c>
      <c r="F1523" s="13" t="str">
        <f>IF(E1523="","",VLOOKUP(E1523,table!A:B,2))</f>
        <v>P Pâté bière chti 270</v>
      </c>
      <c r="G1523" s="14">
        <v>72773</v>
      </c>
      <c r="H1523" s="18">
        <v>36</v>
      </c>
    </row>
    <row r="1524" spans="1:8" x14ac:dyDescent="0.25">
      <c r="A1524" s="29">
        <f t="shared" si="101"/>
        <v>43166</v>
      </c>
      <c r="B1524" s="22" t="str">
        <f t="shared" si="102"/>
        <v>cat</v>
      </c>
      <c r="C1524" s="15" t="str">
        <f t="shared" si="103"/>
        <v>match lomme zamin</v>
      </c>
      <c r="D1524" s="15">
        <f t="shared" si="104"/>
        <v>99999999</v>
      </c>
      <c r="E1524" s="15" t="str">
        <f>IF(H1524&lt;&gt;0,E1523,"")</f>
        <v>p505</v>
      </c>
      <c r="F1524" s="13" t="str">
        <f>IF(E1524="","",VLOOKUP(E1524,table!A:B,2))</f>
        <v>P Pâté bière chti 270</v>
      </c>
      <c r="G1524" s="14">
        <v>73411</v>
      </c>
      <c r="H1524" s="18">
        <v>36</v>
      </c>
    </row>
    <row r="1525" spans="1:8" x14ac:dyDescent="0.25">
      <c r="A1525" s="29">
        <f t="shared" si="101"/>
        <v>43166</v>
      </c>
      <c r="B1525" s="22" t="str">
        <f t="shared" si="102"/>
        <v>cat</v>
      </c>
      <c r="C1525" s="15" t="str">
        <f t="shared" si="103"/>
        <v>match lomme zamin</v>
      </c>
      <c r="D1525" s="15">
        <f t="shared" si="104"/>
        <v>99999999</v>
      </c>
      <c r="E1525" s="15" t="s">
        <v>207</v>
      </c>
      <c r="F1525" s="13" t="str">
        <f>IF(E1525="","",VLOOKUP(E1525,table!A:B,2))</f>
        <v>P Pâté lapin pruneaux 180</v>
      </c>
      <c r="G1525" s="14">
        <v>80242</v>
      </c>
      <c r="H1525" s="18">
        <v>36</v>
      </c>
    </row>
    <row r="1526" spans="1:8" x14ac:dyDescent="0.25">
      <c r="A1526" s="29">
        <f t="shared" si="101"/>
        <v>43166</v>
      </c>
      <c r="B1526" s="22" t="str">
        <f t="shared" si="102"/>
        <v>cat</v>
      </c>
      <c r="C1526" s="15" t="str">
        <f t="shared" si="103"/>
        <v>match lomme zamin</v>
      </c>
      <c r="D1526" s="15">
        <f t="shared" si="104"/>
        <v>99999999</v>
      </c>
      <c r="E1526" s="15" t="s">
        <v>191</v>
      </c>
      <c r="F1526" s="13" t="str">
        <f>IF(E1526="","",VLOOKUP(E1526,table!A:B,2))</f>
        <v>P potj 400</v>
      </c>
      <c r="G1526" s="14">
        <v>80361</v>
      </c>
      <c r="H1526" s="18">
        <v>80</v>
      </c>
    </row>
    <row r="1527" spans="1:8" x14ac:dyDescent="0.25">
      <c r="A1527" s="29">
        <f t="shared" si="101"/>
        <v>43166</v>
      </c>
      <c r="B1527" s="22" t="str">
        <f t="shared" si="102"/>
        <v>cat</v>
      </c>
      <c r="C1527" s="15" t="str">
        <f t="shared" si="103"/>
        <v>match lomme zamin</v>
      </c>
      <c r="D1527" s="15">
        <f t="shared" si="104"/>
        <v>99999999</v>
      </c>
      <c r="E1527" s="15" t="s">
        <v>192</v>
      </c>
      <c r="F1527" s="13" t="str">
        <f>IF(E1527="","",VLOOKUP(E1527,table!A:B,2))</f>
        <v>P Pot des 750</v>
      </c>
      <c r="G1527" s="14">
        <v>80543</v>
      </c>
      <c r="H1527" s="18">
        <v>59</v>
      </c>
    </row>
    <row r="1528" spans="1:8" x14ac:dyDescent="0.25">
      <c r="A1528" s="29">
        <f t="shared" si="101"/>
        <v>43166</v>
      </c>
      <c r="B1528" s="22" t="str">
        <f t="shared" si="102"/>
        <v>cat</v>
      </c>
      <c r="C1528" s="15" t="str">
        <f t="shared" si="103"/>
        <v>match lomme zamin</v>
      </c>
      <c r="D1528" s="15">
        <f t="shared" si="104"/>
        <v>99999999</v>
      </c>
      <c r="E1528" s="15" t="str">
        <f>IF(H1528&lt;&gt;0,E1527,"")</f>
        <v>p105</v>
      </c>
      <c r="F1528" s="13" t="str">
        <f>IF(E1528="","",VLOOKUP(E1528,table!A:B,2))</f>
        <v>P Pot des 750</v>
      </c>
      <c r="G1528" s="14">
        <v>71293</v>
      </c>
      <c r="H1528" s="18">
        <v>1</v>
      </c>
    </row>
    <row r="1529" spans="1:8" x14ac:dyDescent="0.25">
      <c r="A1529" s="29">
        <f t="shared" ref="A1529:A1592" si="105">IF(E1529="","",A1528)</f>
        <v>43166</v>
      </c>
      <c r="B1529" s="22" t="str">
        <f t="shared" ref="B1529:B1592" si="106">IF(E1529="","",B1528)</f>
        <v>cat</v>
      </c>
      <c r="C1529" s="15" t="str">
        <f t="shared" ref="C1529:C1592" si="107">IF(E1529="","",C1528)</f>
        <v>match lomme zamin</v>
      </c>
      <c r="D1529" s="15">
        <f t="shared" ref="D1529:D1592" si="108">IF(E1529="",0,D1528)</f>
        <v>99999999</v>
      </c>
      <c r="E1529" s="15" t="s">
        <v>188</v>
      </c>
      <c r="F1529" s="13" t="str">
        <f>IF(E1529="","",VLOOKUP(E1529,table!A:B,2))</f>
        <v>P Potj des 400</v>
      </c>
      <c r="G1529" s="14">
        <v>80533</v>
      </c>
      <c r="H1529" s="18">
        <v>60</v>
      </c>
    </row>
    <row r="1530" spans="1:8" x14ac:dyDescent="0.25">
      <c r="A1530" s="29">
        <f t="shared" si="105"/>
        <v>43166</v>
      </c>
      <c r="B1530" s="22" t="str">
        <f t="shared" si="106"/>
        <v>cat</v>
      </c>
      <c r="C1530" s="15" t="str">
        <f t="shared" si="107"/>
        <v>match lomme zamin</v>
      </c>
      <c r="D1530" s="15">
        <f t="shared" si="108"/>
        <v>99999999</v>
      </c>
      <c r="E1530" s="15" t="s">
        <v>502</v>
      </c>
      <c r="F1530" s="13" t="str">
        <f>IF(E1530="","",VLOOKUP(E1530,table!A:B,2))</f>
        <v>P Pâté maroilles 270 G</v>
      </c>
      <c r="G1530" s="14">
        <v>72823</v>
      </c>
      <c r="H1530" s="18">
        <v>12</v>
      </c>
    </row>
    <row r="1531" spans="1:8" x14ac:dyDescent="0.25">
      <c r="A1531" s="29">
        <f t="shared" si="105"/>
        <v>43166</v>
      </c>
      <c r="B1531" s="22" t="str">
        <f t="shared" si="106"/>
        <v>cat</v>
      </c>
      <c r="C1531" s="15" t="str">
        <f t="shared" si="107"/>
        <v>match lomme zamin</v>
      </c>
      <c r="D1531" s="15">
        <f t="shared" si="108"/>
        <v>99999999</v>
      </c>
      <c r="E1531" s="15" t="s">
        <v>208</v>
      </c>
      <c r="F1531" s="13" t="str">
        <f>IF(E1531="","",VLOOKUP(E1531,table!A:B,2))</f>
        <v>P Pâté endives 180 G</v>
      </c>
      <c r="G1531" s="14">
        <v>73122</v>
      </c>
      <c r="H1531" s="18">
        <v>12</v>
      </c>
    </row>
    <row r="1532" spans="1:8" x14ac:dyDescent="0.25">
      <c r="A1532" s="29">
        <f t="shared" si="105"/>
        <v>43166</v>
      </c>
      <c r="B1532" s="22" t="str">
        <f t="shared" si="106"/>
        <v>cat</v>
      </c>
      <c r="C1532" s="15" t="str">
        <f t="shared" si="107"/>
        <v>match lomme zamin</v>
      </c>
      <c r="D1532" s="15">
        <f t="shared" si="108"/>
        <v>99999999</v>
      </c>
      <c r="E1532" s="15" t="s">
        <v>209</v>
      </c>
      <c r="F1532" s="13" t="str">
        <f>IF(E1532="","",VLOOKUP(E1532,table!A:B,2))</f>
        <v>P Pâté chicorée 180 G</v>
      </c>
      <c r="G1532" s="14">
        <v>80242</v>
      </c>
      <c r="H1532" s="18">
        <v>24</v>
      </c>
    </row>
    <row r="1533" spans="1:8" x14ac:dyDescent="0.25">
      <c r="A1533" s="29">
        <f t="shared" si="105"/>
        <v>43166</v>
      </c>
      <c r="B1533" s="22" t="str">
        <f t="shared" si="106"/>
        <v>cat</v>
      </c>
      <c r="C1533" s="15" t="str">
        <f t="shared" si="107"/>
        <v>match lomme zamin</v>
      </c>
      <c r="D1533" s="15">
        <f t="shared" si="108"/>
        <v>99999999</v>
      </c>
      <c r="E1533" s="15" t="s">
        <v>220</v>
      </c>
      <c r="F1533" s="13" t="str">
        <f>IF(E1533="","",VLOOKUP(E1533,table!A:B,2))</f>
        <v>cassoulet des flandres</v>
      </c>
      <c r="G1533" s="14">
        <v>80451</v>
      </c>
      <c r="H1533" s="18">
        <v>30</v>
      </c>
    </row>
    <row r="1534" spans="1:8" x14ac:dyDescent="0.25">
      <c r="A1534" s="29">
        <f t="shared" si="105"/>
        <v>43166</v>
      </c>
      <c r="B1534" s="22" t="str">
        <f t="shared" si="106"/>
        <v>cat</v>
      </c>
      <c r="C1534" s="15" t="str">
        <f t="shared" si="107"/>
        <v>match lomme zamin</v>
      </c>
      <c r="D1534" s="15">
        <f t="shared" si="108"/>
        <v>99999999</v>
      </c>
      <c r="E1534" s="15" t="str">
        <f>IF(H1534&lt;&gt;0,E1533,"")</f>
        <v>p203</v>
      </c>
      <c r="F1534" s="13" t="str">
        <f>IF(E1534="","",VLOOKUP(E1534,table!A:B,2))</f>
        <v>cassoulet des flandres</v>
      </c>
      <c r="G1534" s="14">
        <v>80452</v>
      </c>
      <c r="H1534" s="18">
        <v>10</v>
      </c>
    </row>
    <row r="1535" spans="1:8" x14ac:dyDescent="0.25">
      <c r="A1535" s="29">
        <f t="shared" si="105"/>
        <v>43166</v>
      </c>
      <c r="B1535" s="22" t="str">
        <f t="shared" si="106"/>
        <v>cat</v>
      </c>
      <c r="C1535" s="15" t="str">
        <f t="shared" si="107"/>
        <v>match lomme zamin</v>
      </c>
      <c r="D1535" s="15">
        <f t="shared" si="108"/>
        <v>99999999</v>
      </c>
      <c r="E1535" s="15" t="str">
        <f>IF(H1535&lt;&gt;0,E1534,"")</f>
        <v>p203</v>
      </c>
      <c r="F1535" s="13" t="str">
        <f>IF(E1535="","",VLOOKUP(E1535,table!A:B,2))</f>
        <v>cassoulet des flandres</v>
      </c>
      <c r="G1535" s="14">
        <v>80472</v>
      </c>
      <c r="H1535" s="18">
        <v>20</v>
      </c>
    </row>
    <row r="1536" spans="1:8" x14ac:dyDescent="0.25">
      <c r="A1536" s="29">
        <v>43167</v>
      </c>
      <c r="B1536" s="22" t="s">
        <v>196</v>
      </c>
      <c r="C1536" s="15" t="s">
        <v>684</v>
      </c>
      <c r="D1536" s="15">
        <v>96037602</v>
      </c>
      <c r="E1536" s="15" t="s">
        <v>113</v>
      </c>
      <c r="F1536" s="13" t="str">
        <f>IF(E1536="","",VLOOKUP(E1536,table!A:B,2))</f>
        <v>K potj 400</v>
      </c>
      <c r="G1536" s="14">
        <v>72924</v>
      </c>
      <c r="H1536" s="18">
        <v>120</v>
      </c>
    </row>
    <row r="1537" spans="1:9" x14ac:dyDescent="0.25">
      <c r="A1537" s="29" t="s">
        <v>685</v>
      </c>
      <c r="B1537" s="22" t="s">
        <v>196</v>
      </c>
      <c r="C1537" s="15" t="s">
        <v>686</v>
      </c>
      <c r="D1537" s="15">
        <v>96037603</v>
      </c>
      <c r="E1537" s="15" t="s">
        <v>112</v>
      </c>
      <c r="F1537" s="13" t="str">
        <f>IF(E1537="","",VLOOKUP(E1537,table!A:B,2))</f>
        <v>K potj 1000</v>
      </c>
      <c r="G1537" s="14">
        <v>73132</v>
      </c>
      <c r="H1537" s="18">
        <v>30</v>
      </c>
    </row>
    <row r="1538" spans="1:9" x14ac:dyDescent="0.25">
      <c r="A1538" s="29" t="str">
        <f t="shared" si="105"/>
        <v>08/03/017</v>
      </c>
      <c r="B1538" s="22" t="s">
        <v>195</v>
      </c>
      <c r="C1538" s="15" t="s">
        <v>204</v>
      </c>
      <c r="D1538" s="15">
        <v>96037596</v>
      </c>
      <c r="E1538" s="15" t="s">
        <v>128</v>
      </c>
      <c r="F1538" s="13" t="str">
        <f>IF(E1538="","",VLOOKUP(E1538,table!A:B,2))</f>
        <v>K potj 750 + 33 %</v>
      </c>
      <c r="G1538" s="14">
        <v>80501</v>
      </c>
      <c r="H1538" s="18">
        <v>79</v>
      </c>
    </row>
    <row r="1539" spans="1:9" x14ac:dyDescent="0.25">
      <c r="A1539" s="29" t="str">
        <f t="shared" si="105"/>
        <v>08/03/017</v>
      </c>
      <c r="B1539" s="22" t="str">
        <f t="shared" si="106"/>
        <v>cat</v>
      </c>
      <c r="C1539" s="15" t="str">
        <f t="shared" si="107"/>
        <v>leclerc bergues</v>
      </c>
      <c r="D1539" s="15">
        <f t="shared" si="108"/>
        <v>96037596</v>
      </c>
      <c r="E1539" s="15" t="str">
        <f>IF(H1539&lt;&gt;0,E1538,"")</f>
        <v>k133</v>
      </c>
      <c r="F1539" s="13" t="str">
        <f>IF(E1539="","",VLOOKUP(E1539,table!A:B,2))</f>
        <v>K potj 750 + 33 %</v>
      </c>
      <c r="G1539" s="14">
        <v>80475</v>
      </c>
      <c r="H1539" s="18">
        <v>11</v>
      </c>
    </row>
    <row r="1540" spans="1:9" x14ac:dyDescent="0.25">
      <c r="A1540" s="29" t="str">
        <f t="shared" si="105"/>
        <v>08/03/017</v>
      </c>
      <c r="B1540" s="22" t="str">
        <f t="shared" si="106"/>
        <v>cat</v>
      </c>
      <c r="C1540" s="15" t="str">
        <f t="shared" si="107"/>
        <v>leclerc bergues</v>
      </c>
      <c r="D1540" s="15">
        <f t="shared" si="108"/>
        <v>96037596</v>
      </c>
      <c r="E1540" s="15" t="str">
        <f>IF(H1540&lt;&gt;0,E1539,"")</f>
        <v>k133</v>
      </c>
      <c r="F1540" s="13" t="str">
        <f>IF(E1540="","",VLOOKUP(E1540,table!A:B,2))</f>
        <v>K potj 750 + 33 %</v>
      </c>
      <c r="G1540" s="14">
        <v>80465</v>
      </c>
      <c r="H1540" s="18">
        <v>10</v>
      </c>
    </row>
    <row r="1541" spans="1:9" x14ac:dyDescent="0.25">
      <c r="A1541" s="29" t="str">
        <f t="shared" si="105"/>
        <v>08/03/017</v>
      </c>
      <c r="B1541" s="22" t="str">
        <f t="shared" si="106"/>
        <v>cat</v>
      </c>
      <c r="C1541" s="15" t="str">
        <f t="shared" si="107"/>
        <v>leclerc bergues</v>
      </c>
      <c r="D1541" s="15">
        <f t="shared" si="108"/>
        <v>96037596</v>
      </c>
      <c r="E1541" s="15" t="s">
        <v>144</v>
      </c>
      <c r="F1541" s="13" t="str">
        <f>IF(E1541="","",VLOOKUP(E1541,table!A:B,2))</f>
        <v>K désossé 750 G +250 G</v>
      </c>
      <c r="G1541" s="14">
        <v>80652</v>
      </c>
      <c r="H1541" s="18">
        <v>173</v>
      </c>
    </row>
    <row r="1542" spans="1:9" x14ac:dyDescent="0.25">
      <c r="A1542" s="29" t="str">
        <f t="shared" si="105"/>
        <v>08/03/017</v>
      </c>
      <c r="B1542" s="22" t="str">
        <f t="shared" si="106"/>
        <v>cat</v>
      </c>
      <c r="C1542" s="15" t="str">
        <f t="shared" si="107"/>
        <v>leclerc bergues</v>
      </c>
      <c r="D1542" s="15">
        <f t="shared" si="108"/>
        <v>96037596</v>
      </c>
      <c r="E1542" s="15" t="str">
        <f>IF(H1542&lt;&gt;0,E1541,"")</f>
        <v>k232</v>
      </c>
      <c r="F1542" s="13" t="str">
        <f>IF(E1542="","",VLOOKUP(E1542,table!A:B,2))</f>
        <v>K désossé 750 G +250 G</v>
      </c>
      <c r="G1542" s="14">
        <v>80654</v>
      </c>
      <c r="H1542" s="18">
        <v>120</v>
      </c>
    </row>
    <row r="1543" spans="1:9" x14ac:dyDescent="0.25">
      <c r="A1543" s="29" t="str">
        <f t="shared" si="105"/>
        <v>08/03/017</v>
      </c>
      <c r="B1543" s="22" t="str">
        <f t="shared" si="106"/>
        <v>cat</v>
      </c>
      <c r="C1543" s="15" t="str">
        <f t="shared" si="107"/>
        <v>leclerc bergues</v>
      </c>
      <c r="D1543" s="15">
        <f t="shared" si="108"/>
        <v>96037596</v>
      </c>
      <c r="E1543" s="15" t="str">
        <f>IF(H1543&lt;&gt;0,E1542,"")</f>
        <v>k232</v>
      </c>
      <c r="F1543" s="13" t="str">
        <f>IF(E1543="","",VLOOKUP(E1543,table!A:B,2))</f>
        <v>K désossé 750 G +250 G</v>
      </c>
      <c r="G1543" s="14">
        <v>80474</v>
      </c>
      <c r="H1543" s="18">
        <v>7</v>
      </c>
    </row>
    <row r="1544" spans="1:9" x14ac:dyDescent="0.25">
      <c r="A1544" s="29" t="str">
        <f t="shared" si="105"/>
        <v>08/03/017</v>
      </c>
      <c r="B1544" s="22" t="str">
        <f t="shared" si="106"/>
        <v>cat</v>
      </c>
      <c r="C1544" s="15" t="str">
        <f t="shared" si="107"/>
        <v>leclerc bergues</v>
      </c>
      <c r="D1544" s="15">
        <f t="shared" si="108"/>
        <v>96037596</v>
      </c>
      <c r="E1544" s="15" t="s">
        <v>114</v>
      </c>
      <c r="F1544" s="13" t="str">
        <f>IF(E1544="","",VLOOKUP(E1544,table!A:B,2))</f>
        <v>K potj dess 750</v>
      </c>
      <c r="G1544" s="14">
        <v>80505</v>
      </c>
      <c r="H1544" s="18">
        <v>20</v>
      </c>
      <c r="I1544" s="31" t="s">
        <v>687</v>
      </c>
    </row>
    <row r="1545" spans="1:9" x14ac:dyDescent="0.25">
      <c r="A1545" s="29" t="str">
        <f t="shared" si="105"/>
        <v>08/03/017</v>
      </c>
      <c r="B1545" s="22" t="str">
        <f t="shared" si="106"/>
        <v>cat</v>
      </c>
      <c r="C1545" s="15" t="s">
        <v>210</v>
      </c>
      <c r="D1545" s="15">
        <v>99999999</v>
      </c>
      <c r="E1545" s="15" t="str">
        <f>IF(H1545&lt;&gt;0,E1544,"")</f>
        <v>k105</v>
      </c>
      <c r="F1545" s="13" t="s">
        <v>688</v>
      </c>
      <c r="G1545" s="14">
        <v>80663</v>
      </c>
      <c r="H1545" s="18">
        <v>139</v>
      </c>
    </row>
    <row r="1546" spans="1:9" x14ac:dyDescent="0.25">
      <c r="A1546" s="29" t="str">
        <f t="shared" si="105"/>
        <v/>
      </c>
      <c r="B1546" s="22" t="s">
        <v>195</v>
      </c>
      <c r="C1546" s="15" t="s">
        <v>210</v>
      </c>
      <c r="D1546" s="15">
        <v>99999999</v>
      </c>
      <c r="E1546" s="15"/>
      <c r="F1546" s="13" t="s">
        <v>358</v>
      </c>
      <c r="G1546" s="14">
        <v>80653</v>
      </c>
      <c r="H1546" s="18">
        <v>269</v>
      </c>
    </row>
    <row r="1547" spans="1:9" x14ac:dyDescent="0.25">
      <c r="A1547" s="29" t="str">
        <f t="shared" si="105"/>
        <v/>
      </c>
      <c r="B1547" s="22" t="str">
        <f t="shared" si="106"/>
        <v>cat</v>
      </c>
      <c r="C1547" s="15" t="str">
        <f t="shared" si="107"/>
        <v>gamma</v>
      </c>
      <c r="D1547" s="15">
        <v>99999999</v>
      </c>
      <c r="E1547" s="15">
        <f>IF(H1547&lt;&gt;0,E1546,"")</f>
        <v>0</v>
      </c>
      <c r="F1547" s="13" t="s">
        <v>689</v>
      </c>
      <c r="G1547" s="14">
        <v>80582</v>
      </c>
      <c r="H1547" s="18">
        <v>168</v>
      </c>
    </row>
    <row r="1548" spans="1:9" x14ac:dyDescent="0.25">
      <c r="A1548" s="29" t="str">
        <f t="shared" si="105"/>
        <v/>
      </c>
      <c r="B1548" s="22" t="str">
        <f t="shared" si="106"/>
        <v>cat</v>
      </c>
      <c r="C1548" s="15" t="str">
        <f t="shared" si="107"/>
        <v>gamma</v>
      </c>
      <c r="D1548" s="15">
        <v>99999999</v>
      </c>
      <c r="E1548" s="15" t="s">
        <v>690</v>
      </c>
      <c r="F1548" s="13" t="str">
        <f>IF(E1548="","",VLOOKUP(E1548,table!A:B,2))</f>
        <v>Soupe aux carottes 75 cl</v>
      </c>
      <c r="G1548" s="14">
        <v>80432</v>
      </c>
      <c r="H1548" s="18">
        <v>1</v>
      </c>
    </row>
    <row r="1549" spans="1:9" x14ac:dyDescent="0.25">
      <c r="A1549" s="29" t="str">
        <f t="shared" si="105"/>
        <v/>
      </c>
      <c r="B1549" s="22" t="str">
        <f t="shared" si="106"/>
        <v>cat</v>
      </c>
      <c r="C1549" s="15" t="str">
        <f t="shared" si="107"/>
        <v>gamma</v>
      </c>
      <c r="D1549" s="15">
        <f t="shared" si="108"/>
        <v>99999999</v>
      </c>
      <c r="E1549" s="15" t="str">
        <f>IF(H1549&lt;&gt;0,E1548,"")</f>
        <v>s154</v>
      </c>
      <c r="F1549" s="13" t="str">
        <f>IF(E1549="","",VLOOKUP(E1549,table!A:B,2))</f>
        <v>Soupe aux carottes 75 cl</v>
      </c>
      <c r="G1549" s="14">
        <v>80395</v>
      </c>
      <c r="H1549" s="18">
        <v>159</v>
      </c>
    </row>
    <row r="1550" spans="1:9" x14ac:dyDescent="0.25">
      <c r="A1550" s="29" t="str">
        <f t="shared" si="105"/>
        <v/>
      </c>
      <c r="B1550" s="22" t="str">
        <f t="shared" si="106"/>
        <v>cat</v>
      </c>
      <c r="C1550" s="15" t="str">
        <f t="shared" si="107"/>
        <v>gamma</v>
      </c>
      <c r="D1550" s="15">
        <f t="shared" si="108"/>
        <v>99999999</v>
      </c>
      <c r="E1550" s="15" t="str">
        <f>IF(H1550&lt;&gt;0,E1549,"")</f>
        <v>s154</v>
      </c>
      <c r="F1550" s="13" t="str">
        <f>IF(E1550="","",VLOOKUP(E1550,table!A:B,2))</f>
        <v>Soupe aux carottes 75 cl</v>
      </c>
      <c r="G1550" s="14">
        <v>80582</v>
      </c>
      <c r="H1550" s="18">
        <v>137</v>
      </c>
    </row>
    <row r="1551" spans="1:9" x14ac:dyDescent="0.25">
      <c r="A1551" s="29" t="str">
        <f t="shared" si="105"/>
        <v/>
      </c>
      <c r="B1551" s="22" t="str">
        <f t="shared" si="106"/>
        <v>cat</v>
      </c>
      <c r="C1551" s="15" t="s">
        <v>691</v>
      </c>
      <c r="D1551" s="15">
        <v>99999999</v>
      </c>
      <c r="E1551" s="15" t="s">
        <v>115</v>
      </c>
      <c r="F1551" s="13" t="str">
        <f>IF(E1551="","",VLOOKUP(E1551,table!A:B,2))</f>
        <v>K carbo 740</v>
      </c>
      <c r="G1551" s="14">
        <v>80505</v>
      </c>
      <c r="H1551" s="18">
        <v>4</v>
      </c>
    </row>
    <row r="1552" spans="1:9" x14ac:dyDescent="0.25">
      <c r="A1552" s="29" t="str">
        <f t="shared" si="105"/>
        <v/>
      </c>
      <c r="B1552" s="22" t="str">
        <f t="shared" si="106"/>
        <v>cat</v>
      </c>
      <c r="C1552" s="15" t="str">
        <f t="shared" si="107"/>
        <v>net lotoi</v>
      </c>
      <c r="D1552" s="15">
        <f t="shared" si="108"/>
        <v>99999999</v>
      </c>
      <c r="E1552" s="15" t="s">
        <v>129</v>
      </c>
      <c r="F1552" s="13" t="str">
        <f>IF(E1552="","",VLOOKUP(E1552,table!A:B,2))</f>
        <v>K potj 3VIA</v>
      </c>
      <c r="G1552" s="14">
        <v>73241</v>
      </c>
      <c r="H1552" s="18">
        <v>1</v>
      </c>
    </row>
    <row r="1553" spans="1:8" x14ac:dyDescent="0.25">
      <c r="A1553" s="29" t="str">
        <f t="shared" si="105"/>
        <v/>
      </c>
      <c r="B1553" s="22" t="str">
        <f t="shared" si="106"/>
        <v>cat</v>
      </c>
      <c r="C1553" s="15" t="str">
        <f t="shared" si="107"/>
        <v>net lotoi</v>
      </c>
      <c r="D1553" s="15">
        <f t="shared" si="108"/>
        <v>99999999</v>
      </c>
      <c r="E1553" s="15" t="s">
        <v>189</v>
      </c>
      <c r="F1553" s="13" t="str">
        <f>IF(E1553="","",VLOOKUP(E1553,table!A:B,2))</f>
        <v>P Poulet maroilles 750</v>
      </c>
      <c r="G1553" s="14">
        <v>80365</v>
      </c>
      <c r="H1553" s="18">
        <v>1</v>
      </c>
    </row>
    <row r="1554" spans="1:8" x14ac:dyDescent="0.25">
      <c r="A1554" s="29" t="str">
        <f t="shared" si="105"/>
        <v/>
      </c>
      <c r="B1554" s="22" t="str">
        <f t="shared" si="106"/>
        <v>cat</v>
      </c>
      <c r="C1554" s="15" t="s">
        <v>692</v>
      </c>
      <c r="D1554" s="15">
        <v>96037606</v>
      </c>
      <c r="E1554" s="15" t="s">
        <v>113</v>
      </c>
      <c r="F1554" s="13" t="str">
        <f>IF(E1554="","",VLOOKUP(E1554,table!A:B,2))</f>
        <v>K potj 400</v>
      </c>
      <c r="G1554" s="14">
        <v>72891</v>
      </c>
      <c r="H1554" s="18">
        <v>20</v>
      </c>
    </row>
    <row r="1555" spans="1:8" x14ac:dyDescent="0.25">
      <c r="A1555" s="29" t="str">
        <f t="shared" si="105"/>
        <v/>
      </c>
      <c r="B1555" s="22" t="str">
        <f t="shared" si="106"/>
        <v>cat</v>
      </c>
      <c r="C1555" s="15" t="str">
        <f t="shared" si="107"/>
        <v>inter plazza lille</v>
      </c>
      <c r="D1555" s="15">
        <f t="shared" si="108"/>
        <v>96037606</v>
      </c>
      <c r="E1555" s="15" t="s">
        <v>122</v>
      </c>
      <c r="F1555" s="13" t="str">
        <f>IF(E1555="","",VLOOKUP(E1555,table!A:B,2))</f>
        <v xml:space="preserve">K potj dess 400 </v>
      </c>
      <c r="G1555" s="14">
        <v>80512</v>
      </c>
      <c r="H1555" s="18">
        <v>20</v>
      </c>
    </row>
    <row r="1556" spans="1:8" x14ac:dyDescent="0.25">
      <c r="A1556" s="29" t="str">
        <f t="shared" si="105"/>
        <v/>
      </c>
      <c r="B1556" s="22" t="str">
        <f t="shared" si="106"/>
        <v>cat</v>
      </c>
      <c r="C1556" s="15" t="str">
        <f t="shared" si="107"/>
        <v>inter plazza lille</v>
      </c>
      <c r="D1556" s="15">
        <f t="shared" si="108"/>
        <v>96037606</v>
      </c>
      <c r="E1556" s="15" t="s">
        <v>114</v>
      </c>
      <c r="F1556" s="13" t="str">
        <f>IF(E1556="","",VLOOKUP(E1556,table!A:B,2))</f>
        <v>K potj dess 750</v>
      </c>
      <c r="G1556" s="14">
        <v>80505</v>
      </c>
      <c r="H1556" s="18">
        <v>6</v>
      </c>
    </row>
    <row r="1557" spans="1:8" x14ac:dyDescent="0.25">
      <c r="A1557" s="29" t="str">
        <f t="shared" si="105"/>
        <v/>
      </c>
      <c r="B1557" s="22" t="str">
        <f t="shared" si="106"/>
        <v>cat</v>
      </c>
      <c r="C1557" s="15" t="str">
        <f t="shared" si="107"/>
        <v>inter plazza lille</v>
      </c>
      <c r="D1557" s="15">
        <f t="shared" si="108"/>
        <v>96037606</v>
      </c>
      <c r="E1557" s="15" t="str">
        <f>IF(H1557&lt;&gt;0,E1556,"")</f>
        <v>k105</v>
      </c>
      <c r="F1557" s="13" t="str">
        <f>IF(E1557="","",VLOOKUP(E1557,table!A:B,2))</f>
        <v>K potj dess 750</v>
      </c>
      <c r="G1557" s="14">
        <v>80511</v>
      </c>
      <c r="H1557" s="18">
        <v>4</v>
      </c>
    </row>
    <row r="1558" spans="1:8" x14ac:dyDescent="0.25">
      <c r="A1558" s="29" t="str">
        <f t="shared" si="105"/>
        <v/>
      </c>
      <c r="B1558" s="22" t="str">
        <f t="shared" si="106"/>
        <v>cat</v>
      </c>
      <c r="C1558" s="15" t="str">
        <f t="shared" si="107"/>
        <v>inter plazza lille</v>
      </c>
      <c r="D1558" s="15">
        <f t="shared" si="108"/>
        <v>96037606</v>
      </c>
      <c r="E1558" s="15" t="s">
        <v>116</v>
      </c>
      <c r="F1558" s="13" t="str">
        <f>IF(E1558="","",VLOOKUP(E1558,table!A:B,2))</f>
        <v>K cassoulet 750</v>
      </c>
      <c r="G1558" s="14">
        <v>80452</v>
      </c>
      <c r="H1558" s="18">
        <v>10</v>
      </c>
    </row>
    <row r="1559" spans="1:8" x14ac:dyDescent="0.25">
      <c r="A1559" s="29" t="str">
        <f t="shared" si="105"/>
        <v/>
      </c>
      <c r="B1559" s="22" t="str">
        <f t="shared" si="106"/>
        <v>cat</v>
      </c>
      <c r="C1559" s="15" t="str">
        <f t="shared" si="107"/>
        <v>inter plazza lille</v>
      </c>
      <c r="D1559" s="15">
        <f t="shared" si="108"/>
        <v>96037606</v>
      </c>
      <c r="E1559" s="15" t="s">
        <v>124</v>
      </c>
      <c r="F1559" s="13" t="str">
        <f>IF(E1559="","",VLOOKUP(E1559,table!A:B,2))</f>
        <v>K coq au vin 750</v>
      </c>
      <c r="G1559" s="14">
        <v>71523</v>
      </c>
      <c r="H1559" s="18">
        <v>10</v>
      </c>
    </row>
    <row r="1560" spans="1:8" x14ac:dyDescent="0.25">
      <c r="A1560" s="29" t="str">
        <f t="shared" si="105"/>
        <v/>
      </c>
      <c r="B1560" s="22" t="str">
        <f t="shared" si="106"/>
        <v>cat</v>
      </c>
      <c r="C1560" s="15" t="str">
        <f t="shared" si="107"/>
        <v>inter plazza lille</v>
      </c>
      <c r="D1560" s="15">
        <f t="shared" si="108"/>
        <v>96037606</v>
      </c>
      <c r="E1560" s="15" t="s">
        <v>127</v>
      </c>
      <c r="F1560" s="13" t="str">
        <f>IF(E1560="","",VLOOKUP(E1560,table!A:B,2))</f>
        <v>K Pâté de campagne fumé 180</v>
      </c>
      <c r="G1560" s="14">
        <v>70326</v>
      </c>
      <c r="H1560" s="18">
        <v>12</v>
      </c>
    </row>
    <row r="1561" spans="1:8" x14ac:dyDescent="0.25">
      <c r="A1561" s="29" t="str">
        <f t="shared" si="105"/>
        <v/>
      </c>
      <c r="B1561" s="22" t="str">
        <f t="shared" si="106"/>
        <v>cat</v>
      </c>
      <c r="C1561" s="15" t="str">
        <f t="shared" si="107"/>
        <v>inter plazza lille</v>
      </c>
      <c r="D1561" s="15">
        <f t="shared" si="108"/>
        <v>96037606</v>
      </c>
      <c r="E1561" s="15" t="s">
        <v>119</v>
      </c>
      <c r="F1561" s="13" t="str">
        <f>IF(E1561="","",VLOOKUP(E1561,table!A:B,2))</f>
        <v>K Pâté à la bière 180</v>
      </c>
      <c r="G1561" s="14">
        <v>80243</v>
      </c>
      <c r="H1561" s="18">
        <v>24</v>
      </c>
    </row>
    <row r="1562" spans="1:8" x14ac:dyDescent="0.25">
      <c r="A1562" s="29" t="str">
        <f t="shared" si="105"/>
        <v/>
      </c>
      <c r="B1562" s="22" t="str">
        <f t="shared" si="106"/>
        <v>cat</v>
      </c>
      <c r="C1562" s="15" t="str">
        <f t="shared" si="107"/>
        <v>inter plazza lille</v>
      </c>
      <c r="D1562" s="15">
        <f t="shared" si="108"/>
        <v>96037606</v>
      </c>
      <c r="E1562" s="15" t="s">
        <v>118</v>
      </c>
      <c r="F1562" s="13" t="str">
        <f>IF(E1562="","",VLOOKUP(E1562,table!A:B,2))</f>
        <v>K Pâté des flandres 180</v>
      </c>
      <c r="G1562" s="14">
        <v>80521</v>
      </c>
      <c r="H1562" s="18">
        <v>24</v>
      </c>
    </row>
    <row r="1563" spans="1:8" x14ac:dyDescent="0.25">
      <c r="A1563" s="29" t="str">
        <f t="shared" si="105"/>
        <v/>
      </c>
      <c r="B1563" s="22" t="str">
        <f t="shared" si="106"/>
        <v>cat</v>
      </c>
      <c r="C1563" s="15" t="str">
        <f t="shared" si="107"/>
        <v>inter plazza lille</v>
      </c>
      <c r="D1563" s="15">
        <f t="shared" si="108"/>
        <v>96037606</v>
      </c>
      <c r="E1563" s="15" t="s">
        <v>129</v>
      </c>
      <c r="F1563" s="13" t="str">
        <f>IF(E1563="","",VLOOKUP(E1563,table!A:B,2))</f>
        <v>K potj 3VIA</v>
      </c>
      <c r="G1563" s="14">
        <v>80375</v>
      </c>
      <c r="H1563" s="18">
        <v>10</v>
      </c>
    </row>
    <row r="1564" spans="1:8" x14ac:dyDescent="0.25">
      <c r="A1564" s="29" t="str">
        <f t="shared" si="105"/>
        <v/>
      </c>
      <c r="B1564" s="22" t="str">
        <f t="shared" si="106"/>
        <v>cat</v>
      </c>
      <c r="C1564" s="15" t="str">
        <f t="shared" si="107"/>
        <v>inter plazza lille</v>
      </c>
      <c r="D1564" s="15">
        <f t="shared" si="108"/>
        <v>96037606</v>
      </c>
      <c r="E1564" s="15" t="s">
        <v>121</v>
      </c>
      <c r="F1564" s="13" t="str">
        <f>IF(E1564="","",VLOOKUP(E1564,table!A:B,2))</f>
        <v>K Carbo 400</v>
      </c>
      <c r="G1564" s="14">
        <v>80452</v>
      </c>
      <c r="H1564" s="18">
        <v>20</v>
      </c>
    </row>
    <row r="1565" spans="1:8" x14ac:dyDescent="0.25">
      <c r="A1565" s="29" t="str">
        <f t="shared" si="105"/>
        <v/>
      </c>
      <c r="B1565" s="22" t="str">
        <f t="shared" si="106"/>
        <v>cat</v>
      </c>
      <c r="C1565" s="15" t="str">
        <f t="shared" si="107"/>
        <v>inter plazza lille</v>
      </c>
      <c r="D1565" s="15">
        <f t="shared" si="108"/>
        <v>96037606</v>
      </c>
      <c r="E1565" s="15" t="s">
        <v>140</v>
      </c>
      <c r="F1565" s="13" t="str">
        <f>IF(E1565="","",VLOOKUP(E1565,table!A:B,2))</f>
        <v>K poulet maroilles 400</v>
      </c>
      <c r="G1565" s="14">
        <v>72412</v>
      </c>
      <c r="H1565" s="18">
        <v>20</v>
      </c>
    </row>
    <row r="1566" spans="1:8" x14ac:dyDescent="0.25">
      <c r="A1566" s="29" t="str">
        <f t="shared" si="105"/>
        <v/>
      </c>
      <c r="B1566" s="22" t="str">
        <f t="shared" si="106"/>
        <v>cat</v>
      </c>
      <c r="C1566" s="15" t="str">
        <f t="shared" si="107"/>
        <v>inter plazza lille</v>
      </c>
      <c r="D1566" s="15">
        <f t="shared" si="108"/>
        <v>96037606</v>
      </c>
      <c r="E1566" s="15" t="s">
        <v>141</v>
      </c>
      <c r="F1566" s="13" t="str">
        <f>IF(E1566="","",VLOOKUP(E1566,table!A:B,2))</f>
        <v>K Pâté au maroilles 180</v>
      </c>
      <c r="G1566" s="14">
        <v>80243</v>
      </c>
      <c r="H1566" s="18">
        <v>24</v>
      </c>
    </row>
    <row r="1567" spans="1:8" x14ac:dyDescent="0.25">
      <c r="A1567" s="29">
        <v>43167</v>
      </c>
      <c r="B1567" s="22" t="s">
        <v>196</v>
      </c>
      <c r="C1567" s="15" t="s">
        <v>693</v>
      </c>
      <c r="D1567" s="15">
        <v>96037604</v>
      </c>
      <c r="E1567" s="15" t="s">
        <v>122</v>
      </c>
      <c r="F1567" s="13" t="str">
        <f>IF(E1567="","",VLOOKUP(E1567,table!A:B,2))</f>
        <v xml:space="preserve">K potj dess 400 </v>
      </c>
      <c r="G1567" s="14">
        <v>80512</v>
      </c>
      <c r="H1567" s="18">
        <v>240</v>
      </c>
    </row>
    <row r="1568" spans="1:8" x14ac:dyDescent="0.25">
      <c r="A1568" s="29">
        <v>43171</v>
      </c>
      <c r="B1568" s="22" t="s">
        <v>484</v>
      </c>
      <c r="C1568" s="15" t="s">
        <v>694</v>
      </c>
      <c r="D1568" s="15">
        <v>96037617</v>
      </c>
      <c r="E1568" s="15" t="s">
        <v>128</v>
      </c>
      <c r="F1568" s="13" t="str">
        <f>IF(E1568="","",VLOOKUP(E1568,table!A:B,2))</f>
        <v>K potj 750 + 33 %</v>
      </c>
      <c r="G1568" s="14">
        <v>80475</v>
      </c>
      <c r="H1568" s="18">
        <v>20</v>
      </c>
    </row>
    <row r="1569" spans="1:8" x14ac:dyDescent="0.25">
      <c r="A1569" s="29">
        <v>43171</v>
      </c>
      <c r="B1569" s="22" t="s">
        <v>484</v>
      </c>
      <c r="C1569" s="15" t="s">
        <v>694</v>
      </c>
      <c r="D1569" s="15">
        <v>96037617</v>
      </c>
      <c r="E1569" s="15" t="s">
        <v>128</v>
      </c>
      <c r="F1569" s="13" t="str">
        <f>IF(E1569="","",VLOOKUP(E1569,table!A:B,2))</f>
        <v>K potj 750 + 33 %</v>
      </c>
      <c r="G1569" s="14">
        <v>80501</v>
      </c>
      <c r="H1569" s="18">
        <v>20</v>
      </c>
    </row>
    <row r="1570" spans="1:8" x14ac:dyDescent="0.25">
      <c r="A1570" s="29">
        <v>43171</v>
      </c>
      <c r="B1570" s="22" t="s">
        <v>484</v>
      </c>
      <c r="C1570" s="15" t="s">
        <v>694</v>
      </c>
      <c r="D1570" s="15">
        <v>96037617</v>
      </c>
      <c r="E1570" s="15" t="s">
        <v>128</v>
      </c>
      <c r="F1570" s="13" t="str">
        <f>IF(E1570="","",VLOOKUP(E1570,table!A:B,2))</f>
        <v>K potj 750 + 33 %</v>
      </c>
      <c r="G1570" s="14">
        <v>80465</v>
      </c>
      <c r="H1570" s="18">
        <v>130</v>
      </c>
    </row>
    <row r="1571" spans="1:8" x14ac:dyDescent="0.25">
      <c r="A1571" s="29">
        <v>43171</v>
      </c>
      <c r="B1571" s="22" t="s">
        <v>484</v>
      </c>
      <c r="C1571" s="15" t="s">
        <v>695</v>
      </c>
      <c r="D1571" s="15">
        <v>96037616</v>
      </c>
      <c r="E1571" s="15" t="s">
        <v>190</v>
      </c>
      <c r="F1571" s="13" t="str">
        <f>IF(E1571="","",VLOOKUP(E1571,table!A:B,2))</f>
        <v xml:space="preserve">P Potj bière chti </v>
      </c>
      <c r="G1571" s="14">
        <v>71301</v>
      </c>
      <c r="H1571" s="18">
        <v>20</v>
      </c>
    </row>
    <row r="1572" spans="1:8" x14ac:dyDescent="0.25">
      <c r="A1572" s="29">
        <v>43171</v>
      </c>
      <c r="B1572" s="22" t="s">
        <v>484</v>
      </c>
      <c r="C1572" s="15" t="s">
        <v>695</v>
      </c>
      <c r="D1572" s="15">
        <v>96037616</v>
      </c>
      <c r="E1572" s="15" t="s">
        <v>187</v>
      </c>
      <c r="F1572" s="13" t="str">
        <f>IF(E1572="","",VLOOKUP(E1572,table!A:B,2))</f>
        <v>P Potj 750</v>
      </c>
      <c r="G1572" s="14">
        <v>80264</v>
      </c>
      <c r="H1572" s="18">
        <v>20</v>
      </c>
    </row>
    <row r="1573" spans="1:8" x14ac:dyDescent="0.25">
      <c r="A1573" s="29">
        <v>43171</v>
      </c>
      <c r="B1573" s="22" t="s">
        <v>484</v>
      </c>
      <c r="C1573" s="15" t="s">
        <v>695</v>
      </c>
      <c r="D1573" s="15">
        <v>96037616</v>
      </c>
      <c r="E1573" s="15" t="s">
        <v>191</v>
      </c>
      <c r="F1573" s="13" t="str">
        <f>IF(E1573="","",VLOOKUP(E1573,table!A:B,2))</f>
        <v>P potj 400</v>
      </c>
      <c r="G1573" s="14">
        <v>80361</v>
      </c>
      <c r="H1573" s="18">
        <v>20</v>
      </c>
    </row>
    <row r="1574" spans="1:8" x14ac:dyDescent="0.25">
      <c r="A1574" s="29">
        <v>43171</v>
      </c>
      <c r="B1574" s="22" t="s">
        <v>484</v>
      </c>
      <c r="C1574" s="15" t="s">
        <v>695</v>
      </c>
      <c r="D1574" s="15">
        <v>96037616</v>
      </c>
      <c r="E1574" s="15" t="s">
        <v>206</v>
      </c>
      <c r="F1574" s="13" t="str">
        <f>IF(E1574="","",VLOOKUP(E1574,table!A:B,2))</f>
        <v>Potj 3 Viandes pierrot</v>
      </c>
      <c r="G1574" s="14">
        <v>73423</v>
      </c>
      <c r="H1574" s="18">
        <v>20</v>
      </c>
    </row>
    <row r="1575" spans="1:8" x14ac:dyDescent="0.25">
      <c r="A1575" s="29">
        <v>43171</v>
      </c>
      <c r="B1575" s="22" t="s">
        <v>484</v>
      </c>
      <c r="C1575" s="15" t="s">
        <v>695</v>
      </c>
      <c r="D1575" s="15">
        <v>96037616</v>
      </c>
      <c r="E1575" s="15" t="s">
        <v>192</v>
      </c>
      <c r="F1575" s="13" t="str">
        <f>IF(E1575="","",VLOOKUP(E1575,table!A:B,2))</f>
        <v>P Pot des 750</v>
      </c>
      <c r="G1575" s="14">
        <v>80544</v>
      </c>
      <c r="H1575" s="18">
        <v>20</v>
      </c>
    </row>
    <row r="1576" spans="1:8" x14ac:dyDescent="0.25">
      <c r="A1576" s="29">
        <v>43171</v>
      </c>
      <c r="B1576" s="22" t="s">
        <v>484</v>
      </c>
      <c r="C1576" s="15" t="s">
        <v>695</v>
      </c>
      <c r="D1576" s="15">
        <v>96037616</v>
      </c>
      <c r="E1576" s="15" t="s">
        <v>188</v>
      </c>
      <c r="F1576" s="13" t="str">
        <f>IF(E1576="","",VLOOKUP(E1576,table!A:B,2))</f>
        <v>P Potj des 400</v>
      </c>
      <c r="G1576" s="14">
        <v>80533</v>
      </c>
      <c r="H1576" s="18">
        <v>20</v>
      </c>
    </row>
    <row r="1577" spans="1:8" x14ac:dyDescent="0.25">
      <c r="A1577" s="29">
        <v>43171</v>
      </c>
      <c r="B1577" s="22" t="s">
        <v>484</v>
      </c>
      <c r="C1577" s="15" t="s">
        <v>695</v>
      </c>
      <c r="D1577" s="15">
        <v>96037616</v>
      </c>
      <c r="E1577" s="15" t="s">
        <v>199</v>
      </c>
      <c r="F1577" s="13" t="str">
        <f>IF(E1577="","",VLOOKUP(E1577,table!A:B,2))</f>
        <v>P Carbonnade 750</v>
      </c>
      <c r="G1577" s="14">
        <v>80471</v>
      </c>
      <c r="H1577" s="18">
        <v>10</v>
      </c>
    </row>
    <row r="1578" spans="1:8" x14ac:dyDescent="0.25">
      <c r="A1578" s="29">
        <v>43171</v>
      </c>
      <c r="B1578" s="22" t="s">
        <v>484</v>
      </c>
      <c r="C1578" s="15" t="s">
        <v>695</v>
      </c>
      <c r="D1578" s="15">
        <v>96037616</v>
      </c>
      <c r="E1578" s="15" t="s">
        <v>220</v>
      </c>
      <c r="F1578" s="13" t="str">
        <f>IF(E1578="","",VLOOKUP(E1578,table!A:B,2))</f>
        <v>cassoulet des flandres</v>
      </c>
      <c r="G1578" s="14">
        <v>80472</v>
      </c>
      <c r="H1578" s="18">
        <v>10</v>
      </c>
    </row>
    <row r="1579" spans="1:8" x14ac:dyDescent="0.25">
      <c r="A1579" s="29">
        <v>43171</v>
      </c>
      <c r="B1579" s="22" t="s">
        <v>484</v>
      </c>
      <c r="C1579" s="15" t="s">
        <v>695</v>
      </c>
      <c r="D1579" s="15">
        <v>96037616</v>
      </c>
      <c r="E1579" s="15" t="s">
        <v>194</v>
      </c>
      <c r="F1579" s="13" t="str">
        <f>IF(E1579="","",VLOOKUP(E1579,table!A:B,2))</f>
        <v>P Pate bière chti 270 g</v>
      </c>
      <c r="G1579" s="14">
        <v>72773</v>
      </c>
      <c r="H1579" s="18">
        <v>12</v>
      </c>
    </row>
    <row r="1580" spans="1:8" x14ac:dyDescent="0.25">
      <c r="A1580" s="29">
        <v>43171</v>
      </c>
      <c r="B1580" s="22" t="s">
        <v>484</v>
      </c>
      <c r="C1580" s="15" t="s">
        <v>695</v>
      </c>
      <c r="D1580" s="15">
        <v>96037616</v>
      </c>
      <c r="E1580" s="15" t="s">
        <v>207</v>
      </c>
      <c r="F1580" s="13" t="str">
        <f>IF(E1580="","",VLOOKUP(E1580,table!A:B,2))</f>
        <v>P Pâté lapin pruneaux 180</v>
      </c>
      <c r="G1580" s="14">
        <v>80242</v>
      </c>
      <c r="H1580" s="18">
        <v>12</v>
      </c>
    </row>
    <row r="1581" spans="1:8" x14ac:dyDescent="0.25">
      <c r="A1581" s="29">
        <v>43171</v>
      </c>
      <c r="B1581" s="22" t="s">
        <v>484</v>
      </c>
      <c r="C1581" s="15" t="s">
        <v>695</v>
      </c>
      <c r="D1581" s="15">
        <v>96037616</v>
      </c>
      <c r="E1581" s="15" t="s">
        <v>209</v>
      </c>
      <c r="F1581" s="13" t="str">
        <f>IF(E1581="","",VLOOKUP(E1581,table!A:B,2))</f>
        <v>P Pâté chicorée 180 G</v>
      </c>
      <c r="G1581" s="14">
        <v>80312</v>
      </c>
      <c r="H1581" s="18">
        <v>24</v>
      </c>
    </row>
    <row r="1582" spans="1:8" x14ac:dyDescent="0.25">
      <c r="A1582" s="29">
        <v>43171</v>
      </c>
      <c r="B1582" s="22" t="s">
        <v>484</v>
      </c>
      <c r="C1582" s="15" t="s">
        <v>696</v>
      </c>
      <c r="D1582" s="15">
        <v>96037607</v>
      </c>
      <c r="E1582" s="15" t="s">
        <v>648</v>
      </c>
      <c r="F1582" s="13" t="str">
        <f>IF(E1582="","",VLOOKUP(E1582,table!A:B,2))</f>
        <v xml:space="preserve">E potj 750 </v>
      </c>
      <c r="G1582" s="14">
        <v>72962</v>
      </c>
      <c r="H1582" s="18">
        <v>10</v>
      </c>
    </row>
    <row r="1583" spans="1:8" x14ac:dyDescent="0.25">
      <c r="A1583" s="29">
        <v>43171</v>
      </c>
      <c r="B1583" s="22" t="s">
        <v>484</v>
      </c>
      <c r="C1583" s="15" t="s">
        <v>696</v>
      </c>
      <c r="D1583" s="15">
        <v>96037607</v>
      </c>
      <c r="E1583" s="15" t="s">
        <v>217</v>
      </c>
      <c r="F1583" s="13" t="str">
        <f>IF(E1583="","",VLOOKUP(E1583,table!A:B,2))</f>
        <v xml:space="preserve">E potj 400 </v>
      </c>
      <c r="G1583" s="14">
        <v>73001</v>
      </c>
      <c r="H1583" s="18">
        <v>20</v>
      </c>
    </row>
    <row r="1584" spans="1:8" x14ac:dyDescent="0.25">
      <c r="A1584" s="29">
        <v>43171</v>
      </c>
      <c r="B1584" s="22" t="s">
        <v>484</v>
      </c>
      <c r="C1584" s="15" t="s">
        <v>696</v>
      </c>
      <c r="D1584" s="15">
        <v>96037607</v>
      </c>
      <c r="E1584" s="15" t="s">
        <v>534</v>
      </c>
      <c r="F1584" s="13" t="str">
        <f>IF(E1584="","",VLOOKUP(E1584,table!A:B,2))</f>
        <v>E Poulet Bière 400 G</v>
      </c>
      <c r="G1584" s="14">
        <v>73453</v>
      </c>
      <c r="H1584" s="18">
        <v>20</v>
      </c>
    </row>
    <row r="1585" spans="1:8" x14ac:dyDescent="0.25">
      <c r="A1585" s="29">
        <v>43171</v>
      </c>
      <c r="B1585" s="22" t="s">
        <v>484</v>
      </c>
      <c r="C1585" s="15" t="s">
        <v>696</v>
      </c>
      <c r="D1585" s="15">
        <v>96037607</v>
      </c>
      <c r="E1585" s="15" t="s">
        <v>240</v>
      </c>
      <c r="F1585" s="13" t="str">
        <f>IF(E1585="","",VLOOKUP(E1585,table!A:B,2))</f>
        <v>E poulet maroilles 750</v>
      </c>
      <c r="G1585" s="14">
        <v>80372</v>
      </c>
      <c r="H1585" s="18">
        <v>10</v>
      </c>
    </row>
    <row r="1586" spans="1:8" x14ac:dyDescent="0.25">
      <c r="A1586" s="29">
        <v>43171</v>
      </c>
      <c r="B1586" s="22" t="s">
        <v>484</v>
      </c>
      <c r="C1586" s="15" t="s">
        <v>696</v>
      </c>
      <c r="D1586" s="15">
        <v>96037607</v>
      </c>
      <c r="E1586" s="15" t="s">
        <v>224</v>
      </c>
      <c r="F1586" s="13" t="str">
        <f>IF(E1586="","",VLOOKUP(E1586,table!A:B,2))</f>
        <v>E carbo 740</v>
      </c>
      <c r="G1586" s="14"/>
      <c r="H1586" s="18"/>
    </row>
    <row r="1587" spans="1:8" x14ac:dyDescent="0.25">
      <c r="A1587" s="29">
        <v>43172</v>
      </c>
      <c r="B1587" s="22" t="s">
        <v>195</v>
      </c>
      <c r="C1587" s="15" t="s">
        <v>697</v>
      </c>
      <c r="D1587" s="15">
        <v>99999999</v>
      </c>
      <c r="E1587" s="15" t="s">
        <v>115</v>
      </c>
      <c r="F1587" s="13" t="str">
        <f>IF(E1587="","",VLOOKUP(E1587,table!A:B,2))</f>
        <v>K carbo 740</v>
      </c>
      <c r="G1587" s="14">
        <v>80684</v>
      </c>
      <c r="H1587" s="18">
        <v>200</v>
      </c>
    </row>
    <row r="1588" spans="1:8" x14ac:dyDescent="0.25">
      <c r="A1588" s="29">
        <f t="shared" si="105"/>
        <v>43172</v>
      </c>
      <c r="B1588" s="22" t="str">
        <f t="shared" si="106"/>
        <v>cat</v>
      </c>
      <c r="C1588" s="15" t="s">
        <v>698</v>
      </c>
      <c r="D1588" s="15">
        <v>99999999</v>
      </c>
      <c r="E1588" s="15" t="s">
        <v>6</v>
      </c>
      <c r="F1588" s="13" t="str">
        <f>IF(E1588="","",VLOOKUP(E1588,table!A:B,2))</f>
        <v>P Potj des kilo</v>
      </c>
      <c r="G1588" s="14">
        <v>80441</v>
      </c>
      <c r="H1588" s="18">
        <v>30</v>
      </c>
    </row>
    <row r="1589" spans="1:8" x14ac:dyDescent="0.25">
      <c r="A1589" s="29">
        <f t="shared" si="105"/>
        <v>43172</v>
      </c>
      <c r="B1589" s="22" t="str">
        <f t="shared" si="106"/>
        <v>cat</v>
      </c>
      <c r="C1589" s="15" t="str">
        <f t="shared" si="107"/>
        <v>MATCH LOMM</v>
      </c>
      <c r="D1589" s="15">
        <f t="shared" si="108"/>
        <v>99999999</v>
      </c>
      <c r="E1589" s="15" t="str">
        <f t="shared" ref="E1589:E1594" si="109">IF(H1589&lt;&gt;0,E1588,"")</f>
        <v>P115</v>
      </c>
      <c r="F1589" s="13" t="str">
        <f>IF(E1589="","",VLOOKUP(E1589,table!A:B,2))</f>
        <v>P Potj des kilo</v>
      </c>
      <c r="G1589" s="14">
        <v>80654</v>
      </c>
      <c r="H1589" s="18">
        <v>30</v>
      </c>
    </row>
    <row r="1590" spans="1:8" x14ac:dyDescent="0.25">
      <c r="A1590" s="29">
        <f t="shared" si="105"/>
        <v>43172</v>
      </c>
      <c r="B1590" s="22" t="str">
        <f t="shared" si="106"/>
        <v>cat</v>
      </c>
      <c r="C1590" s="15" t="str">
        <f t="shared" si="107"/>
        <v>MATCH LOMM</v>
      </c>
      <c r="D1590" s="15">
        <f t="shared" si="108"/>
        <v>99999999</v>
      </c>
      <c r="E1590" s="15" t="str">
        <f t="shared" si="109"/>
        <v>P115</v>
      </c>
      <c r="F1590" s="13" t="str">
        <f>IF(E1590="","",VLOOKUP(E1590,table!A:B,2))</f>
        <v>P Potj des kilo</v>
      </c>
      <c r="G1590" s="14">
        <v>80681</v>
      </c>
      <c r="H1590" s="18">
        <v>60</v>
      </c>
    </row>
    <row r="1591" spans="1:8" x14ac:dyDescent="0.25">
      <c r="A1591" s="29">
        <f t="shared" si="105"/>
        <v>43172</v>
      </c>
      <c r="B1591" s="22" t="str">
        <f t="shared" si="106"/>
        <v>cat</v>
      </c>
      <c r="C1591" s="15" t="str">
        <f t="shared" si="107"/>
        <v>MATCH LOMM</v>
      </c>
      <c r="D1591" s="15">
        <f t="shared" si="108"/>
        <v>99999999</v>
      </c>
      <c r="E1591" s="15" t="str">
        <f t="shared" si="109"/>
        <v>P115</v>
      </c>
      <c r="F1591" s="13" t="str">
        <f>IF(E1591="","",VLOOKUP(E1591,table!A:B,2))</f>
        <v>P Potj des kilo</v>
      </c>
      <c r="G1591" s="14">
        <v>80681</v>
      </c>
      <c r="H1591" s="18">
        <v>113</v>
      </c>
    </row>
    <row r="1592" spans="1:8" x14ac:dyDescent="0.25">
      <c r="A1592" s="29">
        <f t="shared" si="105"/>
        <v>43172</v>
      </c>
      <c r="B1592" s="22" t="str">
        <f t="shared" si="106"/>
        <v>cat</v>
      </c>
      <c r="C1592" s="15" t="str">
        <f t="shared" si="107"/>
        <v>MATCH LOMM</v>
      </c>
      <c r="D1592" s="15">
        <f t="shared" si="108"/>
        <v>99999999</v>
      </c>
      <c r="E1592" s="15" t="str">
        <f t="shared" si="109"/>
        <v>P115</v>
      </c>
      <c r="F1592" s="13" t="str">
        <f>IF(E1592="","",VLOOKUP(E1592,table!A:B,2))</f>
        <v>P Potj des kilo</v>
      </c>
      <c r="G1592" s="14">
        <v>80683</v>
      </c>
      <c r="H1592" s="18">
        <v>224</v>
      </c>
    </row>
    <row r="1593" spans="1:8" x14ac:dyDescent="0.25">
      <c r="A1593" s="29">
        <f t="shared" ref="A1593:A1656" si="110">IF(E1593="","",A1592)</f>
        <v>43172</v>
      </c>
      <c r="B1593" s="22" t="str">
        <f t="shared" ref="B1593:B1656" si="111">IF(E1593="","",B1592)</f>
        <v>cat</v>
      </c>
      <c r="C1593" s="15" t="str">
        <f t="shared" ref="C1593:C1656" si="112">IF(E1593="","",C1592)</f>
        <v>MATCH LOMM</v>
      </c>
      <c r="D1593" s="15">
        <f t="shared" ref="D1593:D1656" si="113">IF(E1593="",0,D1592)</f>
        <v>99999999</v>
      </c>
      <c r="E1593" s="15" t="str">
        <f t="shared" si="109"/>
        <v>P115</v>
      </c>
      <c r="F1593" s="13" t="str">
        <f>IF(E1593="","",VLOOKUP(E1593,table!A:B,2))</f>
        <v>P Potj des kilo</v>
      </c>
      <c r="G1593" s="14">
        <v>80684</v>
      </c>
      <c r="H1593" s="18">
        <v>97</v>
      </c>
    </row>
    <row r="1594" spans="1:8" x14ac:dyDescent="0.25">
      <c r="A1594" s="29">
        <f t="shared" si="110"/>
        <v>43172</v>
      </c>
      <c r="B1594" s="22" t="str">
        <f t="shared" si="111"/>
        <v>cat</v>
      </c>
      <c r="C1594" s="15" t="str">
        <f t="shared" si="112"/>
        <v>MATCH LOMM</v>
      </c>
      <c r="D1594" s="15">
        <f t="shared" si="113"/>
        <v>99999999</v>
      </c>
      <c r="E1594" s="15" t="str">
        <f t="shared" si="109"/>
        <v>P115</v>
      </c>
      <c r="F1594" s="13" t="str">
        <f>IF(E1594="","",VLOOKUP(E1594,table!A:B,2))</f>
        <v>P Potj des kilo</v>
      </c>
      <c r="G1594" s="14">
        <v>80682</v>
      </c>
      <c r="H1594" s="18">
        <v>66</v>
      </c>
    </row>
    <row r="1595" spans="1:8" x14ac:dyDescent="0.25">
      <c r="A1595" s="29">
        <f t="shared" si="110"/>
        <v>43172</v>
      </c>
      <c r="B1595" s="22" t="str">
        <f t="shared" si="111"/>
        <v>cat</v>
      </c>
      <c r="C1595" s="15" t="str">
        <f t="shared" si="112"/>
        <v>MATCH LOMM</v>
      </c>
      <c r="D1595" s="15">
        <f t="shared" si="113"/>
        <v>99999999</v>
      </c>
      <c r="E1595" s="15" t="s">
        <v>100</v>
      </c>
      <c r="F1595" s="13" t="str">
        <f>IF(E1595="","",VLOOKUP(E1595,table!A:B,2))</f>
        <v>P Carbonnade 750</v>
      </c>
      <c r="G1595" s="14">
        <v>80251</v>
      </c>
      <c r="H1595" s="18">
        <v>88</v>
      </c>
    </row>
    <row r="1596" spans="1:8" x14ac:dyDescent="0.25">
      <c r="A1596" s="29">
        <f t="shared" si="110"/>
        <v>43172</v>
      </c>
      <c r="B1596" s="22" t="str">
        <f t="shared" si="111"/>
        <v>cat</v>
      </c>
      <c r="C1596" s="15" t="str">
        <f t="shared" si="112"/>
        <v>MATCH LOMM</v>
      </c>
      <c r="D1596" s="15">
        <f t="shared" si="113"/>
        <v>99999999</v>
      </c>
      <c r="E1596" s="15" t="str">
        <f>IF(H1596&lt;&gt;0,E1595,"")</f>
        <v>P300</v>
      </c>
      <c r="F1596" s="13" t="str">
        <f>IF(E1596="","",VLOOKUP(E1596,table!A:B,2))</f>
        <v>P Carbonnade 750</v>
      </c>
      <c r="G1596" s="14">
        <v>80404</v>
      </c>
      <c r="H1596" s="18">
        <v>52</v>
      </c>
    </row>
    <row r="1597" spans="1:8" x14ac:dyDescent="0.25">
      <c r="A1597" s="29">
        <f t="shared" si="110"/>
        <v>43172</v>
      </c>
      <c r="B1597" s="22" t="str">
        <f t="shared" si="111"/>
        <v>cat</v>
      </c>
      <c r="C1597" s="15" t="str">
        <f t="shared" si="112"/>
        <v>MATCH LOMM</v>
      </c>
      <c r="D1597" s="15">
        <f t="shared" si="113"/>
        <v>99999999</v>
      </c>
      <c r="E1597" s="15" t="str">
        <f>IF(H1597&lt;&gt;0,E1596,"")</f>
        <v>P300</v>
      </c>
      <c r="F1597" s="13" t="str">
        <f>IF(E1597="","",VLOOKUP(E1597,table!A:B,2))</f>
        <v>P Carbonnade 750</v>
      </c>
      <c r="G1597" s="14">
        <v>80402</v>
      </c>
      <c r="H1597" s="18">
        <v>92</v>
      </c>
    </row>
    <row r="1598" spans="1:8" x14ac:dyDescent="0.25">
      <c r="A1598" s="29">
        <f t="shared" si="110"/>
        <v>43172</v>
      </c>
      <c r="B1598" s="22" t="str">
        <f t="shared" si="111"/>
        <v>cat</v>
      </c>
      <c r="C1598" s="15" t="str">
        <f t="shared" si="112"/>
        <v>MATCH LOMM</v>
      </c>
      <c r="D1598" s="15">
        <f t="shared" si="113"/>
        <v>99999999</v>
      </c>
      <c r="E1598" s="15" t="str">
        <f>IF(H1598&lt;&gt;0,E1597,"")</f>
        <v>P300</v>
      </c>
      <c r="F1598" s="13" t="str">
        <f>IF(E1598="","",VLOOKUP(E1598,table!A:B,2))</f>
        <v>P Carbonnade 750</v>
      </c>
      <c r="G1598" s="14">
        <v>80403</v>
      </c>
      <c r="H1598" s="18">
        <v>214</v>
      </c>
    </row>
    <row r="1599" spans="1:8" x14ac:dyDescent="0.25">
      <c r="A1599" s="29">
        <f t="shared" si="110"/>
        <v>43172</v>
      </c>
      <c r="B1599" s="22" t="str">
        <f t="shared" si="111"/>
        <v>cat</v>
      </c>
      <c r="C1599" s="15" t="str">
        <f t="shared" si="112"/>
        <v>MATCH LOMM</v>
      </c>
      <c r="D1599" s="15">
        <f t="shared" si="113"/>
        <v>99999999</v>
      </c>
      <c r="E1599" s="15" t="str">
        <f>IF(H1599&lt;&gt;0,E1598,"")</f>
        <v>P300</v>
      </c>
      <c r="F1599" s="13" t="str">
        <f>IF(E1599="","",VLOOKUP(E1599,table!A:B,2))</f>
        <v>P Carbonnade 750</v>
      </c>
      <c r="G1599" s="14">
        <v>80472</v>
      </c>
      <c r="H1599" s="18">
        <v>90</v>
      </c>
    </row>
    <row r="1600" spans="1:8" x14ac:dyDescent="0.25">
      <c r="A1600" s="29">
        <f t="shared" si="110"/>
        <v>43172</v>
      </c>
      <c r="B1600" s="22" t="str">
        <f t="shared" si="111"/>
        <v>cat</v>
      </c>
      <c r="C1600" s="15" t="str">
        <f t="shared" si="112"/>
        <v>MATCH LOMM</v>
      </c>
      <c r="D1600" s="15">
        <f t="shared" si="113"/>
        <v>99999999</v>
      </c>
      <c r="E1600" s="15" t="str">
        <f>IF(H1600&lt;&gt;0,E1599,"")</f>
        <v>P300</v>
      </c>
      <c r="F1600" s="13" t="str">
        <f>IF(E1600="","",VLOOKUP(E1600,table!A:B,2))</f>
        <v>P Carbonnade 750</v>
      </c>
      <c r="G1600" s="14">
        <v>80471</v>
      </c>
      <c r="H1600" s="18">
        <v>4</v>
      </c>
    </row>
    <row r="1601" spans="1:8" x14ac:dyDescent="0.25">
      <c r="A1601" s="29">
        <f t="shared" si="110"/>
        <v>43172</v>
      </c>
      <c r="B1601" s="22" t="str">
        <f t="shared" si="111"/>
        <v>cat</v>
      </c>
      <c r="C1601" s="15" t="str">
        <f t="shared" si="112"/>
        <v>MATCH LOMM</v>
      </c>
      <c r="D1601" s="15">
        <f t="shared" si="113"/>
        <v>99999999</v>
      </c>
      <c r="E1601" s="15" t="s">
        <v>423</v>
      </c>
      <c r="F1601" s="13" t="str">
        <f>IF(E1601="","",VLOOKUP(E1601,table!A:B,2))</f>
        <v>P cassoulet des flandres + 33%</v>
      </c>
      <c r="G1601" s="14">
        <v>80654</v>
      </c>
      <c r="H1601" s="18">
        <v>90</v>
      </c>
    </row>
    <row r="1602" spans="1:8" x14ac:dyDescent="0.25">
      <c r="A1602" s="29">
        <f t="shared" si="110"/>
        <v>43172</v>
      </c>
      <c r="B1602" s="22" t="str">
        <f t="shared" si="111"/>
        <v>cat</v>
      </c>
      <c r="C1602" s="15" t="str">
        <f t="shared" si="112"/>
        <v>MATCH LOMM</v>
      </c>
      <c r="D1602" s="15">
        <f t="shared" si="113"/>
        <v>99999999</v>
      </c>
      <c r="E1602" s="15" t="str">
        <f>IF(H1602&lt;&gt;0,E1601,"")</f>
        <v>P233</v>
      </c>
      <c r="F1602" s="13" t="str">
        <f>IF(E1602="","",VLOOKUP(E1602,table!A:B,2))</f>
        <v>P cassoulet des flandres + 33%</v>
      </c>
      <c r="G1602" s="14">
        <v>80661</v>
      </c>
      <c r="H1602" s="18">
        <v>249</v>
      </c>
    </row>
    <row r="1603" spans="1:8" x14ac:dyDescent="0.25">
      <c r="A1603" s="29">
        <f t="shared" si="110"/>
        <v>43172</v>
      </c>
      <c r="B1603" s="22" t="str">
        <f t="shared" si="111"/>
        <v>cat</v>
      </c>
      <c r="C1603" s="15" t="str">
        <f t="shared" si="112"/>
        <v>MATCH LOMM</v>
      </c>
      <c r="D1603" s="15">
        <f t="shared" si="113"/>
        <v>99999999</v>
      </c>
      <c r="E1603" s="15" t="str">
        <f>IF(H1603&lt;&gt;0,E1602,"")</f>
        <v>P233</v>
      </c>
      <c r="F1603" s="13" t="str">
        <f>IF(E1603="","",VLOOKUP(E1603,table!A:B,2))</f>
        <v>P cassoulet des flandres + 33%</v>
      </c>
      <c r="G1603" s="14">
        <v>80662</v>
      </c>
      <c r="H1603" s="18">
        <v>211</v>
      </c>
    </row>
    <row r="1604" spans="1:8" x14ac:dyDescent="0.25">
      <c r="A1604" s="29">
        <v>43173</v>
      </c>
      <c r="B1604" s="22" t="str">
        <f t="shared" si="111"/>
        <v>cat</v>
      </c>
      <c r="C1604" s="15" t="s">
        <v>699</v>
      </c>
      <c r="D1604" s="15">
        <v>99999999</v>
      </c>
      <c r="E1604" s="15" t="s">
        <v>190</v>
      </c>
      <c r="F1604" s="13" t="str">
        <f>IF(E1604="","",VLOOKUP(E1604,table!A:B,2))</f>
        <v xml:space="preserve">P Potj bière chti </v>
      </c>
      <c r="G1604" s="14">
        <v>71172</v>
      </c>
      <c r="H1604" s="18">
        <v>1</v>
      </c>
    </row>
    <row r="1605" spans="1:8" x14ac:dyDescent="0.25">
      <c r="A1605" s="29">
        <f t="shared" si="110"/>
        <v>43173</v>
      </c>
      <c r="B1605" s="22" t="str">
        <f t="shared" si="111"/>
        <v>cat</v>
      </c>
      <c r="C1605" s="15" t="str">
        <f t="shared" si="112"/>
        <v>net lesaffr</v>
      </c>
      <c r="D1605" s="15">
        <f t="shared" si="113"/>
        <v>99999999</v>
      </c>
      <c r="E1605" s="15" t="s">
        <v>192</v>
      </c>
      <c r="F1605" s="13" t="str">
        <f>IF(E1605="","",VLOOKUP(E1605,table!A:B,2))</f>
        <v>P Pot des 750</v>
      </c>
      <c r="G1605" s="14">
        <v>72234</v>
      </c>
      <c r="H1605" s="18">
        <v>1</v>
      </c>
    </row>
    <row r="1606" spans="1:8" x14ac:dyDescent="0.25">
      <c r="A1606" s="29">
        <f t="shared" si="110"/>
        <v>43173</v>
      </c>
      <c r="B1606" s="22" t="str">
        <f t="shared" si="111"/>
        <v>cat</v>
      </c>
      <c r="C1606" s="15" t="str">
        <f t="shared" si="112"/>
        <v>net lesaffr</v>
      </c>
      <c r="D1606" s="15">
        <f t="shared" si="113"/>
        <v>99999999</v>
      </c>
      <c r="E1606" s="15" t="s">
        <v>187</v>
      </c>
      <c r="F1606" s="13" t="str">
        <f>IF(E1606="","",VLOOKUP(E1606,table!A:B,2))</f>
        <v>P Potj 750</v>
      </c>
      <c r="G1606" s="14">
        <v>80364</v>
      </c>
      <c r="H1606" s="18">
        <v>1</v>
      </c>
    </row>
    <row r="1607" spans="1:8" x14ac:dyDescent="0.25">
      <c r="A1607" s="29">
        <f t="shared" si="110"/>
        <v>43173</v>
      </c>
      <c r="B1607" s="22" t="str">
        <f t="shared" si="111"/>
        <v>cat</v>
      </c>
      <c r="C1607" s="15" t="str">
        <f t="shared" si="112"/>
        <v>net lesaffr</v>
      </c>
      <c r="D1607" s="15">
        <f t="shared" si="113"/>
        <v>99999999</v>
      </c>
      <c r="E1607" s="15" t="s">
        <v>120</v>
      </c>
      <c r="F1607" s="13" t="str">
        <f>IF(E1607="","",VLOOKUP(E1607,table!A:B,2))</f>
        <v>K potj 750</v>
      </c>
      <c r="G1607" s="14">
        <v>80191</v>
      </c>
      <c r="H1607" s="18">
        <v>1</v>
      </c>
    </row>
    <row r="1608" spans="1:8" x14ac:dyDescent="0.25">
      <c r="A1608" s="29">
        <f t="shared" si="110"/>
        <v>43173</v>
      </c>
      <c r="B1608" s="22" t="str">
        <f t="shared" si="111"/>
        <v>cat</v>
      </c>
      <c r="C1608" s="15" t="str">
        <f t="shared" si="112"/>
        <v>net lesaffr</v>
      </c>
      <c r="D1608" s="15">
        <f t="shared" si="113"/>
        <v>99999999</v>
      </c>
      <c r="E1608" s="15" t="s">
        <v>199</v>
      </c>
      <c r="F1608" s="13" t="str">
        <f>IF(E1608="","",VLOOKUP(E1608,table!A:B,2))</f>
        <v>P Carbonnade 750</v>
      </c>
      <c r="G1608" s="14">
        <v>80712</v>
      </c>
      <c r="H1608" s="18">
        <v>1</v>
      </c>
    </row>
    <row r="1609" spans="1:8" x14ac:dyDescent="0.25">
      <c r="A1609" s="29">
        <v>43173</v>
      </c>
      <c r="B1609" s="22" t="s">
        <v>196</v>
      </c>
      <c r="C1609" s="15" t="s">
        <v>496</v>
      </c>
      <c r="D1609" s="15">
        <v>96040243</v>
      </c>
      <c r="E1609" s="15" t="s">
        <v>630</v>
      </c>
      <c r="F1609" s="13" t="str">
        <f>IF(E1609="","",VLOOKUP(E1609,table!A:B,2))</f>
        <v xml:space="preserve">E potj dess 750 </v>
      </c>
      <c r="G1609" s="14">
        <v>72854</v>
      </c>
      <c r="H1609" s="18">
        <v>10</v>
      </c>
    </row>
    <row r="1610" spans="1:8" x14ac:dyDescent="0.25">
      <c r="A1610" s="29">
        <f t="shared" si="110"/>
        <v>43173</v>
      </c>
      <c r="B1610" s="22" t="str">
        <f t="shared" si="111"/>
        <v>sf</v>
      </c>
      <c r="C1610" s="15" t="str">
        <f t="shared" si="112"/>
        <v>lea confiserie</v>
      </c>
      <c r="D1610" s="15">
        <f t="shared" si="113"/>
        <v>96040243</v>
      </c>
      <c r="E1610" s="15" t="s">
        <v>223</v>
      </c>
      <c r="F1610" s="13" t="str">
        <f>IF(E1610="","",VLOOKUP(E1610,table!A:B,2))</f>
        <v>E Pâté à la bière 180</v>
      </c>
      <c r="G1610" s="14">
        <v>73406</v>
      </c>
      <c r="H1610" s="18">
        <v>12</v>
      </c>
    </row>
    <row r="1611" spans="1:8" x14ac:dyDescent="0.25">
      <c r="A1611" s="29">
        <f t="shared" si="110"/>
        <v>43173</v>
      </c>
      <c r="B1611" s="22" t="str">
        <f t="shared" si="111"/>
        <v>sf</v>
      </c>
      <c r="C1611" s="15" t="str">
        <f t="shared" si="112"/>
        <v>lea confiserie</v>
      </c>
      <c r="D1611" s="15">
        <f t="shared" si="113"/>
        <v>96040243</v>
      </c>
      <c r="E1611" s="15" t="s">
        <v>216</v>
      </c>
      <c r="F1611" s="13" t="str">
        <f>IF(E1611="","",VLOOKUP(E1611,table!A:B,2))</f>
        <v>E Pâté des flandres 180</v>
      </c>
      <c r="G1611" s="14">
        <v>73412</v>
      </c>
      <c r="H1611" s="18">
        <v>12</v>
      </c>
    </row>
    <row r="1612" spans="1:8" x14ac:dyDescent="0.25">
      <c r="A1612" s="29">
        <f t="shared" si="110"/>
        <v>43173</v>
      </c>
      <c r="B1612" s="22" t="str">
        <f t="shared" si="111"/>
        <v>sf</v>
      </c>
      <c r="C1612" s="15" t="str">
        <f t="shared" si="112"/>
        <v>lea confiserie</v>
      </c>
      <c r="D1612" s="15">
        <f t="shared" si="113"/>
        <v>96040243</v>
      </c>
      <c r="E1612" s="15" t="s">
        <v>247</v>
      </c>
      <c r="F1612" s="13" t="str">
        <f>IF(E1612="","",VLOOKUP(E1612,table!A:B,2))</f>
        <v>E Pâté au maroilles 180</v>
      </c>
      <c r="G1612" s="14">
        <v>71792</v>
      </c>
      <c r="H1612" s="18">
        <v>12</v>
      </c>
    </row>
    <row r="1613" spans="1:8" x14ac:dyDescent="0.25">
      <c r="A1613" s="29">
        <f t="shared" si="110"/>
        <v>43173</v>
      </c>
      <c r="B1613" s="22" t="str">
        <f t="shared" si="111"/>
        <v>sf</v>
      </c>
      <c r="C1613" s="15" t="str">
        <f t="shared" si="112"/>
        <v>lea confiserie</v>
      </c>
      <c r="D1613" s="15">
        <f t="shared" si="113"/>
        <v>96040243</v>
      </c>
      <c r="E1613" s="15" t="s">
        <v>552</v>
      </c>
      <c r="F1613" s="13" t="str">
        <f>IF(E1613="","",VLOOKUP(E1613,table!A:B,2))</f>
        <v>E Pâté chicorée 180 g</v>
      </c>
      <c r="G1613" s="14">
        <v>80243</v>
      </c>
      <c r="H1613" s="18">
        <v>12</v>
      </c>
    </row>
    <row r="1614" spans="1:8" x14ac:dyDescent="0.25">
      <c r="A1614" s="29">
        <f t="shared" si="110"/>
        <v>43173</v>
      </c>
      <c r="B1614" s="22" t="str">
        <f t="shared" si="111"/>
        <v>sf</v>
      </c>
      <c r="C1614" s="15" t="s">
        <v>234</v>
      </c>
      <c r="D1614" s="15">
        <v>96037627</v>
      </c>
      <c r="E1614" s="15" t="s">
        <v>139</v>
      </c>
      <c r="F1614" s="13" t="str">
        <f>IF(E1614="","",VLOOKUP(E1614,table!A:B,2))</f>
        <v>K cassoulet 380</v>
      </c>
      <c r="G1614" s="14">
        <v>80225</v>
      </c>
      <c r="H1614" s="18">
        <v>80</v>
      </c>
    </row>
    <row r="1615" spans="1:8" x14ac:dyDescent="0.25">
      <c r="A1615" s="29">
        <f t="shared" si="110"/>
        <v>43173</v>
      </c>
      <c r="B1615" s="22" t="str">
        <f t="shared" si="111"/>
        <v>sf</v>
      </c>
      <c r="C1615" s="15" t="str">
        <f t="shared" si="112"/>
        <v>inter la gorgue</v>
      </c>
      <c r="D1615" s="15">
        <f t="shared" si="113"/>
        <v>96037627</v>
      </c>
      <c r="E1615" s="15" t="s">
        <v>121</v>
      </c>
      <c r="F1615" s="13" t="str">
        <f>IF(E1615="","",VLOOKUP(E1615,table!A:B,2))</f>
        <v>K Carbo 400</v>
      </c>
      <c r="G1615" s="14">
        <v>80452</v>
      </c>
      <c r="H1615" s="18">
        <v>76</v>
      </c>
    </row>
    <row r="1616" spans="1:8" x14ac:dyDescent="0.25">
      <c r="A1616" s="29">
        <f t="shared" si="110"/>
        <v>43173</v>
      </c>
      <c r="B1616" s="22" t="str">
        <f t="shared" si="111"/>
        <v>sf</v>
      </c>
      <c r="C1616" s="15" t="str">
        <f t="shared" si="112"/>
        <v>inter la gorgue</v>
      </c>
      <c r="D1616" s="15">
        <f t="shared" si="113"/>
        <v>96037627</v>
      </c>
      <c r="E1616" s="15" t="str">
        <f>IF(H1616&lt;&gt;0,E1615,"")</f>
        <v>k300</v>
      </c>
      <c r="F1616" s="13" t="str">
        <f>IF(E1616="","",VLOOKUP(E1616,table!A:B,2))</f>
        <v>K Carbo 400</v>
      </c>
      <c r="G1616" s="14">
        <v>80461</v>
      </c>
      <c r="H1616" s="18">
        <v>4</v>
      </c>
    </row>
    <row r="1617" spans="1:8" x14ac:dyDescent="0.25">
      <c r="A1617" s="29">
        <f t="shared" si="110"/>
        <v>43173</v>
      </c>
      <c r="B1617" s="22" t="str">
        <f t="shared" si="111"/>
        <v>sf</v>
      </c>
      <c r="C1617" s="15" t="str">
        <f t="shared" si="112"/>
        <v>inter la gorgue</v>
      </c>
      <c r="D1617" s="15">
        <f t="shared" si="113"/>
        <v>96037627</v>
      </c>
      <c r="E1617" s="15" t="s">
        <v>132</v>
      </c>
      <c r="F1617" s="13" t="str">
        <f>IF(E1617="","",VLOOKUP(E1617,table!A:B,2))</f>
        <v>K petit salé 350</v>
      </c>
      <c r="G1617" s="14">
        <v>72731</v>
      </c>
      <c r="H1617" s="18">
        <v>60</v>
      </c>
    </row>
    <row r="1618" spans="1:8" x14ac:dyDescent="0.25">
      <c r="A1618" s="29">
        <f t="shared" si="110"/>
        <v>43173</v>
      </c>
      <c r="B1618" s="22" t="s">
        <v>195</v>
      </c>
      <c r="C1618" s="15" t="s">
        <v>700</v>
      </c>
      <c r="D1618" s="15">
        <v>99999999</v>
      </c>
      <c r="E1618" s="15" t="s">
        <v>145</v>
      </c>
      <c r="F1618" s="13" t="str">
        <f>IF(E1618="","",VLOOKUP(E1618,table!A:B,2))</f>
        <v>potj de la mer 350G</v>
      </c>
      <c r="G1618" s="14">
        <v>71112</v>
      </c>
      <c r="H1618" s="18">
        <v>2</v>
      </c>
    </row>
    <row r="1619" spans="1:8" x14ac:dyDescent="0.25">
      <c r="A1619" s="29">
        <v>43174</v>
      </c>
      <c r="B1619" s="22" t="str">
        <f t="shared" si="111"/>
        <v>cat</v>
      </c>
      <c r="C1619" s="15" t="s">
        <v>701</v>
      </c>
      <c r="D1619" s="15">
        <v>96040248</v>
      </c>
      <c r="E1619" s="15" t="s">
        <v>126</v>
      </c>
      <c r="F1619" s="13" t="str">
        <f>IF(E1619="","",VLOOKUP(E1619,table!A:B,2))</f>
        <v>K pâté de lapin 180</v>
      </c>
      <c r="G1619" s="14">
        <v>80674</v>
      </c>
      <c r="H1619" s="18">
        <v>24</v>
      </c>
    </row>
    <row r="1620" spans="1:8" x14ac:dyDescent="0.25">
      <c r="A1620" s="29">
        <f t="shared" si="110"/>
        <v>43174</v>
      </c>
      <c r="B1620" s="22" t="str">
        <f t="shared" si="111"/>
        <v>cat</v>
      </c>
      <c r="C1620" s="15" t="str">
        <f t="shared" si="112"/>
        <v>comptoir de l'authie</v>
      </c>
      <c r="D1620" s="15">
        <f t="shared" si="113"/>
        <v>96040248</v>
      </c>
      <c r="E1620" s="15" t="s">
        <v>127</v>
      </c>
      <c r="F1620" s="13" t="str">
        <f>IF(E1620="","",VLOOKUP(E1620,table!A:B,2))</f>
        <v>K Pâté de campagne fumé 180</v>
      </c>
      <c r="G1620" s="14">
        <v>80522</v>
      </c>
      <c r="H1620" s="18">
        <v>36</v>
      </c>
    </row>
    <row r="1621" spans="1:8" x14ac:dyDescent="0.25">
      <c r="A1621" s="29">
        <f t="shared" si="110"/>
        <v>43174</v>
      </c>
      <c r="B1621" s="22" t="str">
        <f t="shared" si="111"/>
        <v>cat</v>
      </c>
      <c r="C1621" s="15" t="str">
        <f t="shared" si="112"/>
        <v>comptoir de l'authie</v>
      </c>
      <c r="D1621" s="15">
        <f t="shared" si="113"/>
        <v>96040248</v>
      </c>
      <c r="E1621" s="15" t="s">
        <v>194</v>
      </c>
      <c r="F1621" s="13" t="str">
        <f>IF(E1621="","",VLOOKUP(E1621,table!A:B,2))</f>
        <v>P Pate bière chti 270 g</v>
      </c>
      <c r="G1621" s="14">
        <v>80522</v>
      </c>
      <c r="H1621" s="18">
        <v>36</v>
      </c>
    </row>
    <row r="1622" spans="1:8" x14ac:dyDescent="0.25">
      <c r="A1622" s="29">
        <f t="shared" si="110"/>
        <v>43174</v>
      </c>
      <c r="B1622" s="22" t="str">
        <f t="shared" si="111"/>
        <v>cat</v>
      </c>
      <c r="C1622" s="15" t="str">
        <f t="shared" si="112"/>
        <v>comptoir de l'authie</v>
      </c>
      <c r="D1622" s="15">
        <f t="shared" si="113"/>
        <v>96040248</v>
      </c>
      <c r="E1622" s="15" t="s">
        <v>118</v>
      </c>
      <c r="F1622" s="13" t="str">
        <f>IF(E1622="","",VLOOKUP(E1622,table!A:B,2))</f>
        <v>K Pâté des flandres 180</v>
      </c>
      <c r="G1622" s="14">
        <v>80521</v>
      </c>
      <c r="H1622" s="18">
        <v>36</v>
      </c>
    </row>
    <row r="1623" spans="1:8" x14ac:dyDescent="0.25">
      <c r="A1623" s="29">
        <f t="shared" si="110"/>
        <v>43174</v>
      </c>
      <c r="B1623" s="22" t="str">
        <f t="shared" si="111"/>
        <v>cat</v>
      </c>
      <c r="C1623" s="15" t="str">
        <f t="shared" si="112"/>
        <v>comptoir de l'authie</v>
      </c>
      <c r="D1623" s="15">
        <f t="shared" si="113"/>
        <v>96040248</v>
      </c>
      <c r="E1623" s="15" t="s">
        <v>208</v>
      </c>
      <c r="F1623" s="13" t="str">
        <f>IF(E1623="","",VLOOKUP(E1623,table!A:B,2))</f>
        <v>P Pâté endives 180 G</v>
      </c>
      <c r="G1623" s="14">
        <v>80672</v>
      </c>
      <c r="H1623" s="18">
        <v>24</v>
      </c>
    </row>
    <row r="1624" spans="1:8" x14ac:dyDescent="0.25">
      <c r="A1624" s="29">
        <f t="shared" si="110"/>
        <v>43174</v>
      </c>
      <c r="B1624" s="22" t="str">
        <f t="shared" si="111"/>
        <v>cat</v>
      </c>
      <c r="C1624" s="15" t="str">
        <f t="shared" si="112"/>
        <v>comptoir de l'authie</v>
      </c>
      <c r="D1624" s="15">
        <f t="shared" si="113"/>
        <v>96040248</v>
      </c>
      <c r="E1624" s="15" t="s">
        <v>335</v>
      </c>
      <c r="F1624" s="13" t="str">
        <f>IF(E1624="","",VLOOKUP(E1624,table!A:B,2))</f>
        <v>K Pâté à l'ail 180</v>
      </c>
      <c r="G1624" s="14">
        <v>80672</v>
      </c>
      <c r="H1624" s="18">
        <v>24</v>
      </c>
    </row>
    <row r="1625" spans="1:8" x14ac:dyDescent="0.25">
      <c r="A1625" s="29">
        <f t="shared" si="110"/>
        <v>43174</v>
      </c>
      <c r="B1625" s="22" t="str">
        <f t="shared" si="111"/>
        <v>cat</v>
      </c>
      <c r="C1625" s="15" t="str">
        <f t="shared" si="112"/>
        <v>comptoir de l'authie</v>
      </c>
      <c r="D1625" s="15">
        <f t="shared" si="113"/>
        <v>96040248</v>
      </c>
      <c r="E1625" s="15" t="s">
        <v>141</v>
      </c>
      <c r="F1625" s="13" t="str">
        <f>IF(E1625="","",VLOOKUP(E1625,table!A:B,2))</f>
        <v>K Pâté au maroilles 180</v>
      </c>
      <c r="G1625" s="14">
        <v>60681</v>
      </c>
      <c r="H1625" s="18">
        <v>24</v>
      </c>
    </row>
    <row r="1626" spans="1:8" x14ac:dyDescent="0.25">
      <c r="A1626" s="29">
        <f t="shared" si="110"/>
        <v>43174</v>
      </c>
      <c r="B1626" s="22" t="str">
        <f t="shared" si="111"/>
        <v>cat</v>
      </c>
      <c r="C1626" s="15" t="str">
        <f t="shared" si="112"/>
        <v>comptoir de l'authie</v>
      </c>
      <c r="D1626" s="15">
        <f t="shared" si="113"/>
        <v>96040248</v>
      </c>
      <c r="E1626" s="15" t="s">
        <v>209</v>
      </c>
      <c r="F1626" s="13" t="str">
        <f>IF(E1626="","",VLOOKUP(E1626,table!A:B,2))</f>
        <v>P Pâté chicorée 180 G</v>
      </c>
      <c r="G1626" s="14">
        <v>80673</v>
      </c>
      <c r="H1626" s="18">
        <v>36</v>
      </c>
    </row>
    <row r="1627" spans="1:8" x14ac:dyDescent="0.25">
      <c r="A1627" s="29">
        <v>43175</v>
      </c>
      <c r="B1627" s="22" t="s">
        <v>205</v>
      </c>
      <c r="C1627" s="15" t="s">
        <v>702</v>
      </c>
      <c r="D1627" s="15">
        <v>96037632</v>
      </c>
      <c r="E1627" s="15" t="s">
        <v>194</v>
      </c>
      <c r="F1627" s="13" t="str">
        <f>IF(E1627="","",VLOOKUP(E1627,table!A:B,2))</f>
        <v>P Pate bière chti 270 g</v>
      </c>
      <c r="G1627" s="14">
        <v>72773</v>
      </c>
      <c r="H1627" s="18">
        <v>120</v>
      </c>
    </row>
    <row r="1628" spans="1:8" x14ac:dyDescent="0.25">
      <c r="A1628" s="29">
        <v>43175</v>
      </c>
      <c r="B1628" s="22" t="s">
        <v>196</v>
      </c>
      <c r="C1628" s="15" t="s">
        <v>703</v>
      </c>
      <c r="D1628" s="15">
        <v>96040247</v>
      </c>
      <c r="E1628" s="15" t="str">
        <f>IF(H1628&lt;&gt;0,E1627,"")</f>
        <v/>
      </c>
      <c r="F1628" s="13" t="str">
        <f>IF(E1628="","",VLOOKUP(E1628,table!A:B,2))</f>
        <v/>
      </c>
      <c r="G1628" s="14"/>
      <c r="H1628" s="18"/>
    </row>
    <row r="1629" spans="1:8" x14ac:dyDescent="0.25">
      <c r="A1629" s="29">
        <v>43178</v>
      </c>
      <c r="B1629" s="22" t="s">
        <v>195</v>
      </c>
      <c r="C1629" s="15" t="s">
        <v>695</v>
      </c>
      <c r="D1629" s="15">
        <v>96037633</v>
      </c>
      <c r="E1629" s="15" t="s">
        <v>250</v>
      </c>
      <c r="F1629" s="13" t="str">
        <f>IF(E1629="","",VLOOKUP(E1629,table!A:B,2))</f>
        <v>P Potj des kilo</v>
      </c>
      <c r="G1629" s="14">
        <v>80671</v>
      </c>
      <c r="H1629" s="18">
        <v>160</v>
      </c>
    </row>
    <row r="1630" spans="1:8" x14ac:dyDescent="0.25">
      <c r="A1630" s="29">
        <f t="shared" si="110"/>
        <v>43178</v>
      </c>
      <c r="B1630" s="22" t="str">
        <f t="shared" si="111"/>
        <v>cat</v>
      </c>
      <c r="C1630" s="15" t="str">
        <f t="shared" si="112"/>
        <v>simply market autingues</v>
      </c>
      <c r="D1630" s="15">
        <f t="shared" si="113"/>
        <v>96037633</v>
      </c>
      <c r="E1630" s="15" t="str">
        <f>IF(H1630&lt;&gt;0,E1629,"")</f>
        <v>p115</v>
      </c>
      <c r="F1630" s="13" t="str">
        <f>IF(E1630="","",VLOOKUP(E1630,table!A:B,2))</f>
        <v>P Potj des kilo</v>
      </c>
      <c r="G1630" s="14">
        <v>80682</v>
      </c>
      <c r="H1630" s="18">
        <v>10</v>
      </c>
    </row>
    <row r="1631" spans="1:8" x14ac:dyDescent="0.25">
      <c r="A1631" s="29">
        <f t="shared" si="110"/>
        <v>43178</v>
      </c>
      <c r="B1631" s="22"/>
      <c r="C1631" s="15" t="s">
        <v>706</v>
      </c>
      <c r="D1631" s="15">
        <v>99999999</v>
      </c>
      <c r="E1631" s="15" t="s">
        <v>115</v>
      </c>
      <c r="F1631" s="13" t="str">
        <f>IF(E1631="","",VLOOKUP(E1631,table!A:B,2))</f>
        <v>K carbo 740</v>
      </c>
      <c r="G1631" s="14">
        <v>80711</v>
      </c>
      <c r="H1631" s="18">
        <v>1</v>
      </c>
    </row>
    <row r="1632" spans="1:8" x14ac:dyDescent="0.25">
      <c r="A1632" s="29">
        <f t="shared" si="110"/>
        <v>43178</v>
      </c>
      <c r="B1632" s="22">
        <f t="shared" si="111"/>
        <v>0</v>
      </c>
      <c r="C1632" s="15" t="str">
        <f t="shared" si="112"/>
        <v>net schuffenecker</v>
      </c>
      <c r="D1632" s="15">
        <f t="shared" si="113"/>
        <v>99999999</v>
      </c>
      <c r="E1632" s="15" t="s">
        <v>190</v>
      </c>
      <c r="F1632" s="13" t="str">
        <f>IF(E1632="","",VLOOKUP(E1632,table!A:B,2))</f>
        <v xml:space="preserve">P Potj bière chti </v>
      </c>
      <c r="G1632" s="14">
        <v>71171</v>
      </c>
      <c r="H1632" s="18">
        <v>1</v>
      </c>
    </row>
    <row r="1633" spans="1:8" x14ac:dyDescent="0.25">
      <c r="A1633" s="29">
        <f t="shared" si="110"/>
        <v>43178</v>
      </c>
      <c r="B1633" s="22">
        <f t="shared" si="111"/>
        <v>0</v>
      </c>
      <c r="C1633" s="15" t="str">
        <f t="shared" si="112"/>
        <v>net schuffenecker</v>
      </c>
      <c r="D1633" s="15">
        <f t="shared" si="113"/>
        <v>99999999</v>
      </c>
      <c r="E1633" s="15" t="s">
        <v>123</v>
      </c>
      <c r="F1633" s="13" t="str">
        <f>IF(E1633="","",VLOOKUP(E1633,table!A:B,2))</f>
        <v>K poulet maroilles 750</v>
      </c>
      <c r="G1633" s="14">
        <v>80302</v>
      </c>
      <c r="H1633" s="18">
        <v>1</v>
      </c>
    </row>
    <row r="1634" spans="1:8" x14ac:dyDescent="0.25">
      <c r="A1634" s="29">
        <f t="shared" si="110"/>
        <v>43178</v>
      </c>
      <c r="B1634" s="22">
        <f t="shared" si="111"/>
        <v>0</v>
      </c>
      <c r="C1634" s="15" t="str">
        <f t="shared" si="112"/>
        <v>net schuffenecker</v>
      </c>
      <c r="D1634" s="15">
        <f t="shared" si="113"/>
        <v>99999999</v>
      </c>
      <c r="E1634" s="15" t="s">
        <v>113</v>
      </c>
      <c r="F1634" s="13" t="str">
        <f>IF(E1634="","",VLOOKUP(E1634,table!A:B,2))</f>
        <v>K potj 400</v>
      </c>
      <c r="G1634" s="14">
        <v>73191</v>
      </c>
      <c r="H1634" s="18">
        <v>1</v>
      </c>
    </row>
    <row r="1635" spans="1:8" x14ac:dyDescent="0.25">
      <c r="A1635" s="29">
        <f t="shared" si="110"/>
        <v>43178</v>
      </c>
      <c r="B1635" s="22">
        <f t="shared" si="111"/>
        <v>0</v>
      </c>
      <c r="C1635" s="15" t="str">
        <f t="shared" si="112"/>
        <v>net schuffenecker</v>
      </c>
      <c r="D1635" s="15">
        <f t="shared" si="113"/>
        <v>99999999</v>
      </c>
      <c r="E1635" s="15" t="str">
        <f>IF(H1635&lt;&gt;0,E1634,"")</f>
        <v>k100</v>
      </c>
      <c r="F1635" s="13" t="str">
        <f>IF(E1635="","",VLOOKUP(E1635,table!A:B,2))</f>
        <v>K potj 400</v>
      </c>
      <c r="G1635" s="14">
        <v>80303</v>
      </c>
      <c r="H1635" s="18">
        <v>1</v>
      </c>
    </row>
    <row r="1636" spans="1:8" x14ac:dyDescent="0.25">
      <c r="A1636" s="29">
        <f t="shared" si="110"/>
        <v>43178</v>
      </c>
      <c r="B1636" s="22">
        <f t="shared" si="111"/>
        <v>0</v>
      </c>
      <c r="C1636" s="15" t="str">
        <f t="shared" si="112"/>
        <v>net schuffenecker</v>
      </c>
      <c r="D1636" s="15">
        <f t="shared" si="113"/>
        <v>99999999</v>
      </c>
      <c r="E1636" s="15" t="s">
        <v>120</v>
      </c>
      <c r="F1636" s="13" t="str">
        <f>IF(E1636="","",VLOOKUP(E1636,table!A:B,2))</f>
        <v>K potj 750</v>
      </c>
      <c r="G1636" s="14">
        <v>80735</v>
      </c>
      <c r="H1636" s="18">
        <v>3</v>
      </c>
    </row>
    <row r="1637" spans="1:8" x14ac:dyDescent="0.25">
      <c r="A1637" s="29">
        <v>43179</v>
      </c>
      <c r="B1637" s="22" t="s">
        <v>195</v>
      </c>
      <c r="C1637" s="15" t="s">
        <v>707</v>
      </c>
      <c r="D1637" s="15">
        <v>96037635</v>
      </c>
      <c r="E1637" s="15" t="s">
        <v>119</v>
      </c>
      <c r="F1637" s="13" t="str">
        <f>IF(E1637="","",VLOOKUP(E1637,table!A:B,2))</f>
        <v>K Pâté à la bière 180</v>
      </c>
      <c r="G1637" s="14">
        <v>80243</v>
      </c>
      <c r="H1637" s="18">
        <v>12</v>
      </c>
    </row>
    <row r="1638" spans="1:8" x14ac:dyDescent="0.25">
      <c r="A1638" s="29">
        <f t="shared" si="110"/>
        <v>43179</v>
      </c>
      <c r="B1638" s="22" t="str">
        <f t="shared" si="111"/>
        <v>cat</v>
      </c>
      <c r="C1638" s="15" t="str">
        <f t="shared" si="112"/>
        <v>carref markt neufchatel</v>
      </c>
      <c r="D1638" s="15">
        <f t="shared" si="113"/>
        <v>96037635</v>
      </c>
      <c r="E1638" s="15" t="s">
        <v>115</v>
      </c>
      <c r="F1638" s="13" t="str">
        <f>IF(E1638="","",VLOOKUP(E1638,table!A:B,2))</f>
        <v>K carbo 740</v>
      </c>
      <c r="G1638" s="14">
        <v>80711</v>
      </c>
      <c r="H1638" s="18">
        <v>10</v>
      </c>
    </row>
    <row r="1639" spans="1:8" x14ac:dyDescent="0.25">
      <c r="A1639" s="29">
        <f t="shared" si="110"/>
        <v>43179</v>
      </c>
      <c r="B1639" s="22" t="str">
        <f t="shared" si="111"/>
        <v>cat</v>
      </c>
      <c r="C1639" s="15" t="str">
        <f t="shared" si="112"/>
        <v>carref markt neufchatel</v>
      </c>
      <c r="D1639" s="15">
        <f t="shared" si="113"/>
        <v>96037635</v>
      </c>
      <c r="E1639" s="15" t="str">
        <f>IF(H1639&lt;&gt;0,E1638,"")</f>
        <v>k302</v>
      </c>
      <c r="F1639" s="13" t="str">
        <f>IF(E1639="","",VLOOKUP(E1639,table!A:B,2))</f>
        <v>K carbo 740</v>
      </c>
      <c r="G1639" s="14">
        <v>80684</v>
      </c>
      <c r="H1639" s="18">
        <v>10</v>
      </c>
    </row>
    <row r="1640" spans="1:8" x14ac:dyDescent="0.25">
      <c r="A1640" s="29">
        <f t="shared" si="110"/>
        <v>43179</v>
      </c>
      <c r="B1640" s="22" t="str">
        <f t="shared" si="111"/>
        <v>cat</v>
      </c>
      <c r="C1640" s="15" t="str">
        <f t="shared" si="112"/>
        <v>carref markt neufchatel</v>
      </c>
      <c r="D1640" s="15">
        <f t="shared" si="113"/>
        <v>96037635</v>
      </c>
      <c r="E1640" s="15" t="s">
        <v>118</v>
      </c>
      <c r="F1640" s="13" t="str">
        <f>IF(E1640="","",VLOOKUP(E1640,table!A:B,2))</f>
        <v>K Pâté des flandres 180</v>
      </c>
      <c r="G1640" s="14">
        <v>80521</v>
      </c>
      <c r="H1640" s="18">
        <v>24</v>
      </c>
    </row>
    <row r="1641" spans="1:8" x14ac:dyDescent="0.25">
      <c r="A1641" s="29">
        <f t="shared" si="110"/>
        <v>43179</v>
      </c>
      <c r="B1641" s="22" t="str">
        <f t="shared" si="111"/>
        <v>cat</v>
      </c>
      <c r="C1641" s="15" t="str">
        <f t="shared" si="112"/>
        <v>carref markt neufchatel</v>
      </c>
      <c r="D1641" s="15">
        <f t="shared" si="113"/>
        <v>96037635</v>
      </c>
      <c r="E1641" s="15" t="s">
        <v>114</v>
      </c>
      <c r="F1641" s="13" t="str">
        <f>IF(E1641="","",VLOOKUP(E1641,table!A:B,2))</f>
        <v>K potj dess 750</v>
      </c>
      <c r="G1641" s="14">
        <v>80511</v>
      </c>
      <c r="H1641" s="18">
        <v>10</v>
      </c>
    </row>
    <row r="1642" spans="1:8" x14ac:dyDescent="0.25">
      <c r="A1642" s="29">
        <f t="shared" si="110"/>
        <v>43179</v>
      </c>
      <c r="B1642" s="22" t="str">
        <f t="shared" si="111"/>
        <v>cat</v>
      </c>
      <c r="C1642" s="15" t="str">
        <f t="shared" si="112"/>
        <v>carref markt neufchatel</v>
      </c>
      <c r="D1642" s="15">
        <f t="shared" si="113"/>
        <v>96037635</v>
      </c>
      <c r="E1642" s="15" t="str">
        <f>IF(H1642&lt;&gt;0,E1641,"")</f>
        <v>k105</v>
      </c>
      <c r="F1642" s="13" t="str">
        <f>IF(E1642="","",VLOOKUP(E1642,table!A:B,2))</f>
        <v>K potj dess 750</v>
      </c>
      <c r="G1642" s="14">
        <v>80505</v>
      </c>
      <c r="H1642" s="18">
        <v>10</v>
      </c>
    </row>
    <row r="1643" spans="1:8" x14ac:dyDescent="0.25">
      <c r="A1643" s="29">
        <f t="shared" si="110"/>
        <v>43179</v>
      </c>
      <c r="B1643" s="22" t="str">
        <f t="shared" si="111"/>
        <v>cat</v>
      </c>
      <c r="C1643" s="15" t="str">
        <f t="shared" si="112"/>
        <v>carref markt neufchatel</v>
      </c>
      <c r="D1643" s="15">
        <f t="shared" si="113"/>
        <v>96037635</v>
      </c>
      <c r="E1643" s="15" t="s">
        <v>120</v>
      </c>
      <c r="F1643" s="13" t="str">
        <f>IF(E1643="","",VLOOKUP(E1643,table!A:B,2))</f>
        <v>K potj 750</v>
      </c>
      <c r="G1643" s="14">
        <v>80735</v>
      </c>
      <c r="H1643" s="18">
        <v>20</v>
      </c>
    </row>
    <row r="1644" spans="1:8" x14ac:dyDescent="0.25">
      <c r="A1644" s="29">
        <f t="shared" si="110"/>
        <v>43179</v>
      </c>
      <c r="B1644" s="22" t="str">
        <f t="shared" si="111"/>
        <v>cat</v>
      </c>
      <c r="C1644" s="15" t="str">
        <f t="shared" si="112"/>
        <v>carref markt neufchatel</v>
      </c>
      <c r="D1644" s="15">
        <f t="shared" si="113"/>
        <v>96037635</v>
      </c>
      <c r="E1644" s="15" t="s">
        <v>129</v>
      </c>
      <c r="F1644" s="13" t="str">
        <f>IF(E1644="","",VLOOKUP(E1644,table!A:B,2))</f>
        <v>K potj 3VIA</v>
      </c>
      <c r="G1644" s="14">
        <v>80375</v>
      </c>
      <c r="H1644" s="18">
        <v>20</v>
      </c>
    </row>
    <row r="1645" spans="1:8" x14ac:dyDescent="0.25">
      <c r="A1645" s="29">
        <f t="shared" si="110"/>
        <v>43179</v>
      </c>
      <c r="B1645" s="22" t="str">
        <f t="shared" si="111"/>
        <v>cat</v>
      </c>
      <c r="C1645" s="15" t="str">
        <f t="shared" si="112"/>
        <v>carref markt neufchatel</v>
      </c>
      <c r="D1645" s="15">
        <f t="shared" si="113"/>
        <v>96037635</v>
      </c>
      <c r="E1645" s="15" t="s">
        <v>116</v>
      </c>
      <c r="F1645" s="13" t="str">
        <f>IF(E1645="","",VLOOKUP(E1645,table!A:B,2))</f>
        <v>K cassoulet 750</v>
      </c>
      <c r="G1645" s="14">
        <v>80452</v>
      </c>
      <c r="H1645" s="18">
        <v>10</v>
      </c>
    </row>
    <row r="1646" spans="1:8" x14ac:dyDescent="0.25">
      <c r="A1646" s="29">
        <f t="shared" si="110"/>
        <v>43179</v>
      </c>
      <c r="B1646" s="22" t="str">
        <f t="shared" si="111"/>
        <v>cat</v>
      </c>
      <c r="C1646" s="15" t="str">
        <f t="shared" si="112"/>
        <v>carref markt neufchatel</v>
      </c>
      <c r="D1646" s="15">
        <f t="shared" si="113"/>
        <v>96037635</v>
      </c>
      <c r="E1646" s="15" t="s">
        <v>122</v>
      </c>
      <c r="F1646" s="13" t="str">
        <f>IF(E1646="","",VLOOKUP(E1646,table!A:B,2))</f>
        <v xml:space="preserve">K potj dess 400 </v>
      </c>
      <c r="G1646" s="14">
        <v>80752</v>
      </c>
      <c r="H1646" s="18">
        <v>20</v>
      </c>
    </row>
    <row r="1647" spans="1:8" x14ac:dyDescent="0.25">
      <c r="A1647" s="29">
        <f t="shared" si="110"/>
        <v>43179</v>
      </c>
      <c r="B1647" s="22" t="str">
        <f t="shared" si="111"/>
        <v>cat</v>
      </c>
      <c r="C1647" s="15" t="s">
        <v>708</v>
      </c>
      <c r="D1647" s="15">
        <v>96037637</v>
      </c>
      <c r="E1647" s="15" t="s">
        <v>201</v>
      </c>
      <c r="F1647" s="13" t="str">
        <f>IF(E1647="","",VLOOKUP(E1647,table!A:B,2))</f>
        <v>Barquette potj désossé 800 G</v>
      </c>
      <c r="G1647" s="14">
        <v>80753</v>
      </c>
      <c r="H1647" s="18">
        <v>48</v>
      </c>
    </row>
    <row r="1648" spans="1:8" x14ac:dyDescent="0.25">
      <c r="A1648" s="29">
        <f t="shared" si="110"/>
        <v>43179</v>
      </c>
      <c r="B1648" s="22" t="str">
        <f t="shared" si="111"/>
        <v>cat</v>
      </c>
      <c r="C1648" s="15" t="s">
        <v>709</v>
      </c>
      <c r="D1648" s="15">
        <v>96037636</v>
      </c>
      <c r="E1648" s="15" t="s">
        <v>119</v>
      </c>
      <c r="F1648" s="13" t="str">
        <f>IF(E1648="","",VLOOKUP(E1648,table!A:B,2))</f>
        <v>K Pâté à la bière 180</v>
      </c>
      <c r="G1648" s="14">
        <v>80243</v>
      </c>
      <c r="H1648" s="18">
        <v>12</v>
      </c>
    </row>
    <row r="1649" spans="1:8" x14ac:dyDescent="0.25">
      <c r="A1649" s="29">
        <f t="shared" si="110"/>
        <v>43179</v>
      </c>
      <c r="B1649" s="22" t="str">
        <f t="shared" si="111"/>
        <v>cat</v>
      </c>
      <c r="C1649" s="15" t="str">
        <f t="shared" si="112"/>
        <v>carref mark calais</v>
      </c>
      <c r="D1649" s="15">
        <f t="shared" si="113"/>
        <v>96037636</v>
      </c>
      <c r="E1649" s="15" t="s">
        <v>115</v>
      </c>
      <c r="F1649" s="13" t="str">
        <f>IF(E1649="","",VLOOKUP(E1649,table!A:B,2))</f>
        <v>K carbo 740</v>
      </c>
      <c r="G1649" s="14">
        <v>80711</v>
      </c>
      <c r="H1649" s="18">
        <v>10</v>
      </c>
    </row>
    <row r="1650" spans="1:8" x14ac:dyDescent="0.25">
      <c r="A1650" s="29">
        <f t="shared" si="110"/>
        <v>43179</v>
      </c>
      <c r="B1650" s="22" t="str">
        <f t="shared" si="111"/>
        <v>cat</v>
      </c>
      <c r="C1650" s="15" t="str">
        <f t="shared" si="112"/>
        <v>carref mark calais</v>
      </c>
      <c r="D1650" s="15">
        <f t="shared" si="113"/>
        <v>96037636</v>
      </c>
      <c r="E1650" s="15" t="s">
        <v>118</v>
      </c>
      <c r="F1650" s="13" t="str">
        <f>IF(E1650="","",VLOOKUP(E1650,table!A:B,2))</f>
        <v>K Pâté des flandres 180</v>
      </c>
      <c r="G1650" s="14">
        <v>80521</v>
      </c>
      <c r="H1650" s="18">
        <v>12</v>
      </c>
    </row>
    <row r="1651" spans="1:8" x14ac:dyDescent="0.25">
      <c r="A1651" s="29">
        <f t="shared" si="110"/>
        <v>43179</v>
      </c>
      <c r="B1651" s="22" t="str">
        <f t="shared" si="111"/>
        <v>cat</v>
      </c>
      <c r="C1651" s="15" t="str">
        <f t="shared" si="112"/>
        <v>carref mark calais</v>
      </c>
      <c r="D1651" s="15">
        <f t="shared" si="113"/>
        <v>96037636</v>
      </c>
      <c r="E1651" s="15" t="s">
        <v>114</v>
      </c>
      <c r="F1651" s="13" t="str">
        <f>IF(E1651="","",VLOOKUP(E1651,table!A:B,2))</f>
        <v>K potj dess 750</v>
      </c>
      <c r="G1651" s="14">
        <v>80511</v>
      </c>
      <c r="H1651" s="18">
        <v>10</v>
      </c>
    </row>
    <row r="1652" spans="1:8" x14ac:dyDescent="0.25">
      <c r="A1652" s="29">
        <f t="shared" si="110"/>
        <v>43179</v>
      </c>
      <c r="B1652" s="22" t="str">
        <f t="shared" si="111"/>
        <v>cat</v>
      </c>
      <c r="C1652" s="15" t="str">
        <f t="shared" si="112"/>
        <v>carref mark calais</v>
      </c>
      <c r="D1652" s="15">
        <f t="shared" si="113"/>
        <v>96037636</v>
      </c>
      <c r="E1652" s="15" t="s">
        <v>113</v>
      </c>
      <c r="F1652" s="13" t="str">
        <f>IF(E1652="","",VLOOKUP(E1652,table!A:B,2))</f>
        <v>K potj 400</v>
      </c>
      <c r="G1652" s="14">
        <v>72813</v>
      </c>
      <c r="H1652" s="18">
        <v>20</v>
      </c>
    </row>
    <row r="1653" spans="1:8" x14ac:dyDescent="0.25">
      <c r="A1653" s="29">
        <f t="shared" si="110"/>
        <v>43179</v>
      </c>
      <c r="B1653" s="22" t="str">
        <f t="shared" si="111"/>
        <v>cat</v>
      </c>
      <c r="C1653" s="15" t="str">
        <f t="shared" si="112"/>
        <v>carref mark calais</v>
      </c>
      <c r="D1653" s="15">
        <f t="shared" si="113"/>
        <v>96037636</v>
      </c>
      <c r="E1653" s="15" t="s">
        <v>120</v>
      </c>
      <c r="F1653" s="13" t="str">
        <f>IF(E1653="","",VLOOKUP(E1653,table!A:B,2))</f>
        <v>K potj 750</v>
      </c>
      <c r="G1653" s="14">
        <v>80735</v>
      </c>
      <c r="H1653" s="18">
        <v>10</v>
      </c>
    </row>
    <row r="1654" spans="1:8" x14ac:dyDescent="0.25">
      <c r="A1654" s="29">
        <f t="shared" si="110"/>
        <v>43179</v>
      </c>
      <c r="B1654" s="22" t="str">
        <f t="shared" si="111"/>
        <v>cat</v>
      </c>
      <c r="C1654" s="15" t="str">
        <f t="shared" si="112"/>
        <v>carref mark calais</v>
      </c>
      <c r="D1654" s="15">
        <f t="shared" si="113"/>
        <v>96037636</v>
      </c>
      <c r="E1654" s="15" t="s">
        <v>120</v>
      </c>
      <c r="F1654" s="13" t="str">
        <f>IF(E1654="","",VLOOKUP(E1654,table!A:B,2))</f>
        <v>K potj 750</v>
      </c>
      <c r="G1654" s="14">
        <v>80504</v>
      </c>
      <c r="H1654" s="18">
        <v>10</v>
      </c>
    </row>
    <row r="1655" spans="1:8" x14ac:dyDescent="0.25">
      <c r="A1655" s="29">
        <f t="shared" si="110"/>
        <v>43179</v>
      </c>
      <c r="B1655" s="22" t="str">
        <f t="shared" si="111"/>
        <v>cat</v>
      </c>
      <c r="C1655" s="15" t="str">
        <f t="shared" si="112"/>
        <v>carref mark calais</v>
      </c>
      <c r="D1655" s="15">
        <f t="shared" si="113"/>
        <v>96037636</v>
      </c>
      <c r="E1655" s="15" t="s">
        <v>129</v>
      </c>
      <c r="F1655" s="13" t="str">
        <f>IF(E1655="","",VLOOKUP(E1655,table!A:B,2))</f>
        <v>K potj 3VIA</v>
      </c>
      <c r="G1655" s="14">
        <v>80375</v>
      </c>
      <c r="H1655" s="18">
        <v>10</v>
      </c>
    </row>
    <row r="1656" spans="1:8" x14ac:dyDescent="0.25">
      <c r="A1656" s="29">
        <f t="shared" si="110"/>
        <v>43179</v>
      </c>
      <c r="B1656" s="22" t="str">
        <f t="shared" si="111"/>
        <v>cat</v>
      </c>
      <c r="C1656" s="15" t="str">
        <f t="shared" si="112"/>
        <v>carref mark calais</v>
      </c>
      <c r="D1656" s="15">
        <f t="shared" si="113"/>
        <v>96037636</v>
      </c>
      <c r="E1656" s="15" t="s">
        <v>123</v>
      </c>
      <c r="F1656" s="13" t="str">
        <f>IF(E1656="","",VLOOKUP(E1656,table!A:B,2))</f>
        <v>K poulet maroilles 750</v>
      </c>
      <c r="G1656" s="14">
        <v>80301</v>
      </c>
      <c r="H1656" s="18">
        <v>10</v>
      </c>
    </row>
    <row r="1657" spans="1:8" x14ac:dyDescent="0.25">
      <c r="A1657" s="29">
        <f t="shared" ref="A1657:A1720" si="114">IF(E1657="","",A1656)</f>
        <v>43179</v>
      </c>
      <c r="B1657" s="22" t="str">
        <f t="shared" ref="B1657:B1720" si="115">IF(E1657="","",B1656)</f>
        <v>cat</v>
      </c>
      <c r="C1657" s="15" t="str">
        <f t="shared" ref="C1657:C1720" si="116">IF(E1657="","",C1656)</f>
        <v>carref mark calais</v>
      </c>
      <c r="D1657" s="15">
        <f t="shared" ref="D1657:D1720" si="117">IF(E1657="",0,D1656)</f>
        <v>96037636</v>
      </c>
      <c r="E1657" s="15" t="s">
        <v>116</v>
      </c>
      <c r="F1657" s="13" t="str">
        <f>IF(E1657="","",VLOOKUP(E1657,table!A:B,2))</f>
        <v>K cassoulet 750</v>
      </c>
      <c r="G1657" s="14">
        <v>80452</v>
      </c>
      <c r="H1657" s="18">
        <v>10</v>
      </c>
    </row>
    <row r="1658" spans="1:8" x14ac:dyDescent="0.25">
      <c r="A1658" s="29">
        <f t="shared" si="114"/>
        <v>43179</v>
      </c>
      <c r="B1658" s="22" t="str">
        <f t="shared" si="115"/>
        <v>cat</v>
      </c>
      <c r="C1658" s="15" t="str">
        <f t="shared" si="116"/>
        <v>carref mark calais</v>
      </c>
      <c r="D1658" s="15">
        <f t="shared" si="117"/>
        <v>96037636</v>
      </c>
      <c r="E1658" s="15" t="s">
        <v>122</v>
      </c>
      <c r="F1658" s="13" t="str">
        <f>IF(E1658="","",VLOOKUP(E1658,table!A:B,2))</f>
        <v xml:space="preserve">K potj dess 400 </v>
      </c>
      <c r="G1658" s="14">
        <v>80752</v>
      </c>
      <c r="H1658" s="18">
        <v>20</v>
      </c>
    </row>
    <row r="1659" spans="1:8" x14ac:dyDescent="0.25">
      <c r="A1659" s="29">
        <v>43179</v>
      </c>
      <c r="B1659" s="22" t="s">
        <v>185</v>
      </c>
      <c r="C1659" s="15" t="s">
        <v>710</v>
      </c>
      <c r="D1659" s="15">
        <v>99999999</v>
      </c>
      <c r="E1659" s="15" t="s">
        <v>129</v>
      </c>
      <c r="F1659" s="13" t="str">
        <f>IF(E1659="","",VLOOKUP(E1659,table!A:B,2))</f>
        <v>K potj 3VIA</v>
      </c>
      <c r="G1659" s="14">
        <v>80375</v>
      </c>
      <c r="H1659" s="18">
        <v>1</v>
      </c>
    </row>
    <row r="1660" spans="1:8" x14ac:dyDescent="0.25">
      <c r="A1660" s="29" t="s">
        <v>711</v>
      </c>
      <c r="B1660" s="22" t="s">
        <v>325</v>
      </c>
      <c r="C1660" s="15" t="s">
        <v>640</v>
      </c>
      <c r="D1660" s="15">
        <v>96037638</v>
      </c>
      <c r="E1660" s="15" t="s">
        <v>319</v>
      </c>
      <c r="F1660" s="13" t="str">
        <f>IF(E1660="","",VLOOKUP(E1660,table!A:B,2))</f>
        <v>K potj 750</v>
      </c>
      <c r="G1660" s="14">
        <v>80504</v>
      </c>
      <c r="H1660" s="18">
        <v>10</v>
      </c>
    </row>
    <row r="1661" spans="1:8" x14ac:dyDescent="0.25">
      <c r="A1661" s="29">
        <v>43180</v>
      </c>
      <c r="B1661" s="22" t="s">
        <v>195</v>
      </c>
      <c r="C1661" s="15" t="s">
        <v>712</v>
      </c>
      <c r="D1661" s="15">
        <v>96037641</v>
      </c>
      <c r="E1661" s="15" t="s">
        <v>630</v>
      </c>
      <c r="F1661" s="13" t="str">
        <f>IF(E1661="","",VLOOKUP(E1661,table!A:B,2))</f>
        <v xml:space="preserve">E potj dess 750 </v>
      </c>
      <c r="G1661" s="14">
        <v>72854</v>
      </c>
      <c r="H1661" s="18">
        <v>10</v>
      </c>
    </row>
    <row r="1662" spans="1:8" x14ac:dyDescent="0.25">
      <c r="A1662" s="29">
        <f t="shared" si="114"/>
        <v>43180</v>
      </c>
      <c r="B1662" s="22" t="str">
        <f t="shared" si="115"/>
        <v>cat</v>
      </c>
      <c r="C1662" s="15" t="str">
        <f t="shared" si="116"/>
        <v>euralys la gorgue</v>
      </c>
      <c r="D1662" s="15">
        <f t="shared" si="117"/>
        <v>96037641</v>
      </c>
      <c r="E1662" s="15" t="s">
        <v>631</v>
      </c>
      <c r="F1662" s="13" t="str">
        <f>IF(E1662="","",VLOOKUP(E1662,table!A:B,2))</f>
        <v>E pâté de lapin 180</v>
      </c>
      <c r="G1662" s="14">
        <v>80313</v>
      </c>
      <c r="H1662" s="18">
        <v>12</v>
      </c>
    </row>
    <row r="1663" spans="1:8" x14ac:dyDescent="0.25">
      <c r="A1663" s="29">
        <f t="shared" si="114"/>
        <v>43180</v>
      </c>
      <c r="B1663" s="22" t="str">
        <f t="shared" si="115"/>
        <v>cat</v>
      </c>
      <c r="C1663" s="15" t="str">
        <f t="shared" si="116"/>
        <v>euralys la gorgue</v>
      </c>
      <c r="D1663" s="15">
        <f t="shared" si="117"/>
        <v>96037641</v>
      </c>
      <c r="E1663" s="15" t="s">
        <v>241</v>
      </c>
      <c r="F1663" s="13" t="str">
        <f>IF(E1663="","",VLOOKUP(E1663,table!A:B,2))</f>
        <v>E Pâté de campagne fumé 180</v>
      </c>
      <c r="G1663" s="14">
        <v>80243</v>
      </c>
      <c r="H1663" s="18">
        <v>12</v>
      </c>
    </row>
    <row r="1664" spans="1:8" x14ac:dyDescent="0.25">
      <c r="A1664" s="29">
        <f t="shared" si="114"/>
        <v>43180</v>
      </c>
      <c r="B1664" s="22" t="str">
        <f t="shared" si="115"/>
        <v>cat</v>
      </c>
      <c r="C1664" s="15" t="str">
        <f t="shared" si="116"/>
        <v>euralys la gorgue</v>
      </c>
      <c r="D1664" s="15">
        <f t="shared" si="117"/>
        <v>96037641</v>
      </c>
      <c r="E1664" s="15" t="s">
        <v>216</v>
      </c>
      <c r="F1664" s="13" t="str">
        <f>IF(E1664="","",VLOOKUP(E1664,table!A:B,2))</f>
        <v>E Pâté des flandres 180</v>
      </c>
      <c r="G1664" s="14">
        <v>73412</v>
      </c>
      <c r="H1664" s="18">
        <v>24</v>
      </c>
    </row>
    <row r="1665" spans="1:8" x14ac:dyDescent="0.25">
      <c r="A1665" s="29">
        <f t="shared" si="114"/>
        <v>43180</v>
      </c>
      <c r="B1665" s="22" t="str">
        <f t="shared" si="115"/>
        <v>cat</v>
      </c>
      <c r="C1665" s="15" t="str">
        <f t="shared" si="116"/>
        <v>euralys la gorgue</v>
      </c>
      <c r="D1665" s="15">
        <f t="shared" si="117"/>
        <v>96037641</v>
      </c>
      <c r="E1665" s="15" t="s">
        <v>247</v>
      </c>
      <c r="F1665" s="13" t="str">
        <f>IF(E1665="","",VLOOKUP(E1665,table!A:B,2))</f>
        <v>E Pâté au maroilles 180</v>
      </c>
      <c r="G1665" s="14">
        <v>71792</v>
      </c>
      <c r="H1665" s="18">
        <v>12</v>
      </c>
    </row>
    <row r="1666" spans="1:8" x14ac:dyDescent="0.25">
      <c r="A1666" s="29">
        <f t="shared" si="114"/>
        <v>43180</v>
      </c>
      <c r="B1666" s="22" t="str">
        <f t="shared" si="115"/>
        <v>cat</v>
      </c>
      <c r="C1666" s="15" t="str">
        <f t="shared" si="116"/>
        <v>euralys la gorgue</v>
      </c>
      <c r="D1666" s="15">
        <f t="shared" si="117"/>
        <v>96037641</v>
      </c>
      <c r="E1666" s="15" t="s">
        <v>552</v>
      </c>
      <c r="F1666" s="13" t="str">
        <f>IF(E1666="","",VLOOKUP(E1666,table!A:B,2))</f>
        <v>E Pâté chicorée 180 g</v>
      </c>
      <c r="G1666" s="14">
        <v>80243</v>
      </c>
      <c r="H1666" s="18">
        <v>24</v>
      </c>
    </row>
    <row r="1667" spans="1:8" x14ac:dyDescent="0.25">
      <c r="A1667" s="29">
        <f t="shared" si="114"/>
        <v>43180</v>
      </c>
      <c r="B1667" s="22" t="str">
        <f t="shared" si="115"/>
        <v>cat</v>
      </c>
      <c r="C1667" s="15" t="str">
        <f t="shared" si="116"/>
        <v>euralys la gorgue</v>
      </c>
      <c r="D1667" s="15">
        <f t="shared" si="117"/>
        <v>96037641</v>
      </c>
      <c r="E1667" s="15" t="s">
        <v>223</v>
      </c>
      <c r="F1667" s="13" t="str">
        <f>IF(E1667="","",VLOOKUP(E1667,table!A:B,2))</f>
        <v>E Pâté à la bière 180</v>
      </c>
      <c r="G1667" s="14">
        <v>73406</v>
      </c>
      <c r="H1667" s="18">
        <v>12</v>
      </c>
    </row>
    <row r="1668" spans="1:8" x14ac:dyDescent="0.25">
      <c r="A1668" s="29">
        <f t="shared" si="114"/>
        <v>43180</v>
      </c>
      <c r="B1668" s="22" t="str">
        <f t="shared" si="115"/>
        <v>cat</v>
      </c>
      <c r="C1668" s="15" t="str">
        <f t="shared" si="116"/>
        <v>euralys la gorgue</v>
      </c>
      <c r="D1668" s="15">
        <f t="shared" si="117"/>
        <v>96037641</v>
      </c>
      <c r="E1668" s="15" t="s">
        <v>713</v>
      </c>
      <c r="F1668" s="13" t="str">
        <f>IF(E1668="","",VLOOKUP(E1668,table!A:B,2))</f>
        <v>E petit salé 350</v>
      </c>
      <c r="G1668" s="14">
        <v>70553</v>
      </c>
      <c r="H1668" s="18">
        <v>20</v>
      </c>
    </row>
    <row r="1669" spans="1:8" x14ac:dyDescent="0.25">
      <c r="A1669" s="29">
        <f t="shared" si="114"/>
        <v>43180</v>
      </c>
      <c r="B1669" s="22" t="str">
        <f t="shared" si="115"/>
        <v>cat</v>
      </c>
      <c r="C1669" s="15" t="str">
        <f t="shared" si="116"/>
        <v>euralys la gorgue</v>
      </c>
      <c r="D1669" s="15">
        <f t="shared" si="117"/>
        <v>96037641</v>
      </c>
      <c r="E1669" s="15" t="s">
        <v>238</v>
      </c>
      <c r="F1669" s="13" t="str">
        <f>IF(E1669="","",VLOOKUP(E1669,table!A:B,2))</f>
        <v>E cassoulet 380</v>
      </c>
      <c r="G1669" s="14">
        <v>73543</v>
      </c>
      <c r="H1669" s="18">
        <v>20</v>
      </c>
    </row>
    <row r="1670" spans="1:8" x14ac:dyDescent="0.25">
      <c r="A1670" s="29">
        <f t="shared" si="114"/>
        <v>43180</v>
      </c>
      <c r="B1670" s="22" t="str">
        <f t="shared" si="115"/>
        <v>cat</v>
      </c>
      <c r="C1670" s="15" t="str">
        <f t="shared" si="116"/>
        <v>euralys la gorgue</v>
      </c>
      <c r="D1670" s="15">
        <f t="shared" si="117"/>
        <v>96037641</v>
      </c>
      <c r="E1670" s="15" t="s">
        <v>647</v>
      </c>
      <c r="F1670" s="13" t="str">
        <f>IF(E1670="","",VLOOKUP(E1670,table!A:B,2))</f>
        <v>E cassoulet 750</v>
      </c>
      <c r="G1670" s="14">
        <v>80253</v>
      </c>
      <c r="H1670" s="18">
        <v>10</v>
      </c>
    </row>
    <row r="1671" spans="1:8" x14ac:dyDescent="0.25">
      <c r="A1671" s="29">
        <f t="shared" si="114"/>
        <v>43180</v>
      </c>
      <c r="B1671" s="22" t="str">
        <f t="shared" si="115"/>
        <v>cat</v>
      </c>
      <c r="C1671" s="15" t="s">
        <v>210</v>
      </c>
      <c r="D1671" s="15">
        <v>99999999</v>
      </c>
      <c r="E1671" s="15" t="s">
        <v>621</v>
      </c>
      <c r="F1671" s="13" t="str">
        <f>IF(E1671="","",VLOOKUP(E1671,table!A:B,2))</f>
        <v>soupe au cresson 75 cl</v>
      </c>
      <c r="G1671" s="14">
        <v>80545</v>
      </c>
      <c r="H1671" s="18">
        <v>143</v>
      </c>
    </row>
    <row r="1672" spans="1:8" x14ac:dyDescent="0.25">
      <c r="A1672" s="29">
        <f t="shared" si="114"/>
        <v>43180</v>
      </c>
      <c r="B1672" s="22" t="str">
        <f t="shared" si="115"/>
        <v>cat</v>
      </c>
      <c r="C1672" s="15" t="str">
        <f t="shared" si="116"/>
        <v>gamma</v>
      </c>
      <c r="D1672" s="15">
        <f t="shared" si="117"/>
        <v>99999999</v>
      </c>
      <c r="E1672" s="15" t="str">
        <f>IF(H1672&lt;&gt;0,E1671,"")</f>
        <v>s106</v>
      </c>
      <c r="F1672" s="13" t="str">
        <f>IF(E1672="","",VLOOKUP(E1672,table!A:B,2))</f>
        <v>soupe au cresson 75 cl</v>
      </c>
      <c r="G1672" s="14">
        <v>80537</v>
      </c>
      <c r="H1672" s="18">
        <v>153</v>
      </c>
    </row>
    <row r="1673" spans="1:8" x14ac:dyDescent="0.25">
      <c r="A1673" s="29">
        <f t="shared" si="114"/>
        <v>43180</v>
      </c>
      <c r="B1673" s="22" t="str">
        <f t="shared" si="115"/>
        <v>cat</v>
      </c>
      <c r="C1673" s="15" t="str">
        <f t="shared" si="116"/>
        <v>gamma</v>
      </c>
      <c r="D1673" s="15">
        <f t="shared" si="117"/>
        <v>99999999</v>
      </c>
      <c r="E1673" s="15" t="str">
        <f>IF(H1673&lt;&gt;0,E1672,"")</f>
        <v>s106</v>
      </c>
      <c r="F1673" s="13" t="str">
        <f>IF(E1673="","",VLOOKUP(E1673,table!A:B,2))</f>
        <v>soupe au cresson 75 cl</v>
      </c>
      <c r="G1673" s="14">
        <v>80513</v>
      </c>
      <c r="H1673" s="18">
        <v>268</v>
      </c>
    </row>
    <row r="1674" spans="1:8" x14ac:dyDescent="0.25">
      <c r="A1674" s="29">
        <v>43181</v>
      </c>
      <c r="B1674" s="22" t="str">
        <f t="shared" si="115"/>
        <v>cat</v>
      </c>
      <c r="C1674" s="15" t="s">
        <v>259</v>
      </c>
      <c r="D1674" s="15">
        <v>96037645</v>
      </c>
      <c r="E1674" s="15" t="s">
        <v>114</v>
      </c>
      <c r="F1674" s="13" t="str">
        <f>IF(E1674="","",VLOOKUP(E1674,table!A:B,2))</f>
        <v>K potj dess 750</v>
      </c>
      <c r="G1674" s="14">
        <v>80505</v>
      </c>
      <c r="H1674" s="18">
        <v>20</v>
      </c>
    </row>
    <row r="1675" spans="1:8" x14ac:dyDescent="0.25">
      <c r="A1675" s="29">
        <f t="shared" si="114"/>
        <v>43181</v>
      </c>
      <c r="B1675" s="22" t="str">
        <f t="shared" si="115"/>
        <v>cat</v>
      </c>
      <c r="C1675" s="15" t="str">
        <f t="shared" si="116"/>
        <v>inter bully les mines</v>
      </c>
      <c r="D1675" s="15">
        <f t="shared" si="117"/>
        <v>96037645</v>
      </c>
      <c r="E1675" s="15" t="str">
        <f>IF(H1675&lt;&gt;0,E1674,"")</f>
        <v>k105</v>
      </c>
      <c r="F1675" s="13" t="str">
        <f>IF(E1675="","",VLOOKUP(E1675,table!A:B,2))</f>
        <v>K potj dess 750</v>
      </c>
      <c r="G1675" s="14">
        <v>80511</v>
      </c>
      <c r="H1675" s="18">
        <v>10</v>
      </c>
    </row>
    <row r="1676" spans="1:8" x14ac:dyDescent="0.25">
      <c r="A1676" s="29">
        <f t="shared" si="114"/>
        <v>43181</v>
      </c>
      <c r="B1676" s="22" t="str">
        <f t="shared" si="115"/>
        <v>cat</v>
      </c>
      <c r="C1676" s="15" t="str">
        <f t="shared" si="116"/>
        <v>inter bully les mines</v>
      </c>
      <c r="D1676" s="15">
        <f t="shared" si="117"/>
        <v>96037645</v>
      </c>
      <c r="E1676" s="15" t="s">
        <v>120</v>
      </c>
      <c r="F1676" s="13" t="str">
        <f>IF(E1676="","",VLOOKUP(E1676,table!A:B,2))</f>
        <v>K potj 750</v>
      </c>
      <c r="G1676" s="14">
        <v>80504</v>
      </c>
      <c r="H1676" s="18">
        <v>20</v>
      </c>
    </row>
    <row r="1677" spans="1:8" x14ac:dyDescent="0.25">
      <c r="A1677" s="29">
        <f t="shared" si="114"/>
        <v>43181</v>
      </c>
      <c r="B1677" s="22" t="str">
        <f t="shared" si="115"/>
        <v>cat</v>
      </c>
      <c r="C1677" s="15" t="str">
        <f t="shared" si="116"/>
        <v>inter bully les mines</v>
      </c>
      <c r="D1677" s="15">
        <f t="shared" si="117"/>
        <v>96037645</v>
      </c>
      <c r="E1677" s="15" t="s">
        <v>113</v>
      </c>
      <c r="F1677" s="13" t="str">
        <f>IF(E1677="","",VLOOKUP(E1677,table!A:B,2))</f>
        <v>K potj 400</v>
      </c>
      <c r="G1677" s="14">
        <v>72891</v>
      </c>
      <c r="H1677" s="18">
        <v>20</v>
      </c>
    </row>
    <row r="1678" spans="1:8" x14ac:dyDescent="0.25">
      <c r="A1678" s="29">
        <f t="shared" si="114"/>
        <v>43181</v>
      </c>
      <c r="B1678" s="22" t="str">
        <f t="shared" si="115"/>
        <v>cat</v>
      </c>
      <c r="C1678" s="15" t="str">
        <f t="shared" si="116"/>
        <v>inter bully les mines</v>
      </c>
      <c r="D1678" s="15">
        <f t="shared" si="117"/>
        <v>96037645</v>
      </c>
      <c r="E1678" s="15" t="s">
        <v>123</v>
      </c>
      <c r="F1678" s="13" t="str">
        <f>IF(E1678="","",VLOOKUP(E1678,table!A:B,2))</f>
        <v>K poulet maroilles 750</v>
      </c>
      <c r="G1678" s="14">
        <v>80528</v>
      </c>
      <c r="H1678" s="18">
        <v>10</v>
      </c>
    </row>
    <row r="1679" spans="1:8" x14ac:dyDescent="0.25">
      <c r="A1679" s="29">
        <f t="shared" si="114"/>
        <v>43181</v>
      </c>
      <c r="B1679" s="22" t="str">
        <f t="shared" si="115"/>
        <v>cat</v>
      </c>
      <c r="C1679" s="15" t="str">
        <f t="shared" si="116"/>
        <v>inter bully les mines</v>
      </c>
      <c r="D1679" s="15">
        <f t="shared" si="117"/>
        <v>96037645</v>
      </c>
      <c r="E1679" s="15" t="s">
        <v>115</v>
      </c>
      <c r="F1679" s="13" t="str">
        <f>IF(E1679="","",VLOOKUP(E1679,table!A:B,2))</f>
        <v>K carbo 740</v>
      </c>
      <c r="G1679" s="14">
        <v>80711</v>
      </c>
      <c r="H1679" s="18">
        <v>10</v>
      </c>
    </row>
    <row r="1680" spans="1:8" x14ac:dyDescent="0.25">
      <c r="A1680" s="29">
        <f t="shared" si="114"/>
        <v>43181</v>
      </c>
      <c r="B1680" s="22" t="str">
        <f t="shared" si="115"/>
        <v>cat</v>
      </c>
      <c r="C1680" s="15" t="str">
        <f t="shared" si="116"/>
        <v>inter bully les mines</v>
      </c>
      <c r="D1680" s="15">
        <f t="shared" si="117"/>
        <v>96037645</v>
      </c>
      <c r="E1680" s="15" t="str">
        <f>IF(H1680&lt;&gt;0,E1679,"")</f>
        <v>k302</v>
      </c>
      <c r="F1680" s="13" t="str">
        <f>IF(E1680="","",VLOOKUP(E1680,table!A:B,2))</f>
        <v>K carbo 740</v>
      </c>
      <c r="G1680" s="14">
        <v>80684</v>
      </c>
      <c r="H1680" s="18">
        <v>10</v>
      </c>
    </row>
    <row r="1681" spans="1:8" x14ac:dyDescent="0.25">
      <c r="A1681" s="29">
        <f t="shared" si="114"/>
        <v>43181</v>
      </c>
      <c r="B1681" s="22" t="str">
        <f t="shared" si="115"/>
        <v>cat</v>
      </c>
      <c r="C1681" s="15" t="str">
        <f t="shared" si="116"/>
        <v>inter bully les mines</v>
      </c>
      <c r="D1681" s="15">
        <f t="shared" si="117"/>
        <v>96037645</v>
      </c>
      <c r="E1681" s="15" t="s">
        <v>119</v>
      </c>
      <c r="F1681" s="13" t="str">
        <f>IF(E1681="","",VLOOKUP(E1681,table!A:B,2))</f>
        <v>K Pâté à la bière 180</v>
      </c>
      <c r="G1681" s="14">
        <v>80243</v>
      </c>
      <c r="H1681" s="18">
        <v>12</v>
      </c>
    </row>
    <row r="1682" spans="1:8" x14ac:dyDescent="0.25">
      <c r="A1682" s="29">
        <f t="shared" si="114"/>
        <v>43181</v>
      </c>
      <c r="B1682" s="22" t="str">
        <f t="shared" si="115"/>
        <v>cat</v>
      </c>
      <c r="C1682" s="15" t="str">
        <f t="shared" si="116"/>
        <v>inter bully les mines</v>
      </c>
      <c r="D1682" s="15">
        <f t="shared" si="117"/>
        <v>96037645</v>
      </c>
      <c r="E1682" s="15" t="s">
        <v>118</v>
      </c>
      <c r="F1682" s="13" t="str">
        <f>IF(E1682="","",VLOOKUP(E1682,table!A:B,2))</f>
        <v>K Pâté des flandres 180</v>
      </c>
      <c r="G1682" s="14">
        <v>80521</v>
      </c>
      <c r="H1682" s="18">
        <v>12</v>
      </c>
    </row>
    <row r="1683" spans="1:8" x14ac:dyDescent="0.25">
      <c r="A1683" s="29">
        <f t="shared" si="114"/>
        <v>43181</v>
      </c>
      <c r="B1683" s="22" t="str">
        <f t="shared" si="115"/>
        <v>cat</v>
      </c>
      <c r="C1683" s="15" t="str">
        <f t="shared" si="116"/>
        <v>inter bully les mines</v>
      </c>
      <c r="D1683" s="15">
        <f t="shared" si="117"/>
        <v>96037645</v>
      </c>
      <c r="E1683" s="15" t="s">
        <v>141</v>
      </c>
      <c r="F1683" s="13" t="str">
        <f>IF(E1683="","",VLOOKUP(E1683,table!A:B,2))</f>
        <v>K Pâté au maroilles 180</v>
      </c>
      <c r="G1683" s="14">
        <v>80243</v>
      </c>
      <c r="H1683" s="18">
        <v>12</v>
      </c>
    </row>
    <row r="1687" spans="1:8" x14ac:dyDescent="0.25">
      <c r="A1687" s="29">
        <f>IF(E1687="","",A1935)</f>
        <v>43199</v>
      </c>
      <c r="B1687" s="22" t="str">
        <f>IF(E1687="","",B1935)</f>
        <v>cat</v>
      </c>
      <c r="C1687" s="15" t="s">
        <v>259</v>
      </c>
      <c r="D1687" s="15">
        <v>96037645</v>
      </c>
      <c r="E1687" s="15" t="s">
        <v>122</v>
      </c>
      <c r="F1687" s="13" t="str">
        <f>IF(E1687="","",VLOOKUP(E1687,table!A:B,2))</f>
        <v xml:space="preserve">K potj dess 400 </v>
      </c>
      <c r="G1687" s="14">
        <v>80752</v>
      </c>
      <c r="H1687" s="18">
        <v>20</v>
      </c>
    </row>
    <row r="1688" spans="1:8" x14ac:dyDescent="0.25">
      <c r="A1688" s="29">
        <f t="shared" si="114"/>
        <v>43199</v>
      </c>
      <c r="B1688" s="22" t="str">
        <f t="shared" si="115"/>
        <v>cat</v>
      </c>
      <c r="C1688" s="15" t="s">
        <v>715</v>
      </c>
      <c r="D1688" s="15">
        <v>96037648</v>
      </c>
      <c r="E1688" s="15" t="s">
        <v>119</v>
      </c>
      <c r="F1688" s="13" t="str">
        <f>IF(E1688="","",VLOOKUP(E1688,table!A:B,2))</f>
        <v>K Pâté à la bière 180</v>
      </c>
      <c r="G1688" s="14">
        <v>80243</v>
      </c>
      <c r="H1688" s="18">
        <v>12</v>
      </c>
    </row>
    <row r="1689" spans="1:8" x14ac:dyDescent="0.25">
      <c r="A1689" s="29">
        <f t="shared" si="114"/>
        <v>43199</v>
      </c>
      <c r="B1689" s="22" t="str">
        <f t="shared" si="115"/>
        <v>cat</v>
      </c>
      <c r="C1689" s="15" t="str">
        <f t="shared" si="116"/>
        <v>carre mark teteghem</v>
      </c>
      <c r="D1689" s="15">
        <f t="shared" si="117"/>
        <v>96037648</v>
      </c>
      <c r="E1689" s="15" t="s">
        <v>115</v>
      </c>
      <c r="F1689" s="13" t="str">
        <f>IF(E1689="","",VLOOKUP(E1689,table!A:B,2))</f>
        <v>K carbo 740</v>
      </c>
      <c r="G1689" s="14">
        <v>80711</v>
      </c>
      <c r="H1689" s="18">
        <v>10</v>
      </c>
    </row>
    <row r="1690" spans="1:8" x14ac:dyDescent="0.25">
      <c r="A1690" s="29">
        <f t="shared" si="114"/>
        <v>43199</v>
      </c>
      <c r="B1690" s="22" t="str">
        <f t="shared" si="115"/>
        <v>cat</v>
      </c>
      <c r="C1690" s="15" t="str">
        <f t="shared" si="116"/>
        <v>carre mark teteghem</v>
      </c>
      <c r="D1690" s="15">
        <f t="shared" si="117"/>
        <v>96037648</v>
      </c>
      <c r="E1690" s="15" t="s">
        <v>118</v>
      </c>
      <c r="F1690" s="13" t="str">
        <f>IF(E1690="","",VLOOKUP(E1690,table!A:B,2))</f>
        <v>K Pâté des flandres 180</v>
      </c>
      <c r="G1690" s="14">
        <v>80521</v>
      </c>
      <c r="H1690" s="18">
        <v>12</v>
      </c>
    </row>
    <row r="1691" spans="1:8" x14ac:dyDescent="0.25">
      <c r="A1691" s="29">
        <f t="shared" si="114"/>
        <v>43199</v>
      </c>
      <c r="B1691" s="22" t="str">
        <f t="shared" si="115"/>
        <v>cat</v>
      </c>
      <c r="C1691" s="15" t="str">
        <f t="shared" si="116"/>
        <v>carre mark teteghem</v>
      </c>
      <c r="D1691" s="15">
        <f t="shared" si="117"/>
        <v>96037648</v>
      </c>
      <c r="E1691" s="15" t="s">
        <v>114</v>
      </c>
      <c r="F1691" s="13" t="str">
        <f>IF(E1691="","",VLOOKUP(E1691,table!A:B,2))</f>
        <v>K potj dess 750</v>
      </c>
      <c r="G1691" s="14">
        <v>80511</v>
      </c>
      <c r="H1691" s="18">
        <v>10</v>
      </c>
    </row>
    <row r="1692" spans="1:8" x14ac:dyDescent="0.25">
      <c r="A1692" s="29">
        <f t="shared" si="114"/>
        <v>43199</v>
      </c>
      <c r="B1692" s="22" t="str">
        <f t="shared" si="115"/>
        <v>cat</v>
      </c>
      <c r="C1692" s="15" t="str">
        <f t="shared" si="116"/>
        <v>carre mark teteghem</v>
      </c>
      <c r="D1692" s="15">
        <f t="shared" si="117"/>
        <v>96037648</v>
      </c>
      <c r="E1692" s="15" t="str">
        <f>IF(H1692&lt;&gt;0,E1691,"")</f>
        <v>k105</v>
      </c>
      <c r="F1692" s="13" t="str">
        <f>IF(E1692="","",VLOOKUP(E1692,table!A:B,2))</f>
        <v>K potj dess 750</v>
      </c>
      <c r="G1692" s="14">
        <v>80505</v>
      </c>
      <c r="H1692" s="18">
        <v>10</v>
      </c>
    </row>
    <row r="1693" spans="1:8" x14ac:dyDescent="0.25">
      <c r="A1693" s="29">
        <f t="shared" si="114"/>
        <v>43199</v>
      </c>
      <c r="B1693" s="22" t="str">
        <f t="shared" si="115"/>
        <v>cat</v>
      </c>
      <c r="C1693" s="15" t="str">
        <f t="shared" si="116"/>
        <v>carre mark teteghem</v>
      </c>
      <c r="D1693" s="15">
        <f t="shared" si="117"/>
        <v>96037648</v>
      </c>
      <c r="E1693" s="15" t="s">
        <v>113</v>
      </c>
      <c r="F1693" s="13" t="str">
        <f>IF(E1693="","",VLOOKUP(E1693,table!A:B,2))</f>
        <v>K potj 400</v>
      </c>
      <c r="G1693" s="14">
        <v>72891</v>
      </c>
      <c r="H1693" s="18">
        <v>20</v>
      </c>
    </row>
    <row r="1694" spans="1:8" x14ac:dyDescent="0.25">
      <c r="A1694" s="29">
        <f t="shared" si="114"/>
        <v>43199</v>
      </c>
      <c r="B1694" s="22" t="str">
        <f t="shared" si="115"/>
        <v>cat</v>
      </c>
      <c r="C1694" s="15" t="str">
        <f t="shared" si="116"/>
        <v>carre mark teteghem</v>
      </c>
      <c r="D1694" s="15">
        <f t="shared" si="117"/>
        <v>96037648</v>
      </c>
      <c r="E1694" s="15" t="str">
        <f>IF(H1694&lt;&gt;0,E1693,"")</f>
        <v>k100</v>
      </c>
      <c r="F1694" s="13" t="str">
        <f>IF(E1694="","",VLOOKUP(E1694,table!A:B,2))</f>
        <v>K potj 400</v>
      </c>
      <c r="G1694" s="14">
        <v>72813</v>
      </c>
      <c r="H1694" s="18">
        <v>20</v>
      </c>
    </row>
    <row r="1695" spans="1:8" x14ac:dyDescent="0.25">
      <c r="A1695" s="29">
        <f t="shared" si="114"/>
        <v>43199</v>
      </c>
      <c r="B1695" s="22" t="str">
        <f t="shared" si="115"/>
        <v>cat</v>
      </c>
      <c r="C1695" s="15" t="str">
        <f t="shared" si="116"/>
        <v>carre mark teteghem</v>
      </c>
      <c r="D1695" s="15">
        <f t="shared" si="117"/>
        <v>96037648</v>
      </c>
      <c r="E1695" s="15" t="s">
        <v>129</v>
      </c>
      <c r="F1695" s="13" t="str">
        <f>IF(E1695="","",VLOOKUP(E1695,table!A:B,2))</f>
        <v>K potj 3VIA</v>
      </c>
      <c r="G1695" s="14">
        <v>80375</v>
      </c>
      <c r="H1695" s="18">
        <v>10</v>
      </c>
    </row>
    <row r="1696" spans="1:8" x14ac:dyDescent="0.25">
      <c r="A1696" s="29">
        <f t="shared" si="114"/>
        <v>43199</v>
      </c>
      <c r="B1696" s="22" t="str">
        <f t="shared" si="115"/>
        <v>cat</v>
      </c>
      <c r="C1696" s="15" t="str">
        <f t="shared" si="116"/>
        <v>carre mark teteghem</v>
      </c>
      <c r="D1696" s="15">
        <f t="shared" si="117"/>
        <v>96037648</v>
      </c>
      <c r="E1696" s="15" t="s">
        <v>123</v>
      </c>
      <c r="F1696" s="13" t="str">
        <f>IF(E1696="","",VLOOKUP(E1696,table!A:B,2))</f>
        <v>K poulet maroilles 750</v>
      </c>
      <c r="G1696" s="14">
        <v>80302</v>
      </c>
      <c r="H1696" s="18">
        <v>10</v>
      </c>
    </row>
    <row r="1697" spans="1:8" x14ac:dyDescent="0.25">
      <c r="A1697" s="29">
        <f t="shared" si="114"/>
        <v>43199</v>
      </c>
      <c r="B1697" s="22" t="str">
        <f t="shared" si="115"/>
        <v>cat</v>
      </c>
      <c r="C1697" s="15" t="str">
        <f t="shared" si="116"/>
        <v>carre mark teteghem</v>
      </c>
      <c r="D1697" s="15">
        <f t="shared" si="117"/>
        <v>96037648</v>
      </c>
      <c r="E1697" s="15" t="s">
        <v>116</v>
      </c>
      <c r="F1697" s="13" t="str">
        <f>IF(E1697="","",VLOOKUP(E1697,table!A:B,2))</f>
        <v>K cassoulet 750</v>
      </c>
      <c r="G1697" s="14">
        <v>80452</v>
      </c>
      <c r="H1697" s="18">
        <v>10</v>
      </c>
    </row>
    <row r="1698" spans="1:8" x14ac:dyDescent="0.25">
      <c r="A1698" s="29">
        <f t="shared" si="114"/>
        <v>43199</v>
      </c>
      <c r="B1698" s="22" t="str">
        <f t="shared" si="115"/>
        <v>cat</v>
      </c>
      <c r="C1698" s="15" t="str">
        <f t="shared" si="116"/>
        <v>carre mark teteghem</v>
      </c>
      <c r="D1698" s="15">
        <f t="shared" si="117"/>
        <v>96037648</v>
      </c>
      <c r="E1698" s="15" t="s">
        <v>122</v>
      </c>
      <c r="F1698" s="13" t="str">
        <f>IF(E1698="","",VLOOKUP(E1698,table!A:B,2))</f>
        <v xml:space="preserve">K potj dess 400 </v>
      </c>
      <c r="G1698" s="14">
        <v>80752</v>
      </c>
      <c r="H1698" s="18">
        <v>40</v>
      </c>
    </row>
    <row r="1699" spans="1:8" x14ac:dyDescent="0.25">
      <c r="A1699" s="29">
        <v>43182</v>
      </c>
      <c r="B1699" s="22" t="str">
        <f t="shared" si="115"/>
        <v>cat</v>
      </c>
      <c r="C1699" s="15" t="s">
        <v>210</v>
      </c>
      <c r="D1699" s="15">
        <v>99999999</v>
      </c>
      <c r="E1699" s="15" t="s">
        <v>716</v>
      </c>
      <c r="F1699" s="13" t="str">
        <f>IF(E1699="","",VLOOKUP(E1699,table!A:B,2))</f>
        <v>soupe aux 5 légumes 75 cl</v>
      </c>
      <c r="G1699" s="14">
        <v>80404</v>
      </c>
      <c r="H1699" s="18">
        <v>131</v>
      </c>
    </row>
    <row r="1700" spans="1:8" x14ac:dyDescent="0.25">
      <c r="A1700" s="29">
        <f t="shared" si="114"/>
        <v>43182</v>
      </c>
      <c r="B1700" s="22" t="str">
        <f t="shared" si="115"/>
        <v>cat</v>
      </c>
      <c r="C1700" s="15" t="str">
        <f t="shared" si="116"/>
        <v>gamma</v>
      </c>
      <c r="D1700" s="15">
        <f t="shared" si="117"/>
        <v>99999999</v>
      </c>
      <c r="E1700" s="15" t="str">
        <f>IF(H1700&lt;&gt;0,E1699,"")</f>
        <v>s107</v>
      </c>
      <c r="F1700" s="13" t="str">
        <f>IF(E1700="","",VLOOKUP(E1700,table!A:B,2))</f>
        <v>soupe aux 5 légumes 75 cl</v>
      </c>
      <c r="G1700" s="14">
        <v>80395</v>
      </c>
      <c r="H1700" s="18">
        <v>318</v>
      </c>
    </row>
    <row r="1701" spans="1:8" x14ac:dyDescent="0.25">
      <c r="A1701" s="29">
        <f t="shared" si="114"/>
        <v>43182</v>
      </c>
      <c r="B1701" s="22" t="str">
        <f t="shared" si="115"/>
        <v>cat</v>
      </c>
      <c r="C1701" s="15" t="s">
        <v>717</v>
      </c>
      <c r="D1701" s="15">
        <v>99999999</v>
      </c>
      <c r="E1701" s="15" t="s">
        <v>121</v>
      </c>
      <c r="F1701" s="13" t="str">
        <f>IF(E1701="","",VLOOKUP(E1701,table!A:B,2))</f>
        <v>K Carbo 400</v>
      </c>
      <c r="G1701" s="14">
        <v>80461</v>
      </c>
      <c r="H1701" s="18">
        <v>1</v>
      </c>
    </row>
    <row r="1702" spans="1:8" x14ac:dyDescent="0.25">
      <c r="A1702" s="29">
        <f t="shared" si="114"/>
        <v>43182</v>
      </c>
      <c r="B1702" s="22" t="str">
        <f t="shared" si="115"/>
        <v>cat</v>
      </c>
      <c r="C1702" s="15" t="s">
        <v>718</v>
      </c>
      <c r="D1702" s="15">
        <v>99999999</v>
      </c>
      <c r="E1702" s="15" t="s">
        <v>187</v>
      </c>
      <c r="F1702" s="13" t="str">
        <f>IF(E1702="","",VLOOKUP(E1702,table!A:B,2))</f>
        <v>P Potj 750</v>
      </c>
      <c r="G1702" s="14">
        <v>80264</v>
      </c>
      <c r="H1702" s="18">
        <v>8</v>
      </c>
    </row>
    <row r="1703" spans="1:8" x14ac:dyDescent="0.25">
      <c r="A1703" s="29">
        <f t="shared" si="114"/>
        <v>43182</v>
      </c>
      <c r="B1703" s="22" t="str">
        <f t="shared" si="115"/>
        <v>cat</v>
      </c>
      <c r="C1703" s="15" t="str">
        <f t="shared" si="116"/>
        <v>match lomm</v>
      </c>
      <c r="D1703" s="15">
        <f t="shared" si="117"/>
        <v>99999999</v>
      </c>
      <c r="E1703" s="15" t="str">
        <f>IF(H1703&lt;&gt;0,E1702,"")</f>
        <v>p101</v>
      </c>
      <c r="F1703" s="13" t="str">
        <f>IF(E1703="","",VLOOKUP(E1703,table!A:B,2))</f>
        <v>P Potj 750</v>
      </c>
      <c r="G1703" s="14">
        <v>80361</v>
      </c>
      <c r="H1703" s="18">
        <v>3</v>
      </c>
    </row>
    <row r="1704" spans="1:8" x14ac:dyDescent="0.25">
      <c r="A1704" s="29">
        <f t="shared" si="114"/>
        <v>43182</v>
      </c>
      <c r="B1704" s="22" t="str">
        <f t="shared" si="115"/>
        <v>cat</v>
      </c>
      <c r="C1704" s="15" t="str">
        <f t="shared" si="116"/>
        <v>match lomm</v>
      </c>
      <c r="D1704" s="15">
        <f t="shared" si="117"/>
        <v>99999999</v>
      </c>
      <c r="E1704" s="15" t="str">
        <f>IF(H1704&lt;&gt;0,E1703,"")</f>
        <v>p101</v>
      </c>
      <c r="F1704" s="13" t="str">
        <f>IF(E1704="","",VLOOKUP(E1704,table!A:B,2))</f>
        <v>P Potj 750</v>
      </c>
      <c r="G1704" s="14">
        <v>80362</v>
      </c>
      <c r="H1704" s="18">
        <v>29</v>
      </c>
    </row>
    <row r="1705" spans="1:8" x14ac:dyDescent="0.25">
      <c r="A1705" s="29">
        <f t="shared" si="114"/>
        <v>43182</v>
      </c>
      <c r="B1705" s="22" t="str">
        <f t="shared" si="115"/>
        <v>cat</v>
      </c>
      <c r="C1705" s="15" t="str">
        <f t="shared" si="116"/>
        <v>match lomm</v>
      </c>
      <c r="D1705" s="15">
        <f t="shared" si="117"/>
        <v>99999999</v>
      </c>
      <c r="E1705" s="15" t="str">
        <f>IF(H1705&lt;&gt;0,E1704,"")</f>
        <v>p101</v>
      </c>
      <c r="F1705" s="13" t="str">
        <f>IF(E1705="","",VLOOKUP(E1705,table!A:B,2))</f>
        <v>P Potj 750</v>
      </c>
      <c r="G1705" s="14">
        <v>80364</v>
      </c>
      <c r="H1705" s="18">
        <v>50</v>
      </c>
    </row>
    <row r="1706" spans="1:8" x14ac:dyDescent="0.25">
      <c r="A1706" s="29">
        <f t="shared" si="114"/>
        <v>43182</v>
      </c>
      <c r="B1706" s="22" t="str">
        <f t="shared" si="115"/>
        <v>cat</v>
      </c>
      <c r="C1706" s="15" t="str">
        <f t="shared" si="116"/>
        <v>match lomm</v>
      </c>
      <c r="D1706" s="15">
        <f t="shared" si="117"/>
        <v>99999999</v>
      </c>
      <c r="E1706" s="15" t="s">
        <v>199</v>
      </c>
      <c r="F1706" s="13" t="str">
        <f>IF(E1706="","",VLOOKUP(E1706,table!A:B,2))</f>
        <v>P Carbonnade 750</v>
      </c>
      <c r="G1706" s="14">
        <v>80713</v>
      </c>
      <c r="H1706" s="18">
        <v>34</v>
      </c>
    </row>
    <row r="1707" spans="1:8" x14ac:dyDescent="0.25">
      <c r="A1707" s="29">
        <f t="shared" si="114"/>
        <v>43182</v>
      </c>
      <c r="B1707" s="22" t="str">
        <f t="shared" si="115"/>
        <v>cat</v>
      </c>
      <c r="C1707" s="15" t="str">
        <f t="shared" si="116"/>
        <v>match lomm</v>
      </c>
      <c r="D1707" s="15">
        <f t="shared" si="117"/>
        <v>99999999</v>
      </c>
      <c r="E1707" s="15" t="str">
        <f>IF(H1707&lt;&gt;0,E1706,"")</f>
        <v>p300</v>
      </c>
      <c r="F1707" s="13" t="str">
        <f>IF(E1707="","",VLOOKUP(E1707,table!A:B,2))</f>
        <v>P Carbonnade 750</v>
      </c>
      <c r="G1707" s="14">
        <v>80712</v>
      </c>
      <c r="H1707" s="18">
        <v>16</v>
      </c>
    </row>
    <row r="1708" spans="1:8" x14ac:dyDescent="0.25">
      <c r="A1708" s="29">
        <f t="shared" si="114"/>
        <v>43182</v>
      </c>
      <c r="B1708" s="22" t="str">
        <f t="shared" si="115"/>
        <v>cat</v>
      </c>
      <c r="C1708" s="15" t="str">
        <f t="shared" si="116"/>
        <v>match lomm</v>
      </c>
      <c r="D1708" s="15">
        <f t="shared" si="117"/>
        <v>99999999</v>
      </c>
      <c r="E1708" s="15" t="s">
        <v>189</v>
      </c>
      <c r="F1708" s="13" t="str">
        <f>IF(E1708="","",VLOOKUP(E1708,table!A:B,2))</f>
        <v>P Poulet maroilles 750</v>
      </c>
      <c r="G1708" s="14">
        <v>80372</v>
      </c>
      <c r="H1708" s="18">
        <v>12</v>
      </c>
    </row>
    <row r="1709" spans="1:8" x14ac:dyDescent="0.25">
      <c r="A1709" s="29">
        <f t="shared" si="114"/>
        <v>43182</v>
      </c>
      <c r="B1709" s="22" t="str">
        <f t="shared" si="115"/>
        <v>cat</v>
      </c>
      <c r="C1709" s="15" t="str">
        <f t="shared" si="116"/>
        <v>match lomm</v>
      </c>
      <c r="D1709" s="15">
        <f t="shared" si="117"/>
        <v>99999999</v>
      </c>
      <c r="E1709" s="15" t="str">
        <f>IF(H1709&lt;&gt;0,E1708,"")</f>
        <v>p600</v>
      </c>
      <c r="F1709" s="13" t="str">
        <f>IF(E1709="","",VLOOKUP(E1709,table!A:B,2))</f>
        <v>P Poulet maroilles 750</v>
      </c>
      <c r="G1709" s="14">
        <v>80365</v>
      </c>
      <c r="H1709" s="18">
        <v>8</v>
      </c>
    </row>
    <row r="1710" spans="1:8" x14ac:dyDescent="0.25">
      <c r="A1710" s="29">
        <f t="shared" si="114"/>
        <v>43182</v>
      </c>
      <c r="B1710" s="22" t="str">
        <f t="shared" si="115"/>
        <v>cat</v>
      </c>
      <c r="C1710" s="15" t="str">
        <f t="shared" si="116"/>
        <v>match lomm</v>
      </c>
      <c r="D1710" s="15">
        <f t="shared" si="117"/>
        <v>99999999</v>
      </c>
      <c r="E1710" s="15" t="s">
        <v>219</v>
      </c>
      <c r="F1710" s="13" t="str">
        <f>IF(E1710="","",VLOOKUP(E1710,table!A:B,2))</f>
        <v>P Pâté bière chti 270</v>
      </c>
      <c r="G1710" s="14">
        <v>72772</v>
      </c>
      <c r="H1710" s="18">
        <f>12*5</f>
        <v>60</v>
      </c>
    </row>
    <row r="1711" spans="1:8" x14ac:dyDescent="0.25">
      <c r="A1711" s="29">
        <f t="shared" si="114"/>
        <v>43182</v>
      </c>
      <c r="B1711" s="22" t="str">
        <f t="shared" si="115"/>
        <v>cat</v>
      </c>
      <c r="C1711" s="15" t="str">
        <f t="shared" si="116"/>
        <v>match lomm</v>
      </c>
      <c r="D1711" s="15">
        <f t="shared" si="117"/>
        <v>99999999</v>
      </c>
      <c r="E1711" s="15" t="s">
        <v>207</v>
      </c>
      <c r="F1711" s="13" t="str">
        <f>IF(E1711="","",VLOOKUP(E1711,table!A:B,2))</f>
        <v>P Pâté lapin pruneaux 180</v>
      </c>
      <c r="G1711" s="14">
        <v>80242</v>
      </c>
      <c r="H1711" s="18">
        <v>36</v>
      </c>
    </row>
    <row r="1712" spans="1:8" x14ac:dyDescent="0.25">
      <c r="A1712" s="29">
        <f t="shared" si="114"/>
        <v>43182</v>
      </c>
      <c r="B1712" s="22" t="str">
        <f t="shared" si="115"/>
        <v>cat</v>
      </c>
      <c r="C1712" s="15" t="str">
        <f t="shared" si="116"/>
        <v>match lomm</v>
      </c>
      <c r="D1712" s="15">
        <f t="shared" si="117"/>
        <v>99999999</v>
      </c>
      <c r="E1712" s="15" t="s">
        <v>191</v>
      </c>
      <c r="F1712" s="13" t="str">
        <f>IF(E1712="","",VLOOKUP(E1712,table!A:B,2))</f>
        <v>P potj 400</v>
      </c>
      <c r="G1712" s="14">
        <v>80031</v>
      </c>
      <c r="H1712" s="18">
        <v>40</v>
      </c>
    </row>
    <row r="1713" spans="1:8" x14ac:dyDescent="0.25">
      <c r="A1713" s="29">
        <f t="shared" si="114"/>
        <v>43182</v>
      </c>
      <c r="B1713" s="22" t="str">
        <f t="shared" si="115"/>
        <v>cat</v>
      </c>
      <c r="C1713" s="15" t="str">
        <f t="shared" si="116"/>
        <v>match lomm</v>
      </c>
      <c r="D1713" s="15">
        <f t="shared" si="117"/>
        <v>99999999</v>
      </c>
      <c r="E1713" s="15" t="s">
        <v>192</v>
      </c>
      <c r="F1713" s="13" t="str">
        <f>IF(E1713="","",VLOOKUP(E1713,table!A:B,2))</f>
        <v>P Pot des 750</v>
      </c>
      <c r="G1713" s="14">
        <v>80792</v>
      </c>
      <c r="H1713" s="18">
        <v>80</v>
      </c>
    </row>
    <row r="1714" spans="1:8" x14ac:dyDescent="0.25">
      <c r="A1714" s="29">
        <f t="shared" si="114"/>
        <v>43182</v>
      </c>
      <c r="B1714" s="22" t="str">
        <f t="shared" si="115"/>
        <v>cat</v>
      </c>
      <c r="C1714" s="15" t="str">
        <f t="shared" si="116"/>
        <v>match lomm</v>
      </c>
      <c r="D1714" s="15">
        <f t="shared" si="117"/>
        <v>99999999</v>
      </c>
      <c r="E1714" s="15" t="s">
        <v>188</v>
      </c>
      <c r="F1714" s="13" t="str">
        <f>IF(E1714="","",VLOOKUP(E1714,table!A:B,2))</f>
        <v>P Potj des 400</v>
      </c>
      <c r="G1714" s="14">
        <v>80533</v>
      </c>
      <c r="H1714" s="18">
        <v>100</v>
      </c>
    </row>
    <row r="1715" spans="1:8" x14ac:dyDescent="0.25">
      <c r="A1715" s="29">
        <f t="shared" si="114"/>
        <v>43182</v>
      </c>
      <c r="B1715" s="22" t="str">
        <f t="shared" si="115"/>
        <v>cat</v>
      </c>
      <c r="C1715" s="15" t="str">
        <f t="shared" si="116"/>
        <v>match lomm</v>
      </c>
      <c r="D1715" s="15">
        <f t="shared" si="117"/>
        <v>99999999</v>
      </c>
      <c r="E1715" s="15" t="s">
        <v>221</v>
      </c>
      <c r="F1715" s="13" t="str">
        <f>IF(E1715="","",VLOOKUP(E1715,table!A:B,2))</f>
        <v>P Pâté maroilles 180 G</v>
      </c>
      <c r="G1715" s="14">
        <v>72823</v>
      </c>
      <c r="H1715" s="18">
        <v>36</v>
      </c>
    </row>
    <row r="1716" spans="1:8" x14ac:dyDescent="0.25">
      <c r="A1716" s="29">
        <f t="shared" si="114"/>
        <v>43182</v>
      </c>
      <c r="B1716" s="22" t="str">
        <f t="shared" si="115"/>
        <v>cat</v>
      </c>
      <c r="C1716" s="15" t="str">
        <f t="shared" si="116"/>
        <v>match lomm</v>
      </c>
      <c r="D1716" s="15">
        <f t="shared" si="117"/>
        <v>99999999</v>
      </c>
      <c r="E1716" s="15" t="s">
        <v>209</v>
      </c>
      <c r="F1716" s="13" t="str">
        <f>IF(E1716="","",VLOOKUP(E1716,table!A:B,2))</f>
        <v>P Pâté chicorée 180 G</v>
      </c>
      <c r="G1716" s="14">
        <v>80242</v>
      </c>
      <c r="H1716" s="18">
        <v>24</v>
      </c>
    </row>
    <row r="1717" spans="1:8" x14ac:dyDescent="0.25">
      <c r="A1717" s="29">
        <f t="shared" si="114"/>
        <v>43182</v>
      </c>
      <c r="B1717" s="22" t="str">
        <f t="shared" si="115"/>
        <v>cat</v>
      </c>
      <c r="C1717" s="15" t="str">
        <f t="shared" si="116"/>
        <v>match lomm</v>
      </c>
      <c r="D1717" s="15">
        <f t="shared" si="117"/>
        <v>99999999</v>
      </c>
      <c r="E1717" s="15" t="str">
        <f>IF(H1717&lt;&gt;0,E1716,"")</f>
        <v>p508</v>
      </c>
      <c r="F1717" s="13" t="str">
        <f>IF(E1717="","",VLOOKUP(E1717,table!A:B,2))</f>
        <v>P Pâté chicorée 180 G</v>
      </c>
      <c r="G1717" s="14">
        <v>80312</v>
      </c>
      <c r="H1717" s="18">
        <v>12</v>
      </c>
    </row>
    <row r="1718" spans="1:8" x14ac:dyDescent="0.25">
      <c r="A1718" s="29">
        <f t="shared" si="114"/>
        <v>43182</v>
      </c>
      <c r="B1718" s="22" t="str">
        <f t="shared" si="115"/>
        <v>cat</v>
      </c>
      <c r="C1718" s="15" t="str">
        <f t="shared" si="116"/>
        <v>match lomm</v>
      </c>
      <c r="D1718" s="15">
        <f t="shared" si="117"/>
        <v>99999999</v>
      </c>
      <c r="E1718" s="15" t="str">
        <f>IF(H1718&lt;&gt;0,E1717,"")</f>
        <v>p508</v>
      </c>
      <c r="F1718" s="13" t="str">
        <f>IF(E1718="","",VLOOKUP(E1718,table!A:B,2))</f>
        <v>P Pâté chicorée 180 G</v>
      </c>
      <c r="G1718" s="14">
        <v>80243</v>
      </c>
      <c r="H1718" s="18">
        <v>36</v>
      </c>
    </row>
    <row r="1719" spans="1:8" x14ac:dyDescent="0.25">
      <c r="A1719" s="29">
        <f t="shared" si="114"/>
        <v>43182</v>
      </c>
      <c r="B1719" s="22" t="str">
        <f t="shared" si="115"/>
        <v>cat</v>
      </c>
      <c r="C1719" s="15" t="str">
        <f t="shared" si="116"/>
        <v>match lomm</v>
      </c>
      <c r="D1719" s="15">
        <f t="shared" si="117"/>
        <v>99999999</v>
      </c>
      <c r="E1719" s="15" t="s">
        <v>220</v>
      </c>
      <c r="F1719" s="13" t="str">
        <f>IF(E1719="","",VLOOKUP(E1719,table!A:B,2))</f>
        <v>cassoulet des flandres</v>
      </c>
      <c r="G1719" s="14">
        <v>80451</v>
      </c>
      <c r="H1719" s="18">
        <v>50</v>
      </c>
    </row>
    <row r="1720" spans="1:8" x14ac:dyDescent="0.25">
      <c r="A1720" s="29">
        <f t="shared" si="114"/>
        <v>43182</v>
      </c>
      <c r="B1720" s="22" t="str">
        <f t="shared" si="115"/>
        <v>cat</v>
      </c>
      <c r="C1720" s="15" t="str">
        <f t="shared" si="116"/>
        <v>match lomm</v>
      </c>
      <c r="D1720" s="15">
        <f t="shared" si="117"/>
        <v>99999999</v>
      </c>
      <c r="E1720" s="15" t="str">
        <f>IF(H1720&lt;&gt;0,E1719,"")</f>
        <v>p203</v>
      </c>
      <c r="F1720" s="13" t="str">
        <f>IF(E1720="","",VLOOKUP(E1720,table!A:B,2))</f>
        <v>cassoulet des flandres</v>
      </c>
      <c r="G1720" s="14">
        <v>80472</v>
      </c>
      <c r="H1720" s="18">
        <v>10</v>
      </c>
    </row>
    <row r="1721" spans="1:8" x14ac:dyDescent="0.25">
      <c r="A1721" s="29">
        <f>IF(E1721="","",A1720)</f>
        <v>43182</v>
      </c>
      <c r="B1721" s="22" t="str">
        <f>IF(E1721="","",B1720)</f>
        <v>cat</v>
      </c>
      <c r="C1721" s="15" t="s">
        <v>719</v>
      </c>
      <c r="D1721" s="15">
        <v>99999999</v>
      </c>
      <c r="E1721" s="15" t="s">
        <v>120</v>
      </c>
      <c r="F1721" s="13" t="str">
        <f>IF(E1721="","",VLOOKUP(E1721,table!A:B,2))</f>
        <v>K potj 750</v>
      </c>
      <c r="G1721" s="14">
        <v>80735</v>
      </c>
      <c r="H1721" s="18">
        <v>6</v>
      </c>
    </row>
    <row r="1722" spans="1:8" x14ac:dyDescent="0.25">
      <c r="A1722" s="29">
        <v>43182</v>
      </c>
      <c r="B1722" s="22" t="s">
        <v>484</v>
      </c>
      <c r="C1722" s="15" t="s">
        <v>682</v>
      </c>
      <c r="D1722" s="15">
        <v>96037649</v>
      </c>
      <c r="E1722" s="15" t="s">
        <v>208</v>
      </c>
      <c r="F1722" s="13" t="str">
        <f>IF(E1722="","",VLOOKUP(E1722,table!A:B,2))</f>
        <v>P Pâté endives 180 G</v>
      </c>
      <c r="G1722" s="14">
        <v>73122</v>
      </c>
      <c r="H1722" s="18">
        <v>10</v>
      </c>
    </row>
    <row r="1723" spans="1:8" x14ac:dyDescent="0.25">
      <c r="A1723" s="29">
        <v>43182</v>
      </c>
      <c r="B1723" s="22" t="s">
        <v>484</v>
      </c>
      <c r="C1723" s="15" t="s">
        <v>682</v>
      </c>
      <c r="D1723" s="15">
        <v>96037649</v>
      </c>
      <c r="E1723" s="15" t="s">
        <v>187</v>
      </c>
      <c r="F1723" s="13" t="str">
        <f>IF(E1723="","",VLOOKUP(E1723,table!A:B,2))</f>
        <v>P Potj 750</v>
      </c>
      <c r="G1723" s="14">
        <v>80362</v>
      </c>
      <c r="H1723" s="18">
        <v>30</v>
      </c>
    </row>
    <row r="1724" spans="1:8" x14ac:dyDescent="0.25">
      <c r="A1724" s="29">
        <v>43182</v>
      </c>
      <c r="B1724" s="22" t="s">
        <v>484</v>
      </c>
      <c r="C1724" s="15" t="s">
        <v>682</v>
      </c>
      <c r="D1724" s="15">
        <v>96037649</v>
      </c>
      <c r="E1724" s="15" t="s">
        <v>191</v>
      </c>
      <c r="F1724" s="13" t="str">
        <f>IF(E1724="","",VLOOKUP(E1724,table!A:B,2))</f>
        <v>P potj 400</v>
      </c>
      <c r="G1724" s="14">
        <v>80031</v>
      </c>
      <c r="H1724" s="18">
        <v>20</v>
      </c>
    </row>
    <row r="1725" spans="1:8" x14ac:dyDescent="0.25">
      <c r="A1725" s="29">
        <v>43182</v>
      </c>
      <c r="B1725" s="22" t="s">
        <v>484</v>
      </c>
      <c r="C1725" s="15" t="s">
        <v>682</v>
      </c>
      <c r="D1725" s="15">
        <v>96037649</v>
      </c>
      <c r="E1725" s="15" t="s">
        <v>192</v>
      </c>
      <c r="F1725" s="13" t="str">
        <f>IF(E1725="","",VLOOKUP(E1725,table!A:B,2))</f>
        <v>P Pot des 750</v>
      </c>
      <c r="G1725" s="14">
        <v>80792</v>
      </c>
      <c r="H1725" s="18">
        <v>20</v>
      </c>
    </row>
    <row r="1726" spans="1:8" x14ac:dyDescent="0.25">
      <c r="A1726" s="29">
        <v>43182</v>
      </c>
      <c r="B1726" s="22" t="s">
        <v>484</v>
      </c>
      <c r="C1726" s="15" t="s">
        <v>682</v>
      </c>
      <c r="D1726" s="15">
        <v>96037649</v>
      </c>
      <c r="E1726" s="15" t="s">
        <v>206</v>
      </c>
      <c r="F1726" s="13" t="str">
        <f>IF(E1726="","",VLOOKUP(E1726,table!A:B,2))</f>
        <v>Potj 3 Viandes pierrot</v>
      </c>
      <c r="G1726" s="14">
        <v>73422</v>
      </c>
      <c r="H1726" s="18">
        <v>30</v>
      </c>
    </row>
    <row r="1727" spans="1:8" x14ac:dyDescent="0.25">
      <c r="A1727" s="29">
        <v>43182</v>
      </c>
      <c r="B1727" s="22" t="s">
        <v>484</v>
      </c>
      <c r="C1727" s="15" t="s">
        <v>682</v>
      </c>
      <c r="D1727" s="15">
        <v>96037649</v>
      </c>
      <c r="E1727" s="15" t="s">
        <v>227</v>
      </c>
      <c r="F1727" s="13" t="str">
        <f>IF(E1727="","",VLOOKUP(E1727,table!A:B,2))</f>
        <v>Potj désossé bière CHTI</v>
      </c>
      <c r="G1727" s="14">
        <v>71254</v>
      </c>
      <c r="H1727" s="18">
        <v>20</v>
      </c>
    </row>
    <row r="1728" spans="1:8" x14ac:dyDescent="0.25">
      <c r="A1728" s="29">
        <v>43182</v>
      </c>
      <c r="B1728" s="22" t="s">
        <v>196</v>
      </c>
      <c r="C1728" s="15" t="s">
        <v>720</v>
      </c>
      <c r="D1728" s="15">
        <v>96037653</v>
      </c>
      <c r="E1728" s="15" t="s">
        <v>201</v>
      </c>
      <c r="F1728" s="13" t="str">
        <f>IF(E1728="","",VLOOKUP(E1728,table!A:B,2))</f>
        <v>Barquette potj désossé 800 G</v>
      </c>
      <c r="G1728" s="14">
        <v>80753</v>
      </c>
      <c r="H1728" s="18">
        <v>48</v>
      </c>
    </row>
    <row r="1729" spans="1:8" x14ac:dyDescent="0.25">
      <c r="A1729" s="29">
        <v>43182</v>
      </c>
      <c r="B1729" s="22" t="s">
        <v>196</v>
      </c>
      <c r="C1729" s="15" t="s">
        <v>628</v>
      </c>
      <c r="D1729" s="15">
        <v>96037651</v>
      </c>
      <c r="E1729" s="15" t="s">
        <v>201</v>
      </c>
      <c r="F1729" s="13" t="str">
        <f>IF(E1729="","",VLOOKUP(E1729,table!A:B,2))</f>
        <v>Barquette potj désossé 800 G</v>
      </c>
      <c r="G1729" s="14">
        <v>80753</v>
      </c>
      <c r="H1729" s="18">
        <v>5</v>
      </c>
    </row>
    <row r="1730" spans="1:8" x14ac:dyDescent="0.25">
      <c r="A1730" s="29">
        <f>IF(E1730="","",A1729)</f>
        <v>43182</v>
      </c>
      <c r="B1730" s="22" t="str">
        <f>IF(E1730="","",B1729)</f>
        <v>sf</v>
      </c>
      <c r="C1730" s="15" t="str">
        <f>IF(E1730="","",C1729)</f>
        <v>au village</v>
      </c>
      <c r="D1730" s="15">
        <f>IF(E1730="",0,D1729)</f>
        <v>96037651</v>
      </c>
      <c r="E1730" s="15" t="s">
        <v>648</v>
      </c>
      <c r="F1730" s="13" t="str">
        <f>IF(E1730="","",VLOOKUP(E1730,table!A:B,2))</f>
        <v xml:space="preserve">E potj 750 </v>
      </c>
      <c r="G1730" s="14">
        <v>72962</v>
      </c>
      <c r="H1730" s="18">
        <v>2</v>
      </c>
    </row>
    <row r="1731" spans="1:8" x14ac:dyDescent="0.25">
      <c r="A1731" s="29">
        <v>43185</v>
      </c>
      <c r="B1731" s="22" t="s">
        <v>196</v>
      </c>
      <c r="C1731" s="15" t="s">
        <v>721</v>
      </c>
      <c r="D1731" s="15">
        <v>96037655</v>
      </c>
      <c r="E1731" s="15" t="s">
        <v>217</v>
      </c>
      <c r="F1731" s="13" t="str">
        <f>IF(E1731="","",VLOOKUP(E1731,table!A:B,2))</f>
        <v xml:space="preserve">E potj 400 </v>
      </c>
      <c r="G1731" s="14">
        <v>73172</v>
      </c>
      <c r="H1731" s="18">
        <v>299</v>
      </c>
    </row>
    <row r="1732" spans="1:8" x14ac:dyDescent="0.25">
      <c r="A1732" s="29">
        <f>IF(E1732="","",A1731)</f>
        <v>43185</v>
      </c>
      <c r="B1732" s="22" t="str">
        <f>IF(E1732="","",B1731)</f>
        <v>sf</v>
      </c>
      <c r="C1732" s="15" t="str">
        <f>IF(E1732="","",C1731)</f>
        <v>la taverne du westhoeck</v>
      </c>
      <c r="D1732" s="15">
        <f>IF(E1732="",0,D1731)</f>
        <v>96037655</v>
      </c>
      <c r="E1732" s="15" t="s">
        <v>113</v>
      </c>
      <c r="F1732" s="13" t="str">
        <f>IF(E1732="","",VLOOKUP(E1732,table!A:B,2))</f>
        <v>K potj 400</v>
      </c>
      <c r="G1732" s="14">
        <v>80381</v>
      </c>
      <c r="H1732" s="18">
        <v>544</v>
      </c>
    </row>
    <row r="1733" spans="1:8" x14ac:dyDescent="0.25">
      <c r="A1733" s="29">
        <f>IF(E1733="","",A1732)</f>
        <v>43185</v>
      </c>
      <c r="B1733" s="22" t="str">
        <f>IF(E1733="","",B1732)</f>
        <v>sf</v>
      </c>
      <c r="C1733" s="15" t="str">
        <f>IF(E1733="","",C1732)</f>
        <v>la taverne du westhoeck</v>
      </c>
      <c r="D1733" s="15">
        <f>IF(E1733="",0,D1732)</f>
        <v>96037655</v>
      </c>
      <c r="E1733" s="15" t="s">
        <v>113</v>
      </c>
      <c r="F1733" s="13" t="str">
        <f>IF(E1733="","",VLOOKUP(E1733,table!A:B,2))</f>
        <v>K potj 400</v>
      </c>
      <c r="G1733" s="14">
        <v>90382</v>
      </c>
      <c r="H1733" s="18">
        <v>137</v>
      </c>
    </row>
    <row r="1734" spans="1:8" x14ac:dyDescent="0.25">
      <c r="A1734" s="29">
        <v>43186</v>
      </c>
      <c r="B1734" s="22" t="s">
        <v>196</v>
      </c>
      <c r="C1734" s="15" t="s">
        <v>722</v>
      </c>
      <c r="D1734" s="15">
        <v>99999999</v>
      </c>
      <c r="E1734" s="15" t="s">
        <v>201</v>
      </c>
      <c r="F1734" s="13" t="str">
        <f>IF(E1734="","",VLOOKUP(E1734,table!A:B,2))</f>
        <v>Barquette potj désossé 800 G</v>
      </c>
      <c r="G1734" s="14">
        <v>80753</v>
      </c>
      <c r="H1734" s="18">
        <v>12</v>
      </c>
    </row>
    <row r="1735" spans="1:8" x14ac:dyDescent="0.25">
      <c r="A1735" s="29">
        <v>43186</v>
      </c>
      <c r="B1735" s="22" t="s">
        <v>484</v>
      </c>
      <c r="C1735" s="15" t="s">
        <v>723</v>
      </c>
      <c r="D1735" s="15">
        <v>96037664</v>
      </c>
      <c r="E1735" s="15" t="s">
        <v>208</v>
      </c>
      <c r="F1735" s="13" t="str">
        <f>IF(E1735="","",VLOOKUP(E1735,table!A:B,2))</f>
        <v>P Pâté endives 180 G</v>
      </c>
      <c r="G1735" s="14">
        <v>73122</v>
      </c>
      <c r="H1735" s="18">
        <v>48</v>
      </c>
    </row>
    <row r="1736" spans="1:8" x14ac:dyDescent="0.25">
      <c r="A1736" s="29">
        <v>43186</v>
      </c>
      <c r="B1736" s="22" t="s">
        <v>484</v>
      </c>
      <c r="C1736" s="15" t="s">
        <v>254</v>
      </c>
      <c r="D1736" s="15">
        <v>96037664</v>
      </c>
      <c r="E1736" s="15" t="s">
        <v>209</v>
      </c>
      <c r="F1736" s="13" t="str">
        <f>IF(E1736="","",VLOOKUP(E1736,table!A:B,2))</f>
        <v>P Pâté chicorée 180 G</v>
      </c>
      <c r="G1736" s="14">
        <v>80312</v>
      </c>
      <c r="H1736" s="18">
        <v>36</v>
      </c>
    </row>
    <row r="1737" spans="1:8" x14ac:dyDescent="0.25">
      <c r="A1737" s="29">
        <v>43186</v>
      </c>
      <c r="B1737" s="22" t="s">
        <v>484</v>
      </c>
      <c r="C1737" s="15" t="s">
        <v>254</v>
      </c>
      <c r="D1737" s="15">
        <v>96037664</v>
      </c>
      <c r="E1737" s="15" t="s">
        <v>221</v>
      </c>
      <c r="F1737" s="13" t="str">
        <f>IF(E1737="","",VLOOKUP(E1737,table!A:B,2))</f>
        <v>P Pâté maroilles 180 G</v>
      </c>
      <c r="G1737" s="14">
        <v>72823</v>
      </c>
      <c r="H1737" s="18">
        <v>36</v>
      </c>
    </row>
    <row r="1738" spans="1:8" x14ac:dyDescent="0.25">
      <c r="A1738" s="29">
        <v>43186</v>
      </c>
      <c r="B1738" s="22" t="s">
        <v>484</v>
      </c>
      <c r="C1738" s="15" t="s">
        <v>254</v>
      </c>
      <c r="D1738" s="15">
        <v>96037664</v>
      </c>
      <c r="E1738" s="15" t="s">
        <v>220</v>
      </c>
      <c r="F1738" s="13" t="str">
        <f>IF(E1738="","",VLOOKUP(E1738,table!A:B,2))</f>
        <v>cassoulet des flandres</v>
      </c>
      <c r="G1738" s="14">
        <v>80451</v>
      </c>
      <c r="H1738" s="18">
        <v>10</v>
      </c>
    </row>
    <row r="1739" spans="1:8" x14ac:dyDescent="0.25">
      <c r="A1739" s="29">
        <v>43186</v>
      </c>
      <c r="B1739" s="22" t="s">
        <v>484</v>
      </c>
      <c r="C1739" s="15" t="s">
        <v>254</v>
      </c>
      <c r="D1739" s="15">
        <v>96037664</v>
      </c>
      <c r="E1739" s="15" t="s">
        <v>188</v>
      </c>
      <c r="F1739" s="13" t="str">
        <f>IF(E1739="","",VLOOKUP(E1739,table!A:B,2))</f>
        <v>P Potj des 400</v>
      </c>
      <c r="G1739" s="14">
        <v>80533</v>
      </c>
      <c r="H1739" s="18">
        <v>40</v>
      </c>
    </row>
    <row r="1740" spans="1:8" x14ac:dyDescent="0.25">
      <c r="A1740" s="29">
        <v>43186</v>
      </c>
      <c r="B1740" s="22" t="s">
        <v>484</v>
      </c>
      <c r="C1740" s="15" t="s">
        <v>254</v>
      </c>
      <c r="D1740" s="15">
        <v>96037664</v>
      </c>
      <c r="E1740" s="15" t="s">
        <v>190</v>
      </c>
      <c r="F1740" s="13" t="str">
        <f>IF(E1740="","",VLOOKUP(E1740,table!A:B,2))</f>
        <v xml:space="preserve">P Potj bière chti </v>
      </c>
      <c r="G1740" s="14">
        <v>71301</v>
      </c>
      <c r="H1740" s="18">
        <v>40</v>
      </c>
    </row>
    <row r="1741" spans="1:8" x14ac:dyDescent="0.25">
      <c r="A1741" s="29">
        <v>43186</v>
      </c>
      <c r="B1741" s="22" t="s">
        <v>484</v>
      </c>
      <c r="C1741" s="15" t="s">
        <v>254</v>
      </c>
      <c r="D1741" s="15">
        <v>96037664</v>
      </c>
      <c r="E1741" s="15" t="s">
        <v>192</v>
      </c>
      <c r="F1741" s="13" t="str">
        <f>IF(E1741="","",VLOOKUP(E1741,table!A:B,2))</f>
        <v>P Pot des 750</v>
      </c>
      <c r="G1741" s="14">
        <v>80792</v>
      </c>
      <c r="H1741" s="18">
        <v>40</v>
      </c>
    </row>
    <row r="1742" spans="1:8" x14ac:dyDescent="0.25">
      <c r="A1742" s="29">
        <v>43186</v>
      </c>
      <c r="B1742" s="22" t="s">
        <v>484</v>
      </c>
      <c r="C1742" s="15" t="s">
        <v>254</v>
      </c>
      <c r="D1742" s="15">
        <v>96037664</v>
      </c>
      <c r="E1742" s="15" t="s">
        <v>207</v>
      </c>
      <c r="F1742" s="13" t="str">
        <f>IF(E1742="","",VLOOKUP(E1742,table!A:B,2))</f>
        <v>P Pâté lapin pruneaux 180</v>
      </c>
      <c r="G1742" s="14">
        <v>80242</v>
      </c>
      <c r="H1742" s="18">
        <v>24</v>
      </c>
    </row>
    <row r="1743" spans="1:8" x14ac:dyDescent="0.25">
      <c r="A1743" s="29">
        <v>43186</v>
      </c>
      <c r="B1743" s="22" t="s">
        <v>484</v>
      </c>
      <c r="C1743" s="15" t="s">
        <v>254</v>
      </c>
      <c r="D1743" s="15">
        <v>96037664</v>
      </c>
      <c r="E1743" s="15" t="s">
        <v>200</v>
      </c>
      <c r="F1743" s="13" t="str">
        <f>IF(E1743="","",VLOOKUP(E1743,table!A:B,2))</f>
        <v>P Carbo 400</v>
      </c>
      <c r="G1743" s="14">
        <v>80711</v>
      </c>
      <c r="H1743" s="18">
        <v>40</v>
      </c>
    </row>
    <row r="1744" spans="1:8" x14ac:dyDescent="0.25">
      <c r="A1744" s="29">
        <v>43186</v>
      </c>
      <c r="B1744" s="22" t="s">
        <v>484</v>
      </c>
      <c r="C1744" s="15" t="s">
        <v>254</v>
      </c>
      <c r="D1744" s="15">
        <v>96037664</v>
      </c>
      <c r="E1744" s="15" t="s">
        <v>230</v>
      </c>
      <c r="F1744" s="13" t="str">
        <f>IF(E1744="","",VLOOKUP(E1744,table!A:B,2))</f>
        <v>P sauté de porc vieux lille</v>
      </c>
      <c r="G1744" s="14">
        <v>80751</v>
      </c>
      <c r="H1744" s="18">
        <v>10</v>
      </c>
    </row>
    <row r="1745" spans="1:8" x14ac:dyDescent="0.25">
      <c r="A1745" s="29">
        <v>43186</v>
      </c>
      <c r="B1745" s="22" t="s">
        <v>484</v>
      </c>
      <c r="C1745" s="15" t="s">
        <v>254</v>
      </c>
      <c r="D1745" s="15">
        <v>96037664</v>
      </c>
      <c r="E1745" s="15" t="s">
        <v>329</v>
      </c>
      <c r="F1745" s="13" t="str">
        <f>IF(E1745="","",VLOOKUP(E1745,table!A:B,2))</f>
        <v>Beultekaze 180 g</v>
      </c>
      <c r="G1745" s="14">
        <v>71651</v>
      </c>
      <c r="H1745" s="18">
        <v>12</v>
      </c>
    </row>
    <row r="1746" spans="1:8" x14ac:dyDescent="0.25">
      <c r="A1746" s="29">
        <v>43186</v>
      </c>
      <c r="B1746" s="22" t="s">
        <v>484</v>
      </c>
      <c r="C1746" s="15" t="s">
        <v>254</v>
      </c>
      <c r="D1746" s="15">
        <v>96037664</v>
      </c>
      <c r="E1746" s="15" t="s">
        <v>193</v>
      </c>
      <c r="F1746" s="13" t="str">
        <f>IF(E1746="","",VLOOKUP(E1746,table!A:B,2))</f>
        <v>P Pâté bière chti 180</v>
      </c>
      <c r="G1746" s="14">
        <v>80233</v>
      </c>
      <c r="H1746" s="18">
        <v>36</v>
      </c>
    </row>
    <row r="1747" spans="1:8" x14ac:dyDescent="0.25">
      <c r="A1747" s="29">
        <v>43186</v>
      </c>
      <c r="B1747" s="22" t="s">
        <v>724</v>
      </c>
      <c r="C1747" s="15" t="s">
        <v>725</v>
      </c>
      <c r="D1747" s="15">
        <v>96037663</v>
      </c>
      <c r="E1747" s="15" t="s">
        <v>337</v>
      </c>
      <c r="F1747" s="13" t="str">
        <f>IF(E1747="","",VLOOKUP(E1747,table!A:B,2))</f>
        <v>K potj 1000</v>
      </c>
      <c r="G1747" s="14">
        <v>80463</v>
      </c>
      <c r="H1747" s="18">
        <v>50</v>
      </c>
    </row>
    <row r="1748" spans="1:8" x14ac:dyDescent="0.25">
      <c r="A1748" s="29">
        <v>43186</v>
      </c>
      <c r="B1748" s="22" t="s">
        <v>724</v>
      </c>
      <c r="C1748" s="15" t="s">
        <v>725</v>
      </c>
      <c r="D1748" s="15">
        <v>96037663</v>
      </c>
      <c r="E1748" s="15" t="s">
        <v>337</v>
      </c>
      <c r="F1748" s="13" t="str">
        <f>IF(E1748="","",VLOOKUP(E1748,table!A:B,2))</f>
        <v>K potj 1000</v>
      </c>
      <c r="G1748" s="14">
        <v>80455</v>
      </c>
      <c r="H1748" s="18">
        <v>90</v>
      </c>
    </row>
    <row r="1749" spans="1:8" x14ac:dyDescent="0.25">
      <c r="A1749" s="29">
        <v>43186</v>
      </c>
      <c r="B1749" s="22" t="s">
        <v>724</v>
      </c>
      <c r="C1749" s="15" t="s">
        <v>725</v>
      </c>
      <c r="D1749" s="15">
        <v>96037663</v>
      </c>
      <c r="E1749" s="15" t="s">
        <v>337</v>
      </c>
      <c r="F1749" s="13" t="str">
        <f>IF(E1749="","",VLOOKUP(E1749,table!A:B,2))</f>
        <v>K potj 1000</v>
      </c>
      <c r="G1749" s="14">
        <v>80502</v>
      </c>
      <c r="H1749" s="18">
        <v>10</v>
      </c>
    </row>
    <row r="1750" spans="1:8" x14ac:dyDescent="0.25">
      <c r="A1750" s="29">
        <v>43187</v>
      </c>
      <c r="B1750" s="22" t="s">
        <v>325</v>
      </c>
      <c r="C1750" s="15" t="s">
        <v>726</v>
      </c>
      <c r="D1750" s="15">
        <v>96037668</v>
      </c>
      <c r="E1750" s="15" t="s">
        <v>113</v>
      </c>
      <c r="F1750" s="13" t="str">
        <f>IF(E1750="","",VLOOKUP(E1750,table!A:B,2))</f>
        <v>K potj 400</v>
      </c>
      <c r="G1750" s="14">
        <v>72813</v>
      </c>
      <c r="H1750" s="18">
        <v>240</v>
      </c>
    </row>
    <row r="1751" spans="1:8" x14ac:dyDescent="0.25">
      <c r="A1751" s="29">
        <v>43187</v>
      </c>
      <c r="B1751" s="22" t="s">
        <v>205</v>
      </c>
      <c r="C1751" s="15" t="s">
        <v>727</v>
      </c>
      <c r="D1751" s="15">
        <v>96037672</v>
      </c>
      <c r="E1751" s="15" t="s">
        <v>201</v>
      </c>
      <c r="F1751" s="13" t="str">
        <f>IF(E1751="","",VLOOKUP(E1751,table!A:B,2))</f>
        <v>Barquette potj désossé 800 G</v>
      </c>
      <c r="G1751" s="14">
        <v>80753</v>
      </c>
      <c r="H1751" s="18">
        <v>48</v>
      </c>
    </row>
    <row r="1752" spans="1:8" x14ac:dyDescent="0.25">
      <c r="A1752" s="29">
        <f t="shared" ref="A1752:A1759" si="118">IF(E1752="","",A1751)</f>
        <v>43187</v>
      </c>
      <c r="B1752" s="22" t="str">
        <f t="shared" ref="B1752:B1759" si="119">IF(E1752="","",B1751)</f>
        <v>on</v>
      </c>
      <c r="C1752" s="15" t="str">
        <f t="shared" ref="C1752:C1759" si="120">IF(E1752="","",C1751)</f>
        <v>campingboidormant</v>
      </c>
      <c r="D1752" s="15">
        <f t="shared" ref="D1752:D1759" si="121">IF(E1752="",0,D1751)</f>
        <v>96037672</v>
      </c>
      <c r="E1752" s="15" t="s">
        <v>225</v>
      </c>
      <c r="F1752" s="13" t="str">
        <f>IF(E1752="","",VLOOKUP(E1752,table!A:B,2))</f>
        <v>E Carbo 400</v>
      </c>
      <c r="G1752" s="14">
        <v>80461</v>
      </c>
      <c r="H1752" s="18">
        <v>20</v>
      </c>
    </row>
    <row r="1753" spans="1:8" x14ac:dyDescent="0.25">
      <c r="A1753" s="29">
        <f t="shared" si="118"/>
        <v>43187</v>
      </c>
      <c r="B1753" s="22" t="str">
        <f t="shared" si="119"/>
        <v>on</v>
      </c>
      <c r="C1753" s="15" t="str">
        <f t="shared" si="120"/>
        <v>campingboidormant</v>
      </c>
      <c r="D1753" s="15">
        <f t="shared" si="121"/>
        <v>96037672</v>
      </c>
      <c r="E1753" s="15" t="s">
        <v>240</v>
      </c>
      <c r="F1753" s="13" t="str">
        <f>IF(E1753="","",VLOOKUP(E1753,table!A:B,2))</f>
        <v>E poulet maroilles 750</v>
      </c>
      <c r="G1753" s="14">
        <v>71102</v>
      </c>
      <c r="H1753" s="18">
        <v>10</v>
      </c>
    </row>
    <row r="1754" spans="1:8" x14ac:dyDescent="0.25">
      <c r="A1754" s="29">
        <f t="shared" si="118"/>
        <v>43187</v>
      </c>
      <c r="B1754" s="22" t="str">
        <f t="shared" si="119"/>
        <v>on</v>
      </c>
      <c r="C1754" s="15" t="str">
        <f t="shared" si="120"/>
        <v>campingboidormant</v>
      </c>
      <c r="D1754" s="15">
        <f t="shared" si="121"/>
        <v>96037672</v>
      </c>
      <c r="E1754" s="15" t="s">
        <v>239</v>
      </c>
      <c r="F1754" s="13" t="str">
        <f>IF(E1754="","",VLOOKUP(E1754,table!A:B,2))</f>
        <v>E poulet maroilles 600 g</v>
      </c>
      <c r="G1754" s="14">
        <v>73552</v>
      </c>
      <c r="H1754" s="18">
        <v>20</v>
      </c>
    </row>
    <row r="1755" spans="1:8" x14ac:dyDescent="0.25">
      <c r="A1755" s="29">
        <f t="shared" si="118"/>
        <v>43187</v>
      </c>
      <c r="B1755" s="22" t="str">
        <f t="shared" si="119"/>
        <v>on</v>
      </c>
      <c r="C1755" s="15" t="str">
        <f t="shared" si="120"/>
        <v>campingboidormant</v>
      </c>
      <c r="D1755" s="15">
        <f t="shared" si="121"/>
        <v>96037672</v>
      </c>
      <c r="E1755" s="15" t="s">
        <v>713</v>
      </c>
      <c r="F1755" s="13" t="str">
        <f>IF(E1755="","",VLOOKUP(E1755,table!A:B,2))</f>
        <v>E petit salé 350</v>
      </c>
      <c r="G1755" s="14">
        <v>70553</v>
      </c>
      <c r="H1755" s="18">
        <v>20</v>
      </c>
    </row>
    <row r="1756" spans="1:8" x14ac:dyDescent="0.25">
      <c r="A1756" s="29">
        <f t="shared" si="118"/>
        <v>43187</v>
      </c>
      <c r="B1756" s="22" t="str">
        <f t="shared" si="119"/>
        <v>on</v>
      </c>
      <c r="C1756" s="15" t="str">
        <f t="shared" si="120"/>
        <v>campingboidormant</v>
      </c>
      <c r="D1756" s="15">
        <f t="shared" si="121"/>
        <v>96037672</v>
      </c>
      <c r="E1756" s="15" t="s">
        <v>241</v>
      </c>
      <c r="F1756" s="13" t="str">
        <f>IF(E1756="","",VLOOKUP(E1756,table!A:B,2))</f>
        <v>E Pâté de campagne fumé 180</v>
      </c>
      <c r="G1756" s="14">
        <v>80243</v>
      </c>
      <c r="H1756" s="18">
        <v>12</v>
      </c>
    </row>
    <row r="1757" spans="1:8" x14ac:dyDescent="0.25">
      <c r="A1757" s="29">
        <f t="shared" si="118"/>
        <v>43187</v>
      </c>
      <c r="B1757" s="22" t="str">
        <f t="shared" si="119"/>
        <v>on</v>
      </c>
      <c r="C1757" s="15" t="str">
        <f t="shared" si="120"/>
        <v>campingboidormant</v>
      </c>
      <c r="D1757" s="15">
        <f t="shared" si="121"/>
        <v>96037672</v>
      </c>
      <c r="E1757" s="15" t="s">
        <v>247</v>
      </c>
      <c r="F1757" s="13" t="str">
        <f>IF(E1757="","",VLOOKUP(E1757,table!A:B,2))</f>
        <v>E Pâté au maroilles 180</v>
      </c>
      <c r="G1757" s="14">
        <v>80681</v>
      </c>
      <c r="H1757" s="18">
        <v>12</v>
      </c>
    </row>
    <row r="1758" spans="1:8" x14ac:dyDescent="0.25">
      <c r="A1758" s="29">
        <f t="shared" si="118"/>
        <v>43187</v>
      </c>
      <c r="B1758" s="22" t="str">
        <f t="shared" si="119"/>
        <v>on</v>
      </c>
      <c r="C1758" s="15" t="str">
        <f t="shared" si="120"/>
        <v>campingboidormant</v>
      </c>
      <c r="D1758" s="15">
        <f t="shared" si="121"/>
        <v>96037672</v>
      </c>
      <c r="E1758" s="15" t="s">
        <v>632</v>
      </c>
      <c r="F1758" s="13" t="str">
        <f>IF(E1758="","",VLOOKUP(E1758,table!A:B,2))</f>
        <v>E Pâté Lapin Pruneaux</v>
      </c>
      <c r="G1758" s="14">
        <v>80242</v>
      </c>
      <c r="H1758" s="18">
        <v>12</v>
      </c>
    </row>
    <row r="1759" spans="1:8" x14ac:dyDescent="0.25">
      <c r="A1759" s="29">
        <f t="shared" si="118"/>
        <v>43187</v>
      </c>
      <c r="B1759" s="22" t="str">
        <f t="shared" si="119"/>
        <v>on</v>
      </c>
      <c r="C1759" s="15" t="str">
        <f t="shared" si="120"/>
        <v>campingboidormant</v>
      </c>
      <c r="D1759" s="15">
        <f t="shared" si="121"/>
        <v>96037672</v>
      </c>
      <c r="E1759" s="15" t="s">
        <v>537</v>
      </c>
      <c r="F1759" s="13" t="str">
        <f>IF(E1759="","",VLOOKUP(E1759,table!A:B,2))</f>
        <v>E Pâté endives braisées</v>
      </c>
      <c r="G1759" s="14">
        <v>72415</v>
      </c>
      <c r="H1759" s="18">
        <v>12</v>
      </c>
    </row>
    <row r="1760" spans="1:8" x14ac:dyDescent="0.25">
      <c r="A1760" s="29">
        <v>43188</v>
      </c>
      <c r="B1760" s="22" t="s">
        <v>484</v>
      </c>
      <c r="C1760" s="15" t="s">
        <v>728</v>
      </c>
      <c r="D1760" s="15">
        <v>96037675</v>
      </c>
      <c r="E1760" s="15" t="s">
        <v>188</v>
      </c>
      <c r="F1760" s="13" t="str">
        <f>IF(E1760="","",VLOOKUP(E1760,table!A:B,2))</f>
        <v>P Potj des 400</v>
      </c>
      <c r="G1760" s="14">
        <v>80533</v>
      </c>
      <c r="H1760" s="18">
        <v>40</v>
      </c>
    </row>
    <row r="1761" spans="1:8" x14ac:dyDescent="0.25">
      <c r="A1761" s="29">
        <v>43188</v>
      </c>
      <c r="B1761" s="22" t="s">
        <v>484</v>
      </c>
      <c r="C1761" s="15" t="s">
        <v>728</v>
      </c>
      <c r="D1761" s="15">
        <v>96037675</v>
      </c>
      <c r="E1761" s="15" t="s">
        <v>189</v>
      </c>
      <c r="F1761" s="13" t="str">
        <f>IF(E1761="","",VLOOKUP(E1761,table!A:B,2))</f>
        <v>P Poulet maroilles 750</v>
      </c>
      <c r="G1761" s="14">
        <v>80372</v>
      </c>
      <c r="H1761" s="18">
        <v>10</v>
      </c>
    </row>
    <row r="1762" spans="1:8" x14ac:dyDescent="0.25">
      <c r="A1762" s="29">
        <v>43188</v>
      </c>
      <c r="B1762" s="22" t="s">
        <v>484</v>
      </c>
      <c r="C1762" s="15" t="s">
        <v>728</v>
      </c>
      <c r="D1762" s="15">
        <v>96037675</v>
      </c>
      <c r="E1762" s="15" t="s">
        <v>190</v>
      </c>
      <c r="F1762" s="13" t="str">
        <f>IF(E1762="","",VLOOKUP(E1762,table!A:B,2))</f>
        <v xml:space="preserve">P Potj bière chti </v>
      </c>
      <c r="G1762" s="14">
        <v>71301</v>
      </c>
      <c r="H1762" s="18">
        <v>30</v>
      </c>
    </row>
    <row r="1763" spans="1:8" x14ac:dyDescent="0.25">
      <c r="A1763" s="29">
        <v>43188</v>
      </c>
      <c r="B1763" s="22" t="s">
        <v>484</v>
      </c>
      <c r="C1763" s="15" t="s">
        <v>728</v>
      </c>
      <c r="D1763" s="15">
        <v>96037675</v>
      </c>
      <c r="E1763" s="15" t="s">
        <v>191</v>
      </c>
      <c r="F1763" s="13" t="str">
        <f>IF(E1763="","",VLOOKUP(E1763,table!A:B,2))</f>
        <v>P potj 400</v>
      </c>
      <c r="G1763" s="14">
        <v>80031</v>
      </c>
      <c r="H1763" s="18">
        <v>40</v>
      </c>
    </row>
    <row r="1764" spans="1:8" x14ac:dyDescent="0.25">
      <c r="A1764" s="29">
        <v>43188</v>
      </c>
      <c r="B1764" s="22" t="s">
        <v>484</v>
      </c>
      <c r="C1764" s="15" t="s">
        <v>728</v>
      </c>
      <c r="D1764" s="15">
        <v>96037675</v>
      </c>
      <c r="E1764" s="15" t="s">
        <v>192</v>
      </c>
      <c r="F1764" s="13" t="str">
        <f>IF(E1764="","",VLOOKUP(E1764,table!A:B,2))</f>
        <v>P Pot des 750</v>
      </c>
      <c r="G1764" s="14">
        <v>80344</v>
      </c>
      <c r="H1764" s="18">
        <v>50</v>
      </c>
    </row>
    <row r="1765" spans="1:8" x14ac:dyDescent="0.25">
      <c r="A1765" s="29">
        <v>43188</v>
      </c>
      <c r="B1765" s="22" t="s">
        <v>484</v>
      </c>
      <c r="C1765" s="15" t="s">
        <v>728</v>
      </c>
      <c r="D1765" s="15">
        <v>96037675</v>
      </c>
      <c r="E1765" s="15" t="s">
        <v>227</v>
      </c>
      <c r="F1765" s="13" t="str">
        <f>IF(E1765="","",VLOOKUP(E1765,table!A:B,2))</f>
        <v>Potj désossé bière CHTI</v>
      </c>
      <c r="G1765" s="14">
        <v>71155</v>
      </c>
      <c r="H1765" s="18">
        <v>40</v>
      </c>
    </row>
    <row r="1766" spans="1:8" x14ac:dyDescent="0.25">
      <c r="A1766" s="29">
        <v>43188</v>
      </c>
      <c r="B1766" s="22" t="s">
        <v>196</v>
      </c>
      <c r="C1766" s="15" t="s">
        <v>729</v>
      </c>
      <c r="D1766" s="15">
        <v>96040274</v>
      </c>
      <c r="E1766" s="15" t="s">
        <v>113</v>
      </c>
      <c r="F1766" s="13" t="str">
        <f>IF(E1766="","",VLOOKUP(E1766,table!A:B,2))</f>
        <v>K potj 400</v>
      </c>
      <c r="G1766" s="14">
        <v>80863</v>
      </c>
      <c r="H1766" s="18">
        <v>66</v>
      </c>
    </row>
    <row r="1767" spans="1:8" x14ac:dyDescent="0.25">
      <c r="A1767" s="29">
        <f>IF(E1767="","",A1766)</f>
        <v>43188</v>
      </c>
      <c r="B1767" s="22" t="str">
        <f>IF(E1767="","",B1766)</f>
        <v>sf</v>
      </c>
      <c r="C1767" s="15" t="str">
        <f>IF(E1767="","",C1766)</f>
        <v>le labrasse</v>
      </c>
      <c r="D1767" s="15">
        <f>IF(E1767="",0,D1766)</f>
        <v>96040274</v>
      </c>
      <c r="E1767" s="15" t="s">
        <v>113</v>
      </c>
      <c r="F1767" s="13" t="str">
        <f>IF(E1767="","",VLOOKUP(E1767,table!A:B,2))</f>
        <v>K potj 400</v>
      </c>
      <c r="G1767" s="14">
        <v>80852</v>
      </c>
      <c r="H1767" s="18">
        <v>47</v>
      </c>
    </row>
    <row r="1768" spans="1:8" x14ac:dyDescent="0.25">
      <c r="A1768" s="29">
        <f>IF(E1768="","",A1767)</f>
        <v>43188</v>
      </c>
      <c r="B1768" s="22" t="str">
        <f>IF(E1768="","",B1767)</f>
        <v>sf</v>
      </c>
      <c r="C1768" s="15" t="str">
        <f>IF(E1768="","",C1767)</f>
        <v>le labrasse</v>
      </c>
      <c r="D1768" s="15">
        <f>IF(E1768="",0,D1767)</f>
        <v>96040274</v>
      </c>
      <c r="E1768" s="15" t="s">
        <v>333</v>
      </c>
      <c r="F1768" s="13" t="str">
        <f>IF(E1768="","",VLOOKUP(E1768,table!A:B,2))</f>
        <v xml:space="preserve">R potj de la mer 350 </v>
      </c>
      <c r="G1768" s="14">
        <v>80802</v>
      </c>
      <c r="H1768" s="18">
        <v>80</v>
      </c>
    </row>
    <row r="1769" spans="1:8" x14ac:dyDescent="0.25">
      <c r="A1769" s="29">
        <v>43188</v>
      </c>
      <c r="B1769" s="22" t="s">
        <v>196</v>
      </c>
      <c r="C1769" s="15" t="s">
        <v>492</v>
      </c>
      <c r="D1769" s="15">
        <v>96037660</v>
      </c>
      <c r="E1769" s="15" t="s">
        <v>201</v>
      </c>
      <c r="F1769" s="13" t="str">
        <f>IF(E1769="","",VLOOKUP(E1769,table!A:B,2))</f>
        <v>Barquette potj désossé 800 G</v>
      </c>
      <c r="G1769" s="14">
        <v>80753</v>
      </c>
      <c r="H1769" s="18">
        <v>36</v>
      </c>
    </row>
    <row r="1770" spans="1:8" x14ac:dyDescent="0.25">
      <c r="A1770" s="29">
        <v>43188</v>
      </c>
      <c r="B1770" s="22" t="s">
        <v>196</v>
      </c>
      <c r="C1770" s="15" t="s">
        <v>730</v>
      </c>
      <c r="D1770" s="15">
        <v>96037676</v>
      </c>
      <c r="E1770" s="15" t="s">
        <v>321</v>
      </c>
      <c r="F1770" s="13" t="str">
        <f>IF(E1770="","",VLOOKUP(E1770,table!A:B,2))</f>
        <v>K potj 400</v>
      </c>
      <c r="G1770" s="14">
        <v>72813</v>
      </c>
      <c r="H1770" s="18">
        <v>140</v>
      </c>
    </row>
    <row r="1771" spans="1:8" x14ac:dyDescent="0.25">
      <c r="A1771" s="29">
        <f>IF(E1771="","",A1770)</f>
        <v>43188</v>
      </c>
      <c r="B1771" s="22" t="str">
        <f>IF(E1771="","",B1770)</f>
        <v>sf</v>
      </c>
      <c r="C1771" s="15" t="str">
        <f>IF(E1771="","",C1770)</f>
        <v>buffalo grande synthe</v>
      </c>
      <c r="D1771" s="15">
        <f>IF(E1771="",0,D1770)</f>
        <v>96037676</v>
      </c>
      <c r="E1771" s="15" t="str">
        <f>IF(H1771&lt;&gt;0,E1770,"")</f>
        <v>K100</v>
      </c>
      <c r="F1771" s="13" t="str">
        <f>IF(E1771="","",VLOOKUP(E1771,table!A:B,2))</f>
        <v>K potj 400</v>
      </c>
      <c r="G1771" s="14">
        <v>80863</v>
      </c>
      <c r="H1771" s="18">
        <v>260</v>
      </c>
    </row>
    <row r="1772" spans="1:8" x14ac:dyDescent="0.25">
      <c r="A1772" s="29">
        <v>43188</v>
      </c>
      <c r="B1772" s="22" t="s">
        <v>325</v>
      </c>
      <c r="C1772" s="15" t="s">
        <v>731</v>
      </c>
      <c r="D1772" s="15">
        <v>96037665</v>
      </c>
      <c r="E1772" s="15" t="s">
        <v>239</v>
      </c>
      <c r="F1772" s="13" t="str">
        <f>IF(E1772="","",VLOOKUP(E1772,table!A:B,2))</f>
        <v>E poulet maroilles 600 g</v>
      </c>
      <c r="G1772" s="14">
        <v>73522</v>
      </c>
      <c r="H1772" s="18">
        <v>80</v>
      </c>
    </row>
    <row r="1773" spans="1:8" x14ac:dyDescent="0.25">
      <c r="A1773" s="29">
        <f>IF(E1773="","",A1772)</f>
        <v>43188</v>
      </c>
      <c r="B1773" s="22" t="str">
        <f>IF(E1773="","",B1772)</f>
        <v>SF</v>
      </c>
      <c r="C1773" s="15" t="str">
        <f>IF(E1773="","",C1772)</f>
        <v>camping ferme des aulnes</v>
      </c>
      <c r="D1773" s="15">
        <f>IF(E1773="",0,D1772)</f>
        <v>96037665</v>
      </c>
      <c r="E1773" s="15" t="s">
        <v>217</v>
      </c>
      <c r="F1773" s="13" t="str">
        <f>IF(E1773="","",VLOOKUP(E1773,table!A:B,2))</f>
        <v xml:space="preserve">E potj 400 </v>
      </c>
      <c r="G1773" s="14">
        <v>73611</v>
      </c>
      <c r="H1773" s="18">
        <v>100</v>
      </c>
    </row>
    <row r="1774" spans="1:8" x14ac:dyDescent="0.25">
      <c r="A1774" s="29">
        <f>IF(E1774="","",A1773)</f>
        <v>43188</v>
      </c>
      <c r="B1774" s="22" t="str">
        <f>IF(E1774="","",B1773)</f>
        <v>SF</v>
      </c>
      <c r="C1774" s="15" t="str">
        <f>IF(E1774="","",C1773)</f>
        <v>camping ferme des aulnes</v>
      </c>
      <c r="D1774" s="15">
        <f>IF(E1774="",0,D1773)</f>
        <v>96037665</v>
      </c>
      <c r="E1774" s="15" t="s">
        <v>225</v>
      </c>
      <c r="F1774" s="13" t="str">
        <f>IF(E1774="","",VLOOKUP(E1774,table!A:B,2))</f>
        <v>E Carbo 400</v>
      </c>
      <c r="G1774" s="14">
        <v>80461</v>
      </c>
      <c r="H1774" s="18">
        <v>40</v>
      </c>
    </row>
    <row r="1775" spans="1:8" x14ac:dyDescent="0.25">
      <c r="A1775" s="29">
        <f>IF(E1775="","",A1774)</f>
        <v>43188</v>
      </c>
      <c r="B1775" s="22" t="str">
        <f>IF(E1775="","",B1774)</f>
        <v>SF</v>
      </c>
      <c r="C1775" s="15" t="str">
        <f>IF(E1775="","",C1774)</f>
        <v>camping ferme des aulnes</v>
      </c>
      <c r="D1775" s="15">
        <f>IF(E1775="",0,D1774)</f>
        <v>96037665</v>
      </c>
      <c r="E1775" s="15" t="s">
        <v>532</v>
      </c>
      <c r="F1775" s="13" t="str">
        <f>IF(E1775="","",VLOOKUP(E1775,table!A:B,2))</f>
        <v>E sauté de porc vx lille 750</v>
      </c>
      <c r="G1775" s="14">
        <v>72731</v>
      </c>
      <c r="H1775" s="18">
        <v>60</v>
      </c>
    </row>
    <row r="1776" spans="1:8" x14ac:dyDescent="0.25">
      <c r="A1776" s="29">
        <v>43188</v>
      </c>
      <c r="B1776" s="22" t="s">
        <v>196</v>
      </c>
      <c r="C1776" s="15" t="s">
        <v>732</v>
      </c>
      <c r="D1776" s="15">
        <v>96037659</v>
      </c>
      <c r="E1776" s="15" t="s">
        <v>202</v>
      </c>
      <c r="F1776" s="13" t="str">
        <f>IF(E1776="","",VLOOKUP(E1776,table!A:B,2))</f>
        <v>Barquette potj désossé 3,5 K</v>
      </c>
      <c r="G1776" s="14">
        <v>80753</v>
      </c>
      <c r="H1776" s="18">
        <v>12</v>
      </c>
    </row>
    <row r="1777" spans="1:8" x14ac:dyDescent="0.25">
      <c r="A1777" s="29">
        <v>43188</v>
      </c>
      <c r="B1777" s="22" t="s">
        <v>196</v>
      </c>
      <c r="C1777" s="15" t="s">
        <v>733</v>
      </c>
      <c r="D1777" s="15">
        <v>96037658</v>
      </c>
      <c r="E1777" s="15" t="s">
        <v>201</v>
      </c>
      <c r="F1777" s="13" t="str">
        <f>IF(E1777="","",VLOOKUP(E1777,table!A:B,2))</f>
        <v>Barquette potj désossé 800 G</v>
      </c>
      <c r="G1777" s="14">
        <v>80863</v>
      </c>
      <c r="H1777" s="18">
        <v>96</v>
      </c>
    </row>
    <row r="1778" spans="1:8" x14ac:dyDescent="0.25">
      <c r="A1778" s="29">
        <v>43188</v>
      </c>
      <c r="B1778" s="22" t="s">
        <v>196</v>
      </c>
      <c r="C1778" s="15" t="s">
        <v>734</v>
      </c>
      <c r="D1778" s="15">
        <v>96037662</v>
      </c>
      <c r="E1778" s="15" t="s">
        <v>113</v>
      </c>
      <c r="F1778" s="13" t="str">
        <f>IF(E1778="","",VLOOKUP(E1778,table!A:B,2))</f>
        <v>K potj 400</v>
      </c>
      <c r="G1778" s="14">
        <v>80852</v>
      </c>
      <c r="H1778" s="18">
        <v>20</v>
      </c>
    </row>
    <row r="1779" spans="1:8" x14ac:dyDescent="0.25">
      <c r="A1779" s="29">
        <v>43188</v>
      </c>
      <c r="B1779" s="22" t="s">
        <v>196</v>
      </c>
      <c r="C1779" s="15" t="s">
        <v>493</v>
      </c>
      <c r="D1779" s="15">
        <v>96037661</v>
      </c>
      <c r="E1779" s="15" t="s">
        <v>113</v>
      </c>
      <c r="F1779" s="13" t="str">
        <f>IF(E1779="","",VLOOKUP(E1779,table!A:B,2))</f>
        <v>K potj 400</v>
      </c>
      <c r="G1779" s="14">
        <v>80863</v>
      </c>
      <c r="H1779" s="18">
        <v>240</v>
      </c>
    </row>
    <row r="1780" spans="1:8" x14ac:dyDescent="0.25">
      <c r="A1780" s="29">
        <v>43188</v>
      </c>
      <c r="B1780" s="22" t="s">
        <v>196</v>
      </c>
      <c r="C1780" s="15" t="s">
        <v>735</v>
      </c>
      <c r="D1780" s="15">
        <v>96037669</v>
      </c>
      <c r="E1780" s="15" t="s">
        <v>202</v>
      </c>
      <c r="F1780" s="13" t="str">
        <f>IF(E1780="","",VLOOKUP(E1780,table!A:B,2))</f>
        <v>Barquette potj désossé 3,5 K</v>
      </c>
      <c r="G1780" s="14">
        <v>80753</v>
      </c>
      <c r="H1780" s="18">
        <v>12</v>
      </c>
    </row>
    <row r="1781" spans="1:8" x14ac:dyDescent="0.25">
      <c r="A1781" s="29">
        <f>IF(E1781="","",A1780)</f>
        <v>43188</v>
      </c>
      <c r="B1781" s="22" t="str">
        <f>IF(E1781="","",B1780)</f>
        <v>sf</v>
      </c>
      <c r="C1781" s="15" t="str">
        <f>IF(E1781="","",C1780)</f>
        <v>le napoleon</v>
      </c>
      <c r="D1781" s="15">
        <f>IF(E1781="",0,D1780)</f>
        <v>96037669</v>
      </c>
      <c r="E1781" s="15" t="s">
        <v>145</v>
      </c>
      <c r="F1781" s="13" t="str">
        <f>IF(E1781="","",VLOOKUP(E1781,table!A:B,2))</f>
        <v>potj de la mer 350G</v>
      </c>
      <c r="G1781" s="14">
        <v>80802</v>
      </c>
      <c r="H1781" s="18">
        <v>20</v>
      </c>
    </row>
    <row r="1782" spans="1:8" x14ac:dyDescent="0.25">
      <c r="A1782" s="29">
        <v>43199</v>
      </c>
      <c r="B1782" s="22"/>
      <c r="C1782" s="15" t="s">
        <v>714</v>
      </c>
      <c r="D1782" s="15">
        <v>96037644</v>
      </c>
      <c r="E1782" s="15" t="s">
        <v>112</v>
      </c>
      <c r="F1782" s="13"/>
      <c r="G1782" s="14">
        <v>80811</v>
      </c>
      <c r="H1782" s="18">
        <v>80</v>
      </c>
    </row>
    <row r="1783" spans="1:8" x14ac:dyDescent="0.25">
      <c r="A1783" s="29">
        <v>43188</v>
      </c>
      <c r="B1783" s="22" t="s">
        <v>484</v>
      </c>
      <c r="C1783" s="15" t="s">
        <v>714</v>
      </c>
      <c r="D1783" s="15">
        <v>96037677</v>
      </c>
      <c r="E1783" s="15" t="s">
        <v>112</v>
      </c>
      <c r="F1783" s="13" t="str">
        <f>IF(E1783="","",VLOOKUP(E1783,table!A:B,2))</f>
        <v>K potj 1000</v>
      </c>
      <c r="G1783" s="14">
        <v>80812</v>
      </c>
      <c r="H1783" s="14"/>
    </row>
    <row r="1784" spans="1:8" x14ac:dyDescent="0.25">
      <c r="A1784" s="29">
        <v>43188</v>
      </c>
      <c r="B1784" s="22" t="s">
        <v>484</v>
      </c>
      <c r="C1784" s="15" t="s">
        <v>714</v>
      </c>
      <c r="D1784" s="15">
        <v>96037677</v>
      </c>
      <c r="E1784" s="15" t="s">
        <v>112</v>
      </c>
      <c r="F1784" s="13" t="str">
        <f>IF(E1784="","",VLOOKUP(E1784,table!A:B,2))</f>
        <v>K potj 1000</v>
      </c>
      <c r="G1784" s="14">
        <v>80812</v>
      </c>
      <c r="H1784" s="18">
        <v>100</v>
      </c>
    </row>
    <row r="1785" spans="1:8" x14ac:dyDescent="0.25">
      <c r="A1785" s="29">
        <v>43188</v>
      </c>
      <c r="B1785" s="22" t="s">
        <v>484</v>
      </c>
      <c r="C1785" s="15" t="s">
        <v>210</v>
      </c>
      <c r="D1785" s="15">
        <v>99999999</v>
      </c>
      <c r="E1785" s="15" t="s">
        <v>310</v>
      </c>
      <c r="F1785" s="13" t="str">
        <f>IF(E1785="","",VLOOKUP(E1785,table!A:B,2))</f>
        <v>Soupe poireaux 75 cl</v>
      </c>
      <c r="G1785" s="14">
        <v>80442</v>
      </c>
      <c r="H1785" s="18">
        <v>414</v>
      </c>
    </row>
    <row r="1786" spans="1:8" x14ac:dyDescent="0.25">
      <c r="A1786" s="29">
        <f t="shared" ref="A1786:A1849" si="122">IF(E1786="","",A1785)</f>
        <v>43188</v>
      </c>
      <c r="B1786" s="22" t="str">
        <f t="shared" ref="B1786:B1849" si="123">IF(E1786="","",B1785)</f>
        <v>miguel</v>
      </c>
      <c r="C1786" s="15" t="str">
        <f t="shared" ref="C1786:C1849" si="124">IF(E1786="","",C1785)</f>
        <v>gamma</v>
      </c>
      <c r="D1786" s="15">
        <f t="shared" ref="D1786:D1849" si="125">IF(E1786="",0,D1785)</f>
        <v>99999999</v>
      </c>
      <c r="E1786" s="15" t="str">
        <f>IF(H1786&lt;&gt;0,E1785,"")</f>
        <v>S129</v>
      </c>
      <c r="F1786" s="13" t="str">
        <f>IF(E1786="","",VLOOKUP(E1786,table!A:B,2))</f>
        <v>Soupe poireaux 75 cl</v>
      </c>
      <c r="G1786" s="14">
        <v>80432</v>
      </c>
      <c r="H1786" s="18">
        <v>86</v>
      </c>
    </row>
    <row r="1787" spans="1:8" x14ac:dyDescent="0.25">
      <c r="A1787" s="29">
        <v>43189</v>
      </c>
      <c r="B1787" s="22" t="s">
        <v>484</v>
      </c>
      <c r="C1787" s="15" t="s">
        <v>736</v>
      </c>
      <c r="D1787" s="15">
        <v>96037682</v>
      </c>
      <c r="E1787" s="15" t="s">
        <v>121</v>
      </c>
      <c r="F1787" s="13" t="str">
        <f>IF(E1787="","",VLOOKUP(E1787,table!A:B,2))</f>
        <v>K Carbo 400</v>
      </c>
      <c r="G1787" s="14">
        <v>80452</v>
      </c>
      <c r="H1787" s="18">
        <v>20</v>
      </c>
    </row>
    <row r="1788" spans="1:8" x14ac:dyDescent="0.25">
      <c r="A1788" s="29">
        <v>43189</v>
      </c>
      <c r="B1788" s="22" t="s">
        <v>484</v>
      </c>
      <c r="C1788" s="15" t="s">
        <v>736</v>
      </c>
      <c r="D1788" s="15">
        <v>96037682</v>
      </c>
      <c r="E1788" s="15" t="s">
        <v>116</v>
      </c>
      <c r="F1788" s="13" t="str">
        <f>IF(E1788="","",VLOOKUP(E1788,table!A:B,2))</f>
        <v>K cassoulet 750</v>
      </c>
      <c r="G1788" s="14">
        <v>80452</v>
      </c>
      <c r="H1788" s="18">
        <v>10</v>
      </c>
    </row>
    <row r="1789" spans="1:8" x14ac:dyDescent="0.25">
      <c r="A1789" s="29">
        <v>43189</v>
      </c>
      <c r="B1789" s="22" t="s">
        <v>484</v>
      </c>
      <c r="C1789" s="15" t="s">
        <v>736</v>
      </c>
      <c r="D1789" s="15">
        <v>96037682</v>
      </c>
      <c r="E1789" s="15" t="s">
        <v>123</v>
      </c>
      <c r="F1789" s="13" t="str">
        <f>IF(E1789="","",VLOOKUP(E1789,table!A:B,2))</f>
        <v>K poulet maroilles 750</v>
      </c>
      <c r="G1789" s="14">
        <v>80301</v>
      </c>
      <c r="H1789" s="18">
        <v>10</v>
      </c>
    </row>
    <row r="1790" spans="1:8" x14ac:dyDescent="0.25">
      <c r="A1790" s="29">
        <v>43189</v>
      </c>
      <c r="B1790" s="22" t="s">
        <v>484</v>
      </c>
      <c r="C1790" s="15" t="s">
        <v>736</v>
      </c>
      <c r="D1790" s="15">
        <v>96037682</v>
      </c>
      <c r="E1790" s="15" t="s">
        <v>140</v>
      </c>
      <c r="F1790" s="13" t="str">
        <f>IF(E1790="","",VLOOKUP(E1790,table!A:B,2))</f>
        <v>K poulet maroilles 400</v>
      </c>
      <c r="G1790" s="14">
        <v>72411</v>
      </c>
      <c r="H1790" s="18">
        <v>20</v>
      </c>
    </row>
    <row r="1791" spans="1:8" x14ac:dyDescent="0.25">
      <c r="A1791" s="29">
        <v>43189</v>
      </c>
      <c r="B1791" s="22" t="s">
        <v>484</v>
      </c>
      <c r="C1791" s="15" t="s">
        <v>736</v>
      </c>
      <c r="D1791" s="15">
        <v>96037682</v>
      </c>
      <c r="E1791" s="15" t="s">
        <v>128</v>
      </c>
      <c r="F1791" s="13" t="str">
        <f>IF(E1791="","",VLOOKUP(E1791,table!A:B,2))</f>
        <v>K potj 750 + 33 %</v>
      </c>
      <c r="G1791" s="14">
        <v>80871</v>
      </c>
      <c r="H1791" s="18">
        <v>170</v>
      </c>
    </row>
    <row r="1792" spans="1:8" x14ac:dyDescent="0.25">
      <c r="A1792" s="29">
        <v>43189</v>
      </c>
      <c r="B1792" s="22" t="s">
        <v>484</v>
      </c>
      <c r="C1792" s="15" t="s">
        <v>736</v>
      </c>
      <c r="D1792" s="15">
        <v>96037682</v>
      </c>
      <c r="E1792" s="15" t="s">
        <v>192</v>
      </c>
      <c r="F1792" s="13" t="str">
        <f>IF(E1792="","",VLOOKUP(E1792,table!A:B,2))</f>
        <v>P Pot des 750</v>
      </c>
      <c r="G1792" s="14">
        <v>80544</v>
      </c>
      <c r="H1792" s="18">
        <v>20</v>
      </c>
    </row>
    <row r="1793" spans="1:8" x14ac:dyDescent="0.25">
      <c r="A1793" s="29">
        <v>43189</v>
      </c>
      <c r="B1793" s="22" t="s">
        <v>484</v>
      </c>
      <c r="C1793" s="15" t="s">
        <v>736</v>
      </c>
      <c r="D1793" s="15">
        <v>96037682</v>
      </c>
      <c r="E1793" s="15" t="s">
        <v>199</v>
      </c>
      <c r="F1793" s="13" t="str">
        <f>IF(E1793="","",VLOOKUP(E1793,table!A:B,2))</f>
        <v>P Carbonnade 750</v>
      </c>
      <c r="G1793" s="14">
        <v>72151</v>
      </c>
      <c r="H1793" s="18">
        <v>10</v>
      </c>
    </row>
    <row r="1794" spans="1:8" x14ac:dyDescent="0.25">
      <c r="A1794" s="29">
        <v>43189</v>
      </c>
      <c r="B1794" s="22" t="s">
        <v>484</v>
      </c>
      <c r="C1794" s="15" t="s">
        <v>736</v>
      </c>
      <c r="D1794" s="15">
        <v>96037682</v>
      </c>
      <c r="E1794" s="15" t="s">
        <v>200</v>
      </c>
      <c r="F1794" s="13" t="str">
        <f>IF(E1794="","",VLOOKUP(E1794,table!A:B,2))</f>
        <v>P Carbo 400</v>
      </c>
      <c r="G1794" s="14">
        <v>80711</v>
      </c>
      <c r="H1794" s="18">
        <v>20</v>
      </c>
    </row>
    <row r="1795" spans="1:8" x14ac:dyDescent="0.25">
      <c r="A1795" s="29">
        <v>43189</v>
      </c>
      <c r="B1795" s="22" t="s">
        <v>484</v>
      </c>
      <c r="C1795" s="15" t="s">
        <v>736</v>
      </c>
      <c r="D1795" s="15">
        <v>96037682</v>
      </c>
      <c r="E1795" s="15" t="s">
        <v>230</v>
      </c>
      <c r="F1795" s="13" t="str">
        <f>IF(E1795="","",VLOOKUP(E1795,table!A:B,2))</f>
        <v>P sauté de porc vieux lille</v>
      </c>
      <c r="G1795" s="14">
        <v>80751</v>
      </c>
      <c r="H1795" s="18">
        <v>10</v>
      </c>
    </row>
    <row r="1796" spans="1:8" x14ac:dyDescent="0.25">
      <c r="A1796" s="29">
        <v>43189</v>
      </c>
      <c r="B1796" s="22" t="s">
        <v>484</v>
      </c>
      <c r="C1796" s="15" t="s">
        <v>737</v>
      </c>
      <c r="D1796" s="15">
        <v>96037681</v>
      </c>
      <c r="E1796" s="15" t="s">
        <v>120</v>
      </c>
      <c r="F1796" s="13" t="str">
        <f>IF(E1796="","",VLOOKUP(E1796,table!A:B,2))</f>
        <v>K potj 750</v>
      </c>
      <c r="G1796" s="14">
        <v>80504</v>
      </c>
      <c r="H1796" s="18">
        <v>30</v>
      </c>
    </row>
    <row r="1797" spans="1:8" x14ac:dyDescent="0.25">
      <c r="A1797" s="29">
        <v>43189</v>
      </c>
      <c r="B1797" s="22" t="s">
        <v>484</v>
      </c>
      <c r="C1797" s="15" t="s">
        <v>737</v>
      </c>
      <c r="D1797" s="15">
        <v>96037681</v>
      </c>
      <c r="E1797" s="15" t="s">
        <v>113</v>
      </c>
      <c r="F1797" s="13" t="str">
        <f>IF(E1797="","",VLOOKUP(E1797,table!A:B,2))</f>
        <v>K potj 400</v>
      </c>
      <c r="G1797" s="14">
        <v>80853</v>
      </c>
      <c r="H1797" s="18">
        <v>32</v>
      </c>
    </row>
    <row r="1798" spans="1:8" x14ac:dyDescent="0.25">
      <c r="A1798" s="29">
        <v>43189</v>
      </c>
      <c r="B1798" s="22" t="s">
        <v>484</v>
      </c>
      <c r="C1798" s="15" t="s">
        <v>737</v>
      </c>
      <c r="D1798" s="15">
        <v>96037681</v>
      </c>
      <c r="E1798" s="15" t="s">
        <v>113</v>
      </c>
      <c r="F1798" s="13" t="str">
        <f>IF(E1798="","",VLOOKUP(E1798,table!A:B,2))</f>
        <v>K potj 400</v>
      </c>
      <c r="G1798" s="14">
        <v>80863</v>
      </c>
      <c r="H1798" s="18">
        <v>8</v>
      </c>
    </row>
    <row r="1799" spans="1:8" x14ac:dyDescent="0.25">
      <c r="A1799" s="29">
        <v>43189</v>
      </c>
      <c r="B1799" s="22" t="s">
        <v>484</v>
      </c>
      <c r="C1799" s="15" t="s">
        <v>737</v>
      </c>
      <c r="D1799" s="15">
        <v>96037681</v>
      </c>
      <c r="E1799" s="15" t="s">
        <v>121</v>
      </c>
      <c r="F1799" s="13" t="s">
        <v>738</v>
      </c>
      <c r="G1799" s="14">
        <v>80452</v>
      </c>
      <c r="H1799" s="18">
        <v>40</v>
      </c>
    </row>
    <row r="1800" spans="1:8" x14ac:dyDescent="0.25">
      <c r="A1800" s="29">
        <v>43189</v>
      </c>
      <c r="B1800" s="22" t="s">
        <v>484</v>
      </c>
      <c r="C1800" s="15" t="s">
        <v>737</v>
      </c>
      <c r="D1800" s="15">
        <v>96037681</v>
      </c>
      <c r="E1800" s="15" t="s">
        <v>125</v>
      </c>
      <c r="F1800" s="13" t="str">
        <f>IF(E1800="","",VLOOKUP(E1800,table!A:B,2))</f>
        <v>K Tripes flamandes 750</v>
      </c>
      <c r="G1800" s="14">
        <v>80735</v>
      </c>
      <c r="H1800" s="18">
        <v>10</v>
      </c>
    </row>
    <row r="1801" spans="1:8" x14ac:dyDescent="0.25">
      <c r="A1801" s="29">
        <v>43189</v>
      </c>
      <c r="B1801" s="22" t="s">
        <v>484</v>
      </c>
      <c r="C1801" s="15" t="s">
        <v>737</v>
      </c>
      <c r="D1801" s="15">
        <v>96037681</v>
      </c>
      <c r="E1801" s="15" t="s">
        <v>132</v>
      </c>
      <c r="F1801" s="13" t="str">
        <f>IF(E1801="","",VLOOKUP(E1801,table!A:B,2))</f>
        <v>K petit salé 350</v>
      </c>
      <c r="G1801" s="14">
        <v>72731</v>
      </c>
      <c r="H1801" s="18">
        <v>20</v>
      </c>
    </row>
    <row r="1802" spans="1:8" x14ac:dyDescent="0.25">
      <c r="A1802" s="29">
        <v>43189</v>
      </c>
      <c r="B1802" s="22" t="s">
        <v>484</v>
      </c>
      <c r="C1802" s="15" t="s">
        <v>737</v>
      </c>
      <c r="D1802" s="15">
        <v>96037681</v>
      </c>
      <c r="E1802" s="15" t="s">
        <v>126</v>
      </c>
      <c r="F1802" s="13" t="str">
        <f>IF(E1802="","",VLOOKUP(E1802,table!A:B,2))</f>
        <v>K pâté de lapin 180</v>
      </c>
      <c r="G1802" s="14">
        <v>72821</v>
      </c>
      <c r="H1802" s="18">
        <v>24</v>
      </c>
    </row>
    <row r="1803" spans="1:8" x14ac:dyDescent="0.25">
      <c r="A1803" s="29">
        <v>43189</v>
      </c>
      <c r="B1803" s="22" t="s">
        <v>484</v>
      </c>
      <c r="C1803" s="15" t="s">
        <v>737</v>
      </c>
      <c r="D1803" s="15">
        <v>96037681</v>
      </c>
      <c r="E1803" s="15" t="s">
        <v>127</v>
      </c>
      <c r="F1803" s="13" t="str">
        <f>IF(E1803="","",VLOOKUP(E1803,table!A:B,2))</f>
        <v>K Pâté de campagne fumé 180</v>
      </c>
      <c r="G1803" s="14">
        <v>70326</v>
      </c>
      <c r="H1803" s="18">
        <v>24</v>
      </c>
    </row>
    <row r="1804" spans="1:8" x14ac:dyDescent="0.25">
      <c r="A1804" s="29">
        <v>43189</v>
      </c>
      <c r="B1804" s="22" t="s">
        <v>484</v>
      </c>
      <c r="C1804" s="15" t="s">
        <v>737</v>
      </c>
      <c r="D1804" s="15">
        <v>96037681</v>
      </c>
      <c r="E1804" s="15" t="s">
        <v>131</v>
      </c>
      <c r="F1804" s="13" t="str">
        <f>IF(E1804="","",VLOOKUP(E1804,table!A:B,2))</f>
        <v>K Pâté de foie de volaille 180</v>
      </c>
      <c r="G1804" s="14">
        <v>73413</v>
      </c>
      <c r="H1804" s="18">
        <v>12</v>
      </c>
    </row>
    <row r="1805" spans="1:8" x14ac:dyDescent="0.25">
      <c r="A1805" s="29">
        <v>43189</v>
      </c>
      <c r="B1805" s="22" t="s">
        <v>484</v>
      </c>
      <c r="C1805" s="15" t="s">
        <v>737</v>
      </c>
      <c r="D1805" s="15">
        <v>96037681</v>
      </c>
      <c r="E1805" s="15" t="s">
        <v>141</v>
      </c>
      <c r="F1805" s="13" t="str">
        <f>IF(E1805="","",VLOOKUP(E1805,table!A:B,2))</f>
        <v>K Pâté au maroilles 180</v>
      </c>
      <c r="G1805" s="14">
        <v>71792</v>
      </c>
      <c r="H1805" s="18">
        <v>12</v>
      </c>
    </row>
    <row r="1806" spans="1:8" x14ac:dyDescent="0.25">
      <c r="A1806" s="29">
        <v>43189</v>
      </c>
      <c r="B1806" s="22" t="s">
        <v>484</v>
      </c>
      <c r="C1806" s="15" t="s">
        <v>737</v>
      </c>
      <c r="D1806" s="15">
        <v>96037681</v>
      </c>
      <c r="E1806" s="15" t="s">
        <v>119</v>
      </c>
      <c r="F1806" s="13" t="str">
        <f>IF(E1806="","",VLOOKUP(E1806,table!A:B,2))</f>
        <v>K Pâté à la bière 180</v>
      </c>
      <c r="G1806" s="14">
        <v>80243</v>
      </c>
      <c r="H1806" s="18">
        <v>12</v>
      </c>
    </row>
    <row r="1807" spans="1:8" x14ac:dyDescent="0.25">
      <c r="A1807" s="29">
        <f t="shared" si="122"/>
        <v>43189</v>
      </c>
      <c r="B1807" s="22" t="str">
        <f t="shared" si="123"/>
        <v>miguel</v>
      </c>
      <c r="C1807" s="15" t="str">
        <f t="shared" si="124"/>
        <v>inter montigny en gohell</v>
      </c>
      <c r="D1807" s="15">
        <f t="shared" si="125"/>
        <v>96037681</v>
      </c>
      <c r="E1807" s="15" t="s">
        <v>207</v>
      </c>
      <c r="F1807" s="13" t="str">
        <f>IF(E1807="","",VLOOKUP(E1807,table!A:B,2))</f>
        <v>P Pâté lapin pruneaux 180</v>
      </c>
      <c r="G1807" s="14">
        <v>80242</v>
      </c>
      <c r="H1807" s="18">
        <v>12</v>
      </c>
    </row>
    <row r="1808" spans="1:8" x14ac:dyDescent="0.25">
      <c r="A1808" s="29">
        <f t="shared" si="122"/>
        <v>43189</v>
      </c>
      <c r="B1808" s="22" t="str">
        <f t="shared" si="123"/>
        <v>miguel</v>
      </c>
      <c r="C1808" s="15" t="str">
        <f t="shared" si="124"/>
        <v>inter montigny en gohell</v>
      </c>
      <c r="D1808" s="15">
        <f t="shared" si="125"/>
        <v>96037681</v>
      </c>
      <c r="E1808" s="15" t="s">
        <v>209</v>
      </c>
      <c r="F1808" s="13" t="str">
        <f>IF(E1808="","",VLOOKUP(E1808,table!A:B,2))</f>
        <v>P Pâté chicorée 180 G</v>
      </c>
      <c r="G1808" s="14">
        <v>80242</v>
      </c>
      <c r="H1808" s="18">
        <v>12</v>
      </c>
    </row>
    <row r="1809" spans="1:8" x14ac:dyDescent="0.25">
      <c r="A1809" s="29">
        <f t="shared" si="122"/>
        <v>43189</v>
      </c>
      <c r="B1809" s="22" t="str">
        <f t="shared" si="123"/>
        <v>miguel</v>
      </c>
      <c r="C1809" s="15" t="str">
        <f t="shared" si="124"/>
        <v>inter montigny en gohell</v>
      </c>
      <c r="D1809" s="15">
        <f t="shared" si="125"/>
        <v>96037681</v>
      </c>
      <c r="E1809" s="15" t="s">
        <v>208</v>
      </c>
      <c r="F1809" s="13" t="str">
        <f>IF(E1809="","",VLOOKUP(E1809,table!A:B,2))</f>
        <v>P Pâté endives 180 G</v>
      </c>
      <c r="G1809" s="14">
        <v>73122</v>
      </c>
      <c r="H1809" s="18">
        <v>12</v>
      </c>
    </row>
    <row r="1810" spans="1:8" x14ac:dyDescent="0.25">
      <c r="A1810" s="29">
        <v>43189</v>
      </c>
      <c r="B1810" s="22" t="s">
        <v>484</v>
      </c>
      <c r="C1810" s="15" t="s">
        <v>739</v>
      </c>
      <c r="D1810" s="15">
        <v>96037683</v>
      </c>
      <c r="E1810" s="15" t="s">
        <v>131</v>
      </c>
      <c r="F1810" s="13" t="str">
        <f>IF(E1810="","",VLOOKUP(E1810,table!A:B,2))</f>
        <v>K Pâté de foie de volaille 180</v>
      </c>
      <c r="G1810" s="14">
        <v>73413</v>
      </c>
      <c r="H1810" s="18">
        <v>24</v>
      </c>
    </row>
    <row r="1811" spans="1:8" x14ac:dyDescent="0.25">
      <c r="A1811" s="29">
        <f t="shared" si="122"/>
        <v>43189</v>
      </c>
      <c r="B1811" s="22" t="str">
        <f t="shared" si="123"/>
        <v>miguel</v>
      </c>
      <c r="C1811" s="15" t="str">
        <f t="shared" si="124"/>
        <v>carrefour arques</v>
      </c>
      <c r="D1811" s="15">
        <f t="shared" si="125"/>
        <v>96037683</v>
      </c>
      <c r="E1811" s="15" t="s">
        <v>114</v>
      </c>
      <c r="F1811" s="13" t="str">
        <f>IF(E1811="","",VLOOKUP(E1811,table!A:B,2))</f>
        <v>K potj dess 750</v>
      </c>
      <c r="G1811" s="14">
        <v>80505</v>
      </c>
      <c r="H1811" s="18">
        <v>20</v>
      </c>
    </row>
    <row r="1812" spans="1:8" x14ac:dyDescent="0.25">
      <c r="A1812" s="29">
        <f t="shared" si="122"/>
        <v>43189</v>
      </c>
      <c r="B1812" s="22" t="str">
        <f t="shared" si="123"/>
        <v>miguel</v>
      </c>
      <c r="C1812" s="15" t="str">
        <f t="shared" si="124"/>
        <v>carrefour arques</v>
      </c>
      <c r="D1812" s="15">
        <f t="shared" si="125"/>
        <v>96037683</v>
      </c>
      <c r="E1812" s="15" t="s">
        <v>113</v>
      </c>
      <c r="F1812" s="13" t="str">
        <f>IF(E1812="","",VLOOKUP(E1812,table!A:B,2))</f>
        <v>K potj 400</v>
      </c>
      <c r="G1812" s="14">
        <v>80873</v>
      </c>
      <c r="H1812" s="18">
        <v>20</v>
      </c>
    </row>
    <row r="1813" spans="1:8" x14ac:dyDescent="0.25">
      <c r="A1813" s="29">
        <f t="shared" si="122"/>
        <v>43189</v>
      </c>
      <c r="B1813" s="22" t="str">
        <f t="shared" si="123"/>
        <v>miguel</v>
      </c>
      <c r="C1813" s="15" t="str">
        <f t="shared" si="124"/>
        <v>carrefour arques</v>
      </c>
      <c r="D1813" s="15">
        <f t="shared" si="125"/>
        <v>96037683</v>
      </c>
      <c r="E1813" s="15" t="s">
        <v>120</v>
      </c>
      <c r="F1813" s="13" t="str">
        <f>IF(E1813="","",VLOOKUP(E1813,table!A:B,2))</f>
        <v>K potj 750</v>
      </c>
      <c r="G1813" s="14">
        <v>80504</v>
      </c>
      <c r="H1813" s="18">
        <v>20</v>
      </c>
    </row>
    <row r="1814" spans="1:8" x14ac:dyDescent="0.25">
      <c r="A1814" s="29">
        <f t="shared" si="122"/>
        <v>43189</v>
      </c>
      <c r="B1814" s="22" t="str">
        <f t="shared" si="123"/>
        <v>miguel</v>
      </c>
      <c r="C1814" s="15" t="str">
        <f t="shared" si="124"/>
        <v>carrefour arques</v>
      </c>
      <c r="D1814" s="15">
        <f t="shared" si="125"/>
        <v>96037683</v>
      </c>
      <c r="E1814" s="15" t="s">
        <v>116</v>
      </c>
      <c r="F1814" s="13" t="str">
        <f>IF(E1814="","",VLOOKUP(E1814,table!A:B,2))</f>
        <v>K cassoulet 750</v>
      </c>
      <c r="G1814" s="14">
        <v>80452</v>
      </c>
      <c r="H1814" s="18">
        <v>30</v>
      </c>
    </row>
    <row r="1815" spans="1:8" x14ac:dyDescent="0.25">
      <c r="A1815" s="29">
        <f t="shared" si="122"/>
        <v>43189</v>
      </c>
      <c r="B1815" s="22" t="str">
        <f t="shared" si="123"/>
        <v>miguel</v>
      </c>
      <c r="C1815" s="15" t="str">
        <f t="shared" si="124"/>
        <v>carrefour arques</v>
      </c>
      <c r="D1815" s="15">
        <f t="shared" si="125"/>
        <v>96037683</v>
      </c>
      <c r="E1815" s="15" t="s">
        <v>122</v>
      </c>
      <c r="F1815" s="13" t="str">
        <f>IF(E1815="","",VLOOKUP(E1815,table!A:B,2))</f>
        <v xml:space="preserve">K potj dess 400 </v>
      </c>
      <c r="G1815" s="14">
        <v>80863</v>
      </c>
      <c r="H1815" s="18">
        <v>20</v>
      </c>
    </row>
    <row r="1816" spans="1:8" x14ac:dyDescent="0.25">
      <c r="A1816" s="29">
        <v>43189</v>
      </c>
      <c r="B1816" s="22" t="s">
        <v>205</v>
      </c>
      <c r="C1816" s="15" t="s">
        <v>740</v>
      </c>
      <c r="D1816" s="15">
        <v>99999999</v>
      </c>
      <c r="E1816" s="15" t="s">
        <v>115</v>
      </c>
      <c r="F1816" s="13" t="str">
        <f>IF(E1816="","",VLOOKUP(E1816,table!A:B,2))</f>
        <v>K carbo 740</v>
      </c>
      <c r="G1816" s="14">
        <v>80891</v>
      </c>
      <c r="H1816" s="18">
        <v>60</v>
      </c>
    </row>
    <row r="1817" spans="1:8" x14ac:dyDescent="0.25">
      <c r="A1817" s="29">
        <v>43193</v>
      </c>
      <c r="B1817" s="22" t="s">
        <v>741</v>
      </c>
      <c r="C1817" s="15" t="s">
        <v>742</v>
      </c>
      <c r="D1817" s="15">
        <f t="shared" si="125"/>
        <v>99999999</v>
      </c>
      <c r="E1817" s="15" t="s">
        <v>337</v>
      </c>
      <c r="F1817" s="13" t="str">
        <f>IF(E1817="","",VLOOKUP(E1817,table!A:B,2))</f>
        <v>K potj 1000</v>
      </c>
      <c r="G1817" s="14">
        <v>80812</v>
      </c>
      <c r="H1817" s="18">
        <v>100</v>
      </c>
    </row>
    <row r="1818" spans="1:8" x14ac:dyDescent="0.25">
      <c r="A1818" s="29">
        <f t="shared" si="122"/>
        <v>43193</v>
      </c>
      <c r="B1818" s="22" t="str">
        <f t="shared" si="123"/>
        <v>VALERIE</v>
      </c>
      <c r="C1818" s="15" t="s">
        <v>743</v>
      </c>
      <c r="D1818" s="15">
        <f t="shared" si="125"/>
        <v>99999999</v>
      </c>
      <c r="E1818" s="15" t="s">
        <v>549</v>
      </c>
      <c r="F1818" s="13" t="str">
        <f>IF(E1818="","",VLOOKUP(E1818,table!A:B,2))</f>
        <v>K carbo 740</v>
      </c>
      <c r="G1818" s="14">
        <v>80891</v>
      </c>
      <c r="H1818" s="18">
        <v>20</v>
      </c>
    </row>
    <row r="1819" spans="1:8" x14ac:dyDescent="0.25">
      <c r="A1819" s="29">
        <f t="shared" si="122"/>
        <v>43193</v>
      </c>
      <c r="B1819" s="22" t="s">
        <v>267</v>
      </c>
      <c r="C1819" s="15" t="s">
        <v>210</v>
      </c>
      <c r="D1819" s="15">
        <v>99999999</v>
      </c>
      <c r="E1819" s="15" t="s">
        <v>529</v>
      </c>
      <c r="F1819" s="13" t="str">
        <f>IF(E1819="","",VLOOKUP(E1819,table!A:B,2))</f>
        <v>soupe oignon 75 cl</v>
      </c>
      <c r="G1819" s="14">
        <v>80894</v>
      </c>
      <c r="H1819" s="18">
        <v>421</v>
      </c>
    </row>
    <row r="1820" spans="1:8" x14ac:dyDescent="0.25">
      <c r="A1820" s="29">
        <v>43194</v>
      </c>
      <c r="B1820" s="22" t="s">
        <v>195</v>
      </c>
      <c r="C1820" s="15" t="s">
        <v>746</v>
      </c>
      <c r="D1820" s="15">
        <v>96037692</v>
      </c>
      <c r="E1820" s="15" t="s">
        <v>316</v>
      </c>
      <c r="F1820" s="13" t="str">
        <f>IF(E1820="","",VLOOKUP(E1820,table!A:B,2))</f>
        <v>K Pâté à la bière 180</v>
      </c>
      <c r="G1820" s="14">
        <v>80881</v>
      </c>
      <c r="H1820" s="18">
        <v>24</v>
      </c>
    </row>
    <row r="1821" spans="1:8" x14ac:dyDescent="0.25">
      <c r="A1821" s="29">
        <f t="shared" si="122"/>
        <v>43194</v>
      </c>
      <c r="B1821" s="22" t="str">
        <f t="shared" si="123"/>
        <v>cat</v>
      </c>
      <c r="C1821" s="15" t="str">
        <f t="shared" si="124"/>
        <v>carf mrket lille</v>
      </c>
      <c r="D1821" s="15">
        <f t="shared" si="125"/>
        <v>96037692</v>
      </c>
      <c r="E1821" s="15" t="s">
        <v>549</v>
      </c>
      <c r="F1821" s="13" t="str">
        <f>IF(E1821="","",VLOOKUP(E1821,table!A:B,2))</f>
        <v>K carbo 740</v>
      </c>
      <c r="G1821" s="14">
        <v>80461</v>
      </c>
      <c r="H1821" s="18">
        <v>10</v>
      </c>
    </row>
    <row r="1822" spans="1:8" x14ac:dyDescent="0.25">
      <c r="A1822" s="29">
        <f t="shared" si="122"/>
        <v>43194</v>
      </c>
      <c r="B1822" s="22" t="str">
        <f t="shared" si="123"/>
        <v>cat</v>
      </c>
      <c r="C1822" s="15" t="str">
        <f t="shared" si="124"/>
        <v>carf mrket lille</v>
      </c>
      <c r="D1822" s="15">
        <f t="shared" si="125"/>
        <v>96037692</v>
      </c>
      <c r="E1822" s="15" t="str">
        <f>IF(H1822&lt;&gt;0,E1821,"")</f>
        <v>K302</v>
      </c>
      <c r="F1822" s="13" t="str">
        <f>IF(E1822="","",VLOOKUP(E1822,table!A:B,2))</f>
        <v>K carbo 740</v>
      </c>
      <c r="G1822" s="14">
        <v>80452</v>
      </c>
      <c r="H1822" s="18">
        <v>10</v>
      </c>
    </row>
    <row r="1823" spans="1:8" x14ac:dyDescent="0.25">
      <c r="A1823" s="29">
        <f t="shared" si="122"/>
        <v>43194</v>
      </c>
      <c r="B1823" s="22" t="str">
        <f t="shared" si="123"/>
        <v>cat</v>
      </c>
      <c r="C1823" s="15" t="str">
        <f t="shared" si="124"/>
        <v>carf mrket lille</v>
      </c>
      <c r="D1823" s="15">
        <f t="shared" si="125"/>
        <v>96037692</v>
      </c>
      <c r="E1823" s="15" t="s">
        <v>315</v>
      </c>
      <c r="F1823" s="13" t="str">
        <f>IF(E1823="","",VLOOKUP(E1823,table!A:B,2))</f>
        <v>K Pâté des flandres 180</v>
      </c>
      <c r="G1823" s="14">
        <v>80233</v>
      </c>
      <c r="H1823" s="18">
        <v>12</v>
      </c>
    </row>
    <row r="1824" spans="1:8" x14ac:dyDescent="0.25">
      <c r="A1824" s="29">
        <f t="shared" si="122"/>
        <v>43194</v>
      </c>
      <c r="B1824" s="22" t="str">
        <f t="shared" si="123"/>
        <v>cat</v>
      </c>
      <c r="C1824" s="15" t="str">
        <f t="shared" si="124"/>
        <v>carf mrket lille</v>
      </c>
      <c r="D1824" s="15">
        <f t="shared" si="125"/>
        <v>96037692</v>
      </c>
      <c r="E1824" s="15" t="str">
        <f>IF(H1824&lt;&gt;0,E1823,"")</f>
        <v>K803</v>
      </c>
      <c r="F1824" s="13" t="str">
        <f>IF(E1824="","",VLOOKUP(E1824,table!A:B,2))</f>
        <v>K Pâté des flandres 180</v>
      </c>
      <c r="G1824" s="14">
        <v>80521</v>
      </c>
      <c r="H1824" s="18">
        <v>12</v>
      </c>
    </row>
    <row r="1825" spans="1:8" x14ac:dyDescent="0.25">
      <c r="A1825" s="29">
        <f t="shared" si="122"/>
        <v>43194</v>
      </c>
      <c r="B1825" s="22" t="str">
        <f t="shared" si="123"/>
        <v>cat</v>
      </c>
      <c r="C1825" s="15" t="str">
        <f t="shared" si="124"/>
        <v>carf mrket lille</v>
      </c>
      <c r="D1825" s="15">
        <f t="shared" si="125"/>
        <v>96037692</v>
      </c>
      <c r="E1825" s="15" t="s">
        <v>324</v>
      </c>
      <c r="F1825" s="13" t="str">
        <f>IF(E1825="","",VLOOKUP(E1825,table!A:B,2))</f>
        <v>K potj dess 750</v>
      </c>
      <c r="G1825" s="14">
        <v>80505</v>
      </c>
      <c r="H1825" s="18">
        <v>10</v>
      </c>
    </row>
    <row r="1826" spans="1:8" x14ac:dyDescent="0.25">
      <c r="A1826" s="29">
        <f t="shared" si="122"/>
        <v>43194</v>
      </c>
      <c r="B1826" s="22" t="str">
        <f t="shared" si="123"/>
        <v>cat</v>
      </c>
      <c r="C1826" s="15" t="str">
        <f t="shared" si="124"/>
        <v>carf mrket lille</v>
      </c>
      <c r="D1826" s="15">
        <f t="shared" si="125"/>
        <v>96037692</v>
      </c>
      <c r="E1826" s="15" t="s">
        <v>319</v>
      </c>
      <c r="F1826" s="13" t="str">
        <f>IF(E1826="","",VLOOKUP(E1826,table!A:B,2))</f>
        <v>K potj 750</v>
      </c>
      <c r="G1826" s="14">
        <v>71922</v>
      </c>
      <c r="H1826" s="18">
        <v>10</v>
      </c>
    </row>
    <row r="1827" spans="1:8" x14ac:dyDescent="0.25">
      <c r="A1827" s="29">
        <f t="shared" si="122"/>
        <v>43194</v>
      </c>
      <c r="B1827" s="22" t="str">
        <f t="shared" si="123"/>
        <v>cat</v>
      </c>
      <c r="C1827" s="15" t="str">
        <f t="shared" si="124"/>
        <v>carf mrket lille</v>
      </c>
      <c r="D1827" s="15">
        <f t="shared" si="125"/>
        <v>96037692</v>
      </c>
      <c r="E1827" s="15" t="s">
        <v>744</v>
      </c>
      <c r="F1827" s="13" t="str">
        <f>IF(E1827="","",VLOOKUP(E1827,table!A:B,2))</f>
        <v>poulet bière 650</v>
      </c>
      <c r="G1827" s="14">
        <v>80091</v>
      </c>
      <c r="H1827" s="18">
        <v>10</v>
      </c>
    </row>
    <row r="1828" spans="1:8" x14ac:dyDescent="0.25">
      <c r="A1828" s="29">
        <f t="shared" si="122"/>
        <v>43194</v>
      </c>
      <c r="B1828" s="22" t="str">
        <f t="shared" si="123"/>
        <v>cat</v>
      </c>
      <c r="C1828" s="15" t="str">
        <f t="shared" si="124"/>
        <v>carf mrket lille</v>
      </c>
      <c r="D1828" s="15">
        <f t="shared" si="125"/>
        <v>96037692</v>
      </c>
      <c r="E1828" s="15" t="s">
        <v>745</v>
      </c>
      <c r="F1828" s="13" t="str">
        <f>IF(E1828="","",VLOOKUP(E1828,table!A:B,2))</f>
        <v>K potj 3VIA</v>
      </c>
      <c r="G1828" s="14">
        <v>80375</v>
      </c>
      <c r="H1828" s="18">
        <v>10</v>
      </c>
    </row>
    <row r="1829" spans="1:8" x14ac:dyDescent="0.25">
      <c r="A1829" s="29">
        <f t="shared" si="122"/>
        <v>43194</v>
      </c>
      <c r="B1829" s="22" t="str">
        <f t="shared" si="123"/>
        <v>cat</v>
      </c>
      <c r="C1829" s="15" t="str">
        <f t="shared" si="124"/>
        <v>carf mrket lille</v>
      </c>
      <c r="D1829" s="15">
        <f t="shared" si="125"/>
        <v>96037692</v>
      </c>
      <c r="E1829" s="15" t="s">
        <v>323</v>
      </c>
      <c r="F1829" s="13" t="str">
        <f>IF(E1829="","",VLOOKUP(E1829,table!A:B,2))</f>
        <v>K poulet maroilles 750</v>
      </c>
      <c r="G1829" s="14">
        <v>80301</v>
      </c>
      <c r="H1829" s="18">
        <v>10</v>
      </c>
    </row>
    <row r="1830" spans="1:8" x14ac:dyDescent="0.25">
      <c r="A1830" s="29">
        <f t="shared" si="122"/>
        <v>43194</v>
      </c>
      <c r="B1830" s="22" t="str">
        <f t="shared" si="123"/>
        <v>cat</v>
      </c>
      <c r="C1830" s="15" t="str">
        <f t="shared" si="124"/>
        <v>carf mrket lille</v>
      </c>
      <c r="D1830" s="15">
        <f t="shared" si="125"/>
        <v>96037692</v>
      </c>
      <c r="E1830" s="15" t="s">
        <v>320</v>
      </c>
      <c r="F1830" s="13" t="str">
        <f>IF(E1830="","",VLOOKUP(E1830,table!A:B,2))</f>
        <v xml:space="preserve">K potj dess 400 </v>
      </c>
      <c r="G1830" s="14">
        <v>80822</v>
      </c>
      <c r="H1830" s="18">
        <v>20</v>
      </c>
    </row>
    <row r="1831" spans="1:8" x14ac:dyDescent="0.25">
      <c r="A1831" s="29">
        <f t="shared" si="122"/>
        <v>43194</v>
      </c>
      <c r="B1831" s="22" t="str">
        <f t="shared" si="123"/>
        <v>cat</v>
      </c>
      <c r="C1831" s="15" t="str">
        <f t="shared" si="124"/>
        <v>carf mrket lille</v>
      </c>
      <c r="D1831" s="15">
        <f t="shared" si="125"/>
        <v>96037692</v>
      </c>
      <c r="E1831" s="15" t="str">
        <f>IF(H1831&lt;&gt;0,E1830,"")</f>
        <v>K144</v>
      </c>
      <c r="F1831" s="13" t="str">
        <f>IF(E1831="","",VLOOKUP(E1831,table!A:B,2))</f>
        <v xml:space="preserve">K potj dess 400 </v>
      </c>
      <c r="G1831" s="14">
        <v>80824</v>
      </c>
      <c r="H1831" s="18">
        <v>20</v>
      </c>
    </row>
    <row r="1832" spans="1:8" x14ac:dyDescent="0.25">
      <c r="A1832" s="29">
        <f t="shared" si="122"/>
        <v>43194</v>
      </c>
      <c r="B1832" s="22" t="str">
        <f t="shared" si="123"/>
        <v>cat</v>
      </c>
      <c r="C1832" s="15" t="s">
        <v>469</v>
      </c>
      <c r="D1832" s="15">
        <v>96037693</v>
      </c>
      <c r="E1832" s="15" t="s">
        <v>113</v>
      </c>
      <c r="F1832" s="13" t="str">
        <f>IF(E1832="","",VLOOKUP(E1832,table!A:B,2))</f>
        <v>K potj 400</v>
      </c>
      <c r="G1832" s="14">
        <v>80873</v>
      </c>
      <c r="H1832" s="18">
        <v>56</v>
      </c>
    </row>
    <row r="1833" spans="1:8" x14ac:dyDescent="0.25">
      <c r="A1833" s="29">
        <f t="shared" si="122"/>
        <v>43194</v>
      </c>
      <c r="B1833" s="22" t="str">
        <f t="shared" si="123"/>
        <v>cat</v>
      </c>
      <c r="C1833" s="15" t="str">
        <f t="shared" si="124"/>
        <v>inter cdk</v>
      </c>
      <c r="D1833" s="15">
        <f t="shared" si="125"/>
        <v>96037693</v>
      </c>
      <c r="E1833" s="15" t="str">
        <f>IF(H1833&lt;&gt;0,E1832,"")</f>
        <v>k100</v>
      </c>
      <c r="F1833" s="13" t="str">
        <f>IF(E1833="","",VLOOKUP(E1833,table!A:B,2))</f>
        <v>K potj 400</v>
      </c>
      <c r="G1833" s="14">
        <v>80872</v>
      </c>
      <c r="H1833" s="18">
        <v>4</v>
      </c>
    </row>
    <row r="1834" spans="1:8" x14ac:dyDescent="0.25">
      <c r="A1834" s="29">
        <f t="shared" si="122"/>
        <v>43194</v>
      </c>
      <c r="B1834" s="22" t="str">
        <f t="shared" si="123"/>
        <v>cat</v>
      </c>
      <c r="C1834" s="15" t="str">
        <f t="shared" si="124"/>
        <v>inter cdk</v>
      </c>
      <c r="D1834" s="15">
        <f t="shared" si="125"/>
        <v>96037693</v>
      </c>
      <c r="E1834" s="15" t="s">
        <v>122</v>
      </c>
      <c r="F1834" s="13" t="str">
        <f>IF(E1834="","",VLOOKUP(E1834,table!A:B,2))</f>
        <v xml:space="preserve">K potj dess 400 </v>
      </c>
      <c r="G1834" s="14">
        <v>80824</v>
      </c>
      <c r="H1834" s="18">
        <v>60</v>
      </c>
    </row>
    <row r="1835" spans="1:8" x14ac:dyDescent="0.25">
      <c r="A1835" s="29">
        <f t="shared" si="122"/>
        <v>43194</v>
      </c>
      <c r="B1835" s="22" t="str">
        <f t="shared" si="123"/>
        <v>cat</v>
      </c>
      <c r="C1835" s="15" t="str">
        <f t="shared" si="124"/>
        <v>inter cdk</v>
      </c>
      <c r="D1835" s="15">
        <f t="shared" si="125"/>
        <v>96037693</v>
      </c>
      <c r="E1835" s="15" t="s">
        <v>341</v>
      </c>
      <c r="F1835" s="13" t="str">
        <f>IF(E1835="","",VLOOKUP(E1835,table!A:B,2))</f>
        <v>K Beultekaze 180</v>
      </c>
      <c r="G1835" s="14">
        <v>71651</v>
      </c>
      <c r="H1835" s="18">
        <v>12</v>
      </c>
    </row>
    <row r="1836" spans="1:8" x14ac:dyDescent="0.25">
      <c r="A1836" s="29">
        <f t="shared" si="122"/>
        <v>43194</v>
      </c>
      <c r="B1836" s="22" t="str">
        <f t="shared" si="123"/>
        <v>cat</v>
      </c>
      <c r="C1836" s="15" t="str">
        <f t="shared" si="124"/>
        <v>inter cdk</v>
      </c>
      <c r="D1836" s="15">
        <f t="shared" si="125"/>
        <v>96037693</v>
      </c>
      <c r="E1836" s="15" t="str">
        <f>IF(H1836&lt;&gt;0,E1835,"")</f>
        <v>k802</v>
      </c>
      <c r="F1836" s="13" t="str">
        <f>IF(E1836="","",VLOOKUP(E1836,table!A:B,2))</f>
        <v>K Beultekaze 180</v>
      </c>
      <c r="G1836" s="14">
        <v>80672</v>
      </c>
      <c r="H1836" s="18">
        <v>12</v>
      </c>
    </row>
    <row r="1837" spans="1:8" x14ac:dyDescent="0.25">
      <c r="A1837" s="29">
        <f t="shared" si="122"/>
        <v>43194</v>
      </c>
      <c r="B1837" s="22" t="str">
        <f t="shared" si="123"/>
        <v>cat</v>
      </c>
      <c r="C1837" s="15" t="str">
        <f t="shared" si="124"/>
        <v>inter cdk</v>
      </c>
      <c r="D1837" s="15">
        <f t="shared" si="125"/>
        <v>96037693</v>
      </c>
      <c r="E1837" s="15" t="s">
        <v>117</v>
      </c>
      <c r="F1837" s="13" t="str">
        <f>IF(E1837="","",VLOOKUP(E1837,table!A:B,2))</f>
        <v>poulet bière 650</v>
      </c>
      <c r="G1837" s="14">
        <v>80091</v>
      </c>
      <c r="H1837" s="18">
        <v>10</v>
      </c>
    </row>
    <row r="1838" spans="1:8" x14ac:dyDescent="0.25">
      <c r="A1838" s="29">
        <f t="shared" si="122"/>
        <v>43194</v>
      </c>
      <c r="B1838" s="22" t="str">
        <f t="shared" si="123"/>
        <v>cat</v>
      </c>
      <c r="C1838" s="15" t="str">
        <f t="shared" si="124"/>
        <v>inter cdk</v>
      </c>
      <c r="D1838" s="15">
        <f t="shared" si="125"/>
        <v>96037693</v>
      </c>
      <c r="E1838" s="15" t="s">
        <v>124</v>
      </c>
      <c r="F1838" s="13" t="str">
        <f>IF(E1838="","",VLOOKUP(E1838,table!A:B,2))</f>
        <v>K coq au vin 750</v>
      </c>
      <c r="G1838" s="14">
        <v>80892</v>
      </c>
      <c r="H1838" s="18">
        <v>10</v>
      </c>
    </row>
    <row r="1839" spans="1:8" x14ac:dyDescent="0.25">
      <c r="A1839" s="29">
        <f t="shared" si="122"/>
        <v>43194</v>
      </c>
      <c r="B1839" s="22" t="str">
        <f t="shared" si="123"/>
        <v>cat</v>
      </c>
      <c r="C1839" s="15" t="str">
        <f t="shared" si="124"/>
        <v>inter cdk</v>
      </c>
      <c r="D1839" s="15">
        <f t="shared" si="125"/>
        <v>96037693</v>
      </c>
      <c r="E1839" s="15" t="s">
        <v>115</v>
      </c>
      <c r="F1839" s="13" t="str">
        <f>IF(E1839="","",VLOOKUP(E1839,table!A:B,2))</f>
        <v>K carbo 740</v>
      </c>
      <c r="G1839" s="14">
        <v>80891</v>
      </c>
      <c r="H1839" s="18">
        <v>10</v>
      </c>
    </row>
    <row r="1840" spans="1:8" x14ac:dyDescent="0.25">
      <c r="A1840" s="29">
        <f t="shared" si="122"/>
        <v>43194</v>
      </c>
      <c r="B1840" s="22" t="str">
        <f t="shared" si="123"/>
        <v>cat</v>
      </c>
      <c r="C1840" s="15" t="str">
        <f t="shared" si="124"/>
        <v>inter cdk</v>
      </c>
      <c r="D1840" s="15">
        <f t="shared" si="125"/>
        <v>96037693</v>
      </c>
      <c r="E1840" s="15" t="s">
        <v>120</v>
      </c>
      <c r="F1840" s="13" t="str">
        <f>IF(E1840="","",VLOOKUP(E1840,table!A:B,2))</f>
        <v>K potj 750</v>
      </c>
      <c r="G1840" s="14">
        <v>71922</v>
      </c>
      <c r="H1840" s="18">
        <v>30</v>
      </c>
    </row>
    <row r="1841" spans="1:8" x14ac:dyDescent="0.25">
      <c r="A1841" s="29">
        <f t="shared" si="122"/>
        <v>43194</v>
      </c>
      <c r="B1841" s="22" t="str">
        <f t="shared" si="123"/>
        <v>cat</v>
      </c>
      <c r="C1841" s="15" t="str">
        <f t="shared" si="124"/>
        <v>inter cdk</v>
      </c>
      <c r="D1841" s="15">
        <f t="shared" si="125"/>
        <v>96037693</v>
      </c>
      <c r="E1841" s="15" t="s">
        <v>114</v>
      </c>
      <c r="F1841" s="13" t="str">
        <f>IF(E1841="","",VLOOKUP(E1841,table!A:B,2))</f>
        <v>K potj dess 750</v>
      </c>
      <c r="G1841" s="14">
        <v>80813</v>
      </c>
      <c r="H1841" s="18">
        <v>30</v>
      </c>
    </row>
    <row r="1842" spans="1:8" x14ac:dyDescent="0.25">
      <c r="A1842" s="29">
        <f t="shared" si="122"/>
        <v>43194</v>
      </c>
      <c r="B1842" s="22" t="str">
        <f t="shared" si="123"/>
        <v>cat</v>
      </c>
      <c r="C1842" s="15" t="str">
        <f t="shared" si="124"/>
        <v>inter cdk</v>
      </c>
      <c r="D1842" s="15">
        <f t="shared" si="125"/>
        <v>96037693</v>
      </c>
      <c r="E1842" s="15" t="s">
        <v>116</v>
      </c>
      <c r="F1842" s="13" t="str">
        <f>IF(E1842="","",VLOOKUP(E1842,table!A:B,2))</f>
        <v>K cassoulet 750</v>
      </c>
      <c r="G1842" s="14">
        <v>80452</v>
      </c>
      <c r="H1842" s="18">
        <v>10</v>
      </c>
    </row>
    <row r="1843" spans="1:8" x14ac:dyDescent="0.25">
      <c r="A1843" s="29">
        <f t="shared" si="122"/>
        <v>43194</v>
      </c>
      <c r="B1843" s="22" t="str">
        <f t="shared" si="123"/>
        <v>cat</v>
      </c>
      <c r="C1843" s="15" t="str">
        <f t="shared" si="124"/>
        <v>inter cdk</v>
      </c>
      <c r="D1843" s="15">
        <f t="shared" si="125"/>
        <v>96037693</v>
      </c>
      <c r="E1843" s="15" t="s">
        <v>123</v>
      </c>
      <c r="F1843" s="13" t="str">
        <f>IF(E1843="","",VLOOKUP(E1843,table!A:B,2))</f>
        <v>K poulet maroilles 750</v>
      </c>
      <c r="G1843" s="14">
        <v>80301</v>
      </c>
      <c r="H1843" s="18">
        <v>10</v>
      </c>
    </row>
    <row r="1844" spans="1:8" x14ac:dyDescent="0.25">
      <c r="A1844" s="29">
        <f t="shared" si="122"/>
        <v>43194</v>
      </c>
      <c r="B1844" s="22" t="str">
        <f t="shared" si="123"/>
        <v>cat</v>
      </c>
      <c r="C1844" s="15" t="str">
        <f t="shared" si="124"/>
        <v>inter cdk</v>
      </c>
      <c r="D1844" s="15">
        <f t="shared" si="125"/>
        <v>96037693</v>
      </c>
      <c r="E1844" s="15" t="s">
        <v>140</v>
      </c>
      <c r="F1844" s="13" t="str">
        <f>IF(E1844="","",VLOOKUP(E1844,table!A:B,2))</f>
        <v>K poulet maroilles 400</v>
      </c>
      <c r="G1844" s="14">
        <v>72411</v>
      </c>
      <c r="H1844" s="18">
        <v>20</v>
      </c>
    </row>
    <row r="1845" spans="1:8" x14ac:dyDescent="0.25">
      <c r="A1845" s="29">
        <f t="shared" si="122"/>
        <v>43194</v>
      </c>
      <c r="B1845" s="22" t="str">
        <f t="shared" si="123"/>
        <v>cat</v>
      </c>
      <c r="C1845" s="15" t="str">
        <f t="shared" si="124"/>
        <v>inter cdk</v>
      </c>
      <c r="D1845" s="15">
        <f t="shared" si="125"/>
        <v>96037693</v>
      </c>
      <c r="E1845" s="15" t="s">
        <v>220</v>
      </c>
      <c r="F1845" s="13" t="str">
        <f>IF(E1845="","",VLOOKUP(E1845,table!A:B,2))</f>
        <v>cassoulet des flandres</v>
      </c>
      <c r="G1845" s="14">
        <v>80451</v>
      </c>
      <c r="H1845" s="18">
        <v>20</v>
      </c>
    </row>
    <row r="1846" spans="1:8" x14ac:dyDescent="0.25">
      <c r="A1846" s="29">
        <f t="shared" si="122"/>
        <v>43194</v>
      </c>
      <c r="B1846" s="22" t="str">
        <f t="shared" si="123"/>
        <v>cat</v>
      </c>
      <c r="C1846" s="15" t="str">
        <f t="shared" si="124"/>
        <v>inter cdk</v>
      </c>
      <c r="D1846" s="15">
        <f t="shared" si="125"/>
        <v>96037693</v>
      </c>
      <c r="E1846" s="15" t="s">
        <v>187</v>
      </c>
      <c r="F1846" s="13" t="str">
        <f>IF(E1846="","",VLOOKUP(E1846,table!A:B,2))</f>
        <v>P Potj 750</v>
      </c>
      <c r="G1846" s="14">
        <v>80362</v>
      </c>
      <c r="H1846" s="18">
        <v>10</v>
      </c>
    </row>
    <row r="1847" spans="1:8" x14ac:dyDescent="0.25">
      <c r="A1847" s="29">
        <f t="shared" si="122"/>
        <v>43194</v>
      </c>
      <c r="B1847" s="22" t="str">
        <f t="shared" si="123"/>
        <v>cat</v>
      </c>
      <c r="C1847" s="15" t="str">
        <f t="shared" si="124"/>
        <v>inter cdk</v>
      </c>
      <c r="D1847" s="15">
        <f t="shared" si="125"/>
        <v>96037693</v>
      </c>
      <c r="E1847" s="15" t="s">
        <v>192</v>
      </c>
      <c r="F1847" s="13" t="str">
        <f>IF(E1847="","",VLOOKUP(E1847,table!A:B,2))</f>
        <v>P Pot des 750</v>
      </c>
      <c r="G1847" s="14">
        <v>80544</v>
      </c>
      <c r="H1847" s="18">
        <v>10</v>
      </c>
    </row>
    <row r="1848" spans="1:8" x14ac:dyDescent="0.25">
      <c r="A1848" s="29">
        <f t="shared" si="122"/>
        <v>43194</v>
      </c>
      <c r="B1848" s="22" t="str">
        <f t="shared" si="123"/>
        <v>cat</v>
      </c>
      <c r="C1848" s="15" t="str">
        <f t="shared" si="124"/>
        <v>inter cdk</v>
      </c>
      <c r="D1848" s="15">
        <f t="shared" si="125"/>
        <v>96037693</v>
      </c>
      <c r="E1848" s="15" t="s">
        <v>191</v>
      </c>
      <c r="F1848" s="13" t="str">
        <f>IF(E1848="","",VLOOKUP(E1848,table!A:B,2))</f>
        <v>P potj 400</v>
      </c>
      <c r="G1848" s="14">
        <v>80031</v>
      </c>
      <c r="H1848" s="18">
        <v>1</v>
      </c>
    </row>
    <row r="1849" spans="1:8" x14ac:dyDescent="0.25">
      <c r="A1849" s="29">
        <f t="shared" si="122"/>
        <v>43194</v>
      </c>
      <c r="B1849" s="22" t="str">
        <f t="shared" si="123"/>
        <v>cat</v>
      </c>
      <c r="C1849" s="15" t="str">
        <f t="shared" si="124"/>
        <v>inter cdk</v>
      </c>
      <c r="D1849" s="15">
        <f t="shared" si="125"/>
        <v>96037693</v>
      </c>
      <c r="E1849" s="15" t="str">
        <f>IF(H1849&lt;&gt;0,E1848,"")</f>
        <v>p100</v>
      </c>
      <c r="F1849" s="13" t="str">
        <f>IF(E1849="","",VLOOKUP(E1849,table!A:B,2))</f>
        <v>P potj 400</v>
      </c>
      <c r="G1849" s="14">
        <v>72401</v>
      </c>
      <c r="H1849" s="18">
        <v>8</v>
      </c>
    </row>
    <row r="1850" spans="1:8" x14ac:dyDescent="0.25">
      <c r="A1850" s="29">
        <f t="shared" ref="A1850:A1913" si="126">IF(E1850="","",A1849)</f>
        <v>43194</v>
      </c>
      <c r="B1850" s="22" t="str">
        <f t="shared" ref="B1850:B1913" si="127">IF(E1850="","",B1849)</f>
        <v>cat</v>
      </c>
      <c r="C1850" s="15" t="str">
        <f t="shared" ref="C1850:C1912" si="128">IF(E1850="","",C1849)</f>
        <v>inter cdk</v>
      </c>
      <c r="D1850" s="15">
        <f t="shared" ref="D1850:D1912" si="129">IF(E1850="",0,D1849)</f>
        <v>96037693</v>
      </c>
      <c r="E1850" s="15" t="str">
        <f>IF(H1850&lt;&gt;0,E1849,"")</f>
        <v>p100</v>
      </c>
      <c r="F1850" s="13" t="str">
        <f>IF(E1850="","",VLOOKUP(E1850,table!A:B,2))</f>
        <v>P potj 400</v>
      </c>
      <c r="G1850" s="14">
        <v>72282</v>
      </c>
      <c r="H1850" s="18">
        <v>10</v>
      </c>
    </row>
    <row r="1851" spans="1:8" x14ac:dyDescent="0.25">
      <c r="A1851" s="29">
        <f t="shared" si="126"/>
        <v>43194</v>
      </c>
      <c r="B1851" s="22" t="str">
        <f t="shared" si="127"/>
        <v>cat</v>
      </c>
      <c r="C1851" s="15" t="str">
        <f t="shared" si="128"/>
        <v>inter cdk</v>
      </c>
      <c r="D1851" s="15">
        <f t="shared" si="129"/>
        <v>96037693</v>
      </c>
      <c r="E1851" s="15" t="str">
        <f>IF(H1851&lt;&gt;0,E1850,"")</f>
        <v>p100</v>
      </c>
      <c r="F1851" s="13" t="str">
        <f>IF(E1851="","",VLOOKUP(E1851,table!A:B,2))</f>
        <v>P potj 400</v>
      </c>
      <c r="G1851" s="14">
        <v>80361</v>
      </c>
      <c r="H1851" s="18">
        <v>1</v>
      </c>
    </row>
    <row r="1852" spans="1:8" x14ac:dyDescent="0.25">
      <c r="A1852" s="29">
        <f t="shared" si="126"/>
        <v>43194</v>
      </c>
      <c r="B1852" s="22" t="str">
        <f t="shared" si="127"/>
        <v>cat</v>
      </c>
      <c r="C1852" s="15" t="s">
        <v>747</v>
      </c>
      <c r="D1852" s="15">
        <v>96037687</v>
      </c>
      <c r="E1852" s="15" t="s">
        <v>202</v>
      </c>
      <c r="F1852" s="13" t="str">
        <f>IF(E1852="","",VLOOKUP(E1852,table!A:B,2))</f>
        <v>Barquette potj désossé 3,5 K</v>
      </c>
      <c r="G1852" s="14">
        <v>80823</v>
      </c>
      <c r="H1852" s="18">
        <v>30</v>
      </c>
    </row>
    <row r="1853" spans="1:8" x14ac:dyDescent="0.25">
      <c r="A1853" s="29">
        <v>43194</v>
      </c>
      <c r="B1853" s="22" t="s">
        <v>196</v>
      </c>
      <c r="C1853" s="15" t="s">
        <v>748</v>
      </c>
      <c r="D1853" s="15">
        <v>99999999</v>
      </c>
      <c r="E1853" s="15" t="s">
        <v>201</v>
      </c>
      <c r="F1853" s="13" t="str">
        <f>IF(E1853="","",VLOOKUP(E1853,table!A:B,2))</f>
        <v>Barquette potj désossé 800 G</v>
      </c>
      <c r="G1853" s="14">
        <v>80863</v>
      </c>
      <c r="H1853" s="18">
        <v>3</v>
      </c>
    </row>
    <row r="1854" spans="1:8" x14ac:dyDescent="0.25">
      <c r="A1854" s="29">
        <f t="shared" si="126"/>
        <v>43194</v>
      </c>
      <c r="B1854" s="22" t="str">
        <f t="shared" si="127"/>
        <v>sf</v>
      </c>
      <c r="C1854" s="15" t="str">
        <f t="shared" si="128"/>
        <v>nanou</v>
      </c>
      <c r="D1854" s="15">
        <f t="shared" si="129"/>
        <v>99999999</v>
      </c>
      <c r="E1854" s="15" t="s">
        <v>116</v>
      </c>
      <c r="F1854" s="13" t="str">
        <f>IF(E1854="","",VLOOKUP(E1854,table!A:B,2))</f>
        <v>K cassoulet 750</v>
      </c>
      <c r="G1854" s="14">
        <v>80452</v>
      </c>
      <c r="H1854" s="18">
        <v>3</v>
      </c>
    </row>
    <row r="1855" spans="1:8" x14ac:dyDescent="0.25">
      <c r="A1855" s="29">
        <v>43194</v>
      </c>
      <c r="B1855" s="22" t="s">
        <v>325</v>
      </c>
      <c r="C1855" s="15" t="s">
        <v>749</v>
      </c>
      <c r="D1855" s="15">
        <v>96037689</v>
      </c>
      <c r="E1855" s="15" t="s">
        <v>81</v>
      </c>
      <c r="F1855" s="13" t="str">
        <f>IF(E1855="","",VLOOKUP(E1855,table!A:B,2))</f>
        <v>E Pâté des flandres 180</v>
      </c>
      <c r="G1855" s="14">
        <v>80881</v>
      </c>
      <c r="H1855" s="18">
        <v>12</v>
      </c>
    </row>
    <row r="1856" spans="1:8" x14ac:dyDescent="0.25">
      <c r="A1856" s="29">
        <f t="shared" si="126"/>
        <v>43194</v>
      </c>
      <c r="B1856" s="22" t="str">
        <f t="shared" si="127"/>
        <v>SF</v>
      </c>
      <c r="C1856" s="15" t="str">
        <f t="shared" si="128"/>
        <v>ALEX FACTORY</v>
      </c>
      <c r="D1856" s="15">
        <f t="shared" si="129"/>
        <v>96037689</v>
      </c>
      <c r="E1856" s="15" t="s">
        <v>85</v>
      </c>
      <c r="F1856" s="13" t="str">
        <f>IF(E1856="","",VLOOKUP(E1856,table!A:B,2))</f>
        <v>E Pâté à la bière 180</v>
      </c>
      <c r="G1856" s="14">
        <v>73406</v>
      </c>
      <c r="H1856" s="18">
        <v>12</v>
      </c>
    </row>
    <row r="1857" spans="1:8" x14ac:dyDescent="0.25">
      <c r="A1857" s="29">
        <f t="shared" si="126"/>
        <v>43194</v>
      </c>
      <c r="B1857" s="22" t="str">
        <f t="shared" si="127"/>
        <v>SF</v>
      </c>
      <c r="C1857" s="15" t="str">
        <f t="shared" si="128"/>
        <v>ALEX FACTORY</v>
      </c>
      <c r="D1857" s="15">
        <f t="shared" si="129"/>
        <v>96037689</v>
      </c>
      <c r="E1857" s="15" t="s">
        <v>83</v>
      </c>
      <c r="F1857" s="13" t="str">
        <f>IF(E1857="","",VLOOKUP(E1857,table!A:B,2))</f>
        <v>E Pâté de campagne fumé 180</v>
      </c>
      <c r="G1857" s="14">
        <v>72043</v>
      </c>
      <c r="H1857" s="18">
        <v>12</v>
      </c>
    </row>
    <row r="1858" spans="1:8" x14ac:dyDescent="0.25">
      <c r="A1858" s="29">
        <v>43195</v>
      </c>
      <c r="B1858" s="22" t="s">
        <v>195</v>
      </c>
      <c r="C1858" s="15" t="s">
        <v>750</v>
      </c>
      <c r="D1858" s="15">
        <v>96037698</v>
      </c>
      <c r="E1858" s="15" t="s">
        <v>127</v>
      </c>
      <c r="F1858" s="13" t="str">
        <f>IF(E1858="","",VLOOKUP(E1858,table!A:B,2))</f>
        <v>K Pâté de campagne fumé 180</v>
      </c>
      <c r="G1858" s="14">
        <v>72983</v>
      </c>
      <c r="H1858" s="18">
        <v>12</v>
      </c>
    </row>
    <row r="1859" spans="1:8" x14ac:dyDescent="0.25">
      <c r="A1859" s="29">
        <f t="shared" si="126"/>
        <v>43195</v>
      </c>
      <c r="B1859" s="22" t="str">
        <f t="shared" si="127"/>
        <v>cat</v>
      </c>
      <c r="C1859" s="15" t="str">
        <f t="shared" si="128"/>
        <v>carrefour st pol/mer</v>
      </c>
      <c r="D1859" s="15">
        <f t="shared" si="129"/>
        <v>96037698</v>
      </c>
      <c r="E1859" s="15" t="s">
        <v>119</v>
      </c>
      <c r="F1859" s="13" t="str">
        <f>IF(E1859="","",VLOOKUP(E1859,table!A:B,2))</f>
        <v>K Pâté à la bière 180</v>
      </c>
      <c r="G1859" s="14">
        <v>80881</v>
      </c>
      <c r="H1859" s="18">
        <v>24</v>
      </c>
    </row>
    <row r="1860" spans="1:8" x14ac:dyDescent="0.25">
      <c r="A1860" s="29">
        <f t="shared" si="126"/>
        <v>43195</v>
      </c>
      <c r="B1860" s="22" t="str">
        <f t="shared" si="127"/>
        <v>cat</v>
      </c>
      <c r="C1860" s="15" t="str">
        <f t="shared" si="128"/>
        <v>carrefour st pol/mer</v>
      </c>
      <c r="D1860" s="15">
        <f t="shared" si="129"/>
        <v>96037698</v>
      </c>
      <c r="E1860" s="15" t="s">
        <v>131</v>
      </c>
      <c r="F1860" s="13" t="str">
        <f>IF(E1860="","",VLOOKUP(E1860,table!A:B,2))</f>
        <v>K Pâté de foie de volaille 180</v>
      </c>
      <c r="G1860" s="14">
        <v>73413</v>
      </c>
      <c r="H1860" s="18">
        <v>12</v>
      </c>
    </row>
    <row r="1861" spans="1:8" x14ac:dyDescent="0.25">
      <c r="A1861" s="29">
        <f t="shared" si="126"/>
        <v>43195</v>
      </c>
      <c r="B1861" s="22" t="str">
        <f t="shared" si="127"/>
        <v>cat</v>
      </c>
      <c r="C1861" s="15" t="str">
        <f t="shared" si="128"/>
        <v>carrefour st pol/mer</v>
      </c>
      <c r="D1861" s="15">
        <f t="shared" si="129"/>
        <v>96037698</v>
      </c>
      <c r="E1861" s="15" t="s">
        <v>113</v>
      </c>
      <c r="F1861" s="13" t="str">
        <f>IF(E1861="","",VLOOKUP(E1861,table!A:B,2))</f>
        <v>K potj 400</v>
      </c>
      <c r="G1861" s="14">
        <v>80932</v>
      </c>
      <c r="H1861" s="18">
        <v>80</v>
      </c>
    </row>
    <row r="1862" spans="1:8" x14ac:dyDescent="0.25">
      <c r="A1862" s="29">
        <f t="shared" si="126"/>
        <v>43195</v>
      </c>
      <c r="B1862" s="22" t="str">
        <f t="shared" si="127"/>
        <v>cat</v>
      </c>
      <c r="C1862" s="15" t="str">
        <f t="shared" si="128"/>
        <v>carrefour st pol/mer</v>
      </c>
      <c r="D1862" s="15">
        <f t="shared" si="129"/>
        <v>96037698</v>
      </c>
      <c r="E1862" s="15" t="s">
        <v>122</v>
      </c>
      <c r="F1862" s="13" t="str">
        <f>IF(E1862="","",VLOOKUP(E1862,table!A:B,2))</f>
        <v xml:space="preserve">K potj dess 400 </v>
      </c>
      <c r="G1862" s="14">
        <v>80824</v>
      </c>
      <c r="H1862" s="18">
        <v>40</v>
      </c>
    </row>
    <row r="1863" spans="1:8" x14ac:dyDescent="0.25">
      <c r="A1863" s="29">
        <f t="shared" si="126"/>
        <v>43195</v>
      </c>
      <c r="B1863" s="22" t="str">
        <f t="shared" si="127"/>
        <v>cat</v>
      </c>
      <c r="C1863" s="15" t="str">
        <f t="shared" si="128"/>
        <v>carrefour st pol/mer</v>
      </c>
      <c r="D1863" s="15">
        <f t="shared" si="129"/>
        <v>96037698</v>
      </c>
      <c r="E1863" s="15" t="str">
        <f>IF(H1863&lt;&gt;0,E1862,"")</f>
        <v>k144</v>
      </c>
      <c r="F1863" s="13" t="str">
        <f>IF(E1863="","",VLOOKUP(E1863,table!A:B,2))</f>
        <v xml:space="preserve">K potj dess 400 </v>
      </c>
      <c r="G1863" s="14">
        <v>80822</v>
      </c>
      <c r="H1863" s="18">
        <v>40</v>
      </c>
    </row>
    <row r="1864" spans="1:8" x14ac:dyDescent="0.25">
      <c r="A1864" s="29">
        <f t="shared" si="126"/>
        <v>43195</v>
      </c>
      <c r="B1864" s="22" t="str">
        <f t="shared" si="127"/>
        <v>cat</v>
      </c>
      <c r="C1864" s="15" t="str">
        <f t="shared" si="128"/>
        <v>carrefour st pol/mer</v>
      </c>
      <c r="D1864" s="15">
        <f t="shared" si="129"/>
        <v>96037698</v>
      </c>
      <c r="E1864" s="15" t="s">
        <v>118</v>
      </c>
      <c r="F1864" s="13" t="str">
        <f>IF(E1864="","",VLOOKUP(E1864,table!A:B,2))</f>
        <v>K Pâté des flandres 180</v>
      </c>
      <c r="G1864" s="14">
        <v>80521</v>
      </c>
      <c r="H1864" s="18">
        <v>12</v>
      </c>
    </row>
    <row r="1865" spans="1:8" x14ac:dyDescent="0.25">
      <c r="A1865" s="29">
        <v>43195</v>
      </c>
      <c r="B1865" s="22" t="s">
        <v>325</v>
      </c>
      <c r="C1865" s="15" t="s">
        <v>751</v>
      </c>
      <c r="D1865" s="15">
        <v>96037694</v>
      </c>
      <c r="E1865" s="15" t="s">
        <v>296</v>
      </c>
      <c r="F1865" s="13" t="str">
        <f>IF(E1865="","",VLOOKUP(E1865,table!A:B,2))</f>
        <v>E Sauté de porc vx lille 380</v>
      </c>
      <c r="G1865" s="14">
        <v>72731</v>
      </c>
      <c r="H1865" s="18">
        <v>10</v>
      </c>
    </row>
    <row r="1866" spans="1:8" x14ac:dyDescent="0.25">
      <c r="A1866" s="29">
        <f t="shared" si="126"/>
        <v>43195</v>
      </c>
      <c r="B1866" s="22" t="str">
        <f t="shared" si="127"/>
        <v>SF</v>
      </c>
      <c r="C1866" s="15" t="str">
        <f t="shared" si="128"/>
        <v>LE MARENGO</v>
      </c>
      <c r="D1866" s="15">
        <f t="shared" si="129"/>
        <v>96037694</v>
      </c>
      <c r="E1866" s="15" t="s">
        <v>79</v>
      </c>
      <c r="F1866" s="13" t="str">
        <f>IF(E1866="","",VLOOKUP(E1866,table!A:B,2))</f>
        <v>E poulet maroilles 600 g</v>
      </c>
      <c r="G1866" s="14">
        <v>72411</v>
      </c>
      <c r="H1866" s="18">
        <v>40</v>
      </c>
    </row>
    <row r="1867" spans="1:8" x14ac:dyDescent="0.25">
      <c r="A1867" s="29">
        <f t="shared" si="126"/>
        <v>43195</v>
      </c>
      <c r="B1867" s="22" t="str">
        <f t="shared" si="127"/>
        <v>SF</v>
      </c>
      <c r="C1867" s="15" t="str">
        <f t="shared" si="128"/>
        <v>LE MARENGO</v>
      </c>
      <c r="D1867" s="15">
        <f t="shared" si="129"/>
        <v>96037694</v>
      </c>
      <c r="E1867" s="15" t="s">
        <v>55</v>
      </c>
      <c r="F1867" s="13" t="str">
        <f>IF(E1867="","",VLOOKUP(E1867,table!A:B,2))</f>
        <v xml:space="preserve">E potj 400 </v>
      </c>
      <c r="G1867" s="14">
        <v>70932</v>
      </c>
      <c r="H1867" s="18">
        <v>60</v>
      </c>
    </row>
    <row r="1868" spans="1:8" x14ac:dyDescent="0.25">
      <c r="A1868" s="29">
        <v>43195</v>
      </c>
      <c r="B1868" s="22" t="s">
        <v>325</v>
      </c>
      <c r="C1868" s="15" t="s">
        <v>752</v>
      </c>
      <c r="D1868" s="15">
        <v>96037696</v>
      </c>
      <c r="E1868" s="15" t="s">
        <v>224</v>
      </c>
      <c r="F1868" s="13" t="str">
        <f>IF(E1868="","",VLOOKUP(E1868,table!A:B,2))</f>
        <v>E carbo 740</v>
      </c>
      <c r="G1868" s="14">
        <v>80892</v>
      </c>
      <c r="H1868" s="18">
        <v>10</v>
      </c>
    </row>
    <row r="1869" spans="1:8" x14ac:dyDescent="0.25">
      <c r="A1869" s="29">
        <f t="shared" si="126"/>
        <v>43195</v>
      </c>
      <c r="B1869" s="22" t="str">
        <f t="shared" si="127"/>
        <v>SF</v>
      </c>
      <c r="C1869" s="15" t="str">
        <f t="shared" si="128"/>
        <v>L'estaminette</v>
      </c>
      <c r="D1869" s="15">
        <f t="shared" si="129"/>
        <v>96037696</v>
      </c>
      <c r="E1869" s="15" t="s">
        <v>630</v>
      </c>
      <c r="F1869" s="13" t="str">
        <f>IF(E1869="","",VLOOKUP(E1869,table!A:B,2))</f>
        <v xml:space="preserve">E potj dess 750 </v>
      </c>
      <c r="G1869" s="14">
        <v>72854</v>
      </c>
      <c r="H1869" s="18">
        <v>10</v>
      </c>
    </row>
    <row r="1870" spans="1:8" x14ac:dyDescent="0.25">
      <c r="A1870" s="29">
        <f t="shared" si="126"/>
        <v>43195</v>
      </c>
      <c r="B1870" s="22" t="str">
        <f t="shared" si="127"/>
        <v>SF</v>
      </c>
      <c r="C1870" s="15" t="str">
        <f t="shared" si="128"/>
        <v>L'estaminette</v>
      </c>
      <c r="D1870" s="15">
        <f t="shared" si="129"/>
        <v>96037696</v>
      </c>
      <c r="E1870" s="15" t="s">
        <v>225</v>
      </c>
      <c r="F1870" s="13" t="str">
        <f>IF(E1870="","",VLOOKUP(E1870,table!A:B,2))</f>
        <v>E Carbo 400</v>
      </c>
      <c r="G1870" s="14">
        <v>73552</v>
      </c>
      <c r="H1870" s="18">
        <v>20</v>
      </c>
    </row>
    <row r="1871" spans="1:8" x14ac:dyDescent="0.25">
      <c r="A1871" s="29">
        <f t="shared" si="126"/>
        <v>43195</v>
      </c>
      <c r="B1871" s="22" t="str">
        <f t="shared" si="127"/>
        <v>SF</v>
      </c>
      <c r="C1871" s="15" t="str">
        <f t="shared" si="128"/>
        <v>L'estaminette</v>
      </c>
      <c r="D1871" s="15">
        <f t="shared" si="129"/>
        <v>96037696</v>
      </c>
      <c r="E1871" s="15" t="s">
        <v>217</v>
      </c>
      <c r="F1871" s="13" t="str">
        <f>IF(E1871="","",VLOOKUP(E1871,table!A:B,2))</f>
        <v xml:space="preserve">E potj 400 </v>
      </c>
      <c r="G1871" s="14">
        <v>72993</v>
      </c>
      <c r="H1871" s="18">
        <v>10</v>
      </c>
    </row>
    <row r="1872" spans="1:8" x14ac:dyDescent="0.25">
      <c r="A1872" s="29">
        <f t="shared" si="126"/>
        <v>43195</v>
      </c>
      <c r="B1872" s="22" t="str">
        <f t="shared" si="127"/>
        <v>SF</v>
      </c>
      <c r="C1872" s="15" t="str">
        <f t="shared" si="128"/>
        <v>L'estaminette</v>
      </c>
      <c r="D1872" s="15">
        <f t="shared" si="129"/>
        <v>96037696</v>
      </c>
      <c r="E1872" s="15" t="s">
        <v>239</v>
      </c>
      <c r="F1872" s="13" t="str">
        <f>IF(E1872="","",VLOOKUP(E1872,table!A:B,2))</f>
        <v>E poulet maroilles 600 g</v>
      </c>
      <c r="G1872" s="14">
        <v>80863</v>
      </c>
      <c r="H1872" s="18">
        <v>10</v>
      </c>
    </row>
    <row r="1873" spans="1:8" x14ac:dyDescent="0.25">
      <c r="A1873" s="29">
        <f t="shared" si="126"/>
        <v>43195</v>
      </c>
      <c r="B1873" s="22" t="str">
        <f t="shared" si="127"/>
        <v>SF</v>
      </c>
      <c r="C1873" s="15" t="str">
        <f t="shared" si="128"/>
        <v>L'estaminette</v>
      </c>
      <c r="D1873" s="15">
        <f t="shared" si="129"/>
        <v>96037696</v>
      </c>
      <c r="E1873" s="15" t="s">
        <v>201</v>
      </c>
      <c r="F1873" s="13" t="str">
        <f>IF(E1873="","",VLOOKUP(E1873,table!A:B,2))</f>
        <v>Barquette potj désossé 800 G</v>
      </c>
      <c r="G1873" s="14">
        <v>80863</v>
      </c>
      <c r="H1873" s="18">
        <v>12</v>
      </c>
    </row>
    <row r="1874" spans="1:8" x14ac:dyDescent="0.25">
      <c r="A1874" s="29">
        <f t="shared" si="126"/>
        <v>43195</v>
      </c>
      <c r="B1874" s="22" t="str">
        <f t="shared" si="127"/>
        <v>SF</v>
      </c>
      <c r="C1874" s="15" t="str">
        <f t="shared" si="128"/>
        <v>L'estaminette</v>
      </c>
      <c r="D1874" s="15">
        <f t="shared" si="129"/>
        <v>96037696</v>
      </c>
      <c r="E1874" s="15" t="s">
        <v>216</v>
      </c>
      <c r="F1874" s="13" t="str">
        <f>IF(E1874="","",VLOOKUP(E1874,table!A:B,2))</f>
        <v>E Pâté des flandres 180</v>
      </c>
      <c r="G1874" s="14">
        <v>80881</v>
      </c>
      <c r="H1874" s="18">
        <v>12</v>
      </c>
    </row>
    <row r="1875" spans="1:8" x14ac:dyDescent="0.25">
      <c r="A1875" s="29">
        <f t="shared" si="126"/>
        <v>43195</v>
      </c>
      <c r="B1875" s="22" t="str">
        <f t="shared" si="127"/>
        <v>SF</v>
      </c>
      <c r="C1875" s="15" t="str">
        <f t="shared" si="128"/>
        <v>L'estaminette</v>
      </c>
      <c r="D1875" s="15">
        <f t="shared" si="129"/>
        <v>96037696</v>
      </c>
      <c r="E1875" s="15" t="s">
        <v>247</v>
      </c>
      <c r="F1875" s="13" t="str">
        <f>IF(E1875="","",VLOOKUP(E1875,table!A:B,2))</f>
        <v>E Pâté au maroilles 180</v>
      </c>
      <c r="G1875" s="14">
        <v>71792</v>
      </c>
      <c r="H1875" s="18">
        <v>12</v>
      </c>
    </row>
    <row r="1876" spans="1:8" x14ac:dyDescent="0.25">
      <c r="A1876" s="29">
        <f t="shared" si="126"/>
        <v>43195</v>
      </c>
      <c r="B1876" s="22" t="str">
        <f t="shared" si="127"/>
        <v>SF</v>
      </c>
      <c r="C1876" s="15" t="str">
        <f t="shared" si="128"/>
        <v>L'estaminette</v>
      </c>
      <c r="D1876" s="15">
        <f t="shared" si="129"/>
        <v>96037696</v>
      </c>
      <c r="E1876" s="15" t="s">
        <v>537</v>
      </c>
      <c r="F1876" s="13" t="str">
        <f>IF(E1876="","",VLOOKUP(E1876,table!A:B,2))</f>
        <v>E Pâté endives braisées</v>
      </c>
      <c r="G1876" s="14">
        <v>80672</v>
      </c>
      <c r="H1876" s="18">
        <v>12</v>
      </c>
    </row>
    <row r="1877" spans="1:8" x14ac:dyDescent="0.25">
      <c r="A1877" s="29">
        <v>43195</v>
      </c>
      <c r="B1877" s="22" t="s">
        <v>196</v>
      </c>
      <c r="C1877" s="15" t="s">
        <v>753</v>
      </c>
      <c r="D1877" s="15">
        <v>96037690</v>
      </c>
      <c r="E1877" s="15" t="s">
        <v>201</v>
      </c>
      <c r="F1877" s="13" t="str">
        <f>IF(E1877="","",VLOOKUP(E1877,table!A:B,2))</f>
        <v>Barquette potj désossé 800 G</v>
      </c>
      <c r="G1877" s="14">
        <v>80863</v>
      </c>
      <c r="H1877" s="18">
        <v>36</v>
      </c>
    </row>
    <row r="1878" spans="1:8" x14ac:dyDescent="0.25">
      <c r="A1878" s="29">
        <v>43195</v>
      </c>
      <c r="B1878" s="22" t="s">
        <v>196</v>
      </c>
      <c r="C1878" s="15" t="s">
        <v>754</v>
      </c>
      <c r="D1878" s="15">
        <v>96037695</v>
      </c>
      <c r="E1878" s="15" t="s">
        <v>201</v>
      </c>
      <c r="F1878" s="13" t="str">
        <f>IF(E1878="","",VLOOKUP(E1878,table!A:B,2))</f>
        <v>Barquette potj désossé 800 G</v>
      </c>
      <c r="G1878" s="14">
        <v>80863</v>
      </c>
      <c r="H1878" s="18">
        <v>12</v>
      </c>
    </row>
    <row r="1879" spans="1:8" x14ac:dyDescent="0.25">
      <c r="A1879" s="29">
        <v>43195</v>
      </c>
      <c r="B1879" s="22" t="s">
        <v>205</v>
      </c>
      <c r="C1879" s="15" t="s">
        <v>755</v>
      </c>
      <c r="D1879" s="15">
        <v>96037700</v>
      </c>
      <c r="E1879" s="15" t="s">
        <v>115</v>
      </c>
      <c r="F1879" s="13" t="str">
        <f>IF(E1879="","",VLOOKUP(E1879,table!A:B,2))</f>
        <v>K carbo 740</v>
      </c>
      <c r="G1879" s="14">
        <v>80891</v>
      </c>
      <c r="H1879" s="18">
        <v>10</v>
      </c>
    </row>
    <row r="1880" spans="1:8" x14ac:dyDescent="0.25">
      <c r="A1880" s="29">
        <f t="shared" si="126"/>
        <v>43195</v>
      </c>
      <c r="B1880" s="22" t="str">
        <f t="shared" si="127"/>
        <v>on</v>
      </c>
      <c r="C1880" s="15" t="str">
        <f t="shared" si="128"/>
        <v>cmaudr</v>
      </c>
      <c r="D1880" s="15">
        <f t="shared" si="129"/>
        <v>96037700</v>
      </c>
      <c r="E1880" s="15" t="s">
        <v>114</v>
      </c>
      <c r="F1880" s="13" t="str">
        <f>IF(E1880="","",VLOOKUP(E1880,table!A:B,2))</f>
        <v>K potj dess 750</v>
      </c>
      <c r="G1880" s="14">
        <v>80813</v>
      </c>
      <c r="H1880" s="18">
        <v>10</v>
      </c>
    </row>
    <row r="1881" spans="1:8" x14ac:dyDescent="0.25">
      <c r="A1881" s="29">
        <f t="shared" si="126"/>
        <v>43195</v>
      </c>
      <c r="B1881" s="22" t="str">
        <f t="shared" si="127"/>
        <v>on</v>
      </c>
      <c r="C1881" s="15" t="str">
        <f t="shared" si="128"/>
        <v>cmaudr</v>
      </c>
      <c r="D1881" s="15">
        <f t="shared" si="129"/>
        <v>96037700</v>
      </c>
      <c r="E1881" s="15" t="s">
        <v>113</v>
      </c>
      <c r="F1881" s="13" t="str">
        <f>IF(E1881="","",VLOOKUP(E1881,table!A:B,2))</f>
        <v>K potj 400</v>
      </c>
      <c r="G1881" s="14">
        <v>80932</v>
      </c>
      <c r="H1881" s="18">
        <v>20</v>
      </c>
    </row>
    <row r="1882" spans="1:8" x14ac:dyDescent="0.25">
      <c r="A1882" s="29">
        <f t="shared" si="126"/>
        <v>43195</v>
      </c>
      <c r="B1882" s="22" t="str">
        <f t="shared" si="127"/>
        <v>on</v>
      </c>
      <c r="C1882" s="15" t="str">
        <f t="shared" si="128"/>
        <v>cmaudr</v>
      </c>
      <c r="D1882" s="15">
        <f t="shared" si="129"/>
        <v>96037700</v>
      </c>
      <c r="E1882" s="15" t="s">
        <v>120</v>
      </c>
      <c r="F1882" s="13" t="str">
        <f>IF(E1882="","",VLOOKUP(E1882,table!A:B,2))</f>
        <v>K potj 750</v>
      </c>
      <c r="G1882" s="14">
        <v>71922</v>
      </c>
      <c r="H1882" s="18">
        <v>20</v>
      </c>
    </row>
    <row r="1883" spans="1:8" x14ac:dyDescent="0.25">
      <c r="A1883" s="29">
        <f t="shared" si="126"/>
        <v>43195</v>
      </c>
      <c r="B1883" s="22" t="str">
        <f t="shared" si="127"/>
        <v>on</v>
      </c>
      <c r="C1883" s="15" t="str">
        <f t="shared" si="128"/>
        <v>cmaudr</v>
      </c>
      <c r="D1883" s="15">
        <f t="shared" si="129"/>
        <v>96037700</v>
      </c>
      <c r="E1883" s="15" t="s">
        <v>129</v>
      </c>
      <c r="F1883" s="13" t="str">
        <f>IF(E1883="","",VLOOKUP(E1883,table!A:B,2))</f>
        <v>K potj 3VIA</v>
      </c>
      <c r="G1883" s="14">
        <v>73242</v>
      </c>
      <c r="H1883" s="18">
        <v>20</v>
      </c>
    </row>
    <row r="1884" spans="1:8" x14ac:dyDescent="0.25">
      <c r="A1884" s="29">
        <f t="shared" si="126"/>
        <v>43195</v>
      </c>
      <c r="B1884" s="22" t="str">
        <f t="shared" si="127"/>
        <v>on</v>
      </c>
      <c r="C1884" s="15" t="str">
        <f t="shared" si="128"/>
        <v>cmaudr</v>
      </c>
      <c r="D1884" s="15">
        <f t="shared" si="129"/>
        <v>96037700</v>
      </c>
      <c r="E1884" s="15" t="s">
        <v>116</v>
      </c>
      <c r="F1884" s="13" t="str">
        <f>IF(E1884="","",VLOOKUP(E1884,table!A:B,2))</f>
        <v>K cassoulet 750</v>
      </c>
      <c r="G1884" s="14">
        <v>80452</v>
      </c>
      <c r="H1884" s="18">
        <v>10</v>
      </c>
    </row>
    <row r="1885" spans="1:8" x14ac:dyDescent="0.25">
      <c r="A1885" s="29">
        <f t="shared" si="126"/>
        <v>43195</v>
      </c>
      <c r="B1885" s="22" t="str">
        <f t="shared" si="127"/>
        <v>on</v>
      </c>
      <c r="C1885" s="15" t="str">
        <f t="shared" si="128"/>
        <v>cmaudr</v>
      </c>
      <c r="D1885" s="15">
        <f t="shared" si="129"/>
        <v>96037700</v>
      </c>
      <c r="E1885" s="15" t="s">
        <v>118</v>
      </c>
      <c r="F1885" s="13" t="str">
        <f>IF(E1885="","",VLOOKUP(E1885,table!A:B,2))</f>
        <v>K Pâté des flandres 180</v>
      </c>
      <c r="G1885" s="14">
        <v>80233</v>
      </c>
      <c r="H1885" s="18">
        <v>12</v>
      </c>
    </row>
    <row r="1886" spans="1:8" x14ac:dyDescent="0.25">
      <c r="A1886" s="29">
        <f t="shared" si="126"/>
        <v>43195</v>
      </c>
      <c r="B1886" s="22" t="str">
        <f t="shared" si="127"/>
        <v>on</v>
      </c>
      <c r="C1886" s="15" t="str">
        <f t="shared" si="128"/>
        <v>cmaudr</v>
      </c>
      <c r="D1886" s="15">
        <f t="shared" si="129"/>
        <v>96037700</v>
      </c>
      <c r="E1886" s="15" t="s">
        <v>131</v>
      </c>
      <c r="F1886" s="13" t="str">
        <f>IF(E1886="","",VLOOKUP(E1886,table!A:B,2))</f>
        <v>K Pâté de foie de volaille 180</v>
      </c>
      <c r="G1886" s="14">
        <v>73413</v>
      </c>
      <c r="H1886" s="18">
        <v>12</v>
      </c>
    </row>
    <row r="1887" spans="1:8" x14ac:dyDescent="0.25">
      <c r="A1887" s="29">
        <v>43195</v>
      </c>
      <c r="B1887" s="22" t="s">
        <v>196</v>
      </c>
      <c r="C1887" s="15" t="s">
        <v>646</v>
      </c>
      <c r="D1887" s="15">
        <v>96037697</v>
      </c>
      <c r="E1887" s="15" t="s">
        <v>679</v>
      </c>
      <c r="F1887" s="13" t="str">
        <f>IF(E1887="","",VLOOKUP(E1887,table!A:B,2))</f>
        <v>E potj 1000</v>
      </c>
      <c r="G1887" s="14">
        <v>80643</v>
      </c>
      <c r="H1887" s="18">
        <v>20</v>
      </c>
    </row>
    <row r="1888" spans="1:8" x14ac:dyDescent="0.25">
      <c r="A1888" s="29">
        <f t="shared" si="126"/>
        <v>43195</v>
      </c>
      <c r="B1888" s="22" t="str">
        <f t="shared" si="127"/>
        <v>sf</v>
      </c>
      <c r="C1888" s="15" t="s">
        <v>229</v>
      </c>
      <c r="D1888" s="15">
        <v>99999999</v>
      </c>
      <c r="E1888" s="15" t="s">
        <v>648</v>
      </c>
      <c r="F1888" s="13" t="str">
        <f>IF(E1888="","",VLOOKUP(E1888,table!A:B,2))</f>
        <v xml:space="preserve">E potj 750 </v>
      </c>
      <c r="G1888" s="14">
        <v>80735</v>
      </c>
      <c r="H1888" s="18">
        <v>111</v>
      </c>
    </row>
    <row r="1889" spans="1:8" x14ac:dyDescent="0.25">
      <c r="A1889" s="29">
        <f t="shared" si="126"/>
        <v>43195</v>
      </c>
      <c r="B1889" s="22" t="str">
        <f t="shared" si="127"/>
        <v>sf</v>
      </c>
      <c r="C1889" s="15" t="str">
        <f t="shared" si="128"/>
        <v>leconte</v>
      </c>
      <c r="D1889" s="15">
        <f t="shared" si="129"/>
        <v>99999999</v>
      </c>
      <c r="E1889" s="15" t="s">
        <v>648</v>
      </c>
      <c r="F1889" s="13" t="str">
        <f>IF(E1889="","",VLOOKUP(E1889,table!A:B,2))</f>
        <v xml:space="preserve">E potj 750 </v>
      </c>
      <c r="G1889" s="14">
        <v>72135</v>
      </c>
      <c r="H1889" s="18">
        <v>33</v>
      </c>
    </row>
    <row r="1890" spans="1:8" x14ac:dyDescent="0.25">
      <c r="A1890" s="29">
        <f t="shared" si="126"/>
        <v>43195</v>
      </c>
      <c r="B1890" s="22" t="str">
        <f t="shared" si="127"/>
        <v>sf</v>
      </c>
      <c r="C1890" s="15" t="str">
        <f t="shared" si="128"/>
        <v>leconte</v>
      </c>
      <c r="D1890" s="15">
        <f t="shared" si="129"/>
        <v>99999999</v>
      </c>
      <c r="E1890" s="15" t="str">
        <f>IF(H1890&lt;&gt;0,E1889,"")</f>
        <v>r101</v>
      </c>
      <c r="F1890" s="13" t="str">
        <f>IF(E1890="","",VLOOKUP(E1890,table!A:B,2))</f>
        <v xml:space="preserve">E potj 750 </v>
      </c>
      <c r="G1890" s="14">
        <v>72132</v>
      </c>
      <c r="H1890" s="18">
        <v>150</v>
      </c>
    </row>
    <row r="1891" spans="1:8" x14ac:dyDescent="0.25">
      <c r="A1891" s="29">
        <f t="shared" si="126"/>
        <v>43195</v>
      </c>
      <c r="B1891" s="22" t="str">
        <f t="shared" si="127"/>
        <v>sf</v>
      </c>
      <c r="C1891" s="15" t="str">
        <f t="shared" si="128"/>
        <v>leconte</v>
      </c>
      <c r="D1891" s="15">
        <f t="shared" si="129"/>
        <v>99999999</v>
      </c>
      <c r="E1891" s="15" t="str">
        <f>IF(H1891&lt;&gt;0,E1890,"")</f>
        <v>r101</v>
      </c>
      <c r="F1891" s="13" t="str">
        <f>IF(E1891="","",VLOOKUP(E1891,table!A:B,2))</f>
        <v xml:space="preserve">E potj 750 </v>
      </c>
      <c r="G1891" s="14">
        <v>72133</v>
      </c>
      <c r="H1891" s="18">
        <v>5</v>
      </c>
    </row>
    <row r="1892" spans="1:8" x14ac:dyDescent="0.25">
      <c r="A1892" s="29">
        <f t="shared" si="126"/>
        <v>43195</v>
      </c>
      <c r="B1892" s="22" t="str">
        <f t="shared" si="127"/>
        <v>sf</v>
      </c>
      <c r="C1892" s="15" t="str">
        <f t="shared" si="128"/>
        <v>leconte</v>
      </c>
      <c r="D1892" s="15">
        <f t="shared" si="129"/>
        <v>99999999</v>
      </c>
      <c r="E1892" s="15" t="str">
        <f>IF(H1892&lt;&gt;0,E1891,"")</f>
        <v>r101</v>
      </c>
      <c r="F1892" s="13" t="str">
        <f>IF(E1892="","",VLOOKUP(E1892,table!A:B,2))</f>
        <v xml:space="preserve">E potj 750 </v>
      </c>
      <c r="G1892" s="14">
        <v>72134</v>
      </c>
      <c r="H1892" s="18">
        <v>53</v>
      </c>
    </row>
    <row r="1893" spans="1:8" x14ac:dyDescent="0.25">
      <c r="A1893" s="29">
        <f t="shared" si="126"/>
        <v>43195</v>
      </c>
      <c r="B1893" s="22" t="str">
        <f t="shared" si="127"/>
        <v>sf</v>
      </c>
      <c r="C1893" s="15" t="s">
        <v>756</v>
      </c>
      <c r="D1893" s="15">
        <v>99999999</v>
      </c>
      <c r="E1893" s="15" t="s">
        <v>120</v>
      </c>
      <c r="F1893" s="13" t="str">
        <f>IF(E1893="","",VLOOKUP(E1893,table!A:B,2))</f>
        <v>K potj 750</v>
      </c>
      <c r="G1893" s="14">
        <v>73071</v>
      </c>
      <c r="H1893" s="18">
        <v>1</v>
      </c>
    </row>
    <row r="1894" spans="1:8" x14ac:dyDescent="0.25">
      <c r="A1894" s="29">
        <f t="shared" si="126"/>
        <v>43195</v>
      </c>
      <c r="B1894" s="22" t="str">
        <f t="shared" si="127"/>
        <v>sf</v>
      </c>
      <c r="C1894" s="15" t="s">
        <v>757</v>
      </c>
      <c r="D1894" s="15">
        <v>99999999</v>
      </c>
      <c r="E1894" s="15" t="s">
        <v>190</v>
      </c>
      <c r="F1894" s="13" t="str">
        <f>IF(E1894="","",VLOOKUP(E1894,table!A:B,2))</f>
        <v xml:space="preserve">P Potj bière chti </v>
      </c>
      <c r="G1894" s="14">
        <v>71301</v>
      </c>
      <c r="H1894" s="18">
        <v>1</v>
      </c>
    </row>
    <row r="1895" spans="1:8" x14ac:dyDescent="0.25">
      <c r="A1895" s="29">
        <f t="shared" si="126"/>
        <v>43195</v>
      </c>
      <c r="B1895" s="22" t="str">
        <f t="shared" si="127"/>
        <v>sf</v>
      </c>
      <c r="C1895" s="15" t="str">
        <f t="shared" si="128"/>
        <v>net dejaegher</v>
      </c>
      <c r="D1895" s="15">
        <f t="shared" si="129"/>
        <v>99999999</v>
      </c>
      <c r="E1895" s="15" t="s">
        <v>227</v>
      </c>
      <c r="F1895" s="13" t="str">
        <f>IF(E1895="","",VLOOKUP(E1895,table!A:B,2))</f>
        <v>Potj désossé bière CHTI</v>
      </c>
      <c r="G1895" s="14">
        <v>71254</v>
      </c>
      <c r="H1895" s="18">
        <v>1</v>
      </c>
    </row>
    <row r="1896" spans="1:8" x14ac:dyDescent="0.25">
      <c r="A1896" s="29">
        <f t="shared" si="126"/>
        <v>43195</v>
      </c>
      <c r="B1896" s="22" t="str">
        <f t="shared" si="127"/>
        <v>sf</v>
      </c>
      <c r="C1896" s="15" t="str">
        <f t="shared" si="128"/>
        <v>net dejaegher</v>
      </c>
      <c r="D1896" s="15">
        <f t="shared" si="129"/>
        <v>99999999</v>
      </c>
      <c r="E1896" s="15" t="s">
        <v>206</v>
      </c>
      <c r="F1896" s="13" t="str">
        <f>IF(E1896="","",VLOOKUP(E1896,table!A:B,2))</f>
        <v>Potj 3 Viandes pierrot</v>
      </c>
      <c r="G1896" s="14">
        <v>73634</v>
      </c>
      <c r="H1896" s="18">
        <v>1</v>
      </c>
    </row>
    <row r="1897" spans="1:8" x14ac:dyDescent="0.25">
      <c r="A1897" s="29">
        <f t="shared" si="126"/>
        <v>43195</v>
      </c>
      <c r="B1897" s="22" t="str">
        <f t="shared" si="127"/>
        <v>sf</v>
      </c>
      <c r="C1897" s="15" t="str">
        <f t="shared" si="128"/>
        <v>net dejaegher</v>
      </c>
      <c r="D1897" s="15">
        <f t="shared" si="129"/>
        <v>99999999</v>
      </c>
      <c r="E1897" s="15" t="s">
        <v>129</v>
      </c>
      <c r="F1897" s="13" t="str">
        <f>IF(E1897="","",VLOOKUP(E1897,table!A:B,2))</f>
        <v>K potj 3VIA</v>
      </c>
      <c r="G1897" s="14">
        <v>80375</v>
      </c>
      <c r="H1897" s="18">
        <v>1</v>
      </c>
    </row>
    <row r="1898" spans="1:8" x14ac:dyDescent="0.25">
      <c r="A1898" s="29">
        <f t="shared" si="126"/>
        <v>43195</v>
      </c>
      <c r="B1898" s="22" t="str">
        <f t="shared" si="127"/>
        <v>sf</v>
      </c>
      <c r="C1898" s="15" t="str">
        <f t="shared" si="128"/>
        <v>net dejaegher</v>
      </c>
      <c r="D1898" s="15">
        <f t="shared" si="129"/>
        <v>99999999</v>
      </c>
      <c r="E1898" s="15" t="s">
        <v>114</v>
      </c>
      <c r="F1898" s="13" t="str">
        <f>IF(E1898="","",VLOOKUP(E1898,table!A:B,2))</f>
        <v>K potj dess 750</v>
      </c>
      <c r="G1898" s="14">
        <v>80813</v>
      </c>
      <c r="H1898" s="18">
        <v>1</v>
      </c>
    </row>
    <row r="1899" spans="1:8" x14ac:dyDescent="0.25">
      <c r="A1899" s="29">
        <f t="shared" si="126"/>
        <v>43195</v>
      </c>
      <c r="B1899" s="22" t="str">
        <f t="shared" si="127"/>
        <v>sf</v>
      </c>
      <c r="C1899" s="15" t="str">
        <f t="shared" si="128"/>
        <v>net dejaegher</v>
      </c>
      <c r="D1899" s="15">
        <f t="shared" si="129"/>
        <v>99999999</v>
      </c>
      <c r="E1899" s="15" t="s">
        <v>120</v>
      </c>
      <c r="F1899" s="13" t="str">
        <f>IF(E1899="","",VLOOKUP(E1899,table!A:B,2))</f>
        <v>K potj 750</v>
      </c>
      <c r="G1899" s="14">
        <v>73071</v>
      </c>
      <c r="H1899" s="18">
        <v>1</v>
      </c>
    </row>
    <row r="1900" spans="1:8" x14ac:dyDescent="0.25">
      <c r="A1900" s="29">
        <f t="shared" si="126"/>
        <v>43195</v>
      </c>
      <c r="B1900" s="22" t="s">
        <v>205</v>
      </c>
      <c r="C1900" s="15" t="s">
        <v>758</v>
      </c>
      <c r="D1900" s="15">
        <v>96037705</v>
      </c>
      <c r="E1900" s="15" t="s">
        <v>113</v>
      </c>
      <c r="F1900" s="13" t="str">
        <f>IF(E1900="","",VLOOKUP(E1900,table!A:B,2))</f>
        <v>K potj 400</v>
      </c>
      <c r="G1900" s="14">
        <v>80932</v>
      </c>
      <c r="H1900" s="18">
        <v>1</v>
      </c>
    </row>
    <row r="1901" spans="1:8" x14ac:dyDescent="0.25">
      <c r="A1901" s="29">
        <f t="shared" si="126"/>
        <v>43195</v>
      </c>
      <c r="B1901" s="22" t="str">
        <f t="shared" si="127"/>
        <v>on</v>
      </c>
      <c r="C1901" s="15" t="str">
        <f t="shared" si="128"/>
        <v>chamleper</v>
      </c>
      <c r="D1901" s="15">
        <f t="shared" si="129"/>
        <v>96037705</v>
      </c>
      <c r="E1901" s="15" t="s">
        <v>113</v>
      </c>
      <c r="F1901" s="13" t="str">
        <f>IF(E1901="","",VLOOKUP(E1901,table!A:B,2))</f>
        <v>K potj 400</v>
      </c>
      <c r="G1901" s="14">
        <v>80873</v>
      </c>
      <c r="H1901" s="18">
        <v>3</v>
      </c>
    </row>
    <row r="1902" spans="1:8" x14ac:dyDescent="0.25">
      <c r="A1902" s="29">
        <f t="shared" si="126"/>
        <v>43195</v>
      </c>
      <c r="B1902" s="22" t="str">
        <f t="shared" si="127"/>
        <v>on</v>
      </c>
      <c r="C1902" s="15" t="str">
        <f t="shared" si="128"/>
        <v>chamleper</v>
      </c>
      <c r="D1902" s="15">
        <f t="shared" si="129"/>
        <v>96037705</v>
      </c>
      <c r="E1902" s="15" t="s">
        <v>113</v>
      </c>
      <c r="F1902" s="13" t="str">
        <f>IF(E1902="","",VLOOKUP(E1902,table!A:B,2))</f>
        <v>K potj 400</v>
      </c>
      <c r="G1902" s="14">
        <v>80863</v>
      </c>
      <c r="H1902" s="18">
        <v>7</v>
      </c>
    </row>
    <row r="1903" spans="1:8" x14ac:dyDescent="0.25">
      <c r="A1903" s="29">
        <f t="shared" si="126"/>
        <v>43195</v>
      </c>
      <c r="B1903" s="22" t="str">
        <f t="shared" si="127"/>
        <v>on</v>
      </c>
      <c r="C1903" s="15" t="str">
        <f t="shared" si="128"/>
        <v>chamleper</v>
      </c>
      <c r="D1903" s="15">
        <f t="shared" si="129"/>
        <v>96037705</v>
      </c>
      <c r="E1903" s="15" t="s">
        <v>113</v>
      </c>
      <c r="F1903" s="13" t="str">
        <f>IF(E1903="","",VLOOKUP(E1903,table!A:B,2))</f>
        <v>K potj 400</v>
      </c>
      <c r="G1903" s="14">
        <v>73191</v>
      </c>
      <c r="H1903" s="18">
        <v>1</v>
      </c>
    </row>
    <row r="1904" spans="1:8" x14ac:dyDescent="0.25">
      <c r="A1904" s="29">
        <f t="shared" si="126"/>
        <v>43195</v>
      </c>
      <c r="B1904" s="22" t="str">
        <f t="shared" si="127"/>
        <v>on</v>
      </c>
      <c r="C1904" s="15" t="str">
        <f t="shared" si="128"/>
        <v>chamleper</v>
      </c>
      <c r="D1904" s="15">
        <f t="shared" si="129"/>
        <v>96037705</v>
      </c>
      <c r="E1904" s="15" t="s">
        <v>113</v>
      </c>
      <c r="F1904" s="13" t="str">
        <f>IF(E1904="","",VLOOKUP(E1904,table!A:B,2))</f>
        <v>K potj 400</v>
      </c>
      <c r="G1904" s="14">
        <v>73612</v>
      </c>
      <c r="H1904" s="18">
        <v>2</v>
      </c>
    </row>
    <row r="1905" spans="1:8" x14ac:dyDescent="0.25">
      <c r="A1905" s="29">
        <f t="shared" si="126"/>
        <v>43195</v>
      </c>
      <c r="B1905" s="22" t="str">
        <f t="shared" si="127"/>
        <v>on</v>
      </c>
      <c r="C1905" s="15" t="str">
        <f t="shared" si="128"/>
        <v>chamleper</v>
      </c>
      <c r="D1905" s="15">
        <f t="shared" si="129"/>
        <v>96037705</v>
      </c>
      <c r="E1905" s="15" t="s">
        <v>113</v>
      </c>
      <c r="F1905" s="13" t="str">
        <f>IF(E1905="","",VLOOKUP(E1905,table!A:B,2))</f>
        <v>K potj 400</v>
      </c>
      <c r="G1905" s="14">
        <v>73102</v>
      </c>
      <c r="H1905" s="18">
        <v>5</v>
      </c>
    </row>
    <row r="1906" spans="1:8" x14ac:dyDescent="0.25">
      <c r="A1906" s="29">
        <f t="shared" si="126"/>
        <v>43195</v>
      </c>
      <c r="B1906" s="22" t="str">
        <f t="shared" si="127"/>
        <v>on</v>
      </c>
      <c r="C1906" s="15" t="str">
        <f t="shared" si="128"/>
        <v>chamleper</v>
      </c>
      <c r="D1906" s="15">
        <f t="shared" si="129"/>
        <v>96037705</v>
      </c>
      <c r="E1906" s="15" t="s">
        <v>113</v>
      </c>
      <c r="F1906" s="13" t="str">
        <f>IF(E1906="","",VLOOKUP(E1906,table!A:B,2))</f>
        <v>K potj 400</v>
      </c>
      <c r="G1906" s="14">
        <v>73352</v>
      </c>
      <c r="H1906" s="18">
        <v>1</v>
      </c>
    </row>
    <row r="1907" spans="1:8" x14ac:dyDescent="0.25">
      <c r="A1907" s="29">
        <f t="shared" si="126"/>
        <v>43195</v>
      </c>
      <c r="B1907" s="22" t="str">
        <f t="shared" si="127"/>
        <v>on</v>
      </c>
      <c r="C1907" s="15" t="str">
        <f t="shared" si="128"/>
        <v>chamleper</v>
      </c>
      <c r="D1907" s="15">
        <f t="shared" si="129"/>
        <v>96037705</v>
      </c>
      <c r="E1907" s="15" t="s">
        <v>120</v>
      </c>
      <c r="F1907" s="13" t="str">
        <f>IF(E1907="","",VLOOKUP(E1907,table!A:B,2))</f>
        <v>K potj 750</v>
      </c>
      <c r="G1907" s="14">
        <v>71922</v>
      </c>
      <c r="H1907" s="18">
        <v>40</v>
      </c>
    </row>
    <row r="1908" spans="1:8" x14ac:dyDescent="0.25">
      <c r="A1908" s="29">
        <f t="shared" si="126"/>
        <v>43195</v>
      </c>
      <c r="B1908" s="22" t="str">
        <f t="shared" si="127"/>
        <v>on</v>
      </c>
      <c r="C1908" s="15" t="str">
        <f t="shared" si="128"/>
        <v>chamleper</v>
      </c>
      <c r="D1908" s="15">
        <f t="shared" si="129"/>
        <v>96037705</v>
      </c>
      <c r="E1908" s="15" t="s">
        <v>117</v>
      </c>
      <c r="F1908" s="13" t="str">
        <f>IF(E1908="","",VLOOKUP(E1908,table!A:B,2))</f>
        <v>poulet bière 650</v>
      </c>
      <c r="G1908" s="14">
        <v>80091</v>
      </c>
      <c r="H1908" s="18">
        <v>10</v>
      </c>
    </row>
    <row r="1909" spans="1:8" x14ac:dyDescent="0.25">
      <c r="A1909" s="29">
        <f t="shared" si="126"/>
        <v>43195</v>
      </c>
      <c r="B1909" s="22" t="str">
        <f t="shared" si="127"/>
        <v>on</v>
      </c>
      <c r="C1909" s="15" t="str">
        <f t="shared" si="128"/>
        <v>chamleper</v>
      </c>
      <c r="D1909" s="15">
        <f t="shared" si="129"/>
        <v>96037705</v>
      </c>
      <c r="E1909" s="15" t="s">
        <v>123</v>
      </c>
      <c r="F1909" s="13" t="str">
        <f>IF(E1909="","",VLOOKUP(E1909,table!A:B,2))</f>
        <v>K poulet maroilles 750</v>
      </c>
      <c r="G1909" s="14">
        <v>80301</v>
      </c>
      <c r="H1909" s="18">
        <v>10</v>
      </c>
    </row>
    <row r="1910" spans="1:8" x14ac:dyDescent="0.25">
      <c r="A1910" s="29">
        <f t="shared" si="126"/>
        <v>43195</v>
      </c>
      <c r="B1910" s="22" t="str">
        <f t="shared" si="127"/>
        <v>on</v>
      </c>
      <c r="C1910" s="15" t="str">
        <f t="shared" si="128"/>
        <v>chamleper</v>
      </c>
      <c r="D1910" s="15">
        <f t="shared" si="129"/>
        <v>96037705</v>
      </c>
      <c r="E1910" s="15" t="s">
        <v>123</v>
      </c>
      <c r="F1910" s="13" t="str">
        <f>IF(E1910="","",VLOOKUP(E1910,table!A:B,2))</f>
        <v>K poulet maroilles 750</v>
      </c>
      <c r="G1910" s="14">
        <v>80528</v>
      </c>
      <c r="H1910" s="18">
        <v>10</v>
      </c>
    </row>
    <row r="1911" spans="1:8" x14ac:dyDescent="0.25">
      <c r="A1911" s="29">
        <f t="shared" si="126"/>
        <v>43195</v>
      </c>
      <c r="B1911" s="22" t="str">
        <f t="shared" si="127"/>
        <v>on</v>
      </c>
      <c r="C1911" s="15" t="str">
        <f t="shared" si="128"/>
        <v>chamleper</v>
      </c>
      <c r="D1911" s="15">
        <f t="shared" si="129"/>
        <v>96037705</v>
      </c>
      <c r="E1911" s="15" t="s">
        <v>116</v>
      </c>
      <c r="F1911" s="13" t="str">
        <f>IF(E1911="","",VLOOKUP(E1911,table!A:B,2))</f>
        <v>K cassoulet 750</v>
      </c>
      <c r="G1911" s="14">
        <v>80452</v>
      </c>
      <c r="H1911" s="18">
        <v>30</v>
      </c>
    </row>
    <row r="1912" spans="1:8" x14ac:dyDescent="0.25">
      <c r="A1912" s="29">
        <f t="shared" si="126"/>
        <v>43195</v>
      </c>
      <c r="B1912" s="22" t="str">
        <f t="shared" si="127"/>
        <v>on</v>
      </c>
      <c r="C1912" s="15" t="str">
        <f t="shared" si="128"/>
        <v>chamleper</v>
      </c>
      <c r="D1912" s="15">
        <f t="shared" si="129"/>
        <v>96037705</v>
      </c>
      <c r="E1912" s="15" t="s">
        <v>122</v>
      </c>
      <c r="F1912" s="13" t="str">
        <f>IF(E1912="","",VLOOKUP(E1912,table!A:B,2))</f>
        <v xml:space="preserve">K potj dess 400 </v>
      </c>
      <c r="G1912" s="14">
        <v>80822</v>
      </c>
      <c r="H1912" s="18">
        <v>40</v>
      </c>
    </row>
    <row r="1913" spans="1:8" x14ac:dyDescent="0.25">
      <c r="A1913" s="29">
        <f t="shared" si="126"/>
        <v>43195</v>
      </c>
      <c r="B1913" s="22" t="str">
        <f t="shared" si="127"/>
        <v>on</v>
      </c>
      <c r="C1913" s="15" t="s">
        <v>759</v>
      </c>
      <c r="D1913" s="15">
        <v>96037704</v>
      </c>
      <c r="E1913" s="15" t="s">
        <v>119</v>
      </c>
      <c r="F1913" s="13" t="str">
        <f>IF(E1913="","",VLOOKUP(E1913,table!A:B,2))</f>
        <v>K Pâté à la bière 180</v>
      </c>
      <c r="G1913" s="14">
        <v>80881</v>
      </c>
      <c r="H1913" s="18">
        <v>48</v>
      </c>
    </row>
    <row r="1914" spans="1:8" x14ac:dyDescent="0.25">
      <c r="A1914" s="29">
        <f t="shared" ref="A1914:A1977" si="130">IF(E1914="","",A1913)</f>
        <v>43195</v>
      </c>
      <c r="B1914" s="22" t="str">
        <f t="shared" ref="B1914:B1977" si="131">IF(E1914="","",B1913)</f>
        <v>on</v>
      </c>
      <c r="C1914" s="15" t="str">
        <f t="shared" ref="C1914:C1977" si="132">IF(E1914="","",C1913)</f>
        <v>cmbully</v>
      </c>
      <c r="D1914" s="15">
        <f t="shared" ref="D1914:D1977" si="133">IF(E1914="",0,D1913)</f>
        <v>96037704</v>
      </c>
      <c r="E1914" s="15" t="s">
        <v>115</v>
      </c>
      <c r="F1914" s="13" t="str">
        <f>IF(E1914="","",VLOOKUP(E1914,table!A:B,2))</f>
        <v>K carbo 740</v>
      </c>
      <c r="G1914" s="14">
        <v>80893</v>
      </c>
      <c r="H1914" s="18">
        <v>10</v>
      </c>
    </row>
    <row r="1915" spans="1:8" x14ac:dyDescent="0.25">
      <c r="A1915" s="29">
        <f t="shared" si="130"/>
        <v>43195</v>
      </c>
      <c r="B1915" s="22" t="str">
        <f t="shared" si="131"/>
        <v>on</v>
      </c>
      <c r="C1915" s="15" t="str">
        <f t="shared" si="132"/>
        <v>cmbully</v>
      </c>
      <c r="D1915" s="15">
        <f t="shared" si="133"/>
        <v>96037704</v>
      </c>
      <c r="E1915" s="15" t="s">
        <v>118</v>
      </c>
      <c r="F1915" s="13" t="str">
        <f>IF(E1915="","",VLOOKUP(E1915,table!A:B,2))</f>
        <v>K Pâté des flandres 180</v>
      </c>
      <c r="G1915" s="14">
        <v>80521</v>
      </c>
      <c r="H1915" s="18">
        <v>12</v>
      </c>
    </row>
    <row r="1916" spans="1:8" x14ac:dyDescent="0.25">
      <c r="A1916" s="29">
        <f t="shared" si="130"/>
        <v>43195</v>
      </c>
      <c r="B1916" s="22" t="str">
        <f t="shared" si="131"/>
        <v>on</v>
      </c>
      <c r="C1916" s="15" t="str">
        <f t="shared" si="132"/>
        <v>cmbully</v>
      </c>
      <c r="D1916" s="15">
        <f t="shared" si="133"/>
        <v>96037704</v>
      </c>
      <c r="E1916" s="15" t="s">
        <v>114</v>
      </c>
      <c r="F1916" s="13" t="str">
        <f>IF(E1916="","",VLOOKUP(E1916,table!A:B,2))</f>
        <v>K potj dess 750</v>
      </c>
      <c r="G1916" s="14">
        <v>80813</v>
      </c>
      <c r="H1916" s="18">
        <v>10</v>
      </c>
    </row>
    <row r="1917" spans="1:8" x14ac:dyDescent="0.25">
      <c r="A1917" s="29">
        <f t="shared" si="130"/>
        <v>43195</v>
      </c>
      <c r="B1917" s="22" t="str">
        <f t="shared" si="131"/>
        <v>on</v>
      </c>
      <c r="C1917" s="15" t="str">
        <f t="shared" si="132"/>
        <v>cmbully</v>
      </c>
      <c r="D1917" s="15">
        <f t="shared" si="133"/>
        <v>96037704</v>
      </c>
      <c r="E1917" s="15" t="s">
        <v>113</v>
      </c>
      <c r="F1917" s="13" t="str">
        <f>IF(E1917="","",VLOOKUP(E1917,table!A:B,2))</f>
        <v>K potj 400</v>
      </c>
      <c r="G1917" s="14">
        <v>80932</v>
      </c>
      <c r="H1917" s="18">
        <v>20</v>
      </c>
    </row>
    <row r="1918" spans="1:8" x14ac:dyDescent="0.25">
      <c r="A1918" s="29">
        <f t="shared" si="130"/>
        <v>43195</v>
      </c>
      <c r="B1918" s="22" t="str">
        <f t="shared" si="131"/>
        <v>on</v>
      </c>
      <c r="C1918" s="15" t="str">
        <f t="shared" si="132"/>
        <v>cmbully</v>
      </c>
      <c r="D1918" s="15">
        <f t="shared" si="133"/>
        <v>96037704</v>
      </c>
      <c r="E1918" s="15" t="s">
        <v>129</v>
      </c>
      <c r="F1918" s="13" t="str">
        <f>IF(E1918="","",VLOOKUP(E1918,table!A:B,2))</f>
        <v>K potj 3VIA</v>
      </c>
      <c r="G1918" s="14">
        <v>73242</v>
      </c>
      <c r="H1918" s="18">
        <v>10</v>
      </c>
    </row>
    <row r="1919" spans="1:8" x14ac:dyDescent="0.25">
      <c r="A1919" s="29">
        <f t="shared" si="130"/>
        <v>43195</v>
      </c>
      <c r="B1919" s="22" t="str">
        <f t="shared" si="131"/>
        <v>on</v>
      </c>
      <c r="C1919" s="15" t="str">
        <f t="shared" si="132"/>
        <v>cmbully</v>
      </c>
      <c r="D1919" s="15">
        <f t="shared" si="133"/>
        <v>96037704</v>
      </c>
      <c r="E1919" s="15" t="s">
        <v>123</v>
      </c>
      <c r="F1919" s="13" t="str">
        <f>IF(E1919="","",VLOOKUP(E1919,table!A:B,2))</f>
        <v>K poulet maroilles 750</v>
      </c>
      <c r="G1919" s="14">
        <v>73552</v>
      </c>
      <c r="H1919" s="18">
        <v>10</v>
      </c>
    </row>
    <row r="1920" spans="1:8" x14ac:dyDescent="0.25">
      <c r="A1920" s="29">
        <f t="shared" si="130"/>
        <v>43195</v>
      </c>
      <c r="B1920" s="22" t="str">
        <f t="shared" si="131"/>
        <v>on</v>
      </c>
      <c r="C1920" s="15" t="str">
        <f t="shared" si="132"/>
        <v>cmbully</v>
      </c>
      <c r="D1920" s="15">
        <f t="shared" si="133"/>
        <v>96037704</v>
      </c>
      <c r="E1920" s="15" t="s">
        <v>116</v>
      </c>
      <c r="F1920" s="13" t="str">
        <f>IF(E1920="","",VLOOKUP(E1920,table!A:B,2))</f>
        <v>K cassoulet 750</v>
      </c>
      <c r="G1920" s="14">
        <v>80452</v>
      </c>
      <c r="H1920" s="18">
        <v>10</v>
      </c>
    </row>
    <row r="1921" spans="1:8" x14ac:dyDescent="0.25">
      <c r="A1921" s="29">
        <f t="shared" si="130"/>
        <v>43195</v>
      </c>
      <c r="B1921" s="22" t="str">
        <f t="shared" si="131"/>
        <v>on</v>
      </c>
      <c r="C1921" s="15" t="str">
        <f t="shared" si="132"/>
        <v>cmbully</v>
      </c>
      <c r="D1921" s="15">
        <f t="shared" si="133"/>
        <v>96037704</v>
      </c>
      <c r="E1921" s="15" t="s">
        <v>122</v>
      </c>
      <c r="F1921" s="13" t="str">
        <f>IF(E1921="","",VLOOKUP(E1921,table!A:B,2))</f>
        <v xml:space="preserve">K potj dess 400 </v>
      </c>
      <c r="G1921" s="14">
        <v>80822</v>
      </c>
      <c r="H1921" s="18">
        <v>20</v>
      </c>
    </row>
    <row r="1922" spans="1:8" x14ac:dyDescent="0.25">
      <c r="A1922" s="29">
        <f t="shared" si="130"/>
        <v>43195</v>
      </c>
      <c r="B1922" s="22" t="str">
        <f t="shared" si="131"/>
        <v>on</v>
      </c>
      <c r="C1922" s="15" t="s">
        <v>760</v>
      </c>
      <c r="D1922" s="15">
        <v>96037703</v>
      </c>
      <c r="E1922" s="15" t="s">
        <v>187</v>
      </c>
      <c r="F1922" s="13" t="str">
        <f>IF(E1922="","",VLOOKUP(E1922,table!A:B,2))</f>
        <v>P Potj 750</v>
      </c>
      <c r="G1922" s="14">
        <v>80362</v>
      </c>
      <c r="H1922" s="18">
        <v>30</v>
      </c>
    </row>
    <row r="1923" spans="1:8" x14ac:dyDescent="0.25">
      <c r="A1923" s="29">
        <f t="shared" si="130"/>
        <v>43195</v>
      </c>
      <c r="B1923" s="22" t="str">
        <f t="shared" si="131"/>
        <v>on</v>
      </c>
      <c r="C1923" s="15" t="str">
        <f t="shared" si="132"/>
        <v>matchzamin</v>
      </c>
      <c r="D1923" s="15">
        <f t="shared" si="133"/>
        <v>96037703</v>
      </c>
      <c r="E1923" s="15" t="s">
        <v>189</v>
      </c>
      <c r="F1923" s="13" t="str">
        <f>IF(E1923="","",VLOOKUP(E1923,table!A:B,2))</f>
        <v>P Poulet maroilles 750</v>
      </c>
      <c r="G1923" s="14">
        <v>80372</v>
      </c>
      <c r="H1923" s="18">
        <v>30</v>
      </c>
    </row>
    <row r="1924" spans="1:8" x14ac:dyDescent="0.25">
      <c r="A1924" s="29">
        <f t="shared" si="130"/>
        <v>43195</v>
      </c>
      <c r="B1924" s="22" t="str">
        <f t="shared" si="131"/>
        <v>on</v>
      </c>
      <c r="C1924" s="15" t="str">
        <f t="shared" si="132"/>
        <v>matchzamin</v>
      </c>
      <c r="D1924" s="15">
        <f t="shared" si="133"/>
        <v>96037703</v>
      </c>
      <c r="E1924" s="15" t="s">
        <v>194</v>
      </c>
      <c r="F1924" s="13" t="str">
        <f>IF(E1924="","",VLOOKUP(E1924,table!A:B,2))</f>
        <v>P Pate bière chti 270 g</v>
      </c>
      <c r="G1924" s="14">
        <v>73411</v>
      </c>
      <c r="H1924" s="18">
        <v>36</v>
      </c>
    </row>
    <row r="1925" spans="1:8" x14ac:dyDescent="0.25">
      <c r="A1925" s="29">
        <f t="shared" si="130"/>
        <v>43195</v>
      </c>
      <c r="B1925" s="22" t="str">
        <f t="shared" si="131"/>
        <v>on</v>
      </c>
      <c r="C1925" s="15" t="str">
        <f t="shared" si="132"/>
        <v>matchzamin</v>
      </c>
      <c r="D1925" s="15">
        <f t="shared" si="133"/>
        <v>96037703</v>
      </c>
      <c r="E1925" s="15" t="s">
        <v>207</v>
      </c>
      <c r="F1925" s="13" t="str">
        <f>IF(E1925="","",VLOOKUP(E1925,table!A:B,2))</f>
        <v>P Pâté lapin pruneaux 180</v>
      </c>
      <c r="G1925" s="14">
        <v>80242</v>
      </c>
      <c r="H1925" s="18">
        <v>24</v>
      </c>
    </row>
    <row r="1926" spans="1:8" x14ac:dyDescent="0.25">
      <c r="A1926" s="29">
        <f t="shared" si="130"/>
        <v>43195</v>
      </c>
      <c r="B1926" s="22" t="str">
        <f t="shared" si="131"/>
        <v>on</v>
      </c>
      <c r="C1926" s="15" t="str">
        <f t="shared" si="132"/>
        <v>matchzamin</v>
      </c>
      <c r="D1926" s="15">
        <f t="shared" si="133"/>
        <v>96037703</v>
      </c>
      <c r="E1926" s="15" t="s">
        <v>191</v>
      </c>
      <c r="F1926" s="13" t="str">
        <f>IF(E1926="","",VLOOKUP(E1926,table!A:B,2))</f>
        <v>P potj 400</v>
      </c>
      <c r="G1926" s="14">
        <v>80643</v>
      </c>
      <c r="H1926" s="18">
        <v>40</v>
      </c>
    </row>
    <row r="1927" spans="1:8" x14ac:dyDescent="0.25">
      <c r="A1927" s="29">
        <f t="shared" si="130"/>
        <v>43195</v>
      </c>
      <c r="B1927" s="22" t="str">
        <f t="shared" si="131"/>
        <v>on</v>
      </c>
      <c r="C1927" s="15" t="str">
        <f t="shared" si="132"/>
        <v>matchzamin</v>
      </c>
      <c r="D1927" s="15">
        <f t="shared" si="133"/>
        <v>96037703</v>
      </c>
      <c r="E1927" s="15" t="s">
        <v>188</v>
      </c>
      <c r="F1927" s="13" t="str">
        <f>IF(E1927="","",VLOOKUP(E1927,table!A:B,2))</f>
        <v>P Potj des 400</v>
      </c>
      <c r="G1927" s="14">
        <v>80861</v>
      </c>
      <c r="H1927" s="18">
        <v>80</v>
      </c>
    </row>
    <row r="1928" spans="1:8" x14ac:dyDescent="0.25">
      <c r="A1928" s="29">
        <f t="shared" si="130"/>
        <v>43195</v>
      </c>
      <c r="B1928" s="22" t="str">
        <f t="shared" si="131"/>
        <v>on</v>
      </c>
      <c r="C1928" s="15" t="str">
        <f t="shared" si="132"/>
        <v>matchzamin</v>
      </c>
      <c r="D1928" s="15">
        <f t="shared" si="133"/>
        <v>96037703</v>
      </c>
      <c r="E1928" s="15" t="s">
        <v>221</v>
      </c>
      <c r="F1928" s="13" t="str">
        <f>IF(E1928="","",VLOOKUP(E1928,table!A:B,2))</f>
        <v>P Pâté maroilles 180 G</v>
      </c>
      <c r="G1928" s="14">
        <v>72823</v>
      </c>
      <c r="H1928" s="18">
        <v>1</v>
      </c>
    </row>
    <row r="1929" spans="1:8" x14ac:dyDescent="0.25">
      <c r="A1929" s="29">
        <f t="shared" si="130"/>
        <v>43195</v>
      </c>
      <c r="B1929" s="22" t="str">
        <f t="shared" si="131"/>
        <v>on</v>
      </c>
      <c r="C1929" s="15" t="str">
        <f t="shared" si="132"/>
        <v>matchzamin</v>
      </c>
      <c r="D1929" s="15">
        <f t="shared" si="133"/>
        <v>96037703</v>
      </c>
      <c r="E1929" s="15" t="s">
        <v>221</v>
      </c>
      <c r="F1929" s="13" t="str">
        <f>IF(E1929="","",VLOOKUP(E1929,table!A:B,2))</f>
        <v>P Pâté maroilles 180 G</v>
      </c>
      <c r="G1929" s="14">
        <v>73125</v>
      </c>
      <c r="H1929" s="18">
        <v>5</v>
      </c>
    </row>
    <row r="1930" spans="1:8" x14ac:dyDescent="0.25">
      <c r="A1930" s="29">
        <f t="shared" si="130"/>
        <v>43195</v>
      </c>
      <c r="B1930" s="22" t="str">
        <f t="shared" si="131"/>
        <v>on</v>
      </c>
      <c r="C1930" s="15" t="str">
        <f t="shared" si="132"/>
        <v>matchzamin</v>
      </c>
      <c r="D1930" s="15">
        <f t="shared" si="133"/>
        <v>96037703</v>
      </c>
      <c r="E1930" s="15" t="s">
        <v>221</v>
      </c>
      <c r="F1930" s="13" t="str">
        <f>IF(E1930="","",VLOOKUP(E1930,table!A:B,2))</f>
        <v>P Pâté maroilles 180 G</v>
      </c>
      <c r="G1930" s="14">
        <v>71602</v>
      </c>
      <c r="H1930" s="18">
        <v>4</v>
      </c>
    </row>
    <row r="1931" spans="1:8" x14ac:dyDescent="0.25">
      <c r="A1931" s="29">
        <f t="shared" si="130"/>
        <v>43195</v>
      </c>
      <c r="B1931" s="22" t="str">
        <f t="shared" si="131"/>
        <v>on</v>
      </c>
      <c r="C1931" s="15" t="str">
        <f t="shared" si="132"/>
        <v>matchzamin</v>
      </c>
      <c r="D1931" s="15">
        <f t="shared" si="133"/>
        <v>96037703</v>
      </c>
      <c r="E1931" s="15" t="s">
        <v>221</v>
      </c>
      <c r="F1931" s="13" t="str">
        <f>IF(E1931="","",VLOOKUP(E1931,table!A:B,2))</f>
        <v>P Pâté maroilles 180 G</v>
      </c>
      <c r="G1931" s="14">
        <v>71794</v>
      </c>
      <c r="H1931" s="18">
        <v>2</v>
      </c>
    </row>
    <row r="1932" spans="1:8" x14ac:dyDescent="0.25">
      <c r="A1932" s="29">
        <f t="shared" si="130"/>
        <v>43195</v>
      </c>
      <c r="B1932" s="22" t="str">
        <f t="shared" si="131"/>
        <v>on</v>
      </c>
      <c r="C1932" s="15" t="str">
        <f t="shared" si="132"/>
        <v>matchzamin</v>
      </c>
      <c r="D1932" s="15">
        <f t="shared" si="133"/>
        <v>96037703</v>
      </c>
      <c r="E1932" s="15" t="s">
        <v>208</v>
      </c>
      <c r="F1932" s="13" t="str">
        <f>IF(E1932="","",VLOOKUP(E1932,table!A:B,2))</f>
        <v>P Pâté endives 180 G</v>
      </c>
      <c r="G1932" s="14">
        <v>72415</v>
      </c>
      <c r="H1932" s="18">
        <v>24</v>
      </c>
    </row>
    <row r="1933" spans="1:8" x14ac:dyDescent="0.25">
      <c r="A1933" s="29">
        <v>43199</v>
      </c>
      <c r="B1933" s="22" t="str">
        <f>IF(E1933="","",B1683)</f>
        <v>cat</v>
      </c>
      <c r="C1933" s="15" t="s">
        <v>714</v>
      </c>
      <c r="D1933" s="15">
        <v>96037644</v>
      </c>
      <c r="E1933" s="15" t="s">
        <v>112</v>
      </c>
      <c r="F1933" s="13" t="str">
        <f>IF(E1933="","",VLOOKUP(E1933,table!A:B,2))</f>
        <v>K potj 1000</v>
      </c>
      <c r="G1933" s="14">
        <v>80643</v>
      </c>
      <c r="H1933" s="18">
        <v>97</v>
      </c>
    </row>
    <row r="1934" spans="1:8" x14ac:dyDescent="0.25">
      <c r="A1934" s="29">
        <f>IF(E1934="","",A1933)</f>
        <v>43199</v>
      </c>
      <c r="B1934" s="22" t="str">
        <f>IF(E1934="","",B1933)</f>
        <v>cat</v>
      </c>
      <c r="C1934" s="15" t="str">
        <f>IF(E1934="","",C1933)</f>
        <v>guinguette marine comines</v>
      </c>
      <c r="D1934" s="15">
        <f>IF(E1934="",0,D1933)</f>
        <v>96037644</v>
      </c>
      <c r="E1934" s="15" t="str">
        <f>IF(H1934&lt;&gt;0,E1933,"")</f>
        <v>k102</v>
      </c>
      <c r="F1934" s="13" t="str">
        <f>IF(E1934="","",VLOOKUP(E1934,table!A:B,2))</f>
        <v>K potj 1000</v>
      </c>
      <c r="G1934" s="14">
        <v>80651</v>
      </c>
      <c r="H1934" s="18">
        <v>222</v>
      </c>
    </row>
    <row r="1935" spans="1:8" x14ac:dyDescent="0.25">
      <c r="A1935" s="29">
        <f>IF(E1935="","",A1934)</f>
        <v>43199</v>
      </c>
      <c r="B1935" s="22" t="str">
        <f>IF(E1935="","",B1934)</f>
        <v>cat</v>
      </c>
      <c r="C1935" s="15" t="str">
        <f>IF(E1935="","",C1934)</f>
        <v>guinguette marine comines</v>
      </c>
      <c r="D1935" s="15">
        <f>IF(E1935="",0,D1934)</f>
        <v>96037644</v>
      </c>
      <c r="E1935" s="15" t="str">
        <f>IF(H1935&lt;&gt;0,E1934,"")</f>
        <v>k102</v>
      </c>
      <c r="F1935" s="13" t="str">
        <f>IF(E1935="","",VLOOKUP(E1935,table!A:B,2))</f>
        <v>K potj 1000</v>
      </c>
      <c r="G1935" s="14">
        <v>80652</v>
      </c>
      <c r="H1935" s="18">
        <v>101</v>
      </c>
    </row>
    <row r="1936" spans="1:8" x14ac:dyDescent="0.25">
      <c r="A1936" s="29">
        <v>43199</v>
      </c>
      <c r="B1936" s="22" t="s">
        <v>195</v>
      </c>
      <c r="C1936" s="15" t="s">
        <v>714</v>
      </c>
      <c r="D1936" s="15">
        <v>96037644</v>
      </c>
      <c r="E1936" s="15" t="s">
        <v>112</v>
      </c>
      <c r="F1936" s="13" t="str">
        <f>IF(E1936="","",VLOOKUP(E1936,table!A:B,2))</f>
        <v>K potj 1000</v>
      </c>
      <c r="G1936" s="14">
        <v>80811</v>
      </c>
      <c r="H1936" s="18">
        <v>80</v>
      </c>
    </row>
    <row r="1937" spans="1:8" x14ac:dyDescent="0.25">
      <c r="A1937" s="29">
        <f t="shared" si="130"/>
        <v>43199</v>
      </c>
      <c r="B1937" s="22" t="str">
        <f t="shared" si="131"/>
        <v>cat</v>
      </c>
      <c r="C1937" s="15" t="s">
        <v>563</v>
      </c>
      <c r="D1937" s="15">
        <v>96037710</v>
      </c>
      <c r="E1937" s="15" t="s">
        <v>120</v>
      </c>
      <c r="F1937" s="13" t="str">
        <f>IF(E1937="","",VLOOKUP(E1937,table!A:B,2))</f>
        <v>K potj 750</v>
      </c>
      <c r="G1937" s="14">
        <v>80893</v>
      </c>
      <c r="H1937" s="18">
        <v>14</v>
      </c>
    </row>
    <row r="1938" spans="1:8" x14ac:dyDescent="0.25">
      <c r="A1938" s="29">
        <f t="shared" si="130"/>
        <v>43199</v>
      </c>
      <c r="B1938" s="22" t="str">
        <f t="shared" si="131"/>
        <v>cat</v>
      </c>
      <c r="C1938" s="15" t="str">
        <f t="shared" si="132"/>
        <v>leclerc dk</v>
      </c>
      <c r="D1938" s="15">
        <f t="shared" si="133"/>
        <v>96037710</v>
      </c>
      <c r="E1938" s="15" t="str">
        <f>IF(H1938&lt;&gt;0,E1937,"")</f>
        <v>k101</v>
      </c>
      <c r="F1938" s="13" t="str">
        <f>IF(E1938="","",VLOOKUP(E1938,table!A:B,2))</f>
        <v>K potj 750</v>
      </c>
      <c r="G1938" s="14">
        <v>80504</v>
      </c>
      <c r="H1938" s="18">
        <v>6</v>
      </c>
    </row>
    <row r="1939" spans="1:8" x14ac:dyDescent="0.25">
      <c r="A1939" s="29">
        <f t="shared" si="130"/>
        <v>43199</v>
      </c>
      <c r="B1939" s="22" t="str">
        <f t="shared" si="131"/>
        <v>cat</v>
      </c>
      <c r="C1939" s="15" t="str">
        <f t="shared" si="132"/>
        <v>leclerc dk</v>
      </c>
      <c r="D1939" s="15">
        <f t="shared" si="133"/>
        <v>96037710</v>
      </c>
      <c r="E1939" s="15" t="str">
        <f>IF(H1939&lt;&gt;0,E1938,"")</f>
        <v>k101</v>
      </c>
      <c r="F1939" s="13" t="str">
        <f>IF(E1939="","",VLOOKUP(E1939,table!A:B,2))</f>
        <v>K potj 750</v>
      </c>
      <c r="G1939" s="14">
        <v>80883</v>
      </c>
      <c r="H1939" s="18">
        <v>10</v>
      </c>
    </row>
    <row r="1940" spans="1:8" x14ac:dyDescent="0.25">
      <c r="A1940" s="29">
        <f t="shared" si="130"/>
        <v>43199</v>
      </c>
      <c r="B1940" s="22" t="str">
        <f t="shared" si="131"/>
        <v>cat</v>
      </c>
      <c r="C1940" s="15" t="str">
        <f t="shared" si="132"/>
        <v>leclerc dk</v>
      </c>
      <c r="D1940" s="15">
        <f t="shared" si="133"/>
        <v>96037710</v>
      </c>
      <c r="E1940" s="15" t="str">
        <f>IF(H1940&lt;&gt;0,E1939,"")</f>
        <v>k101</v>
      </c>
      <c r="F1940" s="13" t="str">
        <f>IF(E1940="","",VLOOKUP(E1940,table!A:B,2))</f>
        <v>K potj 750</v>
      </c>
      <c r="G1940" s="14">
        <v>71922</v>
      </c>
      <c r="H1940" s="18">
        <v>10</v>
      </c>
    </row>
    <row r="1941" spans="1:8" x14ac:dyDescent="0.25">
      <c r="A1941" s="29">
        <f t="shared" si="130"/>
        <v>43199</v>
      </c>
      <c r="B1941" s="22" t="str">
        <f t="shared" si="131"/>
        <v>cat</v>
      </c>
      <c r="C1941" s="15" t="str">
        <f t="shared" si="132"/>
        <v>leclerc dk</v>
      </c>
      <c r="D1941" s="15">
        <f t="shared" si="133"/>
        <v>96037710</v>
      </c>
      <c r="E1941" s="15" t="s">
        <v>114</v>
      </c>
      <c r="F1941" s="13" t="str">
        <f>IF(E1941="","",VLOOKUP(E1941,table!A:B,2))</f>
        <v>K potj dess 750</v>
      </c>
      <c r="G1941" s="14">
        <v>80813</v>
      </c>
      <c r="H1941" s="18">
        <v>40</v>
      </c>
    </row>
    <row r="1942" spans="1:8" x14ac:dyDescent="0.25">
      <c r="A1942" s="29">
        <f t="shared" si="130"/>
        <v>43199</v>
      </c>
      <c r="B1942" s="22" t="str">
        <f t="shared" si="131"/>
        <v>cat</v>
      </c>
      <c r="C1942" s="15" t="str">
        <f t="shared" si="132"/>
        <v>leclerc dk</v>
      </c>
      <c r="D1942" s="15">
        <f t="shared" si="133"/>
        <v>96037710</v>
      </c>
      <c r="E1942" s="15" t="s">
        <v>113</v>
      </c>
      <c r="F1942" s="13" t="str">
        <f>IF(E1942="","",VLOOKUP(E1942,table!A:B,2))</f>
        <v>K potj 400</v>
      </c>
      <c r="G1942" s="14">
        <v>80873</v>
      </c>
      <c r="H1942" s="18">
        <v>20</v>
      </c>
    </row>
    <row r="1943" spans="1:8" x14ac:dyDescent="0.25">
      <c r="A1943" s="29">
        <f t="shared" si="130"/>
        <v>43199</v>
      </c>
      <c r="B1943" s="22" t="str">
        <f t="shared" si="131"/>
        <v>cat</v>
      </c>
      <c r="C1943" s="15" t="str">
        <f t="shared" si="132"/>
        <v>leclerc dk</v>
      </c>
      <c r="D1943" s="15">
        <f t="shared" si="133"/>
        <v>96037710</v>
      </c>
      <c r="E1943" s="15" t="str">
        <f>IF(H1943&lt;&gt;0,E1942,"")</f>
        <v>k100</v>
      </c>
      <c r="F1943" s="13" t="str">
        <f>IF(E1943="","",VLOOKUP(E1943,table!A:B,2))</f>
        <v>K potj 400</v>
      </c>
      <c r="G1943" s="14">
        <v>80872</v>
      </c>
      <c r="H1943" s="18">
        <v>20</v>
      </c>
    </row>
    <row r="1944" spans="1:8" x14ac:dyDescent="0.25">
      <c r="A1944" s="29">
        <f t="shared" si="130"/>
        <v>43199</v>
      </c>
      <c r="B1944" s="22" t="str">
        <f t="shared" si="131"/>
        <v>cat</v>
      </c>
      <c r="C1944" s="15" t="str">
        <f t="shared" si="132"/>
        <v>leclerc dk</v>
      </c>
      <c r="D1944" s="15">
        <f t="shared" si="133"/>
        <v>96037710</v>
      </c>
      <c r="E1944" s="15" t="s">
        <v>122</v>
      </c>
      <c r="F1944" s="13" t="str">
        <f>IF(E1944="","",VLOOKUP(E1944,table!A:B,2))</f>
        <v xml:space="preserve">K potj dess 400 </v>
      </c>
      <c r="G1944" s="14">
        <v>80824</v>
      </c>
      <c r="H1944" s="18">
        <v>40</v>
      </c>
    </row>
    <row r="1945" spans="1:8" x14ac:dyDescent="0.25">
      <c r="A1945" s="29">
        <f t="shared" si="130"/>
        <v>43199</v>
      </c>
      <c r="B1945" s="22" t="str">
        <f t="shared" si="131"/>
        <v>cat</v>
      </c>
      <c r="C1945" s="15" t="str">
        <f t="shared" si="132"/>
        <v>leclerc dk</v>
      </c>
      <c r="D1945" s="15">
        <f t="shared" si="133"/>
        <v>96037710</v>
      </c>
      <c r="E1945" s="15" t="s">
        <v>115</v>
      </c>
      <c r="F1945" s="13" t="str">
        <f>IF(E1945="","",VLOOKUP(E1945,table!A:B,2))</f>
        <v>K carbo 740</v>
      </c>
      <c r="G1945" s="14">
        <v>80891</v>
      </c>
      <c r="H1945" s="18">
        <v>10</v>
      </c>
    </row>
    <row r="1946" spans="1:8" x14ac:dyDescent="0.25">
      <c r="A1946" s="29">
        <f t="shared" si="130"/>
        <v>43199</v>
      </c>
      <c r="B1946" s="22" t="str">
        <f t="shared" si="131"/>
        <v>cat</v>
      </c>
      <c r="C1946" s="15" t="str">
        <f t="shared" si="132"/>
        <v>leclerc dk</v>
      </c>
      <c r="D1946" s="15">
        <f t="shared" si="133"/>
        <v>96037710</v>
      </c>
      <c r="E1946" s="15" t="s">
        <v>119</v>
      </c>
      <c r="F1946" s="13" t="str">
        <f>IF(E1946="","",VLOOKUP(E1946,table!A:B,2))</f>
        <v>K Pâté à la bière 180</v>
      </c>
      <c r="G1946" s="14">
        <v>80881</v>
      </c>
      <c r="H1946" s="18">
        <v>12</v>
      </c>
    </row>
    <row r="1947" spans="1:8" x14ac:dyDescent="0.25">
      <c r="A1947" s="29">
        <f t="shared" si="130"/>
        <v>43199</v>
      </c>
      <c r="B1947" s="22" t="str">
        <f t="shared" si="131"/>
        <v>cat</v>
      </c>
      <c r="C1947" s="15" t="str">
        <f t="shared" si="132"/>
        <v>leclerc dk</v>
      </c>
      <c r="D1947" s="15">
        <f t="shared" si="133"/>
        <v>96037710</v>
      </c>
      <c r="E1947" s="15" t="s">
        <v>116</v>
      </c>
      <c r="F1947" s="13" t="str">
        <f>IF(E1947="","",VLOOKUP(E1947,table!A:B,2))</f>
        <v>K cassoulet 750</v>
      </c>
      <c r="G1947" s="14">
        <v>80952</v>
      </c>
      <c r="H1947" s="18">
        <v>20</v>
      </c>
    </row>
    <row r="1948" spans="1:8" x14ac:dyDescent="0.25">
      <c r="A1948" s="29">
        <f t="shared" si="130"/>
        <v>43199</v>
      </c>
      <c r="B1948" s="22" t="str">
        <f t="shared" si="131"/>
        <v>cat</v>
      </c>
      <c r="C1948" s="15" t="str">
        <f t="shared" si="132"/>
        <v>leclerc dk</v>
      </c>
      <c r="D1948" s="15">
        <f t="shared" si="133"/>
        <v>96037710</v>
      </c>
      <c r="E1948" s="15" t="s">
        <v>118</v>
      </c>
      <c r="F1948" s="13" t="str">
        <f>IF(E1948="","",VLOOKUP(E1948,table!A:B,2))</f>
        <v>K Pâté des flandres 180</v>
      </c>
      <c r="G1948" s="14">
        <v>80521</v>
      </c>
      <c r="H1948" s="18">
        <v>12</v>
      </c>
    </row>
    <row r="1949" spans="1:8" x14ac:dyDescent="0.25">
      <c r="A1949" s="29">
        <f t="shared" si="130"/>
        <v>43199</v>
      </c>
      <c r="B1949" s="22" t="str">
        <f t="shared" si="131"/>
        <v>cat</v>
      </c>
      <c r="C1949" s="15" t="str">
        <f t="shared" si="132"/>
        <v>leclerc dk</v>
      </c>
      <c r="D1949" s="15">
        <f t="shared" si="133"/>
        <v>96037710</v>
      </c>
      <c r="E1949" s="15" t="s">
        <v>140</v>
      </c>
      <c r="F1949" s="13" t="str">
        <f>IF(E1949="","",VLOOKUP(E1949,table!A:B,2))</f>
        <v>K poulet maroilles 400</v>
      </c>
      <c r="G1949" s="14">
        <v>80824</v>
      </c>
      <c r="H1949" s="18">
        <v>20</v>
      </c>
    </row>
    <row r="1950" spans="1:8" x14ac:dyDescent="0.25">
      <c r="A1950" s="29">
        <f t="shared" si="130"/>
        <v>43199</v>
      </c>
      <c r="B1950" s="22" t="str">
        <f t="shared" si="131"/>
        <v>cat</v>
      </c>
      <c r="C1950" s="15" t="str">
        <f t="shared" si="132"/>
        <v>leclerc dk</v>
      </c>
      <c r="D1950" s="15">
        <f t="shared" si="133"/>
        <v>96037710</v>
      </c>
      <c r="E1950" s="15" t="s">
        <v>131</v>
      </c>
      <c r="F1950" s="13" t="str">
        <f>IF(E1950="","",VLOOKUP(E1950,table!A:B,2))</f>
        <v>K Pâté de foie de volaille 180</v>
      </c>
      <c r="G1950" s="14">
        <v>73413</v>
      </c>
      <c r="H1950" s="18">
        <v>1</v>
      </c>
    </row>
    <row r="1951" spans="1:8" x14ac:dyDescent="0.25">
      <c r="A1951" s="29">
        <f t="shared" si="130"/>
        <v>43199</v>
      </c>
      <c r="B1951" s="22" t="str">
        <f t="shared" si="131"/>
        <v>cat</v>
      </c>
      <c r="C1951" s="15" t="str">
        <f t="shared" si="132"/>
        <v>leclerc dk</v>
      </c>
      <c r="D1951" s="15">
        <f t="shared" si="133"/>
        <v>96037710</v>
      </c>
      <c r="E1951" s="15" t="str">
        <f>IF(H1951&lt;&gt;0,E1950,"")</f>
        <v>k806</v>
      </c>
      <c r="F1951" s="13" t="str">
        <f>IF(E1951="","",VLOOKUP(E1951,table!A:B,2))</f>
        <v>K Pâté de foie de volaille 180</v>
      </c>
      <c r="G1951" s="14">
        <v>80312</v>
      </c>
      <c r="H1951" s="18">
        <v>11</v>
      </c>
    </row>
    <row r="1952" spans="1:8" x14ac:dyDescent="0.25">
      <c r="A1952" s="29">
        <f t="shared" si="130"/>
        <v>43199</v>
      </c>
      <c r="B1952" s="22" t="str">
        <f t="shared" si="131"/>
        <v>cat</v>
      </c>
      <c r="C1952" s="15" t="str">
        <f t="shared" si="132"/>
        <v>leclerc dk</v>
      </c>
      <c r="D1952" s="15">
        <f t="shared" si="133"/>
        <v>96037710</v>
      </c>
      <c r="E1952" s="15" t="s">
        <v>126</v>
      </c>
      <c r="F1952" s="13" t="str">
        <f>IF(E1952="","",VLOOKUP(E1952,table!A:B,2))</f>
        <v>K pâté de lapin 180</v>
      </c>
      <c r="G1952" s="14">
        <v>80312</v>
      </c>
      <c r="H1952" s="18">
        <v>12</v>
      </c>
    </row>
    <row r="1953" spans="1:9" x14ac:dyDescent="0.25">
      <c r="A1953" s="29">
        <v>43199</v>
      </c>
      <c r="B1953" s="22" t="s">
        <v>195</v>
      </c>
      <c r="C1953" s="15" t="s">
        <v>652</v>
      </c>
      <c r="D1953" s="15">
        <v>99999999</v>
      </c>
      <c r="E1953" s="15"/>
      <c r="F1953" s="13" t="s">
        <v>761</v>
      </c>
      <c r="G1953" s="14">
        <v>80882</v>
      </c>
      <c r="H1953" s="18">
        <v>400</v>
      </c>
    </row>
    <row r="1954" spans="1:9" x14ac:dyDescent="0.25">
      <c r="A1954" s="29">
        <v>43199</v>
      </c>
      <c r="B1954" s="22" t="str">
        <f t="shared" si="131"/>
        <v/>
      </c>
      <c r="C1954" s="15" t="s">
        <v>652</v>
      </c>
      <c r="D1954" s="15">
        <v>99999999</v>
      </c>
      <c r="E1954" s="15"/>
      <c r="F1954" s="13" t="s">
        <v>762</v>
      </c>
      <c r="G1954" s="14">
        <v>80881</v>
      </c>
      <c r="H1954" s="18">
        <v>223</v>
      </c>
    </row>
    <row r="1955" spans="1:9" x14ac:dyDescent="0.25">
      <c r="A1955" s="29">
        <v>43199</v>
      </c>
      <c r="B1955" s="22" t="str">
        <f t="shared" si="131"/>
        <v/>
      </c>
      <c r="C1955" s="15" t="s">
        <v>652</v>
      </c>
      <c r="D1955" s="15">
        <v>99999999</v>
      </c>
      <c r="E1955" s="15"/>
      <c r="F1955" s="13" t="s">
        <v>763</v>
      </c>
      <c r="G1955" s="14">
        <v>80731</v>
      </c>
      <c r="H1955" s="18">
        <v>200</v>
      </c>
    </row>
    <row r="1956" spans="1:9" x14ac:dyDescent="0.25">
      <c r="A1956" s="29">
        <f t="shared" si="130"/>
        <v>43199</v>
      </c>
      <c r="B1956" s="22" t="str">
        <f t="shared" si="131"/>
        <v/>
      </c>
      <c r="C1956" s="15" t="s">
        <v>652</v>
      </c>
      <c r="D1956" s="15">
        <v>99999999</v>
      </c>
      <c r="E1956" s="15">
        <f>IF(H1956&lt;&gt;0,E1955,"")</f>
        <v>0</v>
      </c>
      <c r="F1956" s="13" t="s">
        <v>764</v>
      </c>
      <c r="G1956" s="14">
        <v>80731</v>
      </c>
      <c r="H1956" s="18">
        <v>133</v>
      </c>
    </row>
    <row r="1957" spans="1:9" x14ac:dyDescent="0.25">
      <c r="A1957" s="29">
        <f t="shared" si="130"/>
        <v>43199</v>
      </c>
      <c r="B1957" s="22" t="str">
        <f t="shared" si="131"/>
        <v/>
      </c>
      <c r="C1957" s="15" t="s">
        <v>765</v>
      </c>
      <c r="D1957" s="15">
        <v>99999999</v>
      </c>
      <c r="E1957" s="15" t="s">
        <v>324</v>
      </c>
      <c r="F1957" s="13" t="str">
        <f>IF(E1957="","",VLOOKUP(E1957,table!A:B,2))</f>
        <v>K potj dess 750</v>
      </c>
      <c r="G1957" s="14">
        <v>80813</v>
      </c>
      <c r="H1957" s="18">
        <v>10</v>
      </c>
    </row>
    <row r="1958" spans="1:9" x14ac:dyDescent="0.25">
      <c r="A1958" s="29">
        <f t="shared" si="130"/>
        <v>43199</v>
      </c>
      <c r="B1958" s="22" t="str">
        <f t="shared" si="131"/>
        <v/>
      </c>
      <c r="C1958" s="15" t="s">
        <v>766</v>
      </c>
      <c r="D1958" s="15">
        <v>96037712</v>
      </c>
      <c r="E1958" s="15" t="s">
        <v>115</v>
      </c>
      <c r="F1958" s="13" t="str">
        <f>IF(E1958="","",VLOOKUP(E1958,table!A:B,2))</f>
        <v>K carbo 740</v>
      </c>
      <c r="G1958" s="14">
        <v>80891</v>
      </c>
      <c r="H1958" s="18">
        <v>20</v>
      </c>
    </row>
    <row r="1959" spans="1:9" x14ac:dyDescent="0.25">
      <c r="A1959" s="29">
        <f t="shared" si="130"/>
        <v>43199</v>
      </c>
      <c r="B1959" s="22" t="str">
        <f t="shared" si="131"/>
        <v/>
      </c>
      <c r="C1959" s="15" t="str">
        <f t="shared" si="132"/>
        <v>Champion hm</v>
      </c>
      <c r="D1959" s="15">
        <f t="shared" si="133"/>
        <v>96037712</v>
      </c>
      <c r="E1959" s="15" t="s">
        <v>114</v>
      </c>
      <c r="F1959" s="13" t="str">
        <f>IF(E1959="","",VLOOKUP(E1959,table!A:B,2))</f>
        <v>K potj dess 750</v>
      </c>
      <c r="G1959" s="14">
        <v>80813</v>
      </c>
      <c r="H1959" s="18">
        <v>20</v>
      </c>
    </row>
    <row r="1960" spans="1:9" x14ac:dyDescent="0.25">
      <c r="A1960" s="29">
        <f t="shared" si="130"/>
        <v>43199</v>
      </c>
      <c r="B1960" s="22" t="str">
        <f t="shared" si="131"/>
        <v/>
      </c>
      <c r="C1960" s="15" t="str">
        <f t="shared" si="132"/>
        <v>Champion hm</v>
      </c>
      <c r="D1960" s="15">
        <f t="shared" si="133"/>
        <v>96037712</v>
      </c>
      <c r="E1960" s="15" t="s">
        <v>120</v>
      </c>
      <c r="F1960" s="13" t="str">
        <f>IF(E1960="","",VLOOKUP(E1960,table!A:B,2))</f>
        <v>K potj 750</v>
      </c>
      <c r="G1960" s="14">
        <v>80893</v>
      </c>
      <c r="H1960" s="18">
        <v>10</v>
      </c>
    </row>
    <row r="1961" spans="1:9" x14ac:dyDescent="0.25">
      <c r="A1961" s="29">
        <f t="shared" si="130"/>
        <v>43199</v>
      </c>
      <c r="B1961" s="22" t="str">
        <f t="shared" si="131"/>
        <v/>
      </c>
      <c r="C1961" s="15" t="str">
        <f t="shared" si="132"/>
        <v>Champion hm</v>
      </c>
      <c r="D1961" s="15">
        <f t="shared" si="133"/>
        <v>96037712</v>
      </c>
      <c r="E1961" s="15" t="str">
        <f>IF(H1961&lt;&gt;0,E1960,"")</f>
        <v>k101</v>
      </c>
      <c r="F1961" s="13" t="str">
        <f>IF(E1961="","",VLOOKUP(E1961,table!A:B,2))</f>
        <v>K potj 750</v>
      </c>
      <c r="G1961" s="14">
        <v>80883</v>
      </c>
      <c r="H1961" s="18">
        <v>10</v>
      </c>
    </row>
    <row r="1962" spans="1:9" x14ac:dyDescent="0.25">
      <c r="A1962" s="29">
        <f t="shared" si="130"/>
        <v>43199</v>
      </c>
      <c r="B1962" s="22" t="str">
        <f t="shared" si="131"/>
        <v/>
      </c>
      <c r="C1962" s="15" t="str">
        <f t="shared" si="132"/>
        <v>Champion hm</v>
      </c>
      <c r="D1962" s="15">
        <f t="shared" si="133"/>
        <v>96037712</v>
      </c>
      <c r="E1962" s="15" t="s">
        <v>116</v>
      </c>
      <c r="F1962" s="13" t="str">
        <f>IF(E1962="","",VLOOKUP(E1962,table!A:B,2))</f>
        <v>K cassoulet 750</v>
      </c>
      <c r="G1962" s="14">
        <v>80953</v>
      </c>
      <c r="H1962" s="18">
        <v>10</v>
      </c>
    </row>
    <row r="1963" spans="1:9" x14ac:dyDescent="0.25">
      <c r="A1963" s="29">
        <f t="shared" si="130"/>
        <v>43199</v>
      </c>
      <c r="B1963" s="22" t="str">
        <f t="shared" si="131"/>
        <v/>
      </c>
      <c r="C1963" s="15" t="str">
        <f t="shared" si="132"/>
        <v>Champion hm</v>
      </c>
      <c r="D1963" s="15">
        <f t="shared" si="133"/>
        <v>96037712</v>
      </c>
      <c r="E1963" s="15" t="s">
        <v>122</v>
      </c>
      <c r="F1963" s="13" t="str">
        <f>IF(E1963="","",VLOOKUP(E1963,table!A:B,2))</f>
        <v xml:space="preserve">K potj dess 400 </v>
      </c>
      <c r="G1963" s="14">
        <v>80824</v>
      </c>
      <c r="H1963" s="18">
        <v>20</v>
      </c>
    </row>
    <row r="1964" spans="1:9" x14ac:dyDescent="0.25">
      <c r="A1964" s="29">
        <f t="shared" si="130"/>
        <v>43199</v>
      </c>
      <c r="B1964" s="22" t="str">
        <f t="shared" si="131"/>
        <v/>
      </c>
      <c r="C1964" s="15" t="s">
        <v>767</v>
      </c>
      <c r="D1964" s="15">
        <v>99999999</v>
      </c>
      <c r="E1964" s="15" t="s">
        <v>227</v>
      </c>
      <c r="F1964" s="13" t="str">
        <f>IF(E1964="","",VLOOKUP(E1964,table!A:B,2))</f>
        <v>Potj désossé bière CHTI</v>
      </c>
      <c r="G1964" s="14">
        <v>71254</v>
      </c>
      <c r="H1964" s="18">
        <v>4</v>
      </c>
    </row>
    <row r="1965" spans="1:9" x14ac:dyDescent="0.25">
      <c r="A1965" s="29">
        <v>43199</v>
      </c>
      <c r="B1965" s="22" t="str">
        <f t="shared" si="131"/>
        <v/>
      </c>
      <c r="C1965" s="15" t="str">
        <f t="shared" si="132"/>
        <v/>
      </c>
      <c r="D1965" s="15">
        <f t="shared" si="133"/>
        <v>0</v>
      </c>
      <c r="E1965" s="15" t="str">
        <f>IF(H1965&lt;&gt;0,E1964,"")</f>
        <v/>
      </c>
      <c r="F1965" s="13" t="s">
        <v>768</v>
      </c>
      <c r="G1965" s="14"/>
      <c r="H1965" s="18"/>
      <c r="I1965" s="31">
        <v>1</v>
      </c>
    </row>
    <row r="1966" spans="1:9" x14ac:dyDescent="0.25">
      <c r="A1966" s="29">
        <v>43199</v>
      </c>
      <c r="B1966" s="22" t="str">
        <f t="shared" si="131"/>
        <v/>
      </c>
      <c r="C1966" s="15" t="str">
        <f t="shared" si="132"/>
        <v/>
      </c>
      <c r="D1966" s="15">
        <f t="shared" si="133"/>
        <v>0</v>
      </c>
      <c r="E1966" s="15" t="str">
        <f>IF(H1966&lt;&gt;0,E1965,"")</f>
        <v/>
      </c>
      <c r="F1966" s="13" t="s">
        <v>769</v>
      </c>
      <c r="G1966" s="14"/>
      <c r="H1966" s="18"/>
      <c r="I1966" s="31">
        <v>1</v>
      </c>
    </row>
    <row r="1967" spans="1:9" x14ac:dyDescent="0.25">
      <c r="A1967" s="29">
        <v>43199</v>
      </c>
      <c r="B1967" s="22" t="s">
        <v>195</v>
      </c>
      <c r="C1967" s="15" t="s">
        <v>770</v>
      </c>
      <c r="D1967" s="15">
        <v>99999999</v>
      </c>
      <c r="E1967" s="15" t="s">
        <v>114</v>
      </c>
      <c r="F1967" s="13" t="str">
        <f>IF(E1967="","",VLOOKUP(E1967,table!A:B,2))</f>
        <v>K potj dess 750</v>
      </c>
      <c r="G1967" s="14">
        <v>80813</v>
      </c>
      <c r="H1967" s="18">
        <v>6</v>
      </c>
    </row>
    <row r="1968" spans="1:9" x14ac:dyDescent="0.25">
      <c r="A1968" s="29">
        <f t="shared" si="130"/>
        <v>43199</v>
      </c>
      <c r="B1968" s="22" t="str">
        <f t="shared" si="131"/>
        <v>cat</v>
      </c>
      <c r="C1968" s="15" t="s">
        <v>771</v>
      </c>
      <c r="D1968" s="15">
        <v>99999999</v>
      </c>
      <c r="E1968" s="15" t="s">
        <v>120</v>
      </c>
      <c r="F1968" s="13" t="str">
        <f>IF(E1968="","",VLOOKUP(E1968,table!A:B,2))</f>
        <v>K potj 750</v>
      </c>
      <c r="G1968" s="14">
        <v>73071</v>
      </c>
      <c r="H1968" s="18">
        <v>4</v>
      </c>
    </row>
    <row r="1969" spans="1:8" x14ac:dyDescent="0.25">
      <c r="A1969" s="29">
        <f t="shared" si="130"/>
        <v>43199</v>
      </c>
      <c r="B1969" s="22" t="str">
        <f t="shared" si="131"/>
        <v>cat</v>
      </c>
      <c r="C1969" s="15" t="s">
        <v>772</v>
      </c>
      <c r="D1969" s="15">
        <v>99999999</v>
      </c>
      <c r="E1969" s="15" t="s">
        <v>113</v>
      </c>
      <c r="F1969" s="13" t="str">
        <f>IF(E1969="","",VLOOKUP(E1969,table!A:B,2))</f>
        <v>K potj 400</v>
      </c>
      <c r="G1969" s="14">
        <v>80932</v>
      </c>
      <c r="H1969" s="18">
        <v>4</v>
      </c>
    </row>
    <row r="1970" spans="1:8" x14ac:dyDescent="0.25">
      <c r="A1970" s="29">
        <f t="shared" si="130"/>
        <v>43199</v>
      </c>
      <c r="B1970" s="22" t="str">
        <f t="shared" si="131"/>
        <v>cat</v>
      </c>
      <c r="C1970" s="15" t="str">
        <f t="shared" si="132"/>
        <v>net hardy</v>
      </c>
      <c r="D1970" s="15">
        <f t="shared" si="133"/>
        <v>99999999</v>
      </c>
      <c r="E1970" s="15" t="s">
        <v>122</v>
      </c>
      <c r="F1970" s="13" t="str">
        <f>IF(E1970="","",VLOOKUP(E1970,table!A:B,2))</f>
        <v xml:space="preserve">K potj dess 400 </v>
      </c>
      <c r="G1970" s="14">
        <v>80824</v>
      </c>
      <c r="H1970" s="18">
        <v>1</v>
      </c>
    </row>
    <row r="1971" spans="1:8" x14ac:dyDescent="0.25">
      <c r="A1971" s="29">
        <f t="shared" si="130"/>
        <v>43199</v>
      </c>
      <c r="B1971" s="22" t="str">
        <f t="shared" si="131"/>
        <v>cat</v>
      </c>
      <c r="C1971" s="15" t="s">
        <v>773</v>
      </c>
      <c r="D1971" s="15">
        <v>99999999</v>
      </c>
      <c r="E1971" s="15" t="s">
        <v>187</v>
      </c>
      <c r="F1971" s="13" t="str">
        <f>IF(E1971="","",VLOOKUP(E1971,table!A:B,2))</f>
        <v>P Potj 750</v>
      </c>
      <c r="G1971" s="14">
        <v>80364</v>
      </c>
      <c r="H1971" s="18">
        <v>2</v>
      </c>
    </row>
    <row r="1972" spans="1:8" x14ac:dyDescent="0.25">
      <c r="A1972" s="29">
        <f t="shared" si="130"/>
        <v>43199</v>
      </c>
      <c r="B1972" s="22" t="str">
        <f t="shared" si="131"/>
        <v>cat</v>
      </c>
      <c r="C1972" s="15" t="str">
        <f t="shared" si="132"/>
        <v>net saunier</v>
      </c>
      <c r="D1972" s="15">
        <f t="shared" si="133"/>
        <v>99999999</v>
      </c>
      <c r="E1972" s="15" t="s">
        <v>120</v>
      </c>
      <c r="F1972" s="13" t="str">
        <f>IF(E1972="","",VLOOKUP(E1972,table!A:B,2))</f>
        <v>K potj 750</v>
      </c>
      <c r="G1972" s="14">
        <v>80883</v>
      </c>
      <c r="H1972" s="18">
        <v>1</v>
      </c>
    </row>
    <row r="1973" spans="1:8" x14ac:dyDescent="0.25">
      <c r="A1973" s="29">
        <f t="shared" si="130"/>
        <v>43199</v>
      </c>
      <c r="B1973" s="22" t="str">
        <f t="shared" si="131"/>
        <v>cat</v>
      </c>
      <c r="C1973" s="15" t="str">
        <f t="shared" si="132"/>
        <v>net saunier</v>
      </c>
      <c r="D1973" s="15">
        <f t="shared" si="133"/>
        <v>99999999</v>
      </c>
      <c r="E1973" s="15" t="str">
        <f>IF(H1973&lt;&gt;0,E1972,"")</f>
        <v>k101</v>
      </c>
      <c r="F1973" s="13" t="str">
        <f>IF(E1973="","",VLOOKUP(E1973,table!A:B,2))</f>
        <v>K potj 750</v>
      </c>
      <c r="G1973" s="14">
        <v>72073</v>
      </c>
      <c r="H1973" s="18">
        <v>1</v>
      </c>
    </row>
    <row r="1974" spans="1:8" x14ac:dyDescent="0.25">
      <c r="A1974" s="29">
        <f t="shared" si="130"/>
        <v>43199</v>
      </c>
      <c r="B1974" s="22" t="str">
        <f t="shared" si="131"/>
        <v>cat</v>
      </c>
      <c r="C1974" s="15" t="str">
        <f t="shared" si="132"/>
        <v>net saunier</v>
      </c>
      <c r="D1974" s="15">
        <f t="shared" si="133"/>
        <v>99999999</v>
      </c>
      <c r="E1974" s="15" t="s">
        <v>190</v>
      </c>
      <c r="F1974" s="13" t="str">
        <f>IF(E1974="","",VLOOKUP(E1974,table!A:B,2))</f>
        <v xml:space="preserve">P Potj bière chti </v>
      </c>
      <c r="G1974" s="14">
        <v>71301</v>
      </c>
      <c r="H1974" s="18">
        <v>2</v>
      </c>
    </row>
    <row r="1975" spans="1:8" x14ac:dyDescent="0.25">
      <c r="A1975" s="29">
        <v>43199</v>
      </c>
      <c r="B1975" s="22" t="s">
        <v>196</v>
      </c>
      <c r="C1975" s="15" t="s">
        <v>774</v>
      </c>
      <c r="D1975" s="15">
        <v>96037707</v>
      </c>
      <c r="E1975" s="15" t="s">
        <v>112</v>
      </c>
      <c r="F1975" s="13" t="str">
        <f>IF(E1975="","",VLOOKUP(E1975,table!A:B,2))</f>
        <v>K potj 1000</v>
      </c>
      <c r="G1975" s="14">
        <v>80811</v>
      </c>
      <c r="H1975" s="18">
        <v>40</v>
      </c>
    </row>
    <row r="1976" spans="1:8" x14ac:dyDescent="0.25">
      <c r="A1976" s="29">
        <v>43200</v>
      </c>
      <c r="B1976" s="22" t="s">
        <v>195</v>
      </c>
      <c r="C1976" s="15" t="s">
        <v>263</v>
      </c>
      <c r="D1976" s="15">
        <v>96037714</v>
      </c>
      <c r="E1976" s="15" t="s">
        <v>202</v>
      </c>
      <c r="F1976" s="13" t="str">
        <f>IF(E1976="","",VLOOKUP(E1976,table!A:B,2))</f>
        <v>Barquette potj désossé 3,5 K</v>
      </c>
      <c r="G1976" s="14">
        <v>80753</v>
      </c>
      <c r="H1976" s="18">
        <v>13</v>
      </c>
    </row>
    <row r="1977" spans="1:8" x14ac:dyDescent="0.25">
      <c r="A1977" s="29">
        <f t="shared" si="130"/>
        <v>43200</v>
      </c>
      <c r="B1977" s="22" t="str">
        <f t="shared" si="131"/>
        <v>cat</v>
      </c>
      <c r="C1977" s="15" t="str">
        <f t="shared" si="132"/>
        <v>transgourmet</v>
      </c>
      <c r="D1977" s="15">
        <f t="shared" si="133"/>
        <v>96037714</v>
      </c>
      <c r="E1977" s="15" t="str">
        <f>IF(H1977&lt;&gt;0,E1976,"")</f>
        <v>b305</v>
      </c>
      <c r="F1977" s="13" t="str">
        <f>IF(E1977="","",VLOOKUP(E1977,table!A:B,2))</f>
        <v>Barquette potj désossé 3,5 K</v>
      </c>
      <c r="G1977" s="14">
        <v>80526</v>
      </c>
      <c r="H1977" s="18">
        <v>1</v>
      </c>
    </row>
    <row r="1978" spans="1:8" x14ac:dyDescent="0.25">
      <c r="A1978" s="29">
        <f t="shared" ref="A1978:A2041" si="134">IF(E1978="","",A1977)</f>
        <v>43200</v>
      </c>
      <c r="B1978" s="22" t="str">
        <f t="shared" ref="B1978:B2040" si="135">IF(E1978="","",B1977)</f>
        <v>cat</v>
      </c>
      <c r="C1978" s="15" t="str">
        <f t="shared" ref="C1978:C2040" si="136">IF(E1978="","",C1977)</f>
        <v>transgourmet</v>
      </c>
      <c r="D1978" s="15">
        <f t="shared" ref="D1978:D2040" si="137">IF(E1978="",0,D1977)</f>
        <v>96037714</v>
      </c>
      <c r="E1978" s="15" t="str">
        <f>IF(H1978&lt;&gt;0,E1977,"")</f>
        <v>b305</v>
      </c>
      <c r="F1978" s="13" t="str">
        <f>IF(E1978="","",VLOOKUP(E1978,table!A:B,2))</f>
        <v>Barquette potj désossé 3,5 K</v>
      </c>
      <c r="G1978" s="14">
        <v>80965</v>
      </c>
      <c r="H1978" s="18">
        <f>60-14</f>
        <v>46</v>
      </c>
    </row>
    <row r="1979" spans="1:8" x14ac:dyDescent="0.25">
      <c r="A1979" s="29">
        <f t="shared" si="134"/>
        <v>43200</v>
      </c>
      <c r="B1979" s="22" t="str">
        <f t="shared" si="135"/>
        <v>cat</v>
      </c>
      <c r="C1979" s="15" t="s">
        <v>775</v>
      </c>
      <c r="D1979" s="15">
        <v>96037715</v>
      </c>
      <c r="E1979" s="15" t="s">
        <v>122</v>
      </c>
      <c r="F1979" s="13" t="str">
        <f>IF(E1979="","",VLOOKUP(E1979,table!A:B,2))</f>
        <v xml:space="preserve">K potj dess 400 </v>
      </c>
      <c r="G1979" s="14">
        <v>80822</v>
      </c>
      <c r="H1979" s="18">
        <v>30</v>
      </c>
    </row>
    <row r="1980" spans="1:8" x14ac:dyDescent="0.25">
      <c r="A1980" s="29">
        <f t="shared" si="134"/>
        <v>43200</v>
      </c>
      <c r="B1980" s="22" t="str">
        <f t="shared" si="135"/>
        <v>cat</v>
      </c>
      <c r="C1980" s="15" t="str">
        <f t="shared" si="136"/>
        <v>inter somain</v>
      </c>
      <c r="D1980" s="15">
        <f t="shared" si="137"/>
        <v>96037715</v>
      </c>
      <c r="E1980" s="15" t="str">
        <f>IF(H1980&lt;&gt;0,E1979,"")</f>
        <v>k144</v>
      </c>
      <c r="F1980" s="13" t="str">
        <f>IF(E1980="","",VLOOKUP(E1980,table!A:B,2))</f>
        <v xml:space="preserve">K potj dess 400 </v>
      </c>
      <c r="G1980" s="14">
        <v>80824</v>
      </c>
      <c r="H1980" s="18">
        <v>20</v>
      </c>
    </row>
    <row r="1981" spans="1:8" x14ac:dyDescent="0.25">
      <c r="A1981" s="29">
        <f t="shared" si="134"/>
        <v>43200</v>
      </c>
      <c r="B1981" s="22" t="str">
        <f t="shared" si="135"/>
        <v>cat</v>
      </c>
      <c r="C1981" s="15" t="str">
        <f t="shared" si="136"/>
        <v>inter somain</v>
      </c>
      <c r="D1981" s="15">
        <f t="shared" si="137"/>
        <v>96037715</v>
      </c>
      <c r="E1981" s="15" t="s">
        <v>125</v>
      </c>
      <c r="F1981" s="13" t="str">
        <f>IF(E1981="","",VLOOKUP(E1981,table!A:B,2))</f>
        <v>K Tripes flamandes 750</v>
      </c>
      <c r="G1981" s="14">
        <v>80735</v>
      </c>
      <c r="H1981" s="18">
        <v>40</v>
      </c>
    </row>
    <row r="1982" spans="1:8" x14ac:dyDescent="0.25">
      <c r="A1982" s="29">
        <f t="shared" si="134"/>
        <v>43200</v>
      </c>
      <c r="B1982" s="22" t="str">
        <f t="shared" si="135"/>
        <v>cat</v>
      </c>
      <c r="C1982" s="15" t="str">
        <f t="shared" si="136"/>
        <v>inter somain</v>
      </c>
      <c r="D1982" s="15">
        <f t="shared" si="137"/>
        <v>96037715</v>
      </c>
      <c r="E1982" s="15" t="s">
        <v>123</v>
      </c>
      <c r="F1982" s="13" t="str">
        <f>IF(E1982="","",VLOOKUP(E1982,table!A:B,2))</f>
        <v>K poulet maroilles 750</v>
      </c>
      <c r="G1982" s="14">
        <v>80528</v>
      </c>
      <c r="H1982" s="18">
        <v>20</v>
      </c>
    </row>
    <row r="1983" spans="1:8" x14ac:dyDescent="0.25">
      <c r="A1983" s="29">
        <f t="shared" si="134"/>
        <v>43200</v>
      </c>
      <c r="B1983" s="22" t="str">
        <f t="shared" si="135"/>
        <v>cat</v>
      </c>
      <c r="C1983" s="15" t="str">
        <f t="shared" si="136"/>
        <v>inter somain</v>
      </c>
      <c r="D1983" s="15">
        <f t="shared" si="137"/>
        <v>96037715</v>
      </c>
      <c r="E1983" s="15" t="str">
        <f>IF(H1983&lt;&gt;0,E1982,"")</f>
        <v>k600</v>
      </c>
      <c r="F1983" s="13" t="str">
        <f>IF(E1983="","",VLOOKUP(E1983,table!A:B,2))</f>
        <v>K poulet maroilles 750</v>
      </c>
      <c r="G1983" s="14">
        <v>80531</v>
      </c>
      <c r="H1983" s="18">
        <v>20</v>
      </c>
    </row>
    <row r="1984" spans="1:8" x14ac:dyDescent="0.25">
      <c r="A1984" s="29">
        <f t="shared" si="134"/>
        <v>43200</v>
      </c>
      <c r="B1984" s="22" t="str">
        <f t="shared" si="135"/>
        <v>cat</v>
      </c>
      <c r="C1984" s="15" t="str">
        <f t="shared" si="136"/>
        <v>inter somain</v>
      </c>
      <c r="D1984" s="15">
        <f t="shared" si="137"/>
        <v>96037715</v>
      </c>
      <c r="E1984" s="15" t="s">
        <v>114</v>
      </c>
      <c r="F1984" s="13" t="str">
        <f>IF(E1984="","",VLOOKUP(E1984,table!A:B,2))</f>
        <v>K potj dess 750</v>
      </c>
      <c r="G1984" s="14">
        <v>80963</v>
      </c>
      <c r="H1984" s="18">
        <v>50</v>
      </c>
    </row>
    <row r="1985" spans="1:8" x14ac:dyDescent="0.25">
      <c r="A1985" s="29">
        <f t="shared" si="134"/>
        <v>43200</v>
      </c>
      <c r="B1985" s="22" t="str">
        <f t="shared" si="135"/>
        <v>cat</v>
      </c>
      <c r="C1985" s="15" t="str">
        <f t="shared" si="136"/>
        <v>inter somain</v>
      </c>
      <c r="D1985" s="15">
        <f t="shared" si="137"/>
        <v>96037715</v>
      </c>
      <c r="E1985" s="15" t="s">
        <v>115</v>
      </c>
      <c r="F1985" s="13" t="str">
        <f>IF(E1985="","",VLOOKUP(E1985,table!A:B,2))</f>
        <v>K carbo 740</v>
      </c>
      <c r="G1985" s="14">
        <v>80891</v>
      </c>
      <c r="H1985" s="18">
        <v>20</v>
      </c>
    </row>
    <row r="1986" spans="1:8" x14ac:dyDescent="0.25">
      <c r="A1986" s="29">
        <f t="shared" si="134"/>
        <v>43200</v>
      </c>
      <c r="B1986" s="22" t="str">
        <f t="shared" si="135"/>
        <v>cat</v>
      </c>
      <c r="C1986" s="15" t="str">
        <f t="shared" si="136"/>
        <v>inter somain</v>
      </c>
      <c r="D1986" s="15">
        <f t="shared" si="137"/>
        <v>96037715</v>
      </c>
      <c r="E1986" s="15" t="s">
        <v>116</v>
      </c>
      <c r="F1986" s="13" t="str">
        <f>IF(E1986="","",VLOOKUP(E1986,table!A:B,2))</f>
        <v>K cassoulet 750</v>
      </c>
      <c r="G1986" s="14">
        <v>80953</v>
      </c>
      <c r="H1986" s="18">
        <v>50</v>
      </c>
    </row>
    <row r="1987" spans="1:8" x14ac:dyDescent="0.25">
      <c r="A1987" s="29">
        <f t="shared" si="134"/>
        <v>43200</v>
      </c>
      <c r="B1987" s="22" t="str">
        <f t="shared" si="135"/>
        <v>cat</v>
      </c>
      <c r="C1987" s="15" t="s">
        <v>776</v>
      </c>
      <c r="D1987" s="15">
        <v>96037713</v>
      </c>
      <c r="E1987" s="15" t="s">
        <v>121</v>
      </c>
      <c r="F1987" s="13" t="str">
        <f>IF(E1987="","",VLOOKUP(E1987,table!A:B,2))</f>
        <v>K Carbo 400</v>
      </c>
      <c r="G1987" s="14">
        <v>80452</v>
      </c>
      <c r="H1987" s="18">
        <v>20</v>
      </c>
    </row>
    <row r="1988" spans="1:8" x14ac:dyDescent="0.25">
      <c r="A1988" s="29">
        <f t="shared" si="134"/>
        <v>43200</v>
      </c>
      <c r="B1988" s="22" t="str">
        <f t="shared" si="135"/>
        <v>cat</v>
      </c>
      <c r="C1988" s="15" t="str">
        <f t="shared" si="136"/>
        <v>super u niepp</v>
      </c>
      <c r="D1988" s="15">
        <f t="shared" si="137"/>
        <v>96037713</v>
      </c>
      <c r="E1988" s="15" t="s">
        <v>116</v>
      </c>
      <c r="F1988" s="13" t="str">
        <f>IF(E1988="","",VLOOKUP(E1988,table!A:B,2))</f>
        <v>K cassoulet 750</v>
      </c>
      <c r="G1988" s="14">
        <v>80953</v>
      </c>
      <c r="H1988" s="18">
        <v>20</v>
      </c>
    </row>
    <row r="1989" spans="1:8" x14ac:dyDescent="0.25">
      <c r="A1989" s="29">
        <f t="shared" si="134"/>
        <v>43200</v>
      </c>
      <c r="B1989" s="22" t="str">
        <f t="shared" si="135"/>
        <v>cat</v>
      </c>
      <c r="C1989" s="15" t="str">
        <f t="shared" si="136"/>
        <v>super u niepp</v>
      </c>
      <c r="D1989" s="15">
        <f t="shared" si="137"/>
        <v>96037713</v>
      </c>
      <c r="E1989" s="15" t="s">
        <v>123</v>
      </c>
      <c r="F1989" s="13" t="str">
        <f>IF(E1989="","",VLOOKUP(E1989,table!A:B,2))</f>
        <v>K poulet maroilles 750</v>
      </c>
      <c r="G1989" s="14">
        <v>80528</v>
      </c>
      <c r="H1989" s="18">
        <v>10</v>
      </c>
    </row>
    <row r="1990" spans="1:8" x14ac:dyDescent="0.25">
      <c r="A1990" s="29">
        <f t="shared" si="134"/>
        <v>43200</v>
      </c>
      <c r="B1990" s="22" t="str">
        <f t="shared" si="135"/>
        <v>cat</v>
      </c>
      <c r="C1990" s="15" t="str">
        <f t="shared" si="136"/>
        <v>super u niepp</v>
      </c>
      <c r="D1990" s="15">
        <f t="shared" si="137"/>
        <v>96037713</v>
      </c>
      <c r="E1990" s="15" t="s">
        <v>115</v>
      </c>
      <c r="F1990" s="13" t="str">
        <f>IF(E1990="","",VLOOKUP(E1990,table!A:B,2))</f>
        <v>K carbo 740</v>
      </c>
      <c r="G1990" s="14">
        <v>80891</v>
      </c>
      <c r="H1990" s="18">
        <v>29</v>
      </c>
    </row>
    <row r="1991" spans="1:8" x14ac:dyDescent="0.25">
      <c r="A1991" s="29">
        <f t="shared" si="134"/>
        <v>43200</v>
      </c>
      <c r="B1991" s="22" t="str">
        <f t="shared" si="135"/>
        <v>cat</v>
      </c>
      <c r="C1991" s="15" t="str">
        <f t="shared" si="136"/>
        <v>super u niepp</v>
      </c>
      <c r="D1991" s="15">
        <f t="shared" si="137"/>
        <v>96037713</v>
      </c>
      <c r="E1991" s="15" t="str">
        <f>IF(H1991&lt;&gt;0,E1990,"")</f>
        <v>k302</v>
      </c>
      <c r="F1991" s="13" t="str">
        <f>IF(E1991="","",VLOOKUP(E1991,table!A:B,2))</f>
        <v>K carbo 740</v>
      </c>
      <c r="G1991" s="14">
        <v>80711</v>
      </c>
      <c r="H1991" s="18">
        <v>1</v>
      </c>
    </row>
    <row r="1992" spans="1:8" x14ac:dyDescent="0.25">
      <c r="A1992" s="29">
        <f t="shared" si="134"/>
        <v>43200</v>
      </c>
      <c r="B1992" s="22" t="str">
        <f t="shared" si="135"/>
        <v>cat</v>
      </c>
      <c r="C1992" s="15" t="str">
        <f t="shared" si="136"/>
        <v>super u niepp</v>
      </c>
      <c r="D1992" s="15">
        <f t="shared" si="137"/>
        <v>96037713</v>
      </c>
      <c r="E1992" s="15" t="s">
        <v>113</v>
      </c>
      <c r="F1992" s="13" t="str">
        <f>IF(E1992="","",VLOOKUP(E1992,table!A:B,2))</f>
        <v>K potj 400</v>
      </c>
      <c r="G1992" s="14">
        <v>80872</v>
      </c>
      <c r="H1992" s="18">
        <v>20</v>
      </c>
    </row>
    <row r="1993" spans="1:8" x14ac:dyDescent="0.25">
      <c r="A1993" s="29">
        <f t="shared" si="134"/>
        <v>43200</v>
      </c>
      <c r="B1993" s="22" t="str">
        <f t="shared" si="135"/>
        <v>cat</v>
      </c>
      <c r="C1993" s="15" t="str">
        <f t="shared" si="136"/>
        <v>super u niepp</v>
      </c>
      <c r="D1993" s="15">
        <f t="shared" si="137"/>
        <v>96037713</v>
      </c>
      <c r="E1993" s="15" t="str">
        <f>IF(H1993&lt;&gt;0,E1992,"")</f>
        <v>k100</v>
      </c>
      <c r="F1993" s="13" t="str">
        <f>IF(E1993="","",VLOOKUP(E1993,table!A:B,2))</f>
        <v>K potj 400</v>
      </c>
      <c r="G1993" s="14">
        <v>80932</v>
      </c>
      <c r="H1993" s="18">
        <v>20</v>
      </c>
    </row>
    <row r="1994" spans="1:8" x14ac:dyDescent="0.25">
      <c r="A1994" s="29">
        <f t="shared" si="134"/>
        <v>43200</v>
      </c>
      <c r="B1994" s="22" t="str">
        <f t="shared" si="135"/>
        <v>cat</v>
      </c>
      <c r="C1994" s="15" t="str">
        <f t="shared" si="136"/>
        <v>super u niepp</v>
      </c>
      <c r="D1994" s="15">
        <f t="shared" si="137"/>
        <v>96037713</v>
      </c>
      <c r="E1994" s="15" t="s">
        <v>122</v>
      </c>
      <c r="F1994" s="13" t="str">
        <f>IF(E1994="","",VLOOKUP(E1994,table!A:B,2))</f>
        <v xml:space="preserve">K potj dess 400 </v>
      </c>
      <c r="G1994" s="14">
        <v>80822</v>
      </c>
      <c r="H1994" s="18">
        <v>40</v>
      </c>
    </row>
    <row r="1995" spans="1:8" x14ac:dyDescent="0.25">
      <c r="A1995" s="29">
        <f t="shared" si="134"/>
        <v>43200</v>
      </c>
      <c r="B1995" s="22" t="str">
        <f t="shared" si="135"/>
        <v>cat</v>
      </c>
      <c r="C1995" s="15" t="str">
        <f t="shared" si="136"/>
        <v>super u niepp</v>
      </c>
      <c r="D1995" s="15">
        <f t="shared" si="137"/>
        <v>96037713</v>
      </c>
      <c r="E1995" s="15" t="s">
        <v>114</v>
      </c>
      <c r="F1995" s="13" t="str">
        <f>IF(E1995="","",VLOOKUP(E1995,table!A:B,2))</f>
        <v>K potj dess 750</v>
      </c>
      <c r="G1995" s="14">
        <v>80813</v>
      </c>
      <c r="H1995" s="18">
        <v>10</v>
      </c>
    </row>
    <row r="1996" spans="1:8" x14ac:dyDescent="0.25">
      <c r="A1996" s="29">
        <f t="shared" si="134"/>
        <v>43200</v>
      </c>
      <c r="B1996" s="22" t="str">
        <f t="shared" si="135"/>
        <v>cat</v>
      </c>
      <c r="C1996" s="15" t="str">
        <f t="shared" si="136"/>
        <v>super u niepp</v>
      </c>
      <c r="D1996" s="15">
        <f t="shared" si="137"/>
        <v>96037713</v>
      </c>
      <c r="E1996" s="15" t="s">
        <v>120</v>
      </c>
      <c r="F1996" s="13" t="str">
        <f>IF(E1996="","",VLOOKUP(E1996,table!A:B,2))</f>
        <v>K potj 750</v>
      </c>
      <c r="G1996" s="14">
        <v>80893</v>
      </c>
      <c r="H1996" s="18">
        <v>10</v>
      </c>
    </row>
    <row r="1997" spans="1:8" x14ac:dyDescent="0.25">
      <c r="A1997" s="29">
        <f t="shared" si="134"/>
        <v>43200</v>
      </c>
      <c r="B1997" s="22" t="str">
        <f t="shared" si="135"/>
        <v>cat</v>
      </c>
      <c r="C1997" s="15" t="s">
        <v>777</v>
      </c>
      <c r="D1997" s="15">
        <v>96037719</v>
      </c>
      <c r="E1997" s="15" t="s">
        <v>115</v>
      </c>
      <c r="F1997" s="13" t="str">
        <f>IF(E1997="","",VLOOKUP(E1997,table!A:B,2))</f>
        <v>K carbo 740</v>
      </c>
      <c r="G1997" s="14">
        <v>80891</v>
      </c>
      <c r="H1997" s="18">
        <v>20</v>
      </c>
    </row>
    <row r="1998" spans="1:8" x14ac:dyDescent="0.25">
      <c r="A1998" s="29">
        <f t="shared" si="134"/>
        <v>43200</v>
      </c>
      <c r="B1998" s="22" t="str">
        <f t="shared" si="135"/>
        <v>cat</v>
      </c>
      <c r="C1998" s="15" t="str">
        <f t="shared" si="136"/>
        <v>carr mark rouvroy</v>
      </c>
      <c r="D1998" s="15">
        <f t="shared" si="137"/>
        <v>96037719</v>
      </c>
      <c r="E1998" s="15" t="s">
        <v>120</v>
      </c>
      <c r="F1998" s="13" t="str">
        <f>IF(E1998="","",VLOOKUP(E1998,table!A:B,2))</f>
        <v>K potj 750</v>
      </c>
      <c r="G1998" s="14">
        <v>80893</v>
      </c>
      <c r="H1998" s="18">
        <v>20</v>
      </c>
    </row>
    <row r="1999" spans="1:8" x14ac:dyDescent="0.25">
      <c r="A1999" s="29">
        <f t="shared" si="134"/>
        <v>43200</v>
      </c>
      <c r="B1999" s="22" t="str">
        <f t="shared" si="135"/>
        <v>cat</v>
      </c>
      <c r="C1999" s="15" t="str">
        <f t="shared" si="136"/>
        <v>carr mark rouvroy</v>
      </c>
      <c r="D1999" s="15">
        <f t="shared" si="137"/>
        <v>96037719</v>
      </c>
      <c r="E1999" s="15" t="s">
        <v>117</v>
      </c>
      <c r="F1999" s="13" t="str">
        <f>IF(E1999="","",VLOOKUP(E1999,table!A:B,2))</f>
        <v>poulet bière 650</v>
      </c>
      <c r="G1999" s="14">
        <v>80091</v>
      </c>
      <c r="H1999" s="18">
        <v>10</v>
      </c>
    </row>
    <row r="2000" spans="1:8" x14ac:dyDescent="0.25">
      <c r="A2000" s="29">
        <f t="shared" si="134"/>
        <v>43200</v>
      </c>
      <c r="B2000" s="22" t="str">
        <f t="shared" si="135"/>
        <v>cat</v>
      </c>
      <c r="C2000" s="15" t="str">
        <f t="shared" si="136"/>
        <v>carr mark rouvroy</v>
      </c>
      <c r="D2000" s="15">
        <f t="shared" si="137"/>
        <v>96037719</v>
      </c>
      <c r="E2000" s="15" t="s">
        <v>129</v>
      </c>
      <c r="F2000" s="13" t="str">
        <f>IF(E2000="","",VLOOKUP(E2000,table!A:B,2))</f>
        <v>K potj 3VIA</v>
      </c>
      <c r="G2000" s="14">
        <v>80375</v>
      </c>
      <c r="H2000" s="18">
        <v>20</v>
      </c>
    </row>
    <row r="2001" spans="1:8" x14ac:dyDescent="0.25">
      <c r="A2001" s="29">
        <f t="shared" si="134"/>
        <v>43200</v>
      </c>
      <c r="B2001" s="22" t="str">
        <f t="shared" si="135"/>
        <v>cat</v>
      </c>
      <c r="C2001" s="15" t="str">
        <f t="shared" si="136"/>
        <v>carr mark rouvroy</v>
      </c>
      <c r="D2001" s="15">
        <f t="shared" si="137"/>
        <v>96037719</v>
      </c>
      <c r="E2001" s="15" t="str">
        <f>IF(H2001&lt;&gt;0,E2000,"")</f>
        <v>k103</v>
      </c>
      <c r="F2001" s="13" t="str">
        <f>IF(E2001="","",VLOOKUP(E2001,table!A:B,2))</f>
        <v>K potj 3VIA</v>
      </c>
      <c r="G2001" s="14">
        <v>73242</v>
      </c>
      <c r="H2001" s="18">
        <v>20</v>
      </c>
    </row>
    <row r="2002" spans="1:8" x14ac:dyDescent="0.25">
      <c r="A2002" s="29">
        <f t="shared" si="134"/>
        <v>43200</v>
      </c>
      <c r="B2002" s="22" t="str">
        <f t="shared" si="135"/>
        <v>cat</v>
      </c>
      <c r="C2002" s="15" t="str">
        <f t="shared" si="136"/>
        <v>carr mark rouvroy</v>
      </c>
      <c r="D2002" s="15">
        <f t="shared" si="137"/>
        <v>96037719</v>
      </c>
      <c r="E2002" s="15" t="s">
        <v>116</v>
      </c>
      <c r="F2002" s="13" t="str">
        <f>IF(E2002="","",VLOOKUP(E2002,table!A:B,2))</f>
        <v>K cassoulet 750</v>
      </c>
      <c r="G2002" s="14">
        <v>80953</v>
      </c>
      <c r="H2002" s="18">
        <v>20</v>
      </c>
    </row>
    <row r="2003" spans="1:8" x14ac:dyDescent="0.25">
      <c r="A2003" s="29">
        <f t="shared" si="134"/>
        <v>43200</v>
      </c>
      <c r="B2003" s="22" t="str">
        <f t="shared" si="135"/>
        <v>cat</v>
      </c>
      <c r="C2003" s="15" t="str">
        <f t="shared" si="136"/>
        <v>carr mark rouvroy</v>
      </c>
      <c r="D2003" s="15">
        <f t="shared" si="137"/>
        <v>96037719</v>
      </c>
      <c r="E2003" s="15" t="s">
        <v>122</v>
      </c>
      <c r="F2003" s="13" t="str">
        <f>IF(E2003="","",VLOOKUP(E2003,table!A:B,2))</f>
        <v xml:space="preserve">K potj dess 400 </v>
      </c>
      <c r="G2003" s="14">
        <v>80822</v>
      </c>
      <c r="H2003" s="18">
        <v>20</v>
      </c>
    </row>
    <row r="2004" spans="1:8" x14ac:dyDescent="0.25">
      <c r="A2004" s="29">
        <f t="shared" si="134"/>
        <v>43200</v>
      </c>
      <c r="B2004" s="22" t="str">
        <f t="shared" si="135"/>
        <v>cat</v>
      </c>
      <c r="C2004" s="15" t="s">
        <v>197</v>
      </c>
      <c r="D2004" s="15">
        <v>96037720</v>
      </c>
      <c r="E2004" s="15" t="s">
        <v>187</v>
      </c>
      <c r="F2004" s="13" t="str">
        <f>IF(E2004="","",VLOOKUP(E2004,table!A:B,2))</f>
        <v>P Potj 750</v>
      </c>
      <c r="G2004" s="14">
        <v>80363</v>
      </c>
      <c r="H2004" s="18">
        <v>45</v>
      </c>
    </row>
    <row r="2005" spans="1:8" x14ac:dyDescent="0.25">
      <c r="A2005" s="29">
        <f t="shared" si="134"/>
        <v>43200</v>
      </c>
      <c r="B2005" s="22" t="str">
        <f t="shared" si="135"/>
        <v>cat</v>
      </c>
      <c r="C2005" s="15" t="str">
        <f t="shared" si="136"/>
        <v>epaux bezu</v>
      </c>
      <c r="D2005" s="15">
        <f t="shared" si="137"/>
        <v>96037720</v>
      </c>
      <c r="E2005" s="15" t="str">
        <f>IF(H2005&lt;&gt;0,E2004,"")</f>
        <v>p101</v>
      </c>
      <c r="F2005" s="13" t="str">
        <f>IF(E2005="","",VLOOKUP(E2005,table!A:B,2))</f>
        <v>P Potj 750</v>
      </c>
      <c r="G2005" s="14">
        <v>80361</v>
      </c>
      <c r="H2005" s="18">
        <v>55</v>
      </c>
    </row>
    <row r="2006" spans="1:8" x14ac:dyDescent="0.25">
      <c r="A2006" s="29">
        <f t="shared" si="134"/>
        <v>43200</v>
      </c>
      <c r="B2006" s="22" t="str">
        <f t="shared" si="135"/>
        <v>cat</v>
      </c>
      <c r="C2006" s="15" t="str">
        <f t="shared" si="136"/>
        <v>epaux bezu</v>
      </c>
      <c r="D2006" s="15">
        <f t="shared" si="137"/>
        <v>96037720</v>
      </c>
      <c r="E2006" s="15" t="str">
        <f>IF(H2006&lt;&gt;0,E2005,"")</f>
        <v>p101</v>
      </c>
      <c r="F2006" s="13" t="str">
        <f>IF(E2006="","",VLOOKUP(E2006,table!A:B,2))</f>
        <v>P Potj 750</v>
      </c>
      <c r="G2006" s="14">
        <v>80362</v>
      </c>
      <c r="H2006" s="18">
        <v>20</v>
      </c>
    </row>
    <row r="2007" spans="1:8" x14ac:dyDescent="0.25">
      <c r="A2007" s="29">
        <f t="shared" si="134"/>
        <v>43200</v>
      </c>
      <c r="B2007" s="22" t="str">
        <f t="shared" si="135"/>
        <v>cat</v>
      </c>
      <c r="C2007" s="15" t="str">
        <f t="shared" si="136"/>
        <v>epaux bezu</v>
      </c>
      <c r="D2007" s="15">
        <f t="shared" si="137"/>
        <v>96037720</v>
      </c>
      <c r="E2007" s="15" t="str">
        <f>IF(H2007&lt;&gt;0,E2006,"")</f>
        <v>p101</v>
      </c>
      <c r="F2007" s="13" t="str">
        <f>IF(E2007="","",VLOOKUP(E2007,table!A:B,2))</f>
        <v>P Potj 750</v>
      </c>
      <c r="G2007" s="14">
        <v>80364</v>
      </c>
      <c r="H2007" s="18">
        <v>80</v>
      </c>
    </row>
    <row r="2008" spans="1:8" x14ac:dyDescent="0.25">
      <c r="A2008" s="29">
        <f t="shared" si="134"/>
        <v>43200</v>
      </c>
      <c r="B2008" s="22" t="str">
        <f t="shared" si="135"/>
        <v>cat</v>
      </c>
      <c r="C2008" s="15" t="str">
        <f t="shared" si="136"/>
        <v>epaux bezu</v>
      </c>
      <c r="D2008" s="15">
        <f t="shared" si="137"/>
        <v>96037720</v>
      </c>
      <c r="E2008" s="15" t="str">
        <f>IF(H2008&lt;&gt;0,E2007,"")</f>
        <v>p101</v>
      </c>
      <c r="F2008" s="13" t="str">
        <f>IF(E2008="","",VLOOKUP(E2008,table!A:B,2))</f>
        <v>P Potj 750</v>
      </c>
      <c r="G2008" s="14">
        <v>80173</v>
      </c>
      <c r="H2008" s="18">
        <v>10</v>
      </c>
    </row>
    <row r="2009" spans="1:8" x14ac:dyDescent="0.25">
      <c r="A2009" s="29">
        <f t="shared" si="134"/>
        <v>43200</v>
      </c>
      <c r="B2009" s="22" t="str">
        <f t="shared" si="135"/>
        <v>cat</v>
      </c>
      <c r="C2009" s="15" t="str">
        <f t="shared" si="136"/>
        <v>epaux bezu</v>
      </c>
      <c r="D2009" s="15">
        <f t="shared" si="137"/>
        <v>96037720</v>
      </c>
      <c r="E2009" s="15" t="s">
        <v>194</v>
      </c>
      <c r="F2009" s="13" t="str">
        <f>IF(E2009="","",VLOOKUP(E2009,table!A:B,2))</f>
        <v>P Pate bière chti 270 g</v>
      </c>
      <c r="G2009" s="14">
        <v>72772</v>
      </c>
      <c r="H2009" s="18">
        <v>12</v>
      </c>
    </row>
    <row r="2010" spans="1:8" x14ac:dyDescent="0.25">
      <c r="A2010" s="29">
        <f t="shared" si="134"/>
        <v>43200</v>
      </c>
      <c r="B2010" s="22" t="str">
        <f t="shared" si="135"/>
        <v>cat</v>
      </c>
      <c r="C2010" s="15" t="str">
        <f t="shared" si="136"/>
        <v>epaux bezu</v>
      </c>
      <c r="D2010" s="15">
        <f t="shared" si="137"/>
        <v>96037720</v>
      </c>
      <c r="E2010" s="15" t="str">
        <f>IF(H2010&lt;&gt;0,E2009,"")</f>
        <v>p502</v>
      </c>
      <c r="F2010" s="13" t="str">
        <f>IF(E2010="","",VLOOKUP(E2010,table!A:B,2))</f>
        <v>P Pate bière chti 270 g</v>
      </c>
      <c r="G2010" s="14">
        <v>72773</v>
      </c>
      <c r="H2010" s="18">
        <f>4*12</f>
        <v>48</v>
      </c>
    </row>
    <row r="2011" spans="1:8" x14ac:dyDescent="0.25">
      <c r="A2011" s="29">
        <f t="shared" si="134"/>
        <v>43200</v>
      </c>
      <c r="B2011" s="22" t="str">
        <f t="shared" si="135"/>
        <v>cat</v>
      </c>
      <c r="C2011" s="15" t="str">
        <f t="shared" si="136"/>
        <v>epaux bezu</v>
      </c>
      <c r="D2011" s="15">
        <f t="shared" si="137"/>
        <v>96037720</v>
      </c>
      <c r="E2011" s="15" t="s">
        <v>192</v>
      </c>
      <c r="F2011" s="13" t="str">
        <f>IF(E2011="","",VLOOKUP(E2011,table!A:B,2))</f>
        <v>P Pot des 750</v>
      </c>
      <c r="G2011" s="14">
        <v>80544</v>
      </c>
      <c r="H2011" s="18">
        <v>70</v>
      </c>
    </row>
    <row r="2012" spans="1:8" x14ac:dyDescent="0.25">
      <c r="A2012" s="29">
        <f t="shared" si="134"/>
        <v>43200</v>
      </c>
      <c r="B2012" s="22" t="str">
        <f t="shared" si="135"/>
        <v>cat</v>
      </c>
      <c r="C2012" s="15" t="str">
        <f t="shared" si="136"/>
        <v>epaux bezu</v>
      </c>
      <c r="D2012" s="15">
        <f t="shared" si="137"/>
        <v>96037720</v>
      </c>
      <c r="E2012" s="15" t="s">
        <v>206</v>
      </c>
      <c r="F2012" s="13" t="str">
        <f>IF(E2012="","",VLOOKUP(E2012,table!A:B,2))</f>
        <v>Potj 3 Viandes pierrot</v>
      </c>
      <c r="G2012" s="14">
        <v>80405</v>
      </c>
      <c r="H2012" s="18">
        <v>215</v>
      </c>
    </row>
    <row r="2013" spans="1:8" x14ac:dyDescent="0.25">
      <c r="A2013" s="29">
        <f t="shared" si="134"/>
        <v>43200</v>
      </c>
      <c r="B2013" s="22" t="str">
        <f t="shared" si="135"/>
        <v>cat</v>
      </c>
      <c r="C2013" s="15" t="str">
        <f t="shared" si="136"/>
        <v>epaux bezu</v>
      </c>
      <c r="D2013" s="15">
        <f t="shared" si="137"/>
        <v>96037720</v>
      </c>
      <c r="E2013" s="15" t="str">
        <f>IF(H2013&lt;&gt;0,E2012,"")</f>
        <v>p103</v>
      </c>
      <c r="F2013" s="13" t="str">
        <f>IF(E2013="","",VLOOKUP(E2013,table!A:B,2))</f>
        <v>Potj 3 Viandes pierrot</v>
      </c>
      <c r="G2013" s="14">
        <v>80794</v>
      </c>
      <c r="H2013" s="18">
        <v>60</v>
      </c>
    </row>
    <row r="2014" spans="1:8" x14ac:dyDescent="0.25">
      <c r="A2014" s="29">
        <f t="shared" si="134"/>
        <v>43200</v>
      </c>
      <c r="B2014" s="22" t="str">
        <f t="shared" si="135"/>
        <v>cat</v>
      </c>
      <c r="C2014" s="15" t="str">
        <f t="shared" si="136"/>
        <v>epaux bezu</v>
      </c>
      <c r="D2014" s="15">
        <f t="shared" si="137"/>
        <v>96037720</v>
      </c>
      <c r="E2014" s="15" t="str">
        <f>IF(H2014&lt;&gt;0,E2013,"")</f>
        <v>p103</v>
      </c>
      <c r="F2014" s="13" t="str">
        <f>IF(E2014="","",VLOOKUP(E2014,table!A:B,2))</f>
        <v>Potj 3 Viandes pierrot</v>
      </c>
      <c r="G2014" s="14">
        <v>80793</v>
      </c>
      <c r="H2014" s="18">
        <v>145</v>
      </c>
    </row>
    <row r="2015" spans="1:8" x14ac:dyDescent="0.25">
      <c r="A2015" s="29">
        <f t="shared" si="134"/>
        <v>43200</v>
      </c>
      <c r="B2015" s="22" t="s">
        <v>778</v>
      </c>
      <c r="C2015" s="15" t="s">
        <v>779</v>
      </c>
      <c r="D2015" s="15">
        <v>96037587</v>
      </c>
      <c r="E2015" s="15" t="s">
        <v>320</v>
      </c>
      <c r="F2015" s="13" t="str">
        <f>IF(E2015="","",VLOOKUP(E2015,table!A:B,2))</f>
        <v xml:space="preserve">K potj dess 400 </v>
      </c>
      <c r="G2015" s="14">
        <v>80822</v>
      </c>
      <c r="H2015" s="18">
        <v>20</v>
      </c>
    </row>
    <row r="2016" spans="1:8" x14ac:dyDescent="0.25">
      <c r="A2016" s="29">
        <f t="shared" si="134"/>
        <v>43200</v>
      </c>
      <c r="B2016" s="22" t="str">
        <f t="shared" si="135"/>
        <v>ON</v>
      </c>
      <c r="C2016" s="15" t="str">
        <f t="shared" si="136"/>
        <v>CMBOUL</v>
      </c>
      <c r="D2016" s="15">
        <f t="shared" si="137"/>
        <v>96037587</v>
      </c>
      <c r="E2016" s="15" t="s">
        <v>319</v>
      </c>
      <c r="F2016" s="13" t="str">
        <f>IF(E2016="","",VLOOKUP(E2016,table!A:B,2))</f>
        <v>K potj 750</v>
      </c>
      <c r="G2016" s="14">
        <v>80893</v>
      </c>
      <c r="H2016" s="18">
        <v>10</v>
      </c>
    </row>
    <row r="2017" spans="1:8" x14ac:dyDescent="0.25">
      <c r="A2017" s="29">
        <f t="shared" si="134"/>
        <v>43200</v>
      </c>
      <c r="B2017" s="22" t="str">
        <f t="shared" si="135"/>
        <v>ON</v>
      </c>
      <c r="C2017" s="15" t="str">
        <f t="shared" si="136"/>
        <v>CMBOUL</v>
      </c>
      <c r="D2017" s="15">
        <f t="shared" si="137"/>
        <v>96037587</v>
      </c>
      <c r="E2017" s="15" t="s">
        <v>745</v>
      </c>
      <c r="F2017" s="13" t="str">
        <f>IF(E2017="","",VLOOKUP(E2017,table!A:B,2))</f>
        <v>K potj 3VIA</v>
      </c>
      <c r="G2017" s="14">
        <v>73242</v>
      </c>
      <c r="H2017" s="18">
        <v>10</v>
      </c>
    </row>
    <row r="2018" spans="1:8" x14ac:dyDescent="0.25">
      <c r="A2018" s="29">
        <f t="shared" si="134"/>
        <v>43200</v>
      </c>
      <c r="B2018" s="22" t="str">
        <f t="shared" si="135"/>
        <v>ON</v>
      </c>
      <c r="C2018" s="15" t="str">
        <f t="shared" si="136"/>
        <v>CMBOUL</v>
      </c>
      <c r="D2018" s="15">
        <f t="shared" si="137"/>
        <v>96037587</v>
      </c>
      <c r="E2018" s="15" t="s">
        <v>324</v>
      </c>
      <c r="F2018" s="13" t="str">
        <f>IF(E2018="","",VLOOKUP(E2018,table!A:B,2))</f>
        <v>K potj dess 750</v>
      </c>
      <c r="G2018" s="14">
        <v>80963</v>
      </c>
      <c r="H2018" s="18">
        <v>30</v>
      </c>
    </row>
    <row r="2019" spans="1:8" x14ac:dyDescent="0.25">
      <c r="A2019" s="29">
        <f t="shared" si="134"/>
        <v>43200</v>
      </c>
      <c r="B2019" s="22" t="str">
        <f t="shared" si="135"/>
        <v>ON</v>
      </c>
      <c r="C2019" s="15" t="str">
        <f t="shared" si="136"/>
        <v>CMBOUL</v>
      </c>
      <c r="D2019" s="15">
        <f t="shared" si="137"/>
        <v>96037587</v>
      </c>
      <c r="E2019" s="15" t="s">
        <v>744</v>
      </c>
      <c r="F2019" s="13" t="str">
        <f>IF(E2019="","",VLOOKUP(E2019,table!A:B,2))</f>
        <v>poulet bière 650</v>
      </c>
      <c r="G2019" s="14">
        <v>80091</v>
      </c>
      <c r="H2019" s="18">
        <v>10</v>
      </c>
    </row>
    <row r="2020" spans="1:8" x14ac:dyDescent="0.25">
      <c r="A2020" s="29">
        <f t="shared" si="134"/>
        <v>43200</v>
      </c>
      <c r="B2020" s="22" t="str">
        <f t="shared" si="135"/>
        <v>ON</v>
      </c>
      <c r="C2020" s="15" t="str">
        <f t="shared" si="136"/>
        <v>CMBOUL</v>
      </c>
      <c r="D2020" s="15">
        <f t="shared" si="137"/>
        <v>96037587</v>
      </c>
      <c r="E2020" s="15" t="s">
        <v>327</v>
      </c>
      <c r="F2020" s="13" t="str">
        <f>IF(E2020="","",VLOOKUP(E2020,table!A:B,2))</f>
        <v>K cassoulet 750</v>
      </c>
      <c r="G2020" s="14">
        <v>80953</v>
      </c>
      <c r="H2020" s="18">
        <v>20</v>
      </c>
    </row>
    <row r="2021" spans="1:8" x14ac:dyDescent="0.25">
      <c r="A2021" s="29">
        <f t="shared" si="134"/>
        <v>43200</v>
      </c>
      <c r="B2021" s="22" t="str">
        <f t="shared" si="135"/>
        <v>ON</v>
      </c>
      <c r="C2021" s="15" t="str">
        <f t="shared" si="136"/>
        <v>CMBOUL</v>
      </c>
      <c r="D2021" s="15">
        <f t="shared" si="137"/>
        <v>96037587</v>
      </c>
      <c r="E2021" s="15" t="s">
        <v>549</v>
      </c>
      <c r="F2021" s="13" t="str">
        <f>IF(E2021="","",VLOOKUP(E2021,table!A:B,2))</f>
        <v>K carbo 740</v>
      </c>
      <c r="G2021" s="14">
        <v>80891</v>
      </c>
      <c r="H2021" s="18">
        <v>10</v>
      </c>
    </row>
    <row r="2022" spans="1:8" x14ac:dyDescent="0.25">
      <c r="A2022" s="29">
        <f t="shared" si="134"/>
        <v>43200</v>
      </c>
      <c r="B2022" s="22" t="str">
        <f t="shared" si="135"/>
        <v>ON</v>
      </c>
      <c r="C2022" s="15" t="str">
        <f t="shared" si="136"/>
        <v>CMBOUL</v>
      </c>
      <c r="D2022" s="15">
        <f t="shared" si="137"/>
        <v>96037587</v>
      </c>
      <c r="E2022" s="15" t="s">
        <v>315</v>
      </c>
      <c r="F2022" s="13" t="str">
        <f>IF(E2022="","",VLOOKUP(E2022,table!A:B,2))</f>
        <v>K Pâté des flandres 180</v>
      </c>
      <c r="G2022" s="14">
        <v>80521</v>
      </c>
      <c r="H2022" s="18">
        <v>12</v>
      </c>
    </row>
    <row r="2023" spans="1:8" x14ac:dyDescent="0.25">
      <c r="A2023" s="29">
        <f t="shared" si="134"/>
        <v>43200</v>
      </c>
      <c r="B2023" s="22" t="str">
        <f t="shared" si="135"/>
        <v>ON</v>
      </c>
      <c r="C2023" s="15" t="str">
        <f t="shared" si="136"/>
        <v>CMBOUL</v>
      </c>
      <c r="D2023" s="15">
        <f t="shared" si="137"/>
        <v>96037587</v>
      </c>
      <c r="E2023" s="15" t="s">
        <v>316</v>
      </c>
      <c r="F2023" s="13" t="str">
        <f>IF(E2023="","",VLOOKUP(E2023,table!A:B,2))</f>
        <v>K Pâté à la bière 180</v>
      </c>
      <c r="G2023" s="14">
        <v>80881</v>
      </c>
      <c r="H2023" s="18">
        <v>12</v>
      </c>
    </row>
    <row r="2024" spans="1:8" x14ac:dyDescent="0.25">
      <c r="A2024" s="29">
        <v>43200</v>
      </c>
      <c r="B2024" s="22" t="s">
        <v>325</v>
      </c>
      <c r="C2024" s="15" t="s">
        <v>780</v>
      </c>
      <c r="D2024" s="15">
        <v>96037724</v>
      </c>
      <c r="E2024" s="15" t="s">
        <v>327</v>
      </c>
      <c r="F2024" s="13" t="str">
        <f>IF(E2024="","",VLOOKUP(E2024,table!A:B,2))</f>
        <v>K cassoulet 750</v>
      </c>
      <c r="G2024" s="14">
        <v>80994</v>
      </c>
      <c r="H2024" s="18">
        <v>200</v>
      </c>
    </row>
    <row r="2025" spans="1:8" x14ac:dyDescent="0.25">
      <c r="A2025" s="29">
        <f t="shared" si="134"/>
        <v>43200</v>
      </c>
      <c r="B2025" s="22" t="str">
        <f t="shared" si="135"/>
        <v>SF</v>
      </c>
      <c r="C2025" s="15" t="str">
        <f t="shared" si="136"/>
        <v>NORENI</v>
      </c>
      <c r="D2025" s="15">
        <f t="shared" si="137"/>
        <v>96037724</v>
      </c>
      <c r="E2025" s="15" t="s">
        <v>321</v>
      </c>
      <c r="F2025" s="13" t="str">
        <f>IF(E2025="","",VLOOKUP(E2025,table!A:B,2))</f>
        <v>K potj 400</v>
      </c>
      <c r="G2025" s="14">
        <v>73536</v>
      </c>
      <c r="H2025" s="18">
        <v>20</v>
      </c>
    </row>
    <row r="2026" spans="1:8" x14ac:dyDescent="0.25">
      <c r="A2026" s="29">
        <f t="shared" si="134"/>
        <v>43200</v>
      </c>
      <c r="B2026" s="22" t="s">
        <v>778</v>
      </c>
      <c r="C2026" s="15" t="s">
        <v>781</v>
      </c>
      <c r="D2026" s="15">
        <v>96037729</v>
      </c>
      <c r="E2026" s="15" t="s">
        <v>16</v>
      </c>
      <c r="F2026" s="13" t="str">
        <f>IF(E2026="","",VLOOKUP(E2026,table!A:B,2))</f>
        <v>P Pâté chicorée 180 G</v>
      </c>
      <c r="G2026" s="14">
        <v>80242</v>
      </c>
      <c r="H2026" s="18">
        <v>17</v>
      </c>
    </row>
    <row r="2027" spans="1:8" x14ac:dyDescent="0.25">
      <c r="A2027" s="29">
        <f t="shared" si="134"/>
        <v>43200</v>
      </c>
      <c r="B2027" s="22" t="str">
        <f t="shared" si="135"/>
        <v>ON</v>
      </c>
      <c r="C2027" s="15" t="str">
        <f t="shared" si="136"/>
        <v>INTEBAIL</v>
      </c>
      <c r="D2027" s="15">
        <f t="shared" si="137"/>
        <v>96037729</v>
      </c>
      <c r="E2027" s="15" t="s">
        <v>16</v>
      </c>
      <c r="F2027" s="13" t="str">
        <f>IF(E2027="","",VLOOKUP(E2027,table!A:B,2))</f>
        <v>P Pâté chicorée 180 G</v>
      </c>
      <c r="G2027" s="14">
        <v>80243</v>
      </c>
      <c r="H2027" s="18">
        <v>9</v>
      </c>
    </row>
    <row r="2028" spans="1:8" x14ac:dyDescent="0.25">
      <c r="A2028" s="29">
        <f t="shared" si="134"/>
        <v>43200</v>
      </c>
      <c r="B2028" s="22" t="str">
        <f t="shared" si="135"/>
        <v>ON</v>
      </c>
      <c r="C2028" s="15" t="str">
        <f t="shared" si="136"/>
        <v>INTEBAIL</v>
      </c>
      <c r="D2028" s="15">
        <f t="shared" si="137"/>
        <v>96037729</v>
      </c>
      <c r="E2028" s="15" t="s">
        <v>110</v>
      </c>
      <c r="F2028" s="13" t="str">
        <f>IF(E2028="","",VLOOKUP(E2028,table!A:B,2))</f>
        <v>P Pate bière chti 270 g</v>
      </c>
      <c r="G2028" s="14">
        <v>72823</v>
      </c>
      <c r="H2028" s="18">
        <v>12</v>
      </c>
    </row>
    <row r="2029" spans="1:8" x14ac:dyDescent="0.25">
      <c r="A2029" s="29">
        <f t="shared" si="134"/>
        <v>43200</v>
      </c>
      <c r="B2029" s="22" t="str">
        <f t="shared" si="135"/>
        <v>ON</v>
      </c>
      <c r="C2029" s="15" t="str">
        <f t="shared" si="136"/>
        <v>INTEBAIL</v>
      </c>
      <c r="D2029" s="15">
        <f t="shared" si="137"/>
        <v>96037729</v>
      </c>
      <c r="E2029" s="15" t="s">
        <v>106</v>
      </c>
      <c r="F2029" s="13" t="str">
        <f>IF(E2029="","",VLOOKUP(E2029,table!A:B,2))</f>
        <v>P Pâté lapin pruneaux 180</v>
      </c>
      <c r="G2029" s="14">
        <v>72773</v>
      </c>
      <c r="H2029" s="18">
        <v>36</v>
      </c>
    </row>
    <row r="2030" spans="1:8" x14ac:dyDescent="0.25">
      <c r="A2030" s="29">
        <f t="shared" si="134"/>
        <v>43200</v>
      </c>
      <c r="B2030" s="22" t="str">
        <f t="shared" si="135"/>
        <v>ON</v>
      </c>
      <c r="C2030" s="15" t="str">
        <f t="shared" si="136"/>
        <v>INTEBAIL</v>
      </c>
      <c r="D2030" s="15">
        <f t="shared" si="137"/>
        <v>96037729</v>
      </c>
      <c r="E2030" s="15" t="s">
        <v>100</v>
      </c>
      <c r="F2030" s="13" t="str">
        <f>IF(E2030="","",VLOOKUP(E2030,table!A:B,2))</f>
        <v>P Carbonnade 750</v>
      </c>
      <c r="G2030" s="14">
        <v>72151</v>
      </c>
      <c r="H2030" s="18">
        <v>10</v>
      </c>
    </row>
    <row r="2031" spans="1:8" x14ac:dyDescent="0.25">
      <c r="A2031" s="29">
        <f t="shared" si="134"/>
        <v>43200</v>
      </c>
      <c r="B2031" s="22" t="str">
        <f t="shared" si="135"/>
        <v>ON</v>
      </c>
      <c r="C2031" s="15" t="str">
        <f t="shared" si="136"/>
        <v>INTEBAIL</v>
      </c>
      <c r="D2031" s="15">
        <f t="shared" si="137"/>
        <v>96037729</v>
      </c>
      <c r="E2031" s="15" t="s">
        <v>100</v>
      </c>
      <c r="F2031" s="13" t="str">
        <f>IF(E2031="","",VLOOKUP(E2031,table!A:B,2))</f>
        <v>P Carbonnade 750</v>
      </c>
      <c r="G2031" s="14">
        <v>80713</v>
      </c>
      <c r="H2031" s="18">
        <v>3</v>
      </c>
    </row>
    <row r="2032" spans="1:8" x14ac:dyDescent="0.25">
      <c r="A2032" s="29">
        <f t="shared" si="134"/>
        <v>43200</v>
      </c>
      <c r="B2032" s="22" t="str">
        <f t="shared" si="135"/>
        <v>ON</v>
      </c>
      <c r="C2032" s="15" t="str">
        <f t="shared" si="136"/>
        <v>INTEBAIL</v>
      </c>
      <c r="D2032" s="15">
        <f t="shared" si="137"/>
        <v>96037729</v>
      </c>
      <c r="E2032" s="15" t="s">
        <v>101</v>
      </c>
      <c r="F2032" s="13" t="str">
        <f>IF(E2032="","",VLOOKUP(E2032,table!A:B,2))</f>
        <v>P Potj 750</v>
      </c>
      <c r="G2032" s="14">
        <v>80713</v>
      </c>
      <c r="H2032" s="18">
        <v>40</v>
      </c>
    </row>
    <row r="2033" spans="1:8" x14ac:dyDescent="0.25">
      <c r="A2033" s="29">
        <f t="shared" si="134"/>
        <v>43200</v>
      </c>
      <c r="B2033" s="22" t="str">
        <f t="shared" si="135"/>
        <v>ON</v>
      </c>
      <c r="C2033" s="15" t="str">
        <f t="shared" si="136"/>
        <v>INTEBAIL</v>
      </c>
      <c r="D2033" s="15">
        <f t="shared" si="137"/>
        <v>96037729</v>
      </c>
      <c r="E2033" s="15" t="s">
        <v>103</v>
      </c>
      <c r="F2033" s="13" t="str">
        <f>IF(E2033="","",VLOOKUP(E2033,table!A:B,2))</f>
        <v>P Potj des 400</v>
      </c>
      <c r="G2033" s="14">
        <v>80861</v>
      </c>
      <c r="H2033" s="18">
        <v>40</v>
      </c>
    </row>
    <row r="2034" spans="1:8" x14ac:dyDescent="0.25">
      <c r="A2034" s="29">
        <f t="shared" si="134"/>
        <v>43200</v>
      </c>
      <c r="B2034" s="22" t="str">
        <f t="shared" si="135"/>
        <v>ON</v>
      </c>
      <c r="C2034" s="15" t="str">
        <f t="shared" si="136"/>
        <v>INTEBAIL</v>
      </c>
      <c r="D2034" s="15">
        <f t="shared" si="137"/>
        <v>96037729</v>
      </c>
      <c r="E2034" s="15" t="s">
        <v>102</v>
      </c>
      <c r="F2034" s="13" t="str">
        <f>IF(E2034="","",VLOOKUP(E2034,table!A:B,2))</f>
        <v>P Poulet maroilles 750</v>
      </c>
      <c r="G2034" s="14">
        <v>80371</v>
      </c>
      <c r="H2034" s="18">
        <v>10</v>
      </c>
    </row>
    <row r="2035" spans="1:8" x14ac:dyDescent="0.25">
      <c r="A2035" s="29">
        <f t="shared" si="134"/>
        <v>43200</v>
      </c>
      <c r="B2035" s="22" t="str">
        <f t="shared" si="135"/>
        <v>ON</v>
      </c>
      <c r="C2035" s="15" t="str">
        <f t="shared" si="136"/>
        <v>INTEBAIL</v>
      </c>
      <c r="D2035" s="15">
        <f t="shared" si="137"/>
        <v>96037729</v>
      </c>
      <c r="E2035" s="15" t="s">
        <v>322</v>
      </c>
      <c r="F2035" s="13" t="str">
        <f>IF(E2035="","",VLOOKUP(E2035,table!A:B,2))</f>
        <v>K poulet maroilles 400</v>
      </c>
      <c r="G2035" s="14">
        <v>80824</v>
      </c>
      <c r="H2035" s="18">
        <v>20</v>
      </c>
    </row>
    <row r="2036" spans="1:8" x14ac:dyDescent="0.25">
      <c r="A2036" s="29">
        <f t="shared" si="134"/>
        <v>43200</v>
      </c>
      <c r="B2036" s="22" t="str">
        <f t="shared" si="135"/>
        <v>ON</v>
      </c>
      <c r="C2036" s="15" t="str">
        <f t="shared" si="136"/>
        <v>INTEBAIL</v>
      </c>
      <c r="D2036" s="15">
        <f t="shared" si="137"/>
        <v>96037729</v>
      </c>
      <c r="E2036" s="15" t="s">
        <v>320</v>
      </c>
      <c r="F2036" s="13" t="str">
        <f>IF(E2036="","",VLOOKUP(E2036,table!A:B,2))</f>
        <v xml:space="preserve">K potj dess 400 </v>
      </c>
      <c r="G2036" s="14">
        <v>80822</v>
      </c>
      <c r="H2036" s="18">
        <v>20</v>
      </c>
    </row>
    <row r="2037" spans="1:8" x14ac:dyDescent="0.25">
      <c r="A2037" s="29">
        <f t="shared" si="134"/>
        <v>43200</v>
      </c>
      <c r="B2037" s="22" t="str">
        <f t="shared" si="135"/>
        <v>ON</v>
      </c>
      <c r="C2037" s="15" t="str">
        <f t="shared" si="136"/>
        <v>INTEBAIL</v>
      </c>
      <c r="D2037" s="15">
        <f t="shared" si="137"/>
        <v>96037729</v>
      </c>
      <c r="E2037" s="15" t="s">
        <v>324</v>
      </c>
      <c r="F2037" s="13" t="str">
        <f>IF(E2037="","",VLOOKUP(E2037,table!A:B,2))</f>
        <v>K potj dess 750</v>
      </c>
      <c r="G2037" s="14">
        <v>80962</v>
      </c>
      <c r="H2037" s="18">
        <v>30</v>
      </c>
    </row>
    <row r="2038" spans="1:8" x14ac:dyDescent="0.25">
      <c r="A2038" s="29">
        <f t="shared" si="134"/>
        <v>43200</v>
      </c>
      <c r="B2038" s="22" t="str">
        <f t="shared" si="135"/>
        <v>ON</v>
      </c>
      <c r="C2038" s="15" t="str">
        <f t="shared" si="136"/>
        <v>INTEBAIL</v>
      </c>
      <c r="D2038" s="15">
        <f t="shared" si="137"/>
        <v>96037729</v>
      </c>
      <c r="E2038" s="15" t="s">
        <v>319</v>
      </c>
      <c r="F2038" s="13" t="str">
        <f>IF(E2038="","",VLOOKUP(E2038,table!A:B,2))</f>
        <v>K potj 750</v>
      </c>
      <c r="G2038" s="14">
        <v>80893</v>
      </c>
      <c r="H2038" s="18">
        <v>30</v>
      </c>
    </row>
    <row r="2039" spans="1:8" x14ac:dyDescent="0.25">
      <c r="A2039" s="29">
        <f t="shared" si="134"/>
        <v>43200</v>
      </c>
      <c r="B2039" s="22" t="str">
        <f t="shared" si="135"/>
        <v>ON</v>
      </c>
      <c r="C2039" s="15" t="str">
        <f t="shared" si="136"/>
        <v>INTEBAIL</v>
      </c>
      <c r="D2039" s="15">
        <f t="shared" si="137"/>
        <v>96037729</v>
      </c>
      <c r="E2039" s="15" t="s">
        <v>549</v>
      </c>
      <c r="F2039" s="13" t="str">
        <f>IF(E2039="","",VLOOKUP(E2039,table!A:B,2))</f>
        <v>K carbo 740</v>
      </c>
      <c r="G2039" s="14">
        <v>80891</v>
      </c>
      <c r="H2039" s="18">
        <v>20</v>
      </c>
    </row>
    <row r="2040" spans="1:8" x14ac:dyDescent="0.25">
      <c r="A2040" s="29">
        <f t="shared" si="134"/>
        <v>43200</v>
      </c>
      <c r="B2040" s="22" t="str">
        <f t="shared" si="135"/>
        <v>ON</v>
      </c>
      <c r="C2040" s="15" t="str">
        <f t="shared" si="136"/>
        <v>INTEBAIL</v>
      </c>
      <c r="D2040" s="15">
        <f t="shared" si="137"/>
        <v>96037729</v>
      </c>
      <c r="E2040" s="15" t="s">
        <v>327</v>
      </c>
      <c r="F2040" s="13" t="str">
        <f>IF(E2040="","",VLOOKUP(E2040,table!A:B,2))</f>
        <v>K cassoulet 750</v>
      </c>
      <c r="G2040" s="14">
        <v>80953</v>
      </c>
      <c r="H2040" s="18">
        <v>10</v>
      </c>
    </row>
    <row r="2041" spans="1:8" x14ac:dyDescent="0.25">
      <c r="A2041" s="29">
        <f t="shared" si="134"/>
        <v>43200</v>
      </c>
      <c r="B2041" s="22" t="s">
        <v>195</v>
      </c>
      <c r="C2041" s="15" t="s">
        <v>640</v>
      </c>
      <c r="D2041" s="15">
        <v>96037728</v>
      </c>
      <c r="E2041" s="15" t="s">
        <v>648</v>
      </c>
      <c r="F2041" s="13" t="str">
        <f>IF(E2041="","",VLOOKUP(E2041,table!A:B,2))</f>
        <v xml:space="preserve">E potj 750 </v>
      </c>
      <c r="G2041" s="14">
        <v>80883</v>
      </c>
      <c r="H2041" s="18">
        <v>3</v>
      </c>
    </row>
    <row r="2042" spans="1:8" x14ac:dyDescent="0.25">
      <c r="A2042" s="29">
        <f t="shared" ref="A2042:A2105" si="138">IF(E2042="","",A2041)</f>
        <v>43200</v>
      </c>
      <c r="B2042" s="22" t="str">
        <f t="shared" ref="B2042:B2105" si="139">IF(E2042="","",B2041)</f>
        <v>cat</v>
      </c>
      <c r="C2042" s="15" t="str">
        <f t="shared" ref="C2042:C2105" si="140">IF(E2042="","",C2041)</f>
        <v>bowling gravelines</v>
      </c>
      <c r="D2042" s="15">
        <f t="shared" ref="D2042:D2105" si="141">IF(E2042="",0,D2041)</f>
        <v>96037728</v>
      </c>
      <c r="E2042" s="15" t="str">
        <f>IF(H2042&lt;&gt;0,E2041,"")</f>
        <v>r101</v>
      </c>
      <c r="F2042" s="13" t="str">
        <f>IF(E2042="","",VLOOKUP(E2042,table!A:B,2))</f>
        <v xml:space="preserve">E potj 750 </v>
      </c>
      <c r="G2042" s="14">
        <v>71922</v>
      </c>
      <c r="H2042" s="18">
        <v>7</v>
      </c>
    </row>
    <row r="2043" spans="1:8" x14ac:dyDescent="0.25">
      <c r="A2043" s="29">
        <f t="shared" si="138"/>
        <v>43200</v>
      </c>
      <c r="B2043" s="22" t="str">
        <f t="shared" si="139"/>
        <v>cat</v>
      </c>
      <c r="C2043" s="15" t="str">
        <f t="shared" si="140"/>
        <v>bowling gravelines</v>
      </c>
      <c r="D2043" s="15">
        <f t="shared" si="141"/>
        <v>96037728</v>
      </c>
      <c r="E2043" s="15" t="str">
        <f>IF(H2043&lt;&gt;0,E2042,"")</f>
        <v>r101</v>
      </c>
      <c r="F2043" s="13" t="str">
        <f>IF(E2043="","",VLOOKUP(E2043,table!A:B,2))</f>
        <v xml:space="preserve">E potj 750 </v>
      </c>
      <c r="G2043" s="14">
        <v>72753</v>
      </c>
      <c r="H2043" s="18">
        <v>20</v>
      </c>
    </row>
    <row r="2044" spans="1:8" x14ac:dyDescent="0.25">
      <c r="A2044" s="29">
        <f t="shared" si="138"/>
        <v>43200</v>
      </c>
      <c r="B2044" s="22" t="str">
        <f t="shared" si="139"/>
        <v>cat</v>
      </c>
      <c r="C2044" s="15" t="s">
        <v>782</v>
      </c>
      <c r="D2044" s="15">
        <v>96037727</v>
      </c>
      <c r="E2044" s="15" t="s">
        <v>217</v>
      </c>
      <c r="F2044" s="13" t="str">
        <f>IF(E2044="","",VLOOKUP(E2044,table!A:B,2))</f>
        <v xml:space="preserve">E potj 400 </v>
      </c>
      <c r="G2044" s="14">
        <v>80872</v>
      </c>
      <c r="H2044" s="18">
        <v>10</v>
      </c>
    </row>
    <row r="2045" spans="1:8" x14ac:dyDescent="0.25">
      <c r="A2045" s="29">
        <f t="shared" si="138"/>
        <v>43200</v>
      </c>
      <c r="B2045" s="22" t="str">
        <f t="shared" si="139"/>
        <v>cat</v>
      </c>
      <c r="C2045" s="15" t="str">
        <f t="shared" si="140"/>
        <v>eirl huchin coulogne</v>
      </c>
      <c r="D2045" s="15">
        <f t="shared" si="141"/>
        <v>96037727</v>
      </c>
      <c r="E2045" s="15" t="str">
        <f>IF(H2045&lt;&gt;0,E2044,"")</f>
        <v>r100</v>
      </c>
      <c r="F2045" s="13" t="str">
        <f>IF(E2045="","",VLOOKUP(E2045,table!A:B,2))</f>
        <v xml:space="preserve">E potj 400 </v>
      </c>
      <c r="G2045" s="14">
        <v>80873</v>
      </c>
      <c r="H2045" s="18">
        <v>30</v>
      </c>
    </row>
    <row r="2046" spans="1:8" x14ac:dyDescent="0.25">
      <c r="A2046" s="29">
        <f t="shared" si="138"/>
        <v>43200</v>
      </c>
      <c r="B2046" s="22" t="str">
        <f t="shared" si="139"/>
        <v>cat</v>
      </c>
      <c r="C2046" s="15" t="str">
        <f t="shared" si="140"/>
        <v>eirl huchin coulogne</v>
      </c>
      <c r="D2046" s="15">
        <f t="shared" si="141"/>
        <v>96037727</v>
      </c>
      <c r="E2046" s="15" t="s">
        <v>648</v>
      </c>
      <c r="F2046" s="13" t="str">
        <f>IF(E2046="","",VLOOKUP(E2046,table!A:B,2))</f>
        <v xml:space="preserve">E potj 750 </v>
      </c>
      <c r="G2046" s="14">
        <v>80893</v>
      </c>
      <c r="H2046" s="18">
        <v>10</v>
      </c>
    </row>
    <row r="2047" spans="1:8" x14ac:dyDescent="0.25">
      <c r="A2047" s="29">
        <f t="shared" si="138"/>
        <v>43200</v>
      </c>
      <c r="B2047" s="22" t="str">
        <f t="shared" si="139"/>
        <v>cat</v>
      </c>
      <c r="C2047" s="15" t="s">
        <v>783</v>
      </c>
      <c r="D2047" s="15">
        <v>99999999</v>
      </c>
      <c r="E2047" s="15" t="s">
        <v>123</v>
      </c>
      <c r="F2047" s="13" t="str">
        <f>IF(E2047="","",VLOOKUP(E2047,table!A:B,2))</f>
        <v>K poulet maroilles 750</v>
      </c>
      <c r="G2047" s="14">
        <v>80302</v>
      </c>
      <c r="H2047" s="18">
        <v>1</v>
      </c>
    </row>
    <row r="2048" spans="1:8" x14ac:dyDescent="0.25">
      <c r="A2048" s="29">
        <f t="shared" si="138"/>
        <v>43200</v>
      </c>
      <c r="B2048" s="22" t="str">
        <f t="shared" si="139"/>
        <v>cat</v>
      </c>
      <c r="C2048" s="15" t="str">
        <f t="shared" si="140"/>
        <v>net jabeneau</v>
      </c>
      <c r="D2048" s="15">
        <f t="shared" si="141"/>
        <v>99999999</v>
      </c>
      <c r="E2048" s="15" t="s">
        <v>115</v>
      </c>
      <c r="F2048" s="13" t="str">
        <f>IF(E2048="","",VLOOKUP(E2048,table!A:B,2))</f>
        <v>K carbo 740</v>
      </c>
      <c r="G2048" s="14">
        <v>80891</v>
      </c>
      <c r="H2048" s="18">
        <v>1</v>
      </c>
    </row>
    <row r="2049" spans="1:8" x14ac:dyDescent="0.25">
      <c r="A2049" s="29">
        <f t="shared" si="138"/>
        <v>43200</v>
      </c>
      <c r="B2049" s="22" t="str">
        <f t="shared" si="139"/>
        <v>cat</v>
      </c>
      <c r="C2049" s="15" t="str">
        <f t="shared" si="140"/>
        <v>net jabeneau</v>
      </c>
      <c r="D2049" s="15">
        <f t="shared" si="141"/>
        <v>99999999</v>
      </c>
      <c r="E2049" s="15" t="s">
        <v>208</v>
      </c>
      <c r="F2049" s="13" t="str">
        <f>IF(E2049="","",VLOOKUP(E2049,table!A:B,2))</f>
        <v>P Pâté endives 180 G</v>
      </c>
      <c r="G2049" s="14">
        <v>73122</v>
      </c>
      <c r="H2049" s="18">
        <v>1</v>
      </c>
    </row>
    <row r="2050" spans="1:8" x14ac:dyDescent="0.25">
      <c r="A2050" s="29">
        <f t="shared" si="138"/>
        <v>43200</v>
      </c>
      <c r="B2050" s="22" t="str">
        <f t="shared" si="139"/>
        <v>cat</v>
      </c>
      <c r="C2050" s="15" t="str">
        <f t="shared" si="140"/>
        <v>net jabeneau</v>
      </c>
      <c r="D2050" s="15">
        <f t="shared" si="141"/>
        <v>99999999</v>
      </c>
      <c r="E2050" s="15" t="s">
        <v>193</v>
      </c>
      <c r="F2050" s="13" t="str">
        <f>IF(E2050="","",VLOOKUP(E2050,table!A:B,2))</f>
        <v>P Pâté bière chti 180</v>
      </c>
      <c r="G2050" s="14">
        <v>80233</v>
      </c>
      <c r="H2050" s="18">
        <v>1</v>
      </c>
    </row>
    <row r="2051" spans="1:8" x14ac:dyDescent="0.25">
      <c r="A2051" s="29">
        <v>43202</v>
      </c>
      <c r="B2051" s="22" t="str">
        <f t="shared" si="139"/>
        <v>cat</v>
      </c>
      <c r="C2051" s="15" t="s">
        <v>784</v>
      </c>
      <c r="D2051" s="15">
        <v>96037721</v>
      </c>
      <c r="E2051" s="15" t="s">
        <v>129</v>
      </c>
      <c r="F2051" s="13" t="str">
        <f>IF(E2051="","",VLOOKUP(E2051,table!A:B,2))</f>
        <v>K potj 3VIA</v>
      </c>
      <c r="G2051" s="14">
        <v>73242</v>
      </c>
      <c r="H2051" s="18">
        <v>20</v>
      </c>
    </row>
    <row r="2052" spans="1:8" x14ac:dyDescent="0.25">
      <c r="A2052" s="29">
        <f t="shared" si="138"/>
        <v>43202</v>
      </c>
      <c r="B2052" s="22" t="str">
        <f t="shared" si="139"/>
        <v>cat</v>
      </c>
      <c r="C2052" s="15" t="str">
        <f t="shared" si="140"/>
        <v>inter croix</v>
      </c>
      <c r="D2052" s="15">
        <f t="shared" si="141"/>
        <v>96037721</v>
      </c>
      <c r="E2052" s="15" t="s">
        <v>113</v>
      </c>
      <c r="F2052" s="13" t="str">
        <f>IF(E2052="","",VLOOKUP(E2052,table!A:B,2))</f>
        <v>K potj 400</v>
      </c>
      <c r="G2052" s="14">
        <v>80872</v>
      </c>
      <c r="H2052" s="18">
        <v>20</v>
      </c>
    </row>
    <row r="2053" spans="1:8" x14ac:dyDescent="0.25">
      <c r="A2053" s="29">
        <f t="shared" si="138"/>
        <v>43202</v>
      </c>
      <c r="B2053" s="22" t="str">
        <f t="shared" si="139"/>
        <v>cat</v>
      </c>
      <c r="C2053" s="15" t="str">
        <f t="shared" si="140"/>
        <v>inter croix</v>
      </c>
      <c r="D2053" s="15">
        <f t="shared" si="141"/>
        <v>96037721</v>
      </c>
      <c r="E2053" s="15" t="s">
        <v>122</v>
      </c>
      <c r="F2053" s="13" t="str">
        <f>IF(E2053="","",VLOOKUP(E2053,table!A:B,2))</f>
        <v xml:space="preserve">K potj dess 400 </v>
      </c>
      <c r="G2053" s="14">
        <v>80822</v>
      </c>
      <c r="H2053" s="18">
        <v>20</v>
      </c>
    </row>
    <row r="2054" spans="1:8" x14ac:dyDescent="0.25">
      <c r="A2054" s="29">
        <f t="shared" si="138"/>
        <v>43202</v>
      </c>
      <c r="B2054" s="22" t="str">
        <f t="shared" si="139"/>
        <v>cat</v>
      </c>
      <c r="C2054" s="15" t="str">
        <f t="shared" si="140"/>
        <v>inter croix</v>
      </c>
      <c r="D2054" s="15">
        <f t="shared" si="141"/>
        <v>96037721</v>
      </c>
      <c r="E2054" s="15" t="s">
        <v>132</v>
      </c>
      <c r="F2054" s="13" t="str">
        <f>IF(E2054="","",VLOOKUP(E2054,table!A:B,2))</f>
        <v>K petit salé 350</v>
      </c>
      <c r="G2054" s="14">
        <v>72731</v>
      </c>
      <c r="H2054" s="18">
        <v>20</v>
      </c>
    </row>
    <row r="2055" spans="1:8" x14ac:dyDescent="0.25">
      <c r="A2055" s="29">
        <f t="shared" si="138"/>
        <v>43202</v>
      </c>
      <c r="B2055" s="22" t="str">
        <f t="shared" si="139"/>
        <v>cat</v>
      </c>
      <c r="C2055" s="15" t="str">
        <f t="shared" si="140"/>
        <v>inter croix</v>
      </c>
      <c r="D2055" s="15">
        <f t="shared" si="141"/>
        <v>96037721</v>
      </c>
      <c r="E2055" s="15" t="s">
        <v>123</v>
      </c>
      <c r="F2055" s="13" t="str">
        <f>IF(E2055="","",VLOOKUP(E2055,table!A:B,2))</f>
        <v>K poulet maroilles 750</v>
      </c>
      <c r="G2055" s="14">
        <v>80531</v>
      </c>
      <c r="H2055" s="18">
        <v>10</v>
      </c>
    </row>
    <row r="2056" spans="1:8" x14ac:dyDescent="0.25">
      <c r="A2056" s="29">
        <f t="shared" si="138"/>
        <v>43202</v>
      </c>
      <c r="B2056" s="22" t="str">
        <f t="shared" si="139"/>
        <v>cat</v>
      </c>
      <c r="C2056" s="15" t="str">
        <f t="shared" si="140"/>
        <v>inter croix</v>
      </c>
      <c r="D2056" s="15">
        <f t="shared" si="141"/>
        <v>96037721</v>
      </c>
      <c r="E2056" s="15" t="s">
        <v>116</v>
      </c>
      <c r="F2056" s="13" t="str">
        <f>IF(E2056="","",VLOOKUP(E2056,table!A:B,2))</f>
        <v>K cassoulet 750</v>
      </c>
      <c r="G2056" s="14">
        <v>80953</v>
      </c>
      <c r="H2056" s="18">
        <v>20</v>
      </c>
    </row>
    <row r="2057" spans="1:8" x14ac:dyDescent="0.25">
      <c r="A2057" s="29">
        <f t="shared" si="138"/>
        <v>43202</v>
      </c>
      <c r="B2057" s="22" t="str">
        <f t="shared" si="139"/>
        <v>cat</v>
      </c>
      <c r="C2057" s="15" t="str">
        <f t="shared" si="140"/>
        <v>inter croix</v>
      </c>
      <c r="D2057" s="15">
        <f t="shared" si="141"/>
        <v>96037721</v>
      </c>
      <c r="E2057" s="15" t="s">
        <v>114</v>
      </c>
      <c r="F2057" s="13" t="str">
        <f>IF(E2057="","",VLOOKUP(E2057,table!A:B,2))</f>
        <v>K potj dess 750</v>
      </c>
      <c r="G2057" s="14">
        <v>80963</v>
      </c>
      <c r="H2057" s="18">
        <v>20</v>
      </c>
    </row>
    <row r="2058" spans="1:8" x14ac:dyDescent="0.25">
      <c r="A2058" s="29">
        <f t="shared" si="138"/>
        <v>43202</v>
      </c>
      <c r="B2058" s="22" t="str">
        <f t="shared" si="139"/>
        <v>cat</v>
      </c>
      <c r="C2058" s="15" t="str">
        <f t="shared" si="140"/>
        <v>inter croix</v>
      </c>
      <c r="D2058" s="15">
        <f t="shared" si="141"/>
        <v>96037721</v>
      </c>
      <c r="E2058" s="15" t="s">
        <v>120</v>
      </c>
      <c r="F2058" s="13" t="str">
        <f>IF(E2058="","",VLOOKUP(E2058,table!A:B,2))</f>
        <v>K potj 750</v>
      </c>
      <c r="G2058" s="14">
        <v>72753</v>
      </c>
      <c r="H2058" s="18">
        <v>10</v>
      </c>
    </row>
    <row r="2059" spans="1:8" x14ac:dyDescent="0.25">
      <c r="A2059" s="29">
        <f t="shared" si="138"/>
        <v>43202</v>
      </c>
      <c r="B2059" s="22" t="str">
        <f t="shared" si="139"/>
        <v>cat</v>
      </c>
      <c r="C2059" s="15" t="str">
        <f t="shared" si="140"/>
        <v>inter croix</v>
      </c>
      <c r="D2059" s="15">
        <f t="shared" si="141"/>
        <v>96037721</v>
      </c>
      <c r="E2059" s="15" t="str">
        <f>IF(H2059&lt;&gt;0,E2058,"")</f>
        <v>k101</v>
      </c>
      <c r="F2059" s="13" t="str">
        <f>IF(E2059="","",VLOOKUP(E2059,table!A:B,2))</f>
        <v>K potj 750</v>
      </c>
      <c r="G2059" s="14">
        <v>80192</v>
      </c>
      <c r="H2059" s="18">
        <v>10</v>
      </c>
    </row>
    <row r="2060" spans="1:8" x14ac:dyDescent="0.25">
      <c r="A2060" s="29">
        <f t="shared" si="138"/>
        <v>43202</v>
      </c>
      <c r="B2060" s="22" t="str">
        <f t="shared" si="139"/>
        <v>cat</v>
      </c>
      <c r="C2060" s="15" t="str">
        <f t="shared" si="140"/>
        <v>inter croix</v>
      </c>
      <c r="D2060" s="15">
        <f t="shared" si="141"/>
        <v>96037721</v>
      </c>
      <c r="E2060" s="15" t="str">
        <f>IF(H2060&lt;&gt;0,E2059,"")</f>
        <v>k101</v>
      </c>
      <c r="F2060" s="13" t="str">
        <f>IF(E2060="","",VLOOKUP(E2060,table!A:B,2))</f>
        <v>K potj 750</v>
      </c>
      <c r="G2060" s="14">
        <v>80893</v>
      </c>
      <c r="H2060" s="18">
        <v>10</v>
      </c>
    </row>
    <row r="2061" spans="1:8" x14ac:dyDescent="0.25">
      <c r="A2061" s="29">
        <f t="shared" si="138"/>
        <v>43202</v>
      </c>
      <c r="B2061" s="22" t="str">
        <f t="shared" si="139"/>
        <v>cat</v>
      </c>
      <c r="C2061" s="15" t="s">
        <v>785</v>
      </c>
      <c r="D2061" s="15">
        <v>96037732</v>
      </c>
      <c r="E2061" s="15" t="s">
        <v>120</v>
      </c>
      <c r="F2061" s="13" t="str">
        <f>IF(E2061="","",VLOOKUP(E2061,table!A:B,2))</f>
        <v>K potj 750</v>
      </c>
      <c r="G2061" s="14">
        <v>72751</v>
      </c>
      <c r="H2061" s="18">
        <v>60</v>
      </c>
    </row>
    <row r="2062" spans="1:8" x14ac:dyDescent="0.25">
      <c r="A2062" s="29">
        <f t="shared" si="138"/>
        <v>43202</v>
      </c>
      <c r="B2062" s="22" t="str">
        <f t="shared" si="139"/>
        <v>cat</v>
      </c>
      <c r="C2062" s="15" t="str">
        <f t="shared" si="140"/>
        <v>carref st pol/mer</v>
      </c>
      <c r="D2062" s="15">
        <f t="shared" si="141"/>
        <v>96037732</v>
      </c>
      <c r="E2062" s="15" t="str">
        <f>IF(H2062&lt;&gt;0,E2061,"")</f>
        <v>k101</v>
      </c>
      <c r="F2062" s="13" t="str">
        <f>IF(E2062="","",VLOOKUP(E2062,table!A:B,2))</f>
        <v>K potj 750</v>
      </c>
      <c r="G2062" s="14">
        <v>72753</v>
      </c>
      <c r="H2062" s="18">
        <v>30</v>
      </c>
    </row>
    <row r="2063" spans="1:8" x14ac:dyDescent="0.25">
      <c r="A2063" s="29">
        <f t="shared" si="138"/>
        <v>43202</v>
      </c>
      <c r="B2063" s="22" t="str">
        <f t="shared" si="139"/>
        <v>cat</v>
      </c>
      <c r="C2063" s="15" t="str">
        <f t="shared" si="140"/>
        <v>carref st pol/mer</v>
      </c>
      <c r="D2063" s="15">
        <f t="shared" si="141"/>
        <v>96037732</v>
      </c>
      <c r="E2063" s="15" t="s">
        <v>115</v>
      </c>
      <c r="F2063" s="13" t="str">
        <f>IF(E2063="","",VLOOKUP(E2063,table!A:B,2))</f>
        <v>K carbo 740</v>
      </c>
      <c r="G2063" s="14">
        <v>80891</v>
      </c>
      <c r="H2063" s="18">
        <v>10</v>
      </c>
    </row>
    <row r="2064" spans="1:8" x14ac:dyDescent="0.25">
      <c r="A2064" s="29">
        <f t="shared" si="138"/>
        <v>43202</v>
      </c>
      <c r="B2064" s="22" t="str">
        <f t="shared" si="139"/>
        <v>cat</v>
      </c>
      <c r="C2064" s="15" t="str">
        <f t="shared" si="140"/>
        <v>carref st pol/mer</v>
      </c>
      <c r="D2064" s="15">
        <f t="shared" si="141"/>
        <v>96037732</v>
      </c>
      <c r="E2064" s="15" t="s">
        <v>123</v>
      </c>
      <c r="F2064" s="13" t="str">
        <f>IF(E2064="","",VLOOKUP(E2064,table!A:B,2))</f>
        <v>K poulet maroilles 750</v>
      </c>
      <c r="G2064" s="14">
        <v>80531</v>
      </c>
      <c r="H2064" s="18">
        <v>10</v>
      </c>
    </row>
    <row r="2065" spans="1:8" x14ac:dyDescent="0.25">
      <c r="A2065" s="29">
        <f t="shared" si="138"/>
        <v>43202</v>
      </c>
      <c r="B2065" s="22" t="str">
        <f t="shared" si="139"/>
        <v>cat</v>
      </c>
      <c r="C2065" s="15" t="str">
        <f t="shared" si="140"/>
        <v>carref st pol/mer</v>
      </c>
      <c r="D2065" s="15">
        <f t="shared" si="141"/>
        <v>96037732</v>
      </c>
      <c r="E2065" s="15" t="s">
        <v>116</v>
      </c>
      <c r="F2065" s="13" t="str">
        <f>IF(E2065="","",VLOOKUP(E2065,table!A:B,2))</f>
        <v>K cassoulet 750</v>
      </c>
      <c r="G2065" s="14">
        <v>80972</v>
      </c>
      <c r="H2065" s="18">
        <v>7</v>
      </c>
    </row>
    <row r="2066" spans="1:8" x14ac:dyDescent="0.25">
      <c r="A2066" s="29">
        <f t="shared" si="138"/>
        <v>43202</v>
      </c>
      <c r="B2066" s="22" t="str">
        <f t="shared" si="139"/>
        <v>cat</v>
      </c>
      <c r="C2066" s="15" t="str">
        <f t="shared" si="140"/>
        <v>carref st pol/mer</v>
      </c>
      <c r="D2066" s="15">
        <f t="shared" si="141"/>
        <v>96037732</v>
      </c>
      <c r="E2066" s="15" t="str">
        <f>IF(H2066&lt;&gt;0,E2065,"")</f>
        <v>k502</v>
      </c>
      <c r="F2066" s="13" t="str">
        <f>IF(E2066="","",VLOOKUP(E2066,table!A:B,2))</f>
        <v>K cassoulet 750</v>
      </c>
      <c r="G2066" s="14">
        <v>80953</v>
      </c>
      <c r="H2066" s="18">
        <v>3</v>
      </c>
    </row>
    <row r="2067" spans="1:8" x14ac:dyDescent="0.25">
      <c r="A2067" s="29">
        <f t="shared" si="138"/>
        <v>43202</v>
      </c>
      <c r="B2067" s="22" t="str">
        <f t="shared" si="139"/>
        <v>cat</v>
      </c>
      <c r="C2067" s="15" t="s">
        <v>786</v>
      </c>
      <c r="D2067" s="15">
        <v>99999999</v>
      </c>
      <c r="E2067" s="15" t="s">
        <v>202</v>
      </c>
      <c r="F2067" s="13" t="str">
        <f>IF(E2067="","",VLOOKUP(E2067,table!A:B,2))</f>
        <v>Barquette potj désossé 3,5 K</v>
      </c>
      <c r="G2067" s="14">
        <v>80965</v>
      </c>
      <c r="H2067" s="18">
        <v>2</v>
      </c>
    </row>
    <row r="2068" spans="1:8" x14ac:dyDescent="0.25">
      <c r="A2068" s="29">
        <v>43202</v>
      </c>
      <c r="B2068" s="22" t="s">
        <v>196</v>
      </c>
      <c r="C2068" s="15" t="s">
        <v>787</v>
      </c>
      <c r="D2068" s="15">
        <v>96037717</v>
      </c>
      <c r="E2068" s="15" t="s">
        <v>538</v>
      </c>
      <c r="F2068" s="13" t="str">
        <f>IF(E2068="","",VLOOKUP(E2068,table!A:B,2))</f>
        <v>E paté à l'ail fumé 180</v>
      </c>
      <c r="G2068" s="14">
        <v>73413</v>
      </c>
      <c r="H2068" s="18">
        <v>36</v>
      </c>
    </row>
    <row r="2069" spans="1:8" x14ac:dyDescent="0.25">
      <c r="A2069" s="29">
        <f t="shared" si="138"/>
        <v>43202</v>
      </c>
      <c r="B2069" s="22" t="str">
        <f t="shared" si="139"/>
        <v>sf</v>
      </c>
      <c r="C2069" s="15" t="str">
        <f t="shared" si="140"/>
        <v>cavit de l arsenal</v>
      </c>
      <c r="D2069" s="15">
        <f t="shared" si="141"/>
        <v>96037717</v>
      </c>
      <c r="E2069" s="15" t="s">
        <v>537</v>
      </c>
      <c r="F2069" s="13" t="str">
        <f>IF(E2069="","",VLOOKUP(E2069,table!A:B,2))</f>
        <v>E Pâté endives braisées</v>
      </c>
      <c r="G2069" s="14">
        <v>80672</v>
      </c>
      <c r="H2069" s="18">
        <v>36</v>
      </c>
    </row>
    <row r="2070" spans="1:8" x14ac:dyDescent="0.25">
      <c r="A2070" s="29">
        <f t="shared" si="138"/>
        <v>43202</v>
      </c>
      <c r="B2070" s="22" t="str">
        <f t="shared" si="139"/>
        <v>sf</v>
      </c>
      <c r="C2070" s="15" t="str">
        <f t="shared" si="140"/>
        <v>cavit de l arsenal</v>
      </c>
      <c r="D2070" s="15">
        <f t="shared" si="141"/>
        <v>96037717</v>
      </c>
      <c r="E2070" s="15" t="s">
        <v>223</v>
      </c>
      <c r="F2070" s="13" t="str">
        <f>IF(E2070="","",VLOOKUP(E2070,table!A:B,2))</f>
        <v>E Pâté à la bière 180</v>
      </c>
      <c r="G2070" s="14">
        <v>80881</v>
      </c>
      <c r="H2070" s="18">
        <v>36</v>
      </c>
    </row>
    <row r="2071" spans="1:8" x14ac:dyDescent="0.25">
      <c r="A2071" s="29">
        <f t="shared" si="138"/>
        <v>43202</v>
      </c>
      <c r="B2071" s="22" t="str">
        <f t="shared" si="139"/>
        <v>sf</v>
      </c>
      <c r="C2071" s="15" t="str">
        <f t="shared" si="140"/>
        <v>cavit de l arsenal</v>
      </c>
      <c r="D2071" s="15">
        <f t="shared" si="141"/>
        <v>96037717</v>
      </c>
      <c r="E2071" s="15" t="s">
        <v>217</v>
      </c>
      <c r="F2071" s="13" t="str">
        <f>IF(E2071="","",VLOOKUP(E2071,table!A:B,2))</f>
        <v xml:space="preserve">E potj 400 </v>
      </c>
      <c r="G2071" s="14">
        <v>80994</v>
      </c>
      <c r="H2071" s="18">
        <v>60</v>
      </c>
    </row>
    <row r="2072" spans="1:8" x14ac:dyDescent="0.25">
      <c r="A2072" s="29">
        <f t="shared" si="138"/>
        <v>43202</v>
      </c>
      <c r="B2072" s="22" t="str">
        <f t="shared" si="139"/>
        <v>sf</v>
      </c>
      <c r="C2072" s="15" t="str">
        <f t="shared" si="140"/>
        <v>cavit de l arsenal</v>
      </c>
      <c r="D2072" s="15">
        <f t="shared" si="141"/>
        <v>96037717</v>
      </c>
      <c r="E2072" s="15" t="s">
        <v>140</v>
      </c>
      <c r="F2072" s="13" t="str">
        <f>IF(E2072="","",VLOOKUP(E2072,table!A:B,2))</f>
        <v>K poulet maroilles 400</v>
      </c>
      <c r="G2072" s="14">
        <v>80824</v>
      </c>
      <c r="H2072" s="18">
        <v>20</v>
      </c>
    </row>
    <row r="2073" spans="1:8" x14ac:dyDescent="0.25">
      <c r="A2073" s="29">
        <f t="shared" si="138"/>
        <v>43202</v>
      </c>
      <c r="B2073" s="22" t="str">
        <f t="shared" si="139"/>
        <v>sf</v>
      </c>
      <c r="C2073" s="15" t="str">
        <f t="shared" si="140"/>
        <v>cavit de l arsenal</v>
      </c>
      <c r="D2073" s="15">
        <f t="shared" si="141"/>
        <v>96037717</v>
      </c>
      <c r="E2073" s="15" t="s">
        <v>532</v>
      </c>
      <c r="F2073" s="13" t="str">
        <f>IF(E2073="","",VLOOKUP(E2073,table!A:B,2))</f>
        <v>E sauté de porc vx lille 750</v>
      </c>
      <c r="G2073" s="14">
        <v>72731</v>
      </c>
      <c r="H2073" s="18">
        <v>20</v>
      </c>
    </row>
    <row r="2074" spans="1:8" x14ac:dyDescent="0.25">
      <c r="A2074" s="29">
        <f t="shared" si="138"/>
        <v>43202</v>
      </c>
      <c r="B2074" s="22" t="str">
        <f t="shared" si="139"/>
        <v>sf</v>
      </c>
      <c r="C2074" s="15" t="str">
        <f t="shared" si="140"/>
        <v>cavit de l arsenal</v>
      </c>
      <c r="D2074" s="15">
        <f t="shared" si="141"/>
        <v>96037717</v>
      </c>
      <c r="E2074" s="15" t="s">
        <v>224</v>
      </c>
      <c r="F2074" s="13" t="str">
        <f>IF(E2074="","",VLOOKUP(E2074,table!A:B,2))</f>
        <v>E carbo 740</v>
      </c>
      <c r="G2074" s="14">
        <v>80992</v>
      </c>
      <c r="H2074" s="18">
        <v>10</v>
      </c>
    </row>
    <row r="2075" spans="1:8" x14ac:dyDescent="0.25">
      <c r="A2075" s="29">
        <f t="shared" si="138"/>
        <v>43202</v>
      </c>
      <c r="B2075" s="22" t="str">
        <f t="shared" si="139"/>
        <v>sf</v>
      </c>
      <c r="C2075" s="15" t="str">
        <f t="shared" si="140"/>
        <v>cavit de l arsenal</v>
      </c>
      <c r="D2075" s="15">
        <f t="shared" si="141"/>
        <v>96037717</v>
      </c>
      <c r="E2075" s="15" t="s">
        <v>225</v>
      </c>
      <c r="F2075" s="13" t="str">
        <f>IF(E2075="","",VLOOKUP(E2075,table!A:B,2))</f>
        <v>E Carbo 400</v>
      </c>
      <c r="G2075" s="14">
        <v>80461</v>
      </c>
      <c r="H2075" s="18">
        <v>20</v>
      </c>
    </row>
    <row r="2076" spans="1:8" x14ac:dyDescent="0.25">
      <c r="A2076" s="29">
        <f t="shared" si="138"/>
        <v>43202</v>
      </c>
      <c r="B2076" s="22" t="str">
        <f t="shared" si="139"/>
        <v>sf</v>
      </c>
      <c r="C2076" s="15" t="str">
        <f t="shared" si="140"/>
        <v>cavit de l arsenal</v>
      </c>
      <c r="D2076" s="15">
        <f t="shared" si="141"/>
        <v>96037717</v>
      </c>
      <c r="E2076" s="15" t="s">
        <v>201</v>
      </c>
      <c r="F2076" s="13" t="str">
        <f>IF(E2076="","",VLOOKUP(E2076,table!A:B,2))</f>
        <v>Barquette potj désossé 800 G</v>
      </c>
      <c r="G2076" s="14"/>
      <c r="H2076" s="18"/>
    </row>
    <row r="2077" spans="1:8" x14ac:dyDescent="0.25">
      <c r="A2077" s="29">
        <f t="shared" si="138"/>
        <v>43202</v>
      </c>
      <c r="B2077" s="22" t="str">
        <f t="shared" si="139"/>
        <v>sf</v>
      </c>
      <c r="C2077" s="15" t="str">
        <f t="shared" si="140"/>
        <v>cavit de l arsenal</v>
      </c>
      <c r="D2077" s="15">
        <f t="shared" si="141"/>
        <v>96037717</v>
      </c>
      <c r="E2077" s="15" t="s">
        <v>713</v>
      </c>
      <c r="F2077" s="13" t="str">
        <f>IF(E2077="","",VLOOKUP(E2077,table!A:B,2))</f>
        <v>E petit salé 350</v>
      </c>
      <c r="G2077" s="14">
        <v>80861</v>
      </c>
      <c r="H2077" s="18">
        <v>1</v>
      </c>
    </row>
    <row r="2078" spans="1:8" x14ac:dyDescent="0.25">
      <c r="A2078" s="29">
        <v>43202</v>
      </c>
      <c r="B2078" s="22" t="s">
        <v>196</v>
      </c>
      <c r="C2078" s="15" t="s">
        <v>788</v>
      </c>
      <c r="D2078" s="15">
        <v>96037716</v>
      </c>
      <c r="E2078" s="15" t="s">
        <v>240</v>
      </c>
      <c r="F2078" s="13" t="str">
        <f>IF(E2078="","",VLOOKUP(E2078,table!A:B,2))</f>
        <v>E poulet maroilles 750</v>
      </c>
      <c r="G2078" s="14">
        <v>73552</v>
      </c>
      <c r="H2078" s="18">
        <v>30</v>
      </c>
    </row>
    <row r="2079" spans="1:8" x14ac:dyDescent="0.25">
      <c r="A2079" s="29">
        <f t="shared" si="138"/>
        <v>43202</v>
      </c>
      <c r="B2079" s="22" t="str">
        <f t="shared" si="139"/>
        <v>sf</v>
      </c>
      <c r="C2079" s="15" t="str">
        <f t="shared" si="140"/>
        <v>jardin d epicure</v>
      </c>
      <c r="D2079" s="15">
        <f t="shared" si="141"/>
        <v>96037716</v>
      </c>
      <c r="E2079" s="15" t="s">
        <v>225</v>
      </c>
      <c r="F2079" s="13" t="str">
        <f>IF(E2079="","",VLOOKUP(E2079,table!A:B,2))</f>
        <v>E Carbo 400</v>
      </c>
      <c r="G2079" s="14">
        <v>80461</v>
      </c>
      <c r="H2079" s="18">
        <v>40</v>
      </c>
    </row>
    <row r="2080" spans="1:8" x14ac:dyDescent="0.25">
      <c r="A2080" s="29">
        <f t="shared" si="138"/>
        <v>43202</v>
      </c>
      <c r="B2080" s="22" t="str">
        <f t="shared" si="139"/>
        <v>sf</v>
      </c>
      <c r="C2080" s="15" t="str">
        <f t="shared" si="140"/>
        <v>jardin d epicure</v>
      </c>
      <c r="D2080" s="15">
        <f t="shared" si="141"/>
        <v>96037716</v>
      </c>
      <c r="E2080" s="15" t="s">
        <v>217</v>
      </c>
      <c r="F2080" s="13" t="str">
        <f>IF(E2080="","",VLOOKUP(E2080,table!A:B,2))</f>
        <v xml:space="preserve">E potj 400 </v>
      </c>
      <c r="G2080" s="14">
        <v>80994</v>
      </c>
      <c r="H2080" s="18">
        <v>60</v>
      </c>
    </row>
    <row r="2081" spans="1:8" x14ac:dyDescent="0.25">
      <c r="A2081" s="29">
        <v>43202</v>
      </c>
      <c r="B2081" s="22" t="s">
        <v>196</v>
      </c>
      <c r="C2081" s="15" t="s">
        <v>789</v>
      </c>
      <c r="D2081" s="15">
        <v>96037711</v>
      </c>
      <c r="E2081" s="15" t="s">
        <v>224</v>
      </c>
      <c r="F2081" s="13" t="str">
        <f>IF(E2081="","",VLOOKUP(E2081,table!A:B,2))</f>
        <v>E carbo 740</v>
      </c>
      <c r="G2081" s="14">
        <v>80891</v>
      </c>
      <c r="H2081" s="18">
        <v>80</v>
      </c>
    </row>
    <row r="2082" spans="1:8" x14ac:dyDescent="0.25">
      <c r="A2082" s="29">
        <f t="shared" si="138"/>
        <v>43202</v>
      </c>
      <c r="B2082" s="22" t="str">
        <f t="shared" si="139"/>
        <v>sf</v>
      </c>
      <c r="C2082" s="15" t="str">
        <f t="shared" si="140"/>
        <v>le metropole</v>
      </c>
      <c r="D2082" s="15">
        <f t="shared" si="141"/>
        <v>96037711</v>
      </c>
      <c r="E2082" s="15" t="s">
        <v>115</v>
      </c>
      <c r="F2082" s="13" t="str">
        <f>IF(E2082="","",VLOOKUP(E2082,table!A:B,2))</f>
        <v>K carbo 740</v>
      </c>
      <c r="G2082" s="14">
        <v>80891</v>
      </c>
      <c r="H2082" s="18">
        <v>40</v>
      </c>
    </row>
    <row r="2083" spans="1:8" x14ac:dyDescent="0.25">
      <c r="A2083" s="29">
        <f t="shared" si="138"/>
        <v>43202</v>
      </c>
      <c r="B2083" s="22" t="s">
        <v>205</v>
      </c>
      <c r="C2083" s="15" t="s">
        <v>790</v>
      </c>
      <c r="D2083" s="15">
        <v>99999999</v>
      </c>
      <c r="E2083" s="15" t="s">
        <v>126</v>
      </c>
      <c r="F2083" s="13" t="str">
        <f>IF(E2083="","",VLOOKUP(E2083,table!A:B,2))</f>
        <v>K pâté de lapin 180</v>
      </c>
      <c r="G2083" s="14">
        <v>80312</v>
      </c>
      <c r="H2083" s="18">
        <v>24</v>
      </c>
    </row>
    <row r="2084" spans="1:8" x14ac:dyDescent="0.25">
      <c r="A2084" s="29">
        <f t="shared" si="138"/>
        <v>43202</v>
      </c>
      <c r="B2084" s="22" t="str">
        <f t="shared" si="139"/>
        <v>on</v>
      </c>
      <c r="C2084" s="15" t="str">
        <f t="shared" si="140"/>
        <v>unieppe</v>
      </c>
      <c r="D2084" s="15">
        <f t="shared" si="141"/>
        <v>99999999</v>
      </c>
      <c r="E2084" s="15" t="s">
        <v>131</v>
      </c>
      <c r="F2084" s="13" t="str">
        <f>IF(E2084="","",VLOOKUP(E2084,table!A:B,2))</f>
        <v>K Pâté de foie de volaille 180</v>
      </c>
      <c r="G2084" s="14">
        <v>73413</v>
      </c>
      <c r="H2084" s="18">
        <v>12</v>
      </c>
    </row>
    <row r="2085" spans="1:8" x14ac:dyDescent="0.25">
      <c r="A2085" s="29">
        <f t="shared" si="138"/>
        <v>43202</v>
      </c>
      <c r="B2085" s="22" t="str">
        <f t="shared" si="139"/>
        <v>on</v>
      </c>
      <c r="C2085" s="15" t="str">
        <f t="shared" si="140"/>
        <v>unieppe</v>
      </c>
      <c r="D2085" s="15">
        <f t="shared" si="141"/>
        <v>99999999</v>
      </c>
      <c r="E2085" s="15" t="s">
        <v>119</v>
      </c>
      <c r="F2085" s="13" t="str">
        <f>IF(E2085="","",VLOOKUP(E2085,table!A:B,2))</f>
        <v>K Pâté à la bière 180</v>
      </c>
      <c r="G2085" s="14">
        <v>80881</v>
      </c>
      <c r="H2085" s="18">
        <v>24</v>
      </c>
    </row>
    <row r="2086" spans="1:8" x14ac:dyDescent="0.25">
      <c r="A2086" s="29">
        <f t="shared" si="138"/>
        <v>43202</v>
      </c>
      <c r="B2086" s="22" t="s">
        <v>195</v>
      </c>
      <c r="C2086" s="15" t="s">
        <v>791</v>
      </c>
      <c r="D2086" s="15">
        <v>96037735</v>
      </c>
      <c r="E2086" s="15" t="s">
        <v>113</v>
      </c>
      <c r="F2086" s="13" t="str">
        <f>IF(E2086="","",VLOOKUP(E2086,table!A:B,2))</f>
        <v>K potj 400</v>
      </c>
      <c r="G2086" s="14">
        <v>80872</v>
      </c>
      <c r="H2086" s="18">
        <v>20</v>
      </c>
    </row>
    <row r="2087" spans="1:8" x14ac:dyDescent="0.25">
      <c r="A2087" s="29">
        <f t="shared" si="138"/>
        <v>43202</v>
      </c>
      <c r="B2087" s="22" t="str">
        <f t="shared" si="139"/>
        <v>cat</v>
      </c>
      <c r="C2087" s="15" t="str">
        <f t="shared" si="140"/>
        <v>carr mark villeneuve ascq</v>
      </c>
      <c r="D2087" s="15">
        <f t="shared" si="141"/>
        <v>96037735</v>
      </c>
      <c r="E2087" s="15" t="s">
        <v>122</v>
      </c>
      <c r="F2087" s="13" t="str">
        <f>IF(E2087="","",VLOOKUP(E2087,table!A:B,2))</f>
        <v xml:space="preserve">K potj dess 400 </v>
      </c>
      <c r="G2087" s="14">
        <v>80822</v>
      </c>
      <c r="H2087" s="18">
        <v>20</v>
      </c>
    </row>
    <row r="2088" spans="1:8" x14ac:dyDescent="0.25">
      <c r="A2088" s="29">
        <f t="shared" si="138"/>
        <v>43202</v>
      </c>
      <c r="B2088" s="22" t="str">
        <f t="shared" si="139"/>
        <v>cat</v>
      </c>
      <c r="C2088" s="15" t="str">
        <f t="shared" si="140"/>
        <v>carr mark villeneuve ascq</v>
      </c>
      <c r="D2088" s="15">
        <f t="shared" si="141"/>
        <v>96037735</v>
      </c>
      <c r="E2088" s="15" t="s">
        <v>114</v>
      </c>
      <c r="F2088" s="13" t="str">
        <f>IF(E2088="","",VLOOKUP(E2088,table!A:B,2))</f>
        <v>K potj dess 750</v>
      </c>
      <c r="G2088" s="14">
        <v>80963</v>
      </c>
      <c r="H2088" s="18">
        <v>20</v>
      </c>
    </row>
    <row r="2089" spans="1:8" x14ac:dyDescent="0.25">
      <c r="A2089" s="29">
        <f t="shared" si="138"/>
        <v>43202</v>
      </c>
      <c r="B2089" s="22" t="str">
        <f t="shared" si="139"/>
        <v>cat</v>
      </c>
      <c r="C2089" s="15" t="str">
        <f t="shared" si="140"/>
        <v>carr mark villeneuve ascq</v>
      </c>
      <c r="D2089" s="15">
        <f t="shared" si="141"/>
        <v>96037735</v>
      </c>
      <c r="E2089" s="15" t="s">
        <v>120</v>
      </c>
      <c r="F2089" s="13" t="str">
        <f>IF(E2089="","",VLOOKUP(E2089,table!A:B,2))</f>
        <v>K potj 750</v>
      </c>
      <c r="G2089" s="14">
        <v>72751</v>
      </c>
      <c r="H2089" s="18">
        <v>10</v>
      </c>
    </row>
    <row r="2090" spans="1:8" x14ac:dyDescent="0.25">
      <c r="A2090" s="29">
        <f t="shared" si="138"/>
        <v>43202</v>
      </c>
      <c r="B2090" s="22" t="str">
        <f t="shared" si="139"/>
        <v>cat</v>
      </c>
      <c r="C2090" s="15" t="str">
        <f t="shared" si="140"/>
        <v>carr mark villeneuve ascq</v>
      </c>
      <c r="D2090" s="15">
        <f t="shared" si="141"/>
        <v>96037735</v>
      </c>
      <c r="E2090" s="15" t="s">
        <v>129</v>
      </c>
      <c r="F2090" s="13" t="str">
        <f>IF(E2090="","",VLOOKUP(E2090,table!A:B,2))</f>
        <v>K potj 3VIA</v>
      </c>
      <c r="G2090" s="14">
        <v>80375</v>
      </c>
      <c r="H2090" s="18">
        <v>10</v>
      </c>
    </row>
    <row r="2091" spans="1:8" x14ac:dyDescent="0.25">
      <c r="A2091" s="29">
        <f t="shared" si="138"/>
        <v>43202</v>
      </c>
      <c r="B2091" s="22" t="str">
        <f t="shared" si="139"/>
        <v>cat</v>
      </c>
      <c r="C2091" s="15" t="str">
        <f t="shared" si="140"/>
        <v>carr mark villeneuve ascq</v>
      </c>
      <c r="D2091" s="15">
        <f t="shared" si="141"/>
        <v>96037735</v>
      </c>
      <c r="E2091" s="15" t="str">
        <f>IF(H2091&lt;&gt;0,E2090,"")</f>
        <v>k103</v>
      </c>
      <c r="F2091" s="13" t="str">
        <f>IF(E2091="","",VLOOKUP(E2091,table!A:B,2))</f>
        <v>K potj 3VIA</v>
      </c>
      <c r="G2091" s="14">
        <v>73242</v>
      </c>
      <c r="H2091" s="18">
        <v>10</v>
      </c>
    </row>
    <row r="2092" spans="1:8" x14ac:dyDescent="0.25">
      <c r="A2092" s="29">
        <f t="shared" si="138"/>
        <v>43202</v>
      </c>
      <c r="B2092" s="22" t="str">
        <f t="shared" si="139"/>
        <v>cat</v>
      </c>
      <c r="C2092" s="15" t="str">
        <f t="shared" si="140"/>
        <v>carr mark villeneuve ascq</v>
      </c>
      <c r="D2092" s="15">
        <f t="shared" si="141"/>
        <v>96037735</v>
      </c>
      <c r="E2092" s="15" t="s">
        <v>124</v>
      </c>
      <c r="F2092" s="13" t="str">
        <f>IF(E2092="","",VLOOKUP(E2092,table!A:B,2))</f>
        <v>K coq au vin 750</v>
      </c>
      <c r="G2092" s="14">
        <v>80893</v>
      </c>
      <c r="H2092" s="18">
        <v>10</v>
      </c>
    </row>
    <row r="2093" spans="1:8" x14ac:dyDescent="0.25">
      <c r="A2093" s="29">
        <f t="shared" si="138"/>
        <v>43202</v>
      </c>
      <c r="B2093" s="22" t="str">
        <f t="shared" si="139"/>
        <v>cat</v>
      </c>
      <c r="C2093" s="15" t="str">
        <f t="shared" si="140"/>
        <v>carr mark villeneuve ascq</v>
      </c>
      <c r="D2093" s="15">
        <f t="shared" si="141"/>
        <v>96037735</v>
      </c>
      <c r="E2093" s="15" t="s">
        <v>116</v>
      </c>
      <c r="F2093" s="13" t="str">
        <f>IF(E2093="","",VLOOKUP(E2093,table!A:B,2))</f>
        <v>K cassoulet 750</v>
      </c>
      <c r="G2093" s="14">
        <v>80953</v>
      </c>
      <c r="H2093" s="18">
        <v>20</v>
      </c>
    </row>
    <row r="2094" spans="1:8" x14ac:dyDescent="0.25">
      <c r="A2094" s="29">
        <f t="shared" si="138"/>
        <v>43202</v>
      </c>
      <c r="B2094" s="22" t="str">
        <f t="shared" si="139"/>
        <v>cat</v>
      </c>
      <c r="C2094" s="15" t="str">
        <f t="shared" si="140"/>
        <v>carr mark villeneuve ascq</v>
      </c>
      <c r="D2094" s="15">
        <f t="shared" si="141"/>
        <v>96037735</v>
      </c>
      <c r="E2094" s="15" t="s">
        <v>119</v>
      </c>
      <c r="F2094" s="13" t="str">
        <f>IF(E2094="","",VLOOKUP(E2094,table!A:B,2))</f>
        <v>K Pâté à la bière 180</v>
      </c>
      <c r="G2094" s="14">
        <v>80881</v>
      </c>
      <c r="H2094" s="18">
        <v>12</v>
      </c>
    </row>
    <row r="2095" spans="1:8" x14ac:dyDescent="0.25">
      <c r="A2095" s="29">
        <f t="shared" si="138"/>
        <v>43202</v>
      </c>
      <c r="B2095" s="22" t="str">
        <f t="shared" si="139"/>
        <v>cat</v>
      </c>
      <c r="C2095" s="15" t="str">
        <f t="shared" si="140"/>
        <v>carr mark villeneuve ascq</v>
      </c>
      <c r="D2095" s="15">
        <f t="shared" si="141"/>
        <v>96037735</v>
      </c>
      <c r="E2095" s="15" t="s">
        <v>131</v>
      </c>
      <c r="F2095" s="13" t="str">
        <f>IF(E2095="","",VLOOKUP(E2095,table!A:B,2))</f>
        <v>K Pâté de foie de volaille 180</v>
      </c>
      <c r="G2095" s="14">
        <v>73413</v>
      </c>
      <c r="H2095" s="18">
        <v>12</v>
      </c>
    </row>
    <row r="2096" spans="1:8" x14ac:dyDescent="0.25">
      <c r="A2096" s="29">
        <f t="shared" si="138"/>
        <v>43202</v>
      </c>
      <c r="B2096" s="22" t="str">
        <f t="shared" si="139"/>
        <v>cat</v>
      </c>
      <c r="C2096" s="15" t="str">
        <f t="shared" si="140"/>
        <v>carr mark villeneuve ascq</v>
      </c>
      <c r="D2096" s="15">
        <f t="shared" si="141"/>
        <v>96037735</v>
      </c>
      <c r="E2096" s="15" t="s">
        <v>118</v>
      </c>
      <c r="F2096" s="13" t="str">
        <f>IF(E2096="","",VLOOKUP(E2096,table!A:B,2))</f>
        <v>K Pâté des flandres 180</v>
      </c>
      <c r="G2096" s="14">
        <v>80521</v>
      </c>
      <c r="H2096" s="18">
        <v>12</v>
      </c>
    </row>
    <row r="2097" spans="1:8" x14ac:dyDescent="0.25">
      <c r="A2097" s="29">
        <f t="shared" si="138"/>
        <v>43202</v>
      </c>
      <c r="B2097" s="22" t="str">
        <f t="shared" si="139"/>
        <v>cat</v>
      </c>
      <c r="C2097" s="15" t="str">
        <f t="shared" si="140"/>
        <v>carr mark villeneuve ascq</v>
      </c>
      <c r="D2097" s="15">
        <f t="shared" si="141"/>
        <v>96037735</v>
      </c>
      <c r="E2097" s="15" t="s">
        <v>127</v>
      </c>
      <c r="F2097" s="13" t="str">
        <f>IF(E2097="","",VLOOKUP(E2097,table!A:B,2))</f>
        <v>K Pâté de campagne fumé 180</v>
      </c>
      <c r="G2097" s="14">
        <v>70326</v>
      </c>
      <c r="H2097" s="18">
        <v>12</v>
      </c>
    </row>
    <row r="2098" spans="1:8" x14ac:dyDescent="0.25">
      <c r="A2098" s="29">
        <f t="shared" si="138"/>
        <v>43202</v>
      </c>
      <c r="B2098" s="22" t="str">
        <f t="shared" si="139"/>
        <v>cat</v>
      </c>
      <c r="C2098" s="15" t="str">
        <f t="shared" si="140"/>
        <v>carr mark villeneuve ascq</v>
      </c>
      <c r="D2098" s="15">
        <f t="shared" si="141"/>
        <v>96037735</v>
      </c>
      <c r="E2098" s="15" t="s">
        <v>341</v>
      </c>
      <c r="F2098" s="13" t="str">
        <f>IF(E2098="","",VLOOKUP(E2098,table!A:B,2))</f>
        <v>K Beultekaze 180</v>
      </c>
      <c r="G2098" s="14">
        <v>71651</v>
      </c>
      <c r="H2098" s="18">
        <v>12</v>
      </c>
    </row>
    <row r="2099" spans="1:8" x14ac:dyDescent="0.25">
      <c r="A2099" s="29">
        <v>43203</v>
      </c>
      <c r="B2099" s="22" t="s">
        <v>325</v>
      </c>
      <c r="C2099" s="15" t="s">
        <v>792</v>
      </c>
      <c r="D2099" s="15">
        <v>96037709</v>
      </c>
      <c r="E2099" s="15" t="s">
        <v>321</v>
      </c>
      <c r="F2099" s="13" t="str">
        <f>IF(E2099="","",VLOOKUP(E2099,table!A:B,2))</f>
        <v>K potj 400</v>
      </c>
      <c r="G2099" s="14">
        <v>80722</v>
      </c>
      <c r="H2099" s="18">
        <v>40</v>
      </c>
    </row>
    <row r="2100" spans="1:8" x14ac:dyDescent="0.25">
      <c r="A2100" s="29">
        <f t="shared" si="138"/>
        <v>43203</v>
      </c>
      <c r="B2100" s="22" t="str">
        <f t="shared" si="139"/>
        <v>SF</v>
      </c>
      <c r="C2100" s="15" t="str">
        <f t="shared" si="140"/>
        <v>LA CROISIERE</v>
      </c>
      <c r="D2100" s="15">
        <f t="shared" si="141"/>
        <v>96037709</v>
      </c>
      <c r="E2100" s="15" t="s">
        <v>321</v>
      </c>
      <c r="F2100" s="13" t="str">
        <f>IF(E2100="","",VLOOKUP(E2100,table!A:B,2))</f>
        <v>K potj 400</v>
      </c>
      <c r="G2100" s="14">
        <v>80872</v>
      </c>
      <c r="H2100" s="18">
        <v>360</v>
      </c>
    </row>
    <row r="2101" spans="1:8" x14ac:dyDescent="0.25">
      <c r="A2101" s="29">
        <v>43203</v>
      </c>
      <c r="B2101" s="22" t="s">
        <v>325</v>
      </c>
      <c r="C2101" s="15" t="s">
        <v>793</v>
      </c>
      <c r="D2101" s="15">
        <v>96037731</v>
      </c>
      <c r="E2101" s="15" t="s">
        <v>143</v>
      </c>
      <c r="F2101" s="13" t="str">
        <f>IF(E2101="","",VLOOKUP(E2101,table!A:B,2))</f>
        <v>Barquette potj désossé 800 G</v>
      </c>
      <c r="G2101" s="14">
        <v>80122</v>
      </c>
      <c r="H2101" s="18">
        <v>24</v>
      </c>
    </row>
    <row r="2102" spans="1:8" x14ac:dyDescent="0.25">
      <c r="A2102" s="29">
        <v>43203</v>
      </c>
      <c r="B2102" s="22" t="s">
        <v>325</v>
      </c>
      <c r="C2102" s="15" t="s">
        <v>794</v>
      </c>
      <c r="D2102" s="15">
        <v>96037708</v>
      </c>
      <c r="E2102" s="15" t="s">
        <v>2</v>
      </c>
      <c r="F2102" s="13" t="str">
        <f>IF(E2102="","",VLOOKUP(E2102,table!A:B,2))</f>
        <v>Barquette potj désossé 3,5 K</v>
      </c>
      <c r="G2102" s="14">
        <v>80965</v>
      </c>
      <c r="H2102" s="18">
        <v>24</v>
      </c>
    </row>
    <row r="2103" spans="1:8" x14ac:dyDescent="0.25">
      <c r="A2103" s="29">
        <f t="shared" si="138"/>
        <v>43203</v>
      </c>
      <c r="B2103" s="22" t="s">
        <v>778</v>
      </c>
      <c r="C2103" s="15" t="s">
        <v>795</v>
      </c>
      <c r="D2103" s="15">
        <v>96037736</v>
      </c>
      <c r="E2103" s="15" t="s">
        <v>101</v>
      </c>
      <c r="F2103" s="13" t="str">
        <f>IF(E2103="","",VLOOKUP(E2103,table!A:B,2))</f>
        <v>P Potj 750</v>
      </c>
      <c r="G2103" s="14">
        <v>80713</v>
      </c>
      <c r="H2103" s="18">
        <v>20</v>
      </c>
    </row>
    <row r="2104" spans="1:8" x14ac:dyDescent="0.25">
      <c r="A2104" s="29">
        <f t="shared" si="138"/>
        <v>43203</v>
      </c>
      <c r="B2104" s="22" t="str">
        <f t="shared" si="139"/>
        <v>ON</v>
      </c>
      <c r="C2104" s="15" t="str">
        <f t="shared" si="140"/>
        <v>CORACOUP</v>
      </c>
      <c r="D2104" s="15">
        <f t="shared" si="141"/>
        <v>96037736</v>
      </c>
      <c r="E2104" s="15" t="s">
        <v>105</v>
      </c>
      <c r="F2104" s="13" t="str">
        <f>IF(E2104="","",VLOOKUP(E2104,table!A:B,2))</f>
        <v>P Pot des 750</v>
      </c>
      <c r="G2104" s="14">
        <v>72234</v>
      </c>
      <c r="H2104" s="18">
        <v>5</v>
      </c>
    </row>
    <row r="2105" spans="1:8" x14ac:dyDescent="0.25">
      <c r="A2105" s="29">
        <f t="shared" si="138"/>
        <v>43203</v>
      </c>
      <c r="B2105" s="22" t="str">
        <f t="shared" si="139"/>
        <v>ON</v>
      </c>
      <c r="C2105" s="15" t="str">
        <f t="shared" si="140"/>
        <v>CORACOUP</v>
      </c>
      <c r="D2105" s="15">
        <f t="shared" si="141"/>
        <v>96037736</v>
      </c>
      <c r="E2105" s="15" t="s">
        <v>105</v>
      </c>
      <c r="F2105" s="13" t="str">
        <f>IF(E2105="","",VLOOKUP(E2105,table!A:B,2))</f>
        <v>P Pot des 750</v>
      </c>
      <c r="G2105" s="14">
        <v>80792</v>
      </c>
      <c r="H2105" s="18">
        <v>5</v>
      </c>
    </row>
    <row r="2106" spans="1:8" x14ac:dyDescent="0.25">
      <c r="A2106" s="29">
        <f t="shared" ref="A2106:A2169" si="142">IF(E2106="","",A2105)</f>
        <v>43203</v>
      </c>
      <c r="B2106" s="22" t="str">
        <f t="shared" ref="B2106:B2169" si="143">IF(E2106="","",B2105)</f>
        <v>ON</v>
      </c>
      <c r="C2106" s="15" t="str">
        <f t="shared" ref="C2106:C2169" si="144">IF(E2106="","",C2105)</f>
        <v>CORACOUP</v>
      </c>
      <c r="D2106" s="15">
        <f t="shared" ref="D2106:D2169" si="145">IF(E2106="",0,D2105)</f>
        <v>96037736</v>
      </c>
      <c r="E2106" s="15" t="s">
        <v>103</v>
      </c>
      <c r="F2106" s="13" t="str">
        <f>IF(E2106="","",VLOOKUP(E2106,table!A:B,2))</f>
        <v>P Potj des 400</v>
      </c>
      <c r="G2106" s="14">
        <v>81003</v>
      </c>
      <c r="H2106" s="18">
        <v>20</v>
      </c>
    </row>
    <row r="2107" spans="1:8" x14ac:dyDescent="0.25">
      <c r="A2107" s="29">
        <f t="shared" si="142"/>
        <v>43203</v>
      </c>
      <c r="B2107" s="22" t="str">
        <f t="shared" si="143"/>
        <v>ON</v>
      </c>
      <c r="C2107" s="15" t="str">
        <f t="shared" si="144"/>
        <v>CORACOUP</v>
      </c>
      <c r="D2107" s="15">
        <f t="shared" si="145"/>
        <v>96037736</v>
      </c>
      <c r="E2107" s="15" t="s">
        <v>111</v>
      </c>
      <c r="F2107" s="13" t="str">
        <f>IF(E2107="","",VLOOKUP(E2107,table!A:B,2))</f>
        <v>P potj 400</v>
      </c>
      <c r="G2107" s="14">
        <v>80641</v>
      </c>
      <c r="H2107" s="18">
        <v>20</v>
      </c>
    </row>
    <row r="2108" spans="1:8" x14ac:dyDescent="0.25">
      <c r="A2108" s="29">
        <f t="shared" si="142"/>
        <v>43203</v>
      </c>
      <c r="B2108" s="22" t="str">
        <f t="shared" si="143"/>
        <v>ON</v>
      </c>
      <c r="C2108" s="15" t="str">
        <f t="shared" si="144"/>
        <v>CORACOUP</v>
      </c>
      <c r="D2108" s="15">
        <f t="shared" si="145"/>
        <v>96037736</v>
      </c>
      <c r="E2108" s="15" t="s">
        <v>100</v>
      </c>
      <c r="F2108" s="13" t="str">
        <f>IF(E2108="","",VLOOKUP(E2108,table!A:B,2))</f>
        <v>P Carbonnade 750</v>
      </c>
      <c r="G2108" s="14">
        <v>81011</v>
      </c>
      <c r="H2108" s="18">
        <v>10</v>
      </c>
    </row>
    <row r="2109" spans="1:8" x14ac:dyDescent="0.25">
      <c r="A2109" s="29">
        <f t="shared" si="142"/>
        <v>43203</v>
      </c>
      <c r="B2109" s="22" t="str">
        <f t="shared" si="143"/>
        <v>ON</v>
      </c>
      <c r="C2109" s="15" t="str">
        <f t="shared" si="144"/>
        <v>CORACOUP</v>
      </c>
      <c r="D2109" s="15">
        <f t="shared" si="145"/>
        <v>96037736</v>
      </c>
      <c r="E2109" s="15" t="s">
        <v>108</v>
      </c>
      <c r="F2109" s="13" t="str">
        <f>IF(E2109="","",VLOOKUP(E2109,table!A:B,2))</f>
        <v>P Carbo 400</v>
      </c>
      <c r="G2109" s="14">
        <v>80712</v>
      </c>
      <c r="H2109" s="18">
        <v>3</v>
      </c>
    </row>
    <row r="2110" spans="1:8" x14ac:dyDescent="0.25">
      <c r="A2110" s="29">
        <f t="shared" si="142"/>
        <v>43203</v>
      </c>
      <c r="B2110" s="22" t="str">
        <f t="shared" si="143"/>
        <v>ON</v>
      </c>
      <c r="C2110" s="15" t="str">
        <f t="shared" si="144"/>
        <v>CORACOUP</v>
      </c>
      <c r="D2110" s="15">
        <f t="shared" si="145"/>
        <v>96037736</v>
      </c>
      <c r="E2110" s="15" t="s">
        <v>108</v>
      </c>
      <c r="F2110" s="13" t="str">
        <f>IF(E2110="","",VLOOKUP(E2110,table!A:B,2))</f>
        <v>P Carbo 400</v>
      </c>
      <c r="G2110" s="14">
        <v>80711</v>
      </c>
      <c r="H2110" s="18">
        <v>17</v>
      </c>
    </row>
    <row r="2111" spans="1:8" x14ac:dyDescent="0.25">
      <c r="A2111" s="29">
        <f t="shared" si="142"/>
        <v>43203</v>
      </c>
      <c r="B2111" s="22" t="str">
        <f t="shared" si="143"/>
        <v>ON</v>
      </c>
      <c r="C2111" s="15" t="str">
        <f t="shared" si="144"/>
        <v>CORACOUP</v>
      </c>
      <c r="D2111" s="15">
        <f t="shared" si="145"/>
        <v>96037736</v>
      </c>
      <c r="E2111" s="15" t="s">
        <v>109</v>
      </c>
      <c r="F2111" s="13" t="str">
        <f>IF(E2111="","",VLOOKUP(E2111,table!A:B,2))</f>
        <v>P Petit salé lillois 350</v>
      </c>
      <c r="G2111" s="14">
        <v>72932</v>
      </c>
      <c r="H2111" s="18">
        <v>20</v>
      </c>
    </row>
    <row r="2112" spans="1:8" x14ac:dyDescent="0.25">
      <c r="A2112" s="29">
        <f t="shared" si="142"/>
        <v>43203</v>
      </c>
      <c r="B2112" s="22" t="str">
        <f t="shared" si="143"/>
        <v>ON</v>
      </c>
      <c r="C2112" s="15" t="str">
        <f t="shared" si="144"/>
        <v>CORACOUP</v>
      </c>
      <c r="D2112" s="15">
        <f t="shared" si="145"/>
        <v>96037736</v>
      </c>
      <c r="E2112" s="15" t="s">
        <v>102</v>
      </c>
      <c r="F2112" s="13" t="str">
        <f>IF(E2112="","",VLOOKUP(E2112,table!A:B,2))</f>
        <v>P Poulet maroilles 750</v>
      </c>
      <c r="G2112" s="14">
        <v>80371</v>
      </c>
      <c r="H2112" s="18">
        <v>10</v>
      </c>
    </row>
    <row r="2113" spans="1:9" x14ac:dyDescent="0.25">
      <c r="A2113" s="29">
        <f t="shared" si="142"/>
        <v>43203</v>
      </c>
      <c r="B2113" s="22" t="str">
        <f t="shared" si="143"/>
        <v>ON</v>
      </c>
      <c r="C2113" s="15" t="str">
        <f t="shared" si="144"/>
        <v>CORACOUP</v>
      </c>
      <c r="D2113" s="15">
        <f t="shared" si="145"/>
        <v>96037736</v>
      </c>
      <c r="E2113" s="15" t="s">
        <v>142</v>
      </c>
      <c r="F2113" s="13" t="str">
        <f>IF(E2113="","",VLOOKUP(E2113,table!A:B,2))</f>
        <v>cassoulet des flandres</v>
      </c>
      <c r="G2113" s="14">
        <v>80954</v>
      </c>
      <c r="H2113" s="18">
        <v>20</v>
      </c>
    </row>
    <row r="2114" spans="1:9" x14ac:dyDescent="0.25">
      <c r="A2114" s="29">
        <f t="shared" si="142"/>
        <v>43203</v>
      </c>
      <c r="B2114" s="22" t="str">
        <f t="shared" si="143"/>
        <v>ON</v>
      </c>
      <c r="C2114" s="15" t="str">
        <f t="shared" si="144"/>
        <v>CORACOUP</v>
      </c>
      <c r="D2114" s="15">
        <f t="shared" si="145"/>
        <v>96037736</v>
      </c>
      <c r="E2114" s="15" t="s">
        <v>562</v>
      </c>
      <c r="F2114" s="13" t="str">
        <f>IF(E2114="","",VLOOKUP(E2114,table!A:B,2))</f>
        <v>K coq au vin 750</v>
      </c>
      <c r="G2114" s="14">
        <v>80893</v>
      </c>
      <c r="H2114" s="18">
        <v>10</v>
      </c>
    </row>
    <row r="2115" spans="1:9" x14ac:dyDescent="0.25">
      <c r="A2115" s="29">
        <f t="shared" si="142"/>
        <v>43203</v>
      </c>
      <c r="B2115" s="22" t="str">
        <f t="shared" si="143"/>
        <v>ON</v>
      </c>
      <c r="C2115" s="15" t="str">
        <f t="shared" si="144"/>
        <v>CORACOUP</v>
      </c>
      <c r="D2115" s="15">
        <f t="shared" si="145"/>
        <v>96037736</v>
      </c>
      <c r="E2115" s="15" t="s">
        <v>44</v>
      </c>
      <c r="F2115" s="13" t="str">
        <f>IF(E2115="","",VLOOKUP(E2115,table!A:B,2))</f>
        <v>Potj 3 Viandes pierrot</v>
      </c>
      <c r="G2115" s="14">
        <v>80885</v>
      </c>
      <c r="H2115" s="18">
        <v>6</v>
      </c>
    </row>
    <row r="2116" spans="1:9" x14ac:dyDescent="0.25">
      <c r="A2116" s="29">
        <f t="shared" si="142"/>
        <v>43203</v>
      </c>
      <c r="B2116" s="22" t="str">
        <f t="shared" si="143"/>
        <v>ON</v>
      </c>
      <c r="C2116" s="15" t="str">
        <f t="shared" si="144"/>
        <v>CORACOUP</v>
      </c>
      <c r="D2116" s="15">
        <f t="shared" si="145"/>
        <v>96037736</v>
      </c>
      <c r="E2116" s="15" t="s">
        <v>44</v>
      </c>
      <c r="F2116" s="13" t="str">
        <f>IF(E2116="","",VLOOKUP(E2116,table!A:B,2))</f>
        <v>Potj 3 Viandes pierrot</v>
      </c>
      <c r="G2116" s="14">
        <v>80793</v>
      </c>
      <c r="H2116" s="18">
        <v>6</v>
      </c>
    </row>
    <row r="2117" spans="1:9" x14ac:dyDescent="0.25">
      <c r="A2117" s="29">
        <f t="shared" si="142"/>
        <v>43203</v>
      </c>
      <c r="B2117" s="22" t="str">
        <f t="shared" si="143"/>
        <v>ON</v>
      </c>
      <c r="C2117" s="15" t="str">
        <f t="shared" si="144"/>
        <v>CORACOUP</v>
      </c>
      <c r="D2117" s="15">
        <f t="shared" si="145"/>
        <v>96037736</v>
      </c>
      <c r="E2117" s="15" t="s">
        <v>44</v>
      </c>
      <c r="F2117" s="13" t="str">
        <f>IF(E2117="","",VLOOKUP(E2117,table!A:B,2))</f>
        <v>Potj 3 Viandes pierrot</v>
      </c>
      <c r="G2117" s="14">
        <v>80391</v>
      </c>
      <c r="H2117" s="18">
        <v>8</v>
      </c>
    </row>
    <row r="2118" spans="1:9" x14ac:dyDescent="0.25">
      <c r="A2118" s="29">
        <v>43203</v>
      </c>
      <c r="B2118" s="22" t="s">
        <v>185</v>
      </c>
      <c r="C2118" s="15" t="s">
        <v>796</v>
      </c>
      <c r="D2118" s="15">
        <v>99999999</v>
      </c>
      <c r="E2118" s="15" t="s">
        <v>143</v>
      </c>
      <c r="F2118" s="13" t="str">
        <f>IF(E2118="","",VLOOKUP(E2118,table!A:B,2))</f>
        <v>Barquette potj désossé 800 G</v>
      </c>
      <c r="G2118" s="14">
        <v>81013</v>
      </c>
      <c r="H2118" s="18">
        <v>12</v>
      </c>
    </row>
    <row r="2119" spans="1:9" x14ac:dyDescent="0.25">
      <c r="A2119" s="29">
        <v>43206</v>
      </c>
      <c r="B2119" s="22" t="s">
        <v>195</v>
      </c>
      <c r="C2119" s="15" t="s">
        <v>499</v>
      </c>
      <c r="D2119" s="15">
        <v>96037738</v>
      </c>
      <c r="E2119" s="15" t="s">
        <v>113</v>
      </c>
      <c r="F2119" s="13" t="str">
        <f>IF(E2119="","",VLOOKUP(E2119,table!A:B,2))</f>
        <v>K potj 400</v>
      </c>
      <c r="G2119" s="14">
        <v>80722</v>
      </c>
      <c r="H2119" s="18">
        <v>100</v>
      </c>
    </row>
    <row r="2120" spans="1:9" x14ac:dyDescent="0.25">
      <c r="A2120" s="29">
        <f t="shared" si="142"/>
        <v>43206</v>
      </c>
      <c r="B2120" s="22" t="str">
        <f t="shared" si="143"/>
        <v>cat</v>
      </c>
      <c r="C2120" s="15" t="str">
        <f t="shared" si="144"/>
        <v>beuvain</v>
      </c>
      <c r="D2120" s="15">
        <f t="shared" si="145"/>
        <v>96037738</v>
      </c>
      <c r="E2120" s="15" t="s">
        <v>112</v>
      </c>
      <c r="F2120" s="13" t="str">
        <f>IF(E2120="","",VLOOKUP(E2120,table!A:B,2))</f>
        <v>K potj 1000</v>
      </c>
      <c r="G2120" s="14">
        <v>80991</v>
      </c>
      <c r="H2120" s="18">
        <v>40</v>
      </c>
    </row>
    <row r="2121" spans="1:9" x14ac:dyDescent="0.25">
      <c r="A2121" s="29">
        <f t="shared" si="142"/>
        <v>43206</v>
      </c>
      <c r="B2121" s="22" t="str">
        <f t="shared" si="143"/>
        <v>cat</v>
      </c>
      <c r="C2121" s="15" t="str">
        <f t="shared" si="144"/>
        <v>beuvain</v>
      </c>
      <c r="D2121" s="15">
        <f t="shared" si="145"/>
        <v>96037738</v>
      </c>
      <c r="E2121" s="15" t="s">
        <v>201</v>
      </c>
      <c r="F2121" s="13" t="str">
        <f>IF(E2121="","",VLOOKUP(E2121,table!A:B,2))</f>
        <v>Barquette potj désossé 800 G</v>
      </c>
      <c r="G2121" s="14">
        <v>81012</v>
      </c>
      <c r="H2121" s="18">
        <v>48</v>
      </c>
    </row>
    <row r="2122" spans="1:9" x14ac:dyDescent="0.25">
      <c r="A2122" s="29">
        <v>43206</v>
      </c>
      <c r="B2122" s="22" t="s">
        <v>325</v>
      </c>
      <c r="C2122" s="15" t="s">
        <v>797</v>
      </c>
      <c r="D2122" s="15">
        <v>96037726</v>
      </c>
      <c r="E2122" s="15" t="s">
        <v>337</v>
      </c>
      <c r="F2122" s="13" t="str">
        <f>IF(E2122="","",VLOOKUP(E2122,table!A:B,2))</f>
        <v>K potj 1000</v>
      </c>
      <c r="G2122" s="14">
        <v>80991</v>
      </c>
      <c r="H2122" s="18">
        <v>20</v>
      </c>
    </row>
    <row r="2123" spans="1:9" x14ac:dyDescent="0.25">
      <c r="A2123" s="29">
        <v>43206</v>
      </c>
      <c r="B2123" s="22" t="s">
        <v>798</v>
      </c>
      <c r="C2123" s="15" t="s">
        <v>799</v>
      </c>
      <c r="D2123" s="15">
        <v>96037750</v>
      </c>
      <c r="E2123" s="15" t="s">
        <v>324</v>
      </c>
      <c r="F2123" s="13" t="str">
        <f>IF(E2123="","",VLOOKUP(E2123,table!A:B,2))</f>
        <v>K potj dess 750</v>
      </c>
      <c r="G2123" s="14">
        <v>80963</v>
      </c>
      <c r="H2123" s="18">
        <v>30</v>
      </c>
    </row>
    <row r="2124" spans="1:9" x14ac:dyDescent="0.25">
      <c r="A2124" s="29">
        <f t="shared" si="142"/>
        <v>43206</v>
      </c>
      <c r="B2124" s="22" t="str">
        <f t="shared" si="143"/>
        <v>VD</v>
      </c>
      <c r="C2124" s="15" t="str">
        <f t="shared" si="144"/>
        <v>INTER HOYM</v>
      </c>
      <c r="D2124" s="15">
        <f t="shared" si="145"/>
        <v>96037750</v>
      </c>
      <c r="E2124" s="15" t="s">
        <v>578</v>
      </c>
      <c r="F2124" s="13" t="str">
        <f>IF(E2124="","",VLOOKUP(E2124,table!A:B,2))</f>
        <v>K Tripes flamandes 750</v>
      </c>
      <c r="G2124" s="14">
        <v>80735</v>
      </c>
      <c r="H2124" s="18">
        <v>10</v>
      </c>
    </row>
    <row r="2125" spans="1:9" x14ac:dyDescent="0.25">
      <c r="A2125" s="29">
        <f t="shared" si="142"/>
        <v>43206</v>
      </c>
      <c r="B2125" s="22" t="str">
        <f t="shared" si="143"/>
        <v>VD</v>
      </c>
      <c r="C2125" s="15" t="str">
        <f t="shared" si="144"/>
        <v>INTER HOYM</v>
      </c>
      <c r="D2125" s="15">
        <f t="shared" si="145"/>
        <v>96037750</v>
      </c>
      <c r="E2125" s="15" t="s">
        <v>320</v>
      </c>
      <c r="F2125" s="13" t="str">
        <f>IF(E2125="","",VLOOKUP(E2125,table!A:B,2))</f>
        <v xml:space="preserve">K potj dess 400 </v>
      </c>
      <c r="G2125" s="14">
        <v>81012</v>
      </c>
      <c r="H2125" s="18">
        <v>40</v>
      </c>
    </row>
    <row r="2126" spans="1:9" x14ac:dyDescent="0.25">
      <c r="A2126" s="29">
        <f t="shared" si="142"/>
        <v>43206</v>
      </c>
      <c r="B2126" s="22" t="str">
        <f t="shared" si="143"/>
        <v>VD</v>
      </c>
      <c r="C2126" s="15" t="str">
        <f t="shared" si="144"/>
        <v>INTER HOYM</v>
      </c>
      <c r="D2126" s="15">
        <f t="shared" si="145"/>
        <v>96037750</v>
      </c>
      <c r="E2126" s="15" t="s">
        <v>332</v>
      </c>
      <c r="F2126" s="13" t="str">
        <f>IF(E2126="","",VLOOKUP(E2126,table!A:B,2))</f>
        <v>K pâté de lapin 180</v>
      </c>
      <c r="G2126" s="14">
        <v>80312</v>
      </c>
      <c r="H2126" s="18">
        <v>12</v>
      </c>
    </row>
    <row r="2127" spans="1:9" x14ac:dyDescent="0.25">
      <c r="A2127" s="29">
        <f t="shared" si="142"/>
        <v>43206</v>
      </c>
      <c r="B2127" s="22" t="str">
        <f t="shared" si="143"/>
        <v>VD</v>
      </c>
      <c r="C2127" s="15" t="str">
        <f t="shared" si="144"/>
        <v>INTER HOYM</v>
      </c>
      <c r="D2127" s="15">
        <f t="shared" si="145"/>
        <v>96037750</v>
      </c>
      <c r="E2127" s="15" t="s">
        <v>316</v>
      </c>
      <c r="F2127" s="13" t="str">
        <f>IF(E2127="","",VLOOKUP(E2127,table!A:B,2))</f>
        <v>K Pâté à la bière 180</v>
      </c>
      <c r="G2127" s="14">
        <v>80882</v>
      </c>
      <c r="H2127" s="18">
        <v>12</v>
      </c>
    </row>
    <row r="2128" spans="1:9" x14ac:dyDescent="0.25">
      <c r="A2128" s="29" t="str">
        <f t="shared" si="142"/>
        <v/>
      </c>
      <c r="B2128" s="22" t="str">
        <f t="shared" si="143"/>
        <v/>
      </c>
      <c r="C2128" s="15" t="s">
        <v>800</v>
      </c>
      <c r="D2128" s="15">
        <v>99999999</v>
      </c>
      <c r="E2128" s="15"/>
      <c r="F2128" s="13" t="str">
        <f>IF(E2128="","",VLOOKUP(E2128,table!A:B,2))</f>
        <v/>
      </c>
      <c r="G2128" s="14">
        <v>81021</v>
      </c>
      <c r="H2128" s="18">
        <v>360</v>
      </c>
      <c r="I2128" s="31" t="s">
        <v>801</v>
      </c>
    </row>
    <row r="2129" spans="1:8" x14ac:dyDescent="0.25">
      <c r="A2129" s="29">
        <v>43206</v>
      </c>
      <c r="B2129" s="22" t="s">
        <v>195</v>
      </c>
      <c r="C2129" s="15" t="s">
        <v>652</v>
      </c>
      <c r="D2129" s="15">
        <v>96040372</v>
      </c>
      <c r="E2129" s="15"/>
      <c r="F2129" s="13" t="s">
        <v>802</v>
      </c>
      <c r="G2129" s="14">
        <v>80783</v>
      </c>
      <c r="H2129" s="18">
        <v>165</v>
      </c>
    </row>
    <row r="2130" spans="1:8" x14ac:dyDescent="0.25">
      <c r="A2130" s="29">
        <v>43207</v>
      </c>
      <c r="B2130" s="22" t="s">
        <v>195</v>
      </c>
      <c r="C2130" s="15" t="s">
        <v>803</v>
      </c>
      <c r="D2130" s="15">
        <v>96037751</v>
      </c>
      <c r="E2130" s="15" t="s">
        <v>124</v>
      </c>
      <c r="F2130" s="13" t="str">
        <f>IF(E2130="","",VLOOKUP(E2130,table!A:B,2))</f>
        <v>K coq au vin 750</v>
      </c>
      <c r="G2130" s="14">
        <v>80893</v>
      </c>
      <c r="H2130" s="18">
        <v>10</v>
      </c>
    </row>
    <row r="2131" spans="1:8" x14ac:dyDescent="0.25">
      <c r="A2131" s="29">
        <f t="shared" si="142"/>
        <v>43207</v>
      </c>
      <c r="B2131" s="22" t="str">
        <f t="shared" si="143"/>
        <v>cat</v>
      </c>
      <c r="C2131" s="15" t="str">
        <f t="shared" si="144"/>
        <v>leclerc templeuve</v>
      </c>
      <c r="D2131" s="15">
        <f t="shared" si="145"/>
        <v>96037751</v>
      </c>
      <c r="E2131" s="15" t="s">
        <v>116</v>
      </c>
      <c r="F2131" s="13" t="str">
        <f>IF(E2131="","",VLOOKUP(E2131,table!A:B,2))</f>
        <v>K cassoulet 750</v>
      </c>
      <c r="G2131" s="14">
        <v>80952</v>
      </c>
      <c r="H2131" s="18">
        <v>20</v>
      </c>
    </row>
    <row r="2132" spans="1:8" x14ac:dyDescent="0.25">
      <c r="A2132" s="29">
        <f t="shared" si="142"/>
        <v>43207</v>
      </c>
      <c r="B2132" s="22" t="str">
        <f t="shared" si="143"/>
        <v>cat</v>
      </c>
      <c r="C2132" s="15" t="str">
        <f t="shared" si="144"/>
        <v>leclerc templeuve</v>
      </c>
      <c r="D2132" s="15">
        <f t="shared" si="145"/>
        <v>96037751</v>
      </c>
      <c r="E2132" s="15" t="s">
        <v>120</v>
      </c>
      <c r="F2132" s="13" t="str">
        <f>IF(E2132="","",VLOOKUP(E2132,table!A:B,2))</f>
        <v>K potj 750</v>
      </c>
      <c r="G2132" s="14">
        <v>72753</v>
      </c>
      <c r="H2132" s="18">
        <v>30</v>
      </c>
    </row>
    <row r="2133" spans="1:8" x14ac:dyDescent="0.25">
      <c r="A2133" s="29">
        <f t="shared" si="142"/>
        <v>43207</v>
      </c>
      <c r="B2133" s="22" t="str">
        <f t="shared" si="143"/>
        <v>cat</v>
      </c>
      <c r="C2133" s="15" t="str">
        <f t="shared" si="144"/>
        <v>leclerc templeuve</v>
      </c>
      <c r="D2133" s="15">
        <f t="shared" si="145"/>
        <v>96037751</v>
      </c>
      <c r="E2133" s="15" t="s">
        <v>114</v>
      </c>
      <c r="F2133" s="13" t="str">
        <f>IF(E2133="","",VLOOKUP(E2133,table!A:B,2))</f>
        <v>K potj dess 750</v>
      </c>
      <c r="G2133" s="14">
        <v>80963</v>
      </c>
      <c r="H2133" s="18">
        <v>10</v>
      </c>
    </row>
    <row r="2134" spans="1:8" x14ac:dyDescent="0.25">
      <c r="A2134" s="29">
        <f t="shared" si="142"/>
        <v>43207</v>
      </c>
      <c r="B2134" s="22" t="str">
        <f t="shared" si="143"/>
        <v>cat</v>
      </c>
      <c r="C2134" s="15" t="str">
        <f t="shared" si="144"/>
        <v>leclerc templeuve</v>
      </c>
      <c r="D2134" s="15">
        <f t="shared" si="145"/>
        <v>96037751</v>
      </c>
      <c r="E2134" s="15" t="s">
        <v>198</v>
      </c>
      <c r="F2134" s="13" t="str">
        <f>IF(E2134="","",VLOOKUP(E2134,table!A:B,2))</f>
        <v>P Potj 750 + 33 %</v>
      </c>
      <c r="G2134" s="14">
        <v>80433</v>
      </c>
      <c r="H2134" s="18">
        <v>20</v>
      </c>
    </row>
    <row r="2135" spans="1:8" x14ac:dyDescent="0.25">
      <c r="A2135" s="29">
        <f t="shared" si="142"/>
        <v>43207</v>
      </c>
      <c r="B2135" s="22" t="str">
        <f t="shared" si="143"/>
        <v>cat</v>
      </c>
      <c r="C2135" s="15" t="str">
        <f t="shared" si="144"/>
        <v>leclerc templeuve</v>
      </c>
      <c r="D2135" s="15">
        <f t="shared" si="145"/>
        <v>96037751</v>
      </c>
      <c r="E2135" s="15" t="str">
        <f>IF(H2135&lt;&gt;0,E2134,"")</f>
        <v>p133</v>
      </c>
      <c r="F2135" s="13" t="str">
        <f>IF(E2135="","",VLOOKUP(E2135,table!A:B,2))</f>
        <v>P Potj 750 + 33 %</v>
      </c>
      <c r="G2135" s="14">
        <v>80433</v>
      </c>
      <c r="H2135" s="18">
        <v>40</v>
      </c>
    </row>
    <row r="2136" spans="1:8" x14ac:dyDescent="0.25">
      <c r="A2136" s="29">
        <f t="shared" si="142"/>
        <v>43207</v>
      </c>
      <c r="B2136" s="22" t="str">
        <f t="shared" si="143"/>
        <v>cat</v>
      </c>
      <c r="C2136" s="15" t="str">
        <f t="shared" si="144"/>
        <v>leclerc templeuve</v>
      </c>
      <c r="D2136" s="15">
        <f t="shared" si="145"/>
        <v>96037751</v>
      </c>
      <c r="E2136" s="15" t="s">
        <v>194</v>
      </c>
      <c r="F2136" s="13" t="str">
        <f>IF(E2136="","",VLOOKUP(E2136,table!A:B,2))</f>
        <v>P Pate bière chti 270 g</v>
      </c>
      <c r="G2136" s="14">
        <v>81021</v>
      </c>
      <c r="H2136" s="18">
        <v>24</v>
      </c>
    </row>
    <row r="2137" spans="1:8" x14ac:dyDescent="0.25">
      <c r="A2137" s="29">
        <f t="shared" si="142"/>
        <v>43207</v>
      </c>
      <c r="B2137" s="22" t="str">
        <f t="shared" si="143"/>
        <v>cat</v>
      </c>
      <c r="C2137" s="15" t="str">
        <f t="shared" si="144"/>
        <v>leclerc templeuve</v>
      </c>
      <c r="D2137" s="15">
        <f t="shared" si="145"/>
        <v>96037751</v>
      </c>
      <c r="E2137" s="15" t="s">
        <v>191</v>
      </c>
      <c r="F2137" s="13" t="str">
        <f>IF(E2137="","",VLOOKUP(E2137,table!A:B,2))</f>
        <v>P potj 400</v>
      </c>
      <c r="G2137" s="14">
        <v>80641</v>
      </c>
      <c r="H2137" s="18">
        <v>20</v>
      </c>
    </row>
    <row r="2138" spans="1:8" x14ac:dyDescent="0.25">
      <c r="A2138" s="29">
        <f t="shared" si="142"/>
        <v>43207</v>
      </c>
      <c r="B2138" s="22" t="str">
        <f t="shared" si="143"/>
        <v>cat</v>
      </c>
      <c r="C2138" s="15" t="str">
        <f t="shared" si="144"/>
        <v>leclerc templeuve</v>
      </c>
      <c r="D2138" s="15">
        <f t="shared" si="145"/>
        <v>96037751</v>
      </c>
      <c r="E2138" s="15" t="s">
        <v>207</v>
      </c>
      <c r="F2138" s="13" t="str">
        <f>IF(E2138="","",VLOOKUP(E2138,table!A:B,2))</f>
        <v>P Pâté lapin pruneaux 180</v>
      </c>
      <c r="G2138" s="14">
        <v>81023</v>
      </c>
      <c r="H2138" s="18">
        <v>24</v>
      </c>
    </row>
    <row r="2139" spans="1:8" x14ac:dyDescent="0.25">
      <c r="A2139" s="29">
        <f t="shared" si="142"/>
        <v>43207</v>
      </c>
      <c r="B2139" s="22" t="str">
        <f t="shared" si="143"/>
        <v>cat</v>
      </c>
      <c r="C2139" s="15" t="str">
        <f t="shared" si="144"/>
        <v>leclerc templeuve</v>
      </c>
      <c r="D2139" s="15">
        <f t="shared" si="145"/>
        <v>96037751</v>
      </c>
      <c r="E2139" s="15" t="s">
        <v>221</v>
      </c>
      <c r="F2139" s="13" t="str">
        <f>IF(E2139="","",VLOOKUP(E2139,table!A:B,2))</f>
        <v>P Pâté maroilles 180 G</v>
      </c>
      <c r="G2139" s="14">
        <v>72823</v>
      </c>
      <c r="H2139" s="18">
        <v>24</v>
      </c>
    </row>
    <row r="2140" spans="1:8" x14ac:dyDescent="0.25">
      <c r="A2140" s="29">
        <f t="shared" si="142"/>
        <v>43207</v>
      </c>
      <c r="B2140" s="22" t="str">
        <f t="shared" si="143"/>
        <v>cat</v>
      </c>
      <c r="C2140" s="15" t="str">
        <f t="shared" si="144"/>
        <v>leclerc templeuve</v>
      </c>
      <c r="D2140" s="15">
        <f t="shared" si="145"/>
        <v>96037751</v>
      </c>
      <c r="E2140" s="15" t="s">
        <v>208</v>
      </c>
      <c r="F2140" s="13" t="str">
        <f>IF(E2140="","",VLOOKUP(E2140,table!A:B,2))</f>
        <v>P Pâté endives 180 G</v>
      </c>
      <c r="G2140" s="14">
        <v>72415</v>
      </c>
      <c r="H2140" s="18">
        <v>24</v>
      </c>
    </row>
    <row r="2141" spans="1:8" x14ac:dyDescent="0.25">
      <c r="A2141" s="29">
        <f t="shared" si="142"/>
        <v>43207</v>
      </c>
      <c r="B2141" s="22" t="str">
        <f t="shared" si="143"/>
        <v>cat</v>
      </c>
      <c r="C2141" s="15" t="str">
        <f t="shared" si="144"/>
        <v>leclerc templeuve</v>
      </c>
      <c r="D2141" s="15">
        <f t="shared" si="145"/>
        <v>96037751</v>
      </c>
      <c r="E2141" s="15" t="s">
        <v>209</v>
      </c>
      <c r="F2141" s="13" t="str">
        <f>IF(E2141="","",VLOOKUP(E2141,table!A:B,2))</f>
        <v>P Pâté chicorée 180 G</v>
      </c>
      <c r="G2141" s="14">
        <v>80242</v>
      </c>
      <c r="H2141" s="18">
        <v>12</v>
      </c>
    </row>
    <row r="2142" spans="1:8" x14ac:dyDescent="0.25">
      <c r="A2142" s="29">
        <f t="shared" si="142"/>
        <v>43207</v>
      </c>
      <c r="B2142" s="22" t="str">
        <f t="shared" si="143"/>
        <v>cat</v>
      </c>
      <c r="C2142" s="15" t="str">
        <f t="shared" si="144"/>
        <v>leclerc templeuve</v>
      </c>
      <c r="D2142" s="15">
        <f t="shared" si="145"/>
        <v>96037751</v>
      </c>
      <c r="E2142" s="15" t="s">
        <v>187</v>
      </c>
      <c r="F2142" s="13" t="str">
        <f>IF(E2142="","",VLOOKUP(E2142,table!A:B,2))</f>
        <v>P Potj 750</v>
      </c>
      <c r="G2142" s="14">
        <v>80713</v>
      </c>
      <c r="H2142" s="18">
        <v>30</v>
      </c>
    </row>
    <row r="2143" spans="1:8" x14ac:dyDescent="0.25">
      <c r="A2143" s="29">
        <f t="shared" si="142"/>
        <v>43207</v>
      </c>
      <c r="B2143" s="22" t="str">
        <f t="shared" si="143"/>
        <v>cat</v>
      </c>
      <c r="C2143" s="15" t="str">
        <f t="shared" si="144"/>
        <v>leclerc templeuve</v>
      </c>
      <c r="D2143" s="15">
        <f t="shared" si="145"/>
        <v>96037751</v>
      </c>
      <c r="E2143" s="15" t="s">
        <v>220</v>
      </c>
      <c r="F2143" s="13" t="str">
        <f>IF(E2143="","",VLOOKUP(E2143,table!A:B,2))</f>
        <v>cassoulet des flandres</v>
      </c>
      <c r="G2143" s="14">
        <v>80954</v>
      </c>
      <c r="H2143" s="18">
        <v>20</v>
      </c>
    </row>
    <row r="2144" spans="1:8" x14ac:dyDescent="0.25">
      <c r="A2144" s="29">
        <f t="shared" si="142"/>
        <v>43207</v>
      </c>
      <c r="B2144" s="22" t="str">
        <f t="shared" si="143"/>
        <v>cat</v>
      </c>
      <c r="C2144" s="15" t="str">
        <f t="shared" si="144"/>
        <v>leclerc templeuve</v>
      </c>
      <c r="D2144" s="15">
        <f t="shared" si="145"/>
        <v>96037751</v>
      </c>
      <c r="E2144" s="15" t="s">
        <v>227</v>
      </c>
      <c r="F2144" s="13" t="str">
        <f>IF(E2144="","",VLOOKUP(E2144,table!A:B,2))</f>
        <v>Potj désossé bière CHTI</v>
      </c>
      <c r="G2144" s="14">
        <v>71155</v>
      </c>
      <c r="H2144" s="18">
        <v>20</v>
      </c>
    </row>
    <row r="2145" spans="1:9" x14ac:dyDescent="0.25">
      <c r="A2145" s="29">
        <f t="shared" si="142"/>
        <v>43207</v>
      </c>
      <c r="B2145" s="22" t="str">
        <f t="shared" si="143"/>
        <v>cat</v>
      </c>
      <c r="C2145" s="15" t="str">
        <f t="shared" si="144"/>
        <v>leclerc templeuve</v>
      </c>
      <c r="D2145" s="15">
        <f t="shared" si="145"/>
        <v>96037751</v>
      </c>
      <c r="E2145" s="15" t="s">
        <v>230</v>
      </c>
      <c r="F2145" s="13" t="str">
        <f>IF(E2145="","",VLOOKUP(E2145,table!A:B,2))</f>
        <v>P sauté de porc vieux lille</v>
      </c>
      <c r="G2145" s="14">
        <v>80751</v>
      </c>
      <c r="H2145" s="18">
        <v>10</v>
      </c>
    </row>
    <row r="2146" spans="1:9" x14ac:dyDescent="0.25">
      <c r="A2146" s="29">
        <f t="shared" si="142"/>
        <v>43207</v>
      </c>
      <c r="B2146" s="22" t="str">
        <f t="shared" si="143"/>
        <v>cat</v>
      </c>
      <c r="C2146" s="15" t="str">
        <f t="shared" si="144"/>
        <v>leclerc templeuve</v>
      </c>
      <c r="D2146" s="15">
        <f t="shared" si="145"/>
        <v>96037751</v>
      </c>
      <c r="E2146" s="15" t="s">
        <v>113</v>
      </c>
      <c r="F2146" s="13" t="str">
        <f>IF(E2146="","",VLOOKUP(E2146,table!A:B,2))</f>
        <v>K potj 400</v>
      </c>
      <c r="G2146" s="14">
        <v>80721</v>
      </c>
      <c r="H2146" s="18">
        <v>40</v>
      </c>
    </row>
    <row r="2147" spans="1:9" x14ac:dyDescent="0.25">
      <c r="A2147" s="29">
        <f t="shared" si="142"/>
        <v>43207</v>
      </c>
      <c r="B2147" s="22" t="str">
        <f t="shared" si="143"/>
        <v>cat</v>
      </c>
      <c r="C2147" s="15" t="str">
        <f t="shared" si="144"/>
        <v>leclerc templeuve</v>
      </c>
      <c r="D2147" s="15">
        <f t="shared" si="145"/>
        <v>96037751</v>
      </c>
      <c r="E2147" s="15" t="s">
        <v>578</v>
      </c>
      <c r="F2147" s="13" t="str">
        <f>IF(E2147="","",VLOOKUP(E2147,table!A:B,2))</f>
        <v>K Tripes flamandes 750</v>
      </c>
      <c r="G2147" s="14">
        <v>80735</v>
      </c>
      <c r="H2147" s="18">
        <v>20</v>
      </c>
    </row>
    <row r="2148" spans="1:9" x14ac:dyDescent="0.25">
      <c r="A2148" s="29">
        <f t="shared" si="142"/>
        <v>43207</v>
      </c>
      <c r="B2148" s="22" t="str">
        <f t="shared" si="143"/>
        <v>cat</v>
      </c>
      <c r="C2148" s="15" t="str">
        <f t="shared" si="144"/>
        <v>leclerc templeuve</v>
      </c>
      <c r="D2148" s="15">
        <f t="shared" si="145"/>
        <v>96037751</v>
      </c>
      <c r="E2148" s="15" t="s">
        <v>126</v>
      </c>
      <c r="F2148" s="13" t="str">
        <f>IF(E2148="","",VLOOKUP(E2148,table!A:B,2))</f>
        <v>K pâté de lapin 180</v>
      </c>
      <c r="G2148" s="14">
        <v>80312</v>
      </c>
      <c r="H2148" s="18">
        <v>12</v>
      </c>
    </row>
    <row r="2149" spans="1:9" x14ac:dyDescent="0.25">
      <c r="A2149" s="29">
        <f t="shared" si="142"/>
        <v>43207</v>
      </c>
      <c r="B2149" s="22" t="str">
        <f t="shared" si="143"/>
        <v>cat</v>
      </c>
      <c r="C2149" s="15" t="str">
        <f t="shared" si="144"/>
        <v>leclerc templeuve</v>
      </c>
      <c r="D2149" s="15">
        <f t="shared" si="145"/>
        <v>96037751</v>
      </c>
      <c r="E2149" s="15" t="s">
        <v>127</v>
      </c>
      <c r="F2149" s="13" t="str">
        <f>IF(E2149="","",VLOOKUP(E2149,table!A:B,2))</f>
        <v>K Pâté de campagne fumé 180</v>
      </c>
      <c r="G2149" s="14">
        <v>70326</v>
      </c>
      <c r="H2149" s="18">
        <v>24</v>
      </c>
    </row>
    <row r="2150" spans="1:9" x14ac:dyDescent="0.25">
      <c r="A2150" s="29">
        <f t="shared" si="142"/>
        <v>43207</v>
      </c>
      <c r="B2150" s="22" t="str">
        <f t="shared" si="143"/>
        <v>cat</v>
      </c>
      <c r="C2150" s="15" t="str">
        <f t="shared" si="144"/>
        <v>leclerc templeuve</v>
      </c>
      <c r="D2150" s="15">
        <f t="shared" si="145"/>
        <v>96037751</v>
      </c>
      <c r="E2150" s="15" t="s">
        <v>131</v>
      </c>
      <c r="F2150" s="13" t="str">
        <f>IF(E2150="","",VLOOKUP(E2150,table!A:B,2))</f>
        <v>K Pâté de foie de volaille 180</v>
      </c>
      <c r="G2150" s="14">
        <v>73413</v>
      </c>
      <c r="H2150" s="18">
        <v>24</v>
      </c>
    </row>
    <row r="2151" spans="1:9" x14ac:dyDescent="0.25">
      <c r="A2151" s="29">
        <f t="shared" si="142"/>
        <v>43207</v>
      </c>
      <c r="B2151" s="22" t="str">
        <f t="shared" si="143"/>
        <v>cat</v>
      </c>
      <c r="C2151" s="15" t="str">
        <f t="shared" si="144"/>
        <v>leclerc templeuve</v>
      </c>
      <c r="D2151" s="15">
        <f t="shared" si="145"/>
        <v>96037751</v>
      </c>
      <c r="E2151" s="15" t="s">
        <v>335</v>
      </c>
      <c r="F2151" s="13" t="str">
        <f>IF(E2151="","",VLOOKUP(E2151,table!A:B,2))</f>
        <v>K Pâté à l'ail 180</v>
      </c>
      <c r="G2151" s="14">
        <v>71602</v>
      </c>
      <c r="H2151" s="18">
        <v>24</v>
      </c>
    </row>
    <row r="2152" spans="1:9" x14ac:dyDescent="0.25">
      <c r="A2152" s="29">
        <f t="shared" si="142"/>
        <v>43207</v>
      </c>
      <c r="B2152" s="22" t="str">
        <f t="shared" si="143"/>
        <v>cat</v>
      </c>
      <c r="C2152" s="15" t="s">
        <v>804</v>
      </c>
      <c r="D2152" s="15">
        <v>96037752</v>
      </c>
      <c r="E2152" s="15" t="s">
        <v>190</v>
      </c>
      <c r="F2152" s="13" t="str">
        <f>IF(E2152="","",VLOOKUP(E2152,table!A:B,2))</f>
        <v xml:space="preserve">P Potj bière chti </v>
      </c>
      <c r="G2152" s="14">
        <v>71301</v>
      </c>
      <c r="H2152" s="18">
        <v>20</v>
      </c>
    </row>
    <row r="2153" spans="1:9" x14ac:dyDescent="0.25">
      <c r="A2153" s="29">
        <f t="shared" si="142"/>
        <v>43207</v>
      </c>
      <c r="B2153" s="22" t="str">
        <f t="shared" si="143"/>
        <v>cat</v>
      </c>
      <c r="C2153" s="15" t="str">
        <f t="shared" si="144"/>
        <v>cora vendin l vieil</v>
      </c>
      <c r="D2153" s="15">
        <f t="shared" si="145"/>
        <v>96037752</v>
      </c>
      <c r="E2153" s="15" t="s">
        <v>187</v>
      </c>
      <c r="F2153" s="13" t="str">
        <f>IF(E2153="","",VLOOKUP(E2153,table!A:B,2))</f>
        <v>P Potj 750</v>
      </c>
      <c r="G2153" s="14">
        <v>80713</v>
      </c>
      <c r="H2153" s="18">
        <v>20</v>
      </c>
    </row>
    <row r="2154" spans="1:9" x14ac:dyDescent="0.25">
      <c r="A2154" s="29">
        <f t="shared" si="142"/>
        <v>43207</v>
      </c>
      <c r="B2154" s="22" t="str">
        <f t="shared" si="143"/>
        <v>cat</v>
      </c>
      <c r="C2154" s="15" t="str">
        <f t="shared" si="144"/>
        <v>cora vendin l vieil</v>
      </c>
      <c r="D2154" s="15">
        <f t="shared" si="145"/>
        <v>96037752</v>
      </c>
      <c r="E2154" s="15" t="s">
        <v>191</v>
      </c>
      <c r="F2154" s="13" t="str">
        <f>IF(E2154="","",VLOOKUP(E2154,table!A:B,2))</f>
        <v>P potj 400</v>
      </c>
      <c r="G2154" s="14">
        <v>80641</v>
      </c>
      <c r="H2154" s="18">
        <v>20</v>
      </c>
    </row>
    <row r="2155" spans="1:9" x14ac:dyDescent="0.25">
      <c r="A2155" s="29">
        <f t="shared" si="142"/>
        <v>43207</v>
      </c>
      <c r="B2155" s="22" t="str">
        <f t="shared" si="143"/>
        <v>cat</v>
      </c>
      <c r="C2155" s="15" t="str">
        <f t="shared" si="144"/>
        <v>cora vendin l vieil</v>
      </c>
      <c r="D2155" s="15">
        <f t="shared" si="145"/>
        <v>96037752</v>
      </c>
      <c r="E2155" s="15" t="s">
        <v>192</v>
      </c>
      <c r="F2155" s="13" t="str">
        <f>IF(E2155="","",VLOOKUP(E2155,table!A:B,2))</f>
        <v>P Pot des 750</v>
      </c>
      <c r="G2155" s="14">
        <v>80544</v>
      </c>
      <c r="H2155" s="18">
        <v>20</v>
      </c>
    </row>
    <row r="2156" spans="1:9" x14ac:dyDescent="0.25">
      <c r="A2156" s="29">
        <f t="shared" si="142"/>
        <v>43207</v>
      </c>
      <c r="B2156" s="22" t="str">
        <f t="shared" si="143"/>
        <v>cat</v>
      </c>
      <c r="C2156" s="15" t="str">
        <f t="shared" si="144"/>
        <v>cora vendin l vieil</v>
      </c>
      <c r="D2156" s="15">
        <f t="shared" si="145"/>
        <v>96037752</v>
      </c>
      <c r="E2156" s="15" t="s">
        <v>188</v>
      </c>
      <c r="F2156" s="13" t="str">
        <f>IF(E2156="","",VLOOKUP(E2156,table!A:B,2))</f>
        <v>P Potj des 400</v>
      </c>
      <c r="G2156" s="14">
        <v>81003</v>
      </c>
      <c r="H2156" s="18">
        <v>20</v>
      </c>
    </row>
    <row r="2157" spans="1:9" x14ac:dyDescent="0.25">
      <c r="A2157" s="29">
        <f t="shared" si="142"/>
        <v>43207</v>
      </c>
      <c r="B2157" s="22" t="str">
        <f t="shared" si="143"/>
        <v>cat</v>
      </c>
      <c r="C2157" s="15" t="str">
        <f t="shared" si="144"/>
        <v>cora vendin l vieil</v>
      </c>
      <c r="D2157" s="15">
        <f t="shared" si="145"/>
        <v>96037752</v>
      </c>
      <c r="E2157" s="15" t="s">
        <v>200</v>
      </c>
      <c r="F2157" s="13" t="str">
        <f>IF(E2157="","",VLOOKUP(E2157,table!A:B,2))</f>
        <v>P Carbo 400</v>
      </c>
      <c r="G2157" s="14">
        <v>80711</v>
      </c>
      <c r="H2157" s="18"/>
      <c r="I2157" s="31">
        <v>40</v>
      </c>
    </row>
    <row r="2158" spans="1:9" x14ac:dyDescent="0.25">
      <c r="A2158" s="29">
        <f t="shared" si="142"/>
        <v>43207</v>
      </c>
      <c r="B2158" s="22" t="str">
        <f t="shared" si="143"/>
        <v>cat</v>
      </c>
      <c r="C2158" s="15" t="str">
        <f t="shared" si="144"/>
        <v>cora vendin l vieil</v>
      </c>
      <c r="D2158" s="15">
        <f t="shared" si="145"/>
        <v>96037752</v>
      </c>
      <c r="E2158" s="15" t="s">
        <v>220</v>
      </c>
      <c r="F2158" s="13" t="str">
        <f>IF(E2158="","",VLOOKUP(E2158,table!A:B,2))</f>
        <v>cassoulet des flandres</v>
      </c>
      <c r="G2158" s="14">
        <v>80954</v>
      </c>
      <c r="H2158" s="18">
        <v>7</v>
      </c>
    </row>
    <row r="2159" spans="1:9" x14ac:dyDescent="0.25">
      <c r="A2159" s="29">
        <f t="shared" si="142"/>
        <v>43207</v>
      </c>
      <c r="B2159" s="22" t="str">
        <f t="shared" si="143"/>
        <v>cat</v>
      </c>
      <c r="C2159" s="15" t="str">
        <f t="shared" si="144"/>
        <v>cora vendin l vieil</v>
      </c>
      <c r="D2159" s="15">
        <f t="shared" si="145"/>
        <v>96037752</v>
      </c>
      <c r="E2159" s="15" t="str">
        <f>IF(H2159&lt;&gt;0,E2158,"")</f>
        <v>p203</v>
      </c>
      <c r="F2159" s="13" t="str">
        <f>IF(E2159="","",VLOOKUP(E2159,table!A:B,2))</f>
        <v>cassoulet des flandres</v>
      </c>
      <c r="G2159" s="14">
        <v>80953</v>
      </c>
      <c r="H2159" s="18">
        <v>13</v>
      </c>
    </row>
    <row r="2160" spans="1:9" x14ac:dyDescent="0.25">
      <c r="A2160" s="29">
        <f t="shared" si="142"/>
        <v>43207</v>
      </c>
      <c r="B2160" s="22" t="str">
        <f t="shared" si="143"/>
        <v>cat</v>
      </c>
      <c r="C2160" s="15" t="str">
        <f t="shared" si="144"/>
        <v>cora vendin l vieil</v>
      </c>
      <c r="D2160" s="15">
        <f t="shared" si="145"/>
        <v>96037752</v>
      </c>
      <c r="E2160" s="15" t="s">
        <v>189</v>
      </c>
      <c r="F2160" s="13" t="str">
        <f>IF(E2160="","",VLOOKUP(E2160,table!A:B,2))</f>
        <v>P Poulet maroilles 750</v>
      </c>
      <c r="G2160" s="14">
        <v>80371</v>
      </c>
      <c r="H2160" s="18">
        <v>10</v>
      </c>
    </row>
    <row r="2161" spans="1:9" x14ac:dyDescent="0.25">
      <c r="A2161" s="29">
        <f t="shared" si="142"/>
        <v>43207</v>
      </c>
      <c r="B2161" s="22" t="str">
        <f t="shared" si="143"/>
        <v>cat</v>
      </c>
      <c r="C2161" s="15" t="str">
        <f t="shared" si="144"/>
        <v>cora vendin l vieil</v>
      </c>
      <c r="D2161" s="15">
        <f t="shared" si="145"/>
        <v>96037752</v>
      </c>
      <c r="E2161" s="15" t="s">
        <v>230</v>
      </c>
      <c r="F2161" s="13" t="str">
        <f>IF(E2161="","",VLOOKUP(E2161,table!A:B,2))</f>
        <v>P sauté de porc vieux lille</v>
      </c>
      <c r="G2161" s="14">
        <v>80751</v>
      </c>
      <c r="H2161" s="18">
        <v>10</v>
      </c>
    </row>
    <row r="2162" spans="1:9" x14ac:dyDescent="0.25">
      <c r="A2162" s="29">
        <f t="shared" si="142"/>
        <v>43207</v>
      </c>
      <c r="B2162" s="22" t="str">
        <f t="shared" si="143"/>
        <v>cat</v>
      </c>
      <c r="C2162" s="15" t="str">
        <f t="shared" si="144"/>
        <v>cora vendin l vieil</v>
      </c>
      <c r="D2162" s="15">
        <f t="shared" si="145"/>
        <v>96037752</v>
      </c>
      <c r="E2162" s="15" t="s">
        <v>193</v>
      </c>
      <c r="F2162" s="13" t="str">
        <f>IF(E2162="","",VLOOKUP(E2162,table!A:B,2))</f>
        <v>P Pâté bière chti 180</v>
      </c>
      <c r="G2162" s="14">
        <v>80233</v>
      </c>
      <c r="H2162" s="18">
        <v>12</v>
      </c>
    </row>
    <row r="2163" spans="1:9" x14ac:dyDescent="0.25">
      <c r="A2163" s="29">
        <f t="shared" si="142"/>
        <v>43207</v>
      </c>
      <c r="B2163" s="22" t="str">
        <f t="shared" si="143"/>
        <v>cat</v>
      </c>
      <c r="C2163" s="15" t="str">
        <f t="shared" si="144"/>
        <v>cora vendin l vieil</v>
      </c>
      <c r="D2163" s="15">
        <f t="shared" si="145"/>
        <v>96037752</v>
      </c>
      <c r="E2163" s="15" t="str">
        <f>IF(H2163&lt;&gt;0,E2162,"")</f>
        <v>p504</v>
      </c>
      <c r="F2163" s="13" t="str">
        <f>IF(E2163="","",VLOOKUP(E2163,table!A:B,2))</f>
        <v>P Pâté bière chti 180</v>
      </c>
      <c r="G2163" s="14">
        <v>80881</v>
      </c>
      <c r="H2163" s="18">
        <v>12</v>
      </c>
    </row>
    <row r="2164" spans="1:9" x14ac:dyDescent="0.25">
      <c r="A2164" s="29">
        <f t="shared" si="142"/>
        <v>43207</v>
      </c>
      <c r="B2164" s="22" t="str">
        <f t="shared" si="143"/>
        <v>cat</v>
      </c>
      <c r="C2164" s="15" t="str">
        <f t="shared" si="144"/>
        <v>cora vendin l vieil</v>
      </c>
      <c r="D2164" s="15">
        <f t="shared" si="145"/>
        <v>96037752</v>
      </c>
      <c r="E2164" s="15" t="s">
        <v>194</v>
      </c>
      <c r="F2164" s="13" t="str">
        <f>IF(E2164="","",VLOOKUP(E2164,table!A:B,2))</f>
        <v>P Pate bière chti 270 g</v>
      </c>
      <c r="G2164" s="14">
        <v>81021</v>
      </c>
      <c r="H2164" s="18">
        <v>24</v>
      </c>
    </row>
    <row r="2165" spans="1:9" x14ac:dyDescent="0.25">
      <c r="A2165" s="29">
        <f t="shared" si="142"/>
        <v>43207</v>
      </c>
      <c r="B2165" s="22" t="str">
        <f t="shared" si="143"/>
        <v>cat</v>
      </c>
      <c r="C2165" s="15" t="str">
        <f t="shared" si="144"/>
        <v>cora vendin l vieil</v>
      </c>
      <c r="D2165" s="15">
        <f t="shared" si="145"/>
        <v>96037752</v>
      </c>
      <c r="E2165" s="15" t="s">
        <v>221</v>
      </c>
      <c r="F2165" s="13" t="str">
        <f>IF(E2165="","",VLOOKUP(E2165,table!A:B,2))</f>
        <v>P Pâté maroilles 180 G</v>
      </c>
      <c r="G2165" s="14">
        <v>72823</v>
      </c>
      <c r="H2165" s="18">
        <v>24</v>
      </c>
    </row>
    <row r="2166" spans="1:9" x14ac:dyDescent="0.25">
      <c r="A2166" s="29">
        <f t="shared" si="142"/>
        <v>43207</v>
      </c>
      <c r="B2166" s="22" t="str">
        <f t="shared" si="143"/>
        <v>cat</v>
      </c>
      <c r="C2166" s="15" t="s">
        <v>805</v>
      </c>
      <c r="D2166" s="15">
        <v>96037755</v>
      </c>
      <c r="E2166" s="15" t="s">
        <v>806</v>
      </c>
      <c r="F2166" s="13" t="str">
        <f>IF(E2166="","",VLOOKUP(E2166,table!A:B,2))</f>
        <v>Terrine flandres 90 g</v>
      </c>
      <c r="G2166" s="14">
        <v>81023</v>
      </c>
      <c r="H2166" s="18">
        <v>17</v>
      </c>
      <c r="I2166" s="31" t="s">
        <v>807</v>
      </c>
    </row>
    <row r="2167" spans="1:9" x14ac:dyDescent="0.25">
      <c r="A2167" s="29">
        <f t="shared" si="142"/>
        <v>43207</v>
      </c>
      <c r="B2167" s="22" t="str">
        <f t="shared" si="143"/>
        <v>cat</v>
      </c>
      <c r="C2167" s="15" t="str">
        <f t="shared" si="144"/>
        <v>lou berret</v>
      </c>
      <c r="D2167" s="15">
        <f t="shared" si="145"/>
        <v>96037755</v>
      </c>
      <c r="E2167" s="15" t="s">
        <v>808</v>
      </c>
      <c r="F2167" s="13" t="str">
        <f>IF(E2167="","",VLOOKUP(E2167,table!A:B,2))</f>
        <v>E pâté chicorée 90 g</v>
      </c>
      <c r="G2167" s="14">
        <v>81025</v>
      </c>
      <c r="H2167" s="18">
        <v>17</v>
      </c>
    </row>
    <row r="2168" spans="1:9" x14ac:dyDescent="0.25">
      <c r="A2168" s="29">
        <f t="shared" si="142"/>
        <v>43207</v>
      </c>
      <c r="B2168" s="22" t="str">
        <f t="shared" si="143"/>
        <v>cat</v>
      </c>
      <c r="C2168" s="15" t="str">
        <f t="shared" si="144"/>
        <v>lou berret</v>
      </c>
      <c r="D2168" s="15">
        <f t="shared" si="145"/>
        <v>96037755</v>
      </c>
      <c r="E2168" s="15" t="s">
        <v>560</v>
      </c>
      <c r="F2168" s="13" t="str">
        <f>IF(E2168="","",VLOOKUP(E2168,table!A:B,2))</f>
        <v>Terrine Ail 90 g</v>
      </c>
      <c r="G2168" s="14">
        <v>81025</v>
      </c>
      <c r="H2168" s="18">
        <v>17</v>
      </c>
    </row>
    <row r="2169" spans="1:9" x14ac:dyDescent="0.25">
      <c r="A2169" s="29">
        <f t="shared" si="142"/>
        <v>43207</v>
      </c>
      <c r="B2169" s="22" t="str">
        <f t="shared" si="143"/>
        <v>cat</v>
      </c>
      <c r="C2169" s="15" t="str">
        <f t="shared" si="144"/>
        <v>lou berret</v>
      </c>
      <c r="D2169" s="15">
        <f t="shared" si="145"/>
        <v>96037755</v>
      </c>
      <c r="E2169" s="15" t="s">
        <v>559</v>
      </c>
      <c r="F2169" s="13" t="str">
        <f>IF(E2169="","",VLOOKUP(E2169,table!A:B,2))</f>
        <v>Terrine maroilles 90 g</v>
      </c>
      <c r="G2169" s="14">
        <v>81023</v>
      </c>
      <c r="H2169" s="18">
        <v>17</v>
      </c>
    </row>
    <row r="2170" spans="1:9" x14ac:dyDescent="0.25">
      <c r="A2170" s="29">
        <f t="shared" ref="A2170:A2228" si="146">IF(E2170="","",A2169)</f>
        <v>43207</v>
      </c>
      <c r="B2170" s="22" t="str">
        <f t="shared" ref="B2170:B2228" si="147">IF(E2170="","",B2169)</f>
        <v>cat</v>
      </c>
      <c r="C2170" s="15" t="str">
        <f t="shared" ref="C2170:C2228" si="148">IF(E2170="","",C2169)</f>
        <v>lou berret</v>
      </c>
      <c r="D2170" s="15">
        <f t="shared" ref="D2170:D2228" si="149">IF(E2170="",0,D2169)</f>
        <v>96037755</v>
      </c>
      <c r="E2170" s="15" t="str">
        <f>IF(H2170&lt;&gt;0,E2169,"")</f>
        <v>r919</v>
      </c>
      <c r="F2170" s="13" t="s">
        <v>809</v>
      </c>
      <c r="G2170" s="14">
        <v>81025</v>
      </c>
      <c r="H2170" s="18">
        <v>17</v>
      </c>
    </row>
    <row r="2171" spans="1:9" x14ac:dyDescent="0.25">
      <c r="A2171" s="29">
        <f t="shared" si="146"/>
        <v>43207</v>
      </c>
      <c r="B2171" s="22" t="str">
        <f t="shared" si="147"/>
        <v>cat</v>
      </c>
      <c r="C2171" s="15" t="str">
        <f t="shared" si="148"/>
        <v>lou berret</v>
      </c>
      <c r="D2171" s="15">
        <f t="shared" si="149"/>
        <v>96037755</v>
      </c>
      <c r="E2171" s="15" t="s">
        <v>810</v>
      </c>
      <c r="F2171" s="13" t="s">
        <v>811</v>
      </c>
      <c r="G2171" s="14">
        <v>80821</v>
      </c>
      <c r="H2171" s="18">
        <v>6</v>
      </c>
    </row>
    <row r="2172" spans="1:9" x14ac:dyDescent="0.25">
      <c r="A2172" s="29">
        <f t="shared" si="146"/>
        <v>43207</v>
      </c>
      <c r="B2172" s="22" t="str">
        <f t="shared" si="147"/>
        <v>cat</v>
      </c>
      <c r="C2172" s="15" t="str">
        <f t="shared" si="148"/>
        <v>lou berret</v>
      </c>
      <c r="D2172" s="15">
        <f t="shared" si="149"/>
        <v>96037755</v>
      </c>
      <c r="E2172" s="15" t="s">
        <v>812</v>
      </c>
      <c r="F2172" s="13"/>
      <c r="G2172" s="14">
        <v>80821</v>
      </c>
      <c r="H2172" s="18">
        <v>14</v>
      </c>
    </row>
    <row r="2173" spans="1:9" x14ac:dyDescent="0.25">
      <c r="A2173" s="29">
        <f t="shared" si="146"/>
        <v>43207</v>
      </c>
      <c r="B2173" s="22" t="str">
        <f t="shared" si="147"/>
        <v>cat</v>
      </c>
      <c r="C2173" s="15" t="str">
        <f t="shared" si="148"/>
        <v>lou berret</v>
      </c>
      <c r="D2173" s="15">
        <f t="shared" si="149"/>
        <v>96037755</v>
      </c>
      <c r="E2173" s="15" t="s">
        <v>813</v>
      </c>
      <c r="F2173" s="13" t="s">
        <v>814</v>
      </c>
      <c r="G2173" s="14">
        <v>81033</v>
      </c>
      <c r="H2173" s="18">
        <v>14</v>
      </c>
    </row>
    <row r="2174" spans="1:9" x14ac:dyDescent="0.25">
      <c r="A2174" s="29">
        <f t="shared" si="146"/>
        <v>43207</v>
      </c>
      <c r="B2174" s="22" t="str">
        <f t="shared" si="147"/>
        <v>cat</v>
      </c>
      <c r="C2174" s="15" t="str">
        <f t="shared" si="148"/>
        <v>lou berret</v>
      </c>
      <c r="D2174" s="15">
        <f t="shared" si="149"/>
        <v>96037755</v>
      </c>
      <c r="E2174" s="15" t="str">
        <f>IF(H2174&lt;&gt;0,E2173,"")</f>
        <v>r911</v>
      </c>
      <c r="F2174" s="13" t="s">
        <v>815</v>
      </c>
      <c r="G2174" s="14">
        <v>81033</v>
      </c>
      <c r="H2174" s="18">
        <v>6</v>
      </c>
    </row>
    <row r="2175" spans="1:9" x14ac:dyDescent="0.25">
      <c r="A2175" s="29">
        <f t="shared" si="146"/>
        <v>43207</v>
      </c>
      <c r="B2175" s="22" t="str">
        <f t="shared" si="147"/>
        <v>cat</v>
      </c>
      <c r="C2175" s="15" t="s">
        <v>816</v>
      </c>
      <c r="D2175" s="15">
        <v>96037749</v>
      </c>
      <c r="E2175" s="15" t="s">
        <v>114</v>
      </c>
      <c r="F2175" s="13" t="str">
        <f>IF(E2175="","",VLOOKUP(E2175,table!A:B,2))</f>
        <v>K potj dess 750</v>
      </c>
      <c r="G2175" s="14">
        <v>80963</v>
      </c>
      <c r="H2175" s="18">
        <v>20</v>
      </c>
    </row>
    <row r="2176" spans="1:9" x14ac:dyDescent="0.25">
      <c r="A2176" s="29">
        <f t="shared" si="146"/>
        <v>43207</v>
      </c>
      <c r="B2176" s="22" t="str">
        <f t="shared" si="147"/>
        <v>cat</v>
      </c>
      <c r="C2176" s="15" t="str">
        <f t="shared" si="148"/>
        <v>carr mark lillers</v>
      </c>
      <c r="D2176" s="15">
        <f t="shared" si="149"/>
        <v>96037749</v>
      </c>
      <c r="E2176" s="15" t="s">
        <v>120</v>
      </c>
      <c r="F2176" s="13" t="str">
        <f>IF(E2176="","",VLOOKUP(E2176,table!A:B,2))</f>
        <v>K potj 750</v>
      </c>
      <c r="G2176" s="14">
        <v>72751</v>
      </c>
      <c r="H2176" s="18">
        <v>20</v>
      </c>
    </row>
    <row r="2177" spans="1:8" x14ac:dyDescent="0.25">
      <c r="A2177" s="29">
        <f t="shared" si="146"/>
        <v>43207</v>
      </c>
      <c r="B2177" s="22" t="str">
        <f t="shared" si="147"/>
        <v>cat</v>
      </c>
      <c r="C2177" s="15" t="str">
        <f t="shared" si="148"/>
        <v>carr mark lillers</v>
      </c>
      <c r="D2177" s="15">
        <f t="shared" si="149"/>
        <v>96037749</v>
      </c>
      <c r="E2177" s="15" t="s">
        <v>129</v>
      </c>
      <c r="F2177" s="13" t="str">
        <f>IF(E2177="","",VLOOKUP(E2177,table!A:B,2))</f>
        <v>K potj 3VIA</v>
      </c>
      <c r="G2177" s="14">
        <v>73242</v>
      </c>
      <c r="H2177" s="18">
        <v>20</v>
      </c>
    </row>
    <row r="2178" spans="1:8" x14ac:dyDescent="0.25">
      <c r="A2178" s="29">
        <f t="shared" si="146"/>
        <v>43207</v>
      </c>
      <c r="B2178" s="22" t="str">
        <f t="shared" si="147"/>
        <v>cat</v>
      </c>
      <c r="C2178" s="15" t="str">
        <f t="shared" si="148"/>
        <v>carr mark lillers</v>
      </c>
      <c r="D2178" s="15">
        <f t="shared" si="149"/>
        <v>96037749</v>
      </c>
      <c r="E2178" s="15" t="s">
        <v>116</v>
      </c>
      <c r="F2178" s="13" t="str">
        <f>IF(E2178="","",VLOOKUP(E2178,table!A:B,2))</f>
        <v>K cassoulet 750</v>
      </c>
      <c r="G2178" s="14">
        <v>80952</v>
      </c>
      <c r="H2178" s="18">
        <v>10</v>
      </c>
    </row>
    <row r="2179" spans="1:8" x14ac:dyDescent="0.25">
      <c r="A2179" s="29">
        <f t="shared" si="146"/>
        <v>43207</v>
      </c>
      <c r="B2179" s="22" t="str">
        <f t="shared" si="147"/>
        <v>cat</v>
      </c>
      <c r="C2179" s="15" t="str">
        <f t="shared" si="148"/>
        <v>carr mark lillers</v>
      </c>
      <c r="D2179" s="15">
        <f t="shared" si="149"/>
        <v>96037749</v>
      </c>
      <c r="E2179" s="15" t="str">
        <f>IF(H2179&lt;&gt;0,E2178,"")</f>
        <v>k502</v>
      </c>
      <c r="F2179" s="13" t="str">
        <f>IF(E2179="","",VLOOKUP(E2179,table!A:B,2))</f>
        <v>K cassoulet 750</v>
      </c>
      <c r="G2179" s="14">
        <v>80953</v>
      </c>
      <c r="H2179" s="18">
        <v>10</v>
      </c>
    </row>
    <row r="2180" spans="1:8" x14ac:dyDescent="0.25">
      <c r="A2180" s="29">
        <f t="shared" si="146"/>
        <v>43207</v>
      </c>
      <c r="B2180" s="22" t="str">
        <f t="shared" si="147"/>
        <v>cat</v>
      </c>
      <c r="C2180" s="15" t="str">
        <f t="shared" si="148"/>
        <v>carr mark lillers</v>
      </c>
      <c r="D2180" s="15">
        <f t="shared" si="149"/>
        <v>96037749</v>
      </c>
      <c r="E2180" s="15" t="s">
        <v>118</v>
      </c>
      <c r="F2180" s="13" t="str">
        <f>IF(E2180="","",VLOOKUP(E2180,table!A:B,2))</f>
        <v>K Pâté des flandres 180</v>
      </c>
      <c r="G2180" s="14">
        <v>81021</v>
      </c>
      <c r="H2180" s="18">
        <v>12</v>
      </c>
    </row>
    <row r="2181" spans="1:8" x14ac:dyDescent="0.25">
      <c r="A2181" s="29">
        <f t="shared" si="146"/>
        <v>43207</v>
      </c>
      <c r="B2181" s="22" t="str">
        <f t="shared" si="147"/>
        <v>cat</v>
      </c>
      <c r="C2181" s="15" t="str">
        <f t="shared" si="148"/>
        <v>carr mark lillers</v>
      </c>
      <c r="D2181" s="15">
        <f t="shared" si="149"/>
        <v>96037749</v>
      </c>
      <c r="E2181" s="15" t="s">
        <v>119</v>
      </c>
      <c r="F2181" s="13" t="str">
        <f>IF(E2181="","",VLOOKUP(E2181,table!A:B,2))</f>
        <v>K Pâté à la bière 180</v>
      </c>
      <c r="G2181" s="14">
        <v>80521</v>
      </c>
      <c r="H2181" s="18">
        <v>12</v>
      </c>
    </row>
    <row r="2182" spans="1:8" x14ac:dyDescent="0.25">
      <c r="A2182" s="29">
        <f t="shared" si="146"/>
        <v>43207</v>
      </c>
      <c r="B2182" s="22" t="s">
        <v>205</v>
      </c>
      <c r="C2182" s="15" t="s">
        <v>817</v>
      </c>
      <c r="D2182" s="15">
        <v>99999999</v>
      </c>
      <c r="E2182" s="15" t="s">
        <v>118</v>
      </c>
      <c r="F2182" s="13" t="str">
        <f>IF(E2182="","",VLOOKUP(E2182,table!A:B,2))</f>
        <v>K Pâté des flandres 180</v>
      </c>
      <c r="G2182" s="14">
        <v>80233</v>
      </c>
      <c r="H2182" s="18">
        <v>12</v>
      </c>
    </row>
    <row r="2183" spans="1:8" x14ac:dyDescent="0.25">
      <c r="A2183" s="29">
        <f t="shared" si="146"/>
        <v>43207</v>
      </c>
      <c r="B2183" s="22" t="str">
        <f t="shared" si="147"/>
        <v>on</v>
      </c>
      <c r="C2183" s="15" t="str">
        <f t="shared" si="148"/>
        <v>superuhaze</v>
      </c>
      <c r="D2183" s="15">
        <f t="shared" si="149"/>
        <v>99999999</v>
      </c>
      <c r="E2183" s="15" t="s">
        <v>119</v>
      </c>
      <c r="F2183" s="13" t="str">
        <f>IF(E2183="","",VLOOKUP(E2183,table!A:B,2))</f>
        <v>K Pâté à la bière 180</v>
      </c>
      <c r="G2183" s="14">
        <v>81021</v>
      </c>
      <c r="H2183" s="18">
        <v>12</v>
      </c>
    </row>
    <row r="2184" spans="1:8" x14ac:dyDescent="0.25">
      <c r="A2184" s="29">
        <f t="shared" si="146"/>
        <v>43207</v>
      </c>
      <c r="B2184" s="22" t="str">
        <f t="shared" si="147"/>
        <v>on</v>
      </c>
      <c r="C2184" s="15" t="str">
        <f t="shared" si="148"/>
        <v>superuhaze</v>
      </c>
      <c r="D2184" s="15">
        <f t="shared" si="149"/>
        <v>99999999</v>
      </c>
      <c r="E2184" s="15" t="s">
        <v>113</v>
      </c>
      <c r="F2184" s="13" t="str">
        <f>IF(E2184="","",VLOOKUP(E2184,table!A:B,2))</f>
        <v>K potj 400</v>
      </c>
      <c r="G2184" s="14">
        <v>80722</v>
      </c>
      <c r="H2184" s="18">
        <v>20</v>
      </c>
    </row>
    <row r="2185" spans="1:8" x14ac:dyDescent="0.25">
      <c r="A2185" s="29">
        <f t="shared" si="146"/>
        <v>43207</v>
      </c>
      <c r="B2185" s="22" t="str">
        <f t="shared" si="147"/>
        <v>on</v>
      </c>
      <c r="C2185" s="15" t="str">
        <f t="shared" si="148"/>
        <v>superuhaze</v>
      </c>
      <c r="D2185" s="15">
        <f t="shared" si="149"/>
        <v>99999999</v>
      </c>
      <c r="E2185" s="15" t="s">
        <v>120</v>
      </c>
      <c r="F2185" s="13" t="str">
        <f>IF(E2185="","",VLOOKUP(E2185,table!A:B,2))</f>
        <v>K potj 750</v>
      </c>
      <c r="G2185" s="14">
        <v>72753</v>
      </c>
      <c r="H2185" s="18">
        <v>20</v>
      </c>
    </row>
    <row r="2186" spans="1:8" x14ac:dyDescent="0.25">
      <c r="A2186" s="29">
        <f t="shared" si="146"/>
        <v>43207</v>
      </c>
      <c r="B2186" s="22" t="str">
        <f t="shared" si="147"/>
        <v>on</v>
      </c>
      <c r="C2186" s="15" t="str">
        <f t="shared" si="148"/>
        <v>superuhaze</v>
      </c>
      <c r="D2186" s="15">
        <f t="shared" si="149"/>
        <v>99999999</v>
      </c>
      <c r="E2186" s="15" t="s">
        <v>114</v>
      </c>
      <c r="F2186" s="13" t="str">
        <f>IF(E2186="","",VLOOKUP(E2186,table!A:B,2))</f>
        <v>K potj dess 750</v>
      </c>
      <c r="G2186" s="14">
        <v>80813</v>
      </c>
      <c r="H2186" s="18">
        <v>20</v>
      </c>
    </row>
    <row r="2187" spans="1:8" x14ac:dyDescent="0.25">
      <c r="A2187" s="29">
        <f t="shared" si="146"/>
        <v>43207</v>
      </c>
      <c r="B2187" s="22" t="str">
        <f t="shared" si="147"/>
        <v>on</v>
      </c>
      <c r="C2187" s="15" t="str">
        <f t="shared" si="148"/>
        <v>superuhaze</v>
      </c>
      <c r="D2187" s="15">
        <f t="shared" si="149"/>
        <v>99999999</v>
      </c>
      <c r="E2187" s="15" t="s">
        <v>122</v>
      </c>
      <c r="F2187" s="13" t="str">
        <f>IF(E2187="","",VLOOKUP(E2187,table!A:B,2))</f>
        <v xml:space="preserve">K potj dess 400 </v>
      </c>
      <c r="G2187" s="14">
        <v>80863</v>
      </c>
      <c r="H2187" s="18">
        <v>7</v>
      </c>
    </row>
    <row r="2188" spans="1:8" x14ac:dyDescent="0.25">
      <c r="A2188" s="29">
        <f t="shared" si="146"/>
        <v>43207</v>
      </c>
      <c r="B2188" s="22" t="str">
        <f t="shared" si="147"/>
        <v>on</v>
      </c>
      <c r="C2188" s="15" t="str">
        <f t="shared" si="148"/>
        <v>superuhaze</v>
      </c>
      <c r="D2188" s="15">
        <f t="shared" si="149"/>
        <v>99999999</v>
      </c>
      <c r="E2188" s="15" t="s">
        <v>122</v>
      </c>
      <c r="F2188" s="13" t="str">
        <f>IF(E2188="","",VLOOKUP(E2188,table!A:B,2))</f>
        <v xml:space="preserve">K potj dess 400 </v>
      </c>
      <c r="G2188" s="14">
        <v>80824</v>
      </c>
      <c r="H2188" s="18">
        <v>7</v>
      </c>
    </row>
    <row r="2189" spans="1:8" x14ac:dyDescent="0.25">
      <c r="A2189" s="29">
        <f t="shared" si="146"/>
        <v>43207</v>
      </c>
      <c r="B2189" s="22" t="str">
        <f t="shared" si="147"/>
        <v>on</v>
      </c>
      <c r="C2189" s="15" t="str">
        <f t="shared" si="148"/>
        <v>superuhaze</v>
      </c>
      <c r="D2189" s="15">
        <f t="shared" si="149"/>
        <v>99999999</v>
      </c>
      <c r="E2189" s="15" t="s">
        <v>122</v>
      </c>
      <c r="F2189" s="13" t="str">
        <f>IF(E2189="","",VLOOKUP(E2189,table!A:B,2))</f>
        <v xml:space="preserve">K potj dess 400 </v>
      </c>
      <c r="G2189" s="14">
        <v>81012</v>
      </c>
      <c r="H2189" s="18">
        <v>7</v>
      </c>
    </row>
    <row r="2190" spans="1:8" x14ac:dyDescent="0.25">
      <c r="A2190" s="29">
        <f t="shared" si="146"/>
        <v>43207</v>
      </c>
      <c r="B2190" s="22" t="str">
        <f t="shared" si="147"/>
        <v>on</v>
      </c>
      <c r="C2190" s="15" t="str">
        <f t="shared" si="148"/>
        <v>superuhaze</v>
      </c>
      <c r="D2190" s="15">
        <f t="shared" si="149"/>
        <v>99999999</v>
      </c>
      <c r="E2190" s="15" t="s">
        <v>122</v>
      </c>
      <c r="F2190" s="13" t="str">
        <f>IF(E2190="","",VLOOKUP(E2190,table!A:B,2))</f>
        <v xml:space="preserve">K potj dess 400 </v>
      </c>
      <c r="G2190" s="14">
        <v>80822</v>
      </c>
      <c r="H2190" s="18">
        <v>40</v>
      </c>
    </row>
    <row r="2191" spans="1:8" x14ac:dyDescent="0.25">
      <c r="A2191" s="29">
        <f t="shared" si="146"/>
        <v>43207</v>
      </c>
      <c r="B2191" s="22" t="str">
        <f t="shared" si="147"/>
        <v>on</v>
      </c>
      <c r="C2191" s="15" t="str">
        <f t="shared" si="148"/>
        <v>superuhaze</v>
      </c>
      <c r="D2191" s="15">
        <f t="shared" si="149"/>
        <v>99999999</v>
      </c>
      <c r="E2191" s="15" t="s">
        <v>121</v>
      </c>
      <c r="F2191" s="13" t="str">
        <f>IF(E2191="","",VLOOKUP(E2191,table!A:B,2))</f>
        <v>K Carbo 400</v>
      </c>
      <c r="G2191" s="14">
        <v>80452</v>
      </c>
      <c r="H2191" s="18">
        <v>20</v>
      </c>
    </row>
    <row r="2192" spans="1:8" x14ac:dyDescent="0.25">
      <c r="A2192" s="29">
        <f t="shared" si="146"/>
        <v>43207</v>
      </c>
      <c r="B2192" s="22" t="str">
        <f t="shared" si="147"/>
        <v>on</v>
      </c>
      <c r="C2192" s="15" t="str">
        <f t="shared" si="148"/>
        <v>superuhaze</v>
      </c>
      <c r="D2192" s="15">
        <f t="shared" si="149"/>
        <v>99999999</v>
      </c>
      <c r="E2192" s="15" t="s">
        <v>116</v>
      </c>
      <c r="F2192" s="13" t="str">
        <f>IF(E2192="","",VLOOKUP(E2192,table!A:B,2))</f>
        <v>K cassoulet 750</v>
      </c>
      <c r="G2192" s="14">
        <v>80953</v>
      </c>
      <c r="H2192" s="18">
        <v>10</v>
      </c>
    </row>
    <row r="2193" spans="1:8" x14ac:dyDescent="0.25">
      <c r="A2193" s="29">
        <f t="shared" si="146"/>
        <v>43207</v>
      </c>
      <c r="B2193" s="22" t="str">
        <f t="shared" si="147"/>
        <v>on</v>
      </c>
      <c r="C2193" s="15" t="str">
        <f t="shared" si="148"/>
        <v>superuhaze</v>
      </c>
      <c r="D2193" s="15">
        <f t="shared" si="149"/>
        <v>99999999</v>
      </c>
      <c r="E2193" s="15" t="s">
        <v>139</v>
      </c>
      <c r="F2193" s="13" t="str">
        <f>IF(E2193="","",VLOOKUP(E2193,table!A:B,2))</f>
        <v>K cassoulet 380</v>
      </c>
      <c r="G2193" s="14">
        <v>80255</v>
      </c>
      <c r="H2193" s="18">
        <v>40</v>
      </c>
    </row>
    <row r="2194" spans="1:8" x14ac:dyDescent="0.25">
      <c r="A2194" s="29">
        <f t="shared" si="146"/>
        <v>43207</v>
      </c>
      <c r="B2194" s="22" t="str">
        <f t="shared" si="147"/>
        <v>on</v>
      </c>
      <c r="C2194" s="15" t="str">
        <f t="shared" si="148"/>
        <v>superuhaze</v>
      </c>
      <c r="D2194" s="15">
        <f t="shared" si="149"/>
        <v>99999999</v>
      </c>
      <c r="E2194" s="15" t="s">
        <v>117</v>
      </c>
      <c r="F2194" s="13" t="str">
        <f>IF(E2194="","",VLOOKUP(E2194,table!A:B,2))</f>
        <v>poulet bière 650</v>
      </c>
      <c r="G2194" s="14">
        <v>80091</v>
      </c>
      <c r="H2194" s="18">
        <v>10</v>
      </c>
    </row>
    <row r="2195" spans="1:8" x14ac:dyDescent="0.25">
      <c r="A2195" s="29">
        <v>43207</v>
      </c>
      <c r="B2195" s="22" t="s">
        <v>185</v>
      </c>
      <c r="C2195" s="15" t="s">
        <v>818</v>
      </c>
      <c r="D2195" s="15">
        <v>96037727</v>
      </c>
      <c r="E2195" s="15" t="s">
        <v>156</v>
      </c>
      <c r="F2195" s="13" t="str">
        <f>IF(E2195="","",VLOOKUP(E2195,table!A:B,2))</f>
        <v>E duo saumon cabillaud 350</v>
      </c>
      <c r="G2195" s="14">
        <v>73063</v>
      </c>
      <c r="H2195" s="18">
        <v>6</v>
      </c>
    </row>
    <row r="2196" spans="1:8" x14ac:dyDescent="0.25">
      <c r="A2196" s="29">
        <v>43208</v>
      </c>
      <c r="B2196" s="22" t="s">
        <v>195</v>
      </c>
      <c r="C2196" s="15" t="s">
        <v>819</v>
      </c>
      <c r="D2196" s="15">
        <v>96037758</v>
      </c>
      <c r="E2196" s="15" t="s">
        <v>119</v>
      </c>
      <c r="F2196" s="13" t="str">
        <f>IF(E2196="","",VLOOKUP(E2196,table!A:B,2))</f>
        <v>K Pâté à la bière 180</v>
      </c>
      <c r="G2196" s="14">
        <v>81021</v>
      </c>
      <c r="H2196" s="18">
        <v>12</v>
      </c>
    </row>
    <row r="2197" spans="1:8" x14ac:dyDescent="0.25">
      <c r="A2197" s="29">
        <f t="shared" si="146"/>
        <v>43208</v>
      </c>
      <c r="B2197" s="22" t="str">
        <f t="shared" si="147"/>
        <v>cat</v>
      </c>
      <c r="C2197" s="15" t="str">
        <f t="shared" si="148"/>
        <v>inter marquette lez lille</v>
      </c>
      <c r="D2197" s="15">
        <f t="shared" si="149"/>
        <v>96037758</v>
      </c>
      <c r="E2197" s="15" t="s">
        <v>118</v>
      </c>
      <c r="F2197" s="13" t="str">
        <f>IF(E2197="","",VLOOKUP(E2197,table!A:B,2))</f>
        <v>K Pâté des flandres 180</v>
      </c>
      <c r="G2197" s="14">
        <v>80521</v>
      </c>
      <c r="H2197" s="18">
        <v>12</v>
      </c>
    </row>
    <row r="2198" spans="1:8" x14ac:dyDescent="0.25">
      <c r="A2198" s="29">
        <f t="shared" si="146"/>
        <v>43208</v>
      </c>
      <c r="B2198" s="22" t="str">
        <f t="shared" si="147"/>
        <v>cat</v>
      </c>
      <c r="C2198" s="15" t="str">
        <f t="shared" si="148"/>
        <v>inter marquette lez lille</v>
      </c>
      <c r="D2198" s="15">
        <f t="shared" si="149"/>
        <v>96037758</v>
      </c>
      <c r="E2198" s="15" t="s">
        <v>141</v>
      </c>
      <c r="F2198" s="13" t="str">
        <f>IF(E2198="","",VLOOKUP(E2198,table!A:B,2))</f>
        <v>K Pâté au maroilles 180</v>
      </c>
      <c r="G2198" s="14">
        <v>80243</v>
      </c>
      <c r="H2198" s="18">
        <v>12</v>
      </c>
    </row>
    <row r="2199" spans="1:8" x14ac:dyDescent="0.25">
      <c r="A2199" s="29">
        <f t="shared" si="146"/>
        <v>43208</v>
      </c>
      <c r="B2199" s="22" t="str">
        <f t="shared" si="147"/>
        <v>cat</v>
      </c>
      <c r="C2199" s="15" t="str">
        <f t="shared" si="148"/>
        <v>inter marquette lez lille</v>
      </c>
      <c r="D2199" s="15">
        <f t="shared" si="149"/>
        <v>96037758</v>
      </c>
      <c r="E2199" s="15" t="s">
        <v>116</v>
      </c>
      <c r="F2199" s="13" t="str">
        <f>IF(E2199="","",VLOOKUP(E2199,table!A:B,2))</f>
        <v>K cassoulet 750</v>
      </c>
      <c r="G2199" s="14">
        <v>80953</v>
      </c>
      <c r="H2199" s="18">
        <v>10</v>
      </c>
    </row>
    <row r="2200" spans="1:8" x14ac:dyDescent="0.25">
      <c r="A2200" s="29">
        <f t="shared" si="146"/>
        <v>43208</v>
      </c>
      <c r="B2200" s="22" t="str">
        <f t="shared" si="147"/>
        <v>cat</v>
      </c>
      <c r="C2200" s="15" t="str">
        <f t="shared" si="148"/>
        <v>inter marquette lez lille</v>
      </c>
      <c r="D2200" s="15">
        <f t="shared" si="149"/>
        <v>96037758</v>
      </c>
      <c r="E2200" s="15" t="str">
        <f>IF(H2200&lt;&gt;0,E2199,"")</f>
        <v>k502</v>
      </c>
      <c r="F2200" s="13" t="str">
        <f>IF(E2200="","",VLOOKUP(E2200,table!A:B,2))</f>
        <v>K cassoulet 750</v>
      </c>
      <c r="G2200" s="14">
        <v>80952</v>
      </c>
      <c r="H2200" s="18">
        <v>20</v>
      </c>
    </row>
    <row r="2201" spans="1:8" x14ac:dyDescent="0.25">
      <c r="A2201" s="29">
        <f t="shared" si="146"/>
        <v>43208</v>
      </c>
      <c r="B2201" s="22" t="str">
        <f t="shared" si="147"/>
        <v>cat</v>
      </c>
      <c r="C2201" s="15" t="str">
        <f t="shared" si="148"/>
        <v>inter marquette lez lille</v>
      </c>
      <c r="D2201" s="15">
        <f t="shared" si="149"/>
        <v>96037758</v>
      </c>
      <c r="E2201" s="15" t="s">
        <v>113</v>
      </c>
      <c r="F2201" s="13" t="str">
        <f>IF(E2201="","",VLOOKUP(E2201,table!A:B,2))</f>
        <v>K potj 400</v>
      </c>
      <c r="G2201" s="14">
        <v>80722</v>
      </c>
      <c r="H2201" s="18">
        <v>20</v>
      </c>
    </row>
    <row r="2202" spans="1:8" x14ac:dyDescent="0.25">
      <c r="A2202" s="29">
        <f t="shared" si="146"/>
        <v>43208</v>
      </c>
      <c r="B2202" s="22" t="str">
        <f t="shared" si="147"/>
        <v>cat</v>
      </c>
      <c r="C2202" s="15" t="str">
        <f t="shared" si="148"/>
        <v>inter marquette lez lille</v>
      </c>
      <c r="D2202" s="15">
        <f t="shared" si="149"/>
        <v>96037758</v>
      </c>
      <c r="E2202" s="15" t="str">
        <f>IF(H2202&lt;&gt;0,E2201,"")</f>
        <v>k100</v>
      </c>
      <c r="F2202" s="13" t="str">
        <f>IF(E2202="","",VLOOKUP(E2202,table!A:B,2))</f>
        <v>K potj 400</v>
      </c>
      <c r="G2202" s="14">
        <v>80721</v>
      </c>
      <c r="H2202" s="18">
        <v>40</v>
      </c>
    </row>
    <row r="2203" spans="1:8" x14ac:dyDescent="0.25">
      <c r="A2203" s="29">
        <f t="shared" si="146"/>
        <v>43208</v>
      </c>
      <c r="B2203" s="22" t="str">
        <f t="shared" si="147"/>
        <v>cat</v>
      </c>
      <c r="C2203" s="15" t="str">
        <f t="shared" si="148"/>
        <v>inter marquette lez lille</v>
      </c>
      <c r="D2203" s="15">
        <f t="shared" si="149"/>
        <v>96037758</v>
      </c>
      <c r="E2203" s="15" t="s">
        <v>114</v>
      </c>
      <c r="F2203" s="13" t="str">
        <f>IF(E2203="","",VLOOKUP(E2203,table!A:B,2))</f>
        <v>K potj dess 750</v>
      </c>
      <c r="G2203" s="14">
        <v>80963</v>
      </c>
      <c r="H2203" s="18">
        <v>58</v>
      </c>
    </row>
    <row r="2204" spans="1:8" x14ac:dyDescent="0.25">
      <c r="A2204" s="29">
        <f t="shared" si="146"/>
        <v>43208</v>
      </c>
      <c r="B2204" s="22" t="str">
        <f t="shared" si="147"/>
        <v>cat</v>
      </c>
      <c r="C2204" s="15" t="str">
        <f t="shared" si="148"/>
        <v>inter marquette lez lille</v>
      </c>
      <c r="D2204" s="15">
        <f t="shared" si="149"/>
        <v>96037758</v>
      </c>
      <c r="E2204" s="15" t="str">
        <f>IF(H2204&lt;&gt;0,E2203,"")</f>
        <v>k105</v>
      </c>
      <c r="F2204" s="13" t="str">
        <f>IF(E2204="","",VLOOKUP(E2204,table!A:B,2))</f>
        <v>K potj dess 750</v>
      </c>
      <c r="G2204" s="14">
        <v>80813</v>
      </c>
      <c r="H2204" s="18">
        <v>22</v>
      </c>
    </row>
    <row r="2205" spans="1:8" x14ac:dyDescent="0.25">
      <c r="A2205" s="29">
        <f t="shared" si="146"/>
        <v>43208</v>
      </c>
      <c r="B2205" s="22" t="str">
        <f t="shared" si="147"/>
        <v>cat</v>
      </c>
      <c r="C2205" s="15" t="str">
        <f t="shared" si="148"/>
        <v>inter marquette lez lille</v>
      </c>
      <c r="D2205" s="15">
        <f t="shared" si="149"/>
        <v>96037758</v>
      </c>
      <c r="E2205" s="15" t="s">
        <v>115</v>
      </c>
      <c r="F2205" s="13" t="str">
        <f>IF(E2205="","",VLOOKUP(E2205,table!A:B,2))</f>
        <v>K carbo 740</v>
      </c>
      <c r="G2205" s="14">
        <v>81034</v>
      </c>
      <c r="H2205" s="18">
        <v>40</v>
      </c>
    </row>
    <row r="2206" spans="1:8" x14ac:dyDescent="0.25">
      <c r="A2206" s="29">
        <f t="shared" si="146"/>
        <v>43208</v>
      </c>
      <c r="B2206" s="22" t="str">
        <f t="shared" si="147"/>
        <v>cat</v>
      </c>
      <c r="C2206" s="15" t="str">
        <f t="shared" si="148"/>
        <v>inter marquette lez lille</v>
      </c>
      <c r="D2206" s="15">
        <f t="shared" si="149"/>
        <v>96037758</v>
      </c>
      <c r="E2206" s="15" t="s">
        <v>121</v>
      </c>
      <c r="F2206" s="13" t="str">
        <f>IF(E2206="","",VLOOKUP(E2206,table!A:B,2))</f>
        <v>K Carbo 400</v>
      </c>
      <c r="G2206" s="14">
        <v>80452</v>
      </c>
      <c r="H2206" s="18">
        <v>20</v>
      </c>
    </row>
    <row r="2207" spans="1:8" x14ac:dyDescent="0.25">
      <c r="A2207" s="29">
        <f t="shared" si="146"/>
        <v>43208</v>
      </c>
      <c r="B2207" s="22" t="str">
        <f t="shared" si="147"/>
        <v>cat</v>
      </c>
      <c r="C2207" s="15" t="s">
        <v>520</v>
      </c>
      <c r="D2207" s="15">
        <v>96037762</v>
      </c>
      <c r="E2207" s="15" t="s">
        <v>113</v>
      </c>
      <c r="F2207" s="13" t="str">
        <f>IF(E2207="","",VLOOKUP(E2207,table!A:B,2))</f>
        <v>K potj 400</v>
      </c>
      <c r="G2207" s="14">
        <v>80721</v>
      </c>
      <c r="H2207" s="18">
        <v>310</v>
      </c>
    </row>
    <row r="2208" spans="1:8" x14ac:dyDescent="0.25">
      <c r="A2208" s="29">
        <f t="shared" si="146"/>
        <v>43208</v>
      </c>
      <c r="B2208" s="22" t="str">
        <f t="shared" si="147"/>
        <v>cat</v>
      </c>
      <c r="C2208" s="15" t="str">
        <f t="shared" si="148"/>
        <v>npn amiens</v>
      </c>
      <c r="D2208" s="15">
        <f t="shared" si="149"/>
        <v>96037762</v>
      </c>
      <c r="E2208" s="15" t="str">
        <f>IF(H2208&lt;&gt;0,E2207,"")</f>
        <v>k100</v>
      </c>
      <c r="F2208" s="13" t="str">
        <f>IF(E2208="","",VLOOKUP(E2208,table!A:B,2))</f>
        <v>K potj 400</v>
      </c>
      <c r="G2208" s="14">
        <v>80851</v>
      </c>
      <c r="H2208" s="18">
        <v>120</v>
      </c>
    </row>
    <row r="2209" spans="1:8" x14ac:dyDescent="0.25">
      <c r="A2209" s="29">
        <f t="shared" si="146"/>
        <v>43208</v>
      </c>
      <c r="B2209" s="22" t="str">
        <f t="shared" si="147"/>
        <v>cat</v>
      </c>
      <c r="C2209" s="15" t="str">
        <f t="shared" si="148"/>
        <v>npn amiens</v>
      </c>
      <c r="D2209" s="15">
        <f t="shared" si="149"/>
        <v>96037762</v>
      </c>
      <c r="E2209" s="15" t="str">
        <f>IF(H2209&lt;&gt;0,E2208,"")</f>
        <v>k100</v>
      </c>
      <c r="F2209" s="13" t="str">
        <f>IF(E2209="","",VLOOKUP(E2209,table!A:B,2))</f>
        <v>K potj 400</v>
      </c>
      <c r="G2209" s="14">
        <v>80722</v>
      </c>
      <c r="H2209" s="18">
        <v>170</v>
      </c>
    </row>
    <row r="2210" spans="1:8" x14ac:dyDescent="0.25">
      <c r="A2210" s="29">
        <f t="shared" si="146"/>
        <v>43208</v>
      </c>
      <c r="B2210" s="22" t="str">
        <f t="shared" si="147"/>
        <v>cat</v>
      </c>
      <c r="C2210" s="15" t="str">
        <f t="shared" si="148"/>
        <v>npn amiens</v>
      </c>
      <c r="D2210" s="15">
        <f t="shared" si="149"/>
        <v>96037762</v>
      </c>
      <c r="E2210" s="15" t="s">
        <v>145</v>
      </c>
      <c r="F2210" s="13" t="str">
        <f>IF(E2210="","",VLOOKUP(E2210,table!A:B,2))</f>
        <v>potj de la mer 350G</v>
      </c>
      <c r="G2210" s="14">
        <v>80803</v>
      </c>
      <c r="H2210" s="18">
        <v>21</v>
      </c>
    </row>
    <row r="2211" spans="1:8" x14ac:dyDescent="0.25">
      <c r="A2211" s="29">
        <f t="shared" si="146"/>
        <v>43208</v>
      </c>
      <c r="B2211" s="22" t="str">
        <f t="shared" si="147"/>
        <v>cat</v>
      </c>
      <c r="C2211" s="15" t="str">
        <f t="shared" si="148"/>
        <v>npn amiens</v>
      </c>
      <c r="D2211" s="15">
        <f t="shared" si="149"/>
        <v>96037762</v>
      </c>
      <c r="E2211" s="15" t="str">
        <f>IF(H2211&lt;&gt;0,E2210,"")</f>
        <v>k000</v>
      </c>
      <c r="F2211" s="13" t="str">
        <f>IF(E2211="","",VLOOKUP(E2211,table!A:B,2))</f>
        <v>potj de la mer 350G</v>
      </c>
      <c r="G2211" s="14">
        <v>80802</v>
      </c>
      <c r="H2211" s="18">
        <v>39</v>
      </c>
    </row>
    <row r="2212" spans="1:8" x14ac:dyDescent="0.25">
      <c r="A2212" s="29">
        <f t="shared" si="146"/>
        <v>43208</v>
      </c>
      <c r="B2212" s="22" t="str">
        <f t="shared" si="147"/>
        <v>cat</v>
      </c>
      <c r="C2212" s="15" t="s">
        <v>255</v>
      </c>
      <c r="D2212" s="15">
        <v>96037763</v>
      </c>
      <c r="E2212" s="15" t="s">
        <v>128</v>
      </c>
      <c r="F2212" s="13" t="str">
        <f>IF(E2212="","",VLOOKUP(E2212,table!A:B,2))</f>
        <v>K potj 750 + 33 %</v>
      </c>
      <c r="G2212" s="14">
        <v>81025</v>
      </c>
      <c r="H2212" s="18">
        <v>108</v>
      </c>
    </row>
    <row r="2213" spans="1:8" x14ac:dyDescent="0.25">
      <c r="A2213" s="29">
        <f t="shared" si="146"/>
        <v>43208</v>
      </c>
      <c r="B2213" s="22" t="str">
        <f t="shared" si="147"/>
        <v>cat</v>
      </c>
      <c r="C2213" s="15" t="str">
        <f t="shared" si="148"/>
        <v>auchan arras</v>
      </c>
      <c r="D2213" s="15">
        <f t="shared" si="149"/>
        <v>96037763</v>
      </c>
      <c r="E2213" s="15" t="str">
        <f>IF(H2213&lt;&gt;0,E2212,"")</f>
        <v>k133</v>
      </c>
      <c r="F2213" s="13" t="str">
        <f>IF(E2213="","",VLOOKUP(E2213,table!A:B,2))</f>
        <v>K potj 750 + 33 %</v>
      </c>
      <c r="G2213" s="14">
        <v>81032</v>
      </c>
      <c r="H2213" s="18">
        <v>281</v>
      </c>
    </row>
    <row r="2214" spans="1:8" x14ac:dyDescent="0.25">
      <c r="A2214" s="29">
        <f t="shared" si="146"/>
        <v>43208</v>
      </c>
      <c r="B2214" s="22" t="str">
        <f t="shared" si="147"/>
        <v>cat</v>
      </c>
      <c r="C2214" s="15" t="str">
        <f t="shared" si="148"/>
        <v>auchan arras</v>
      </c>
      <c r="D2214" s="15">
        <f t="shared" si="149"/>
        <v>96037763</v>
      </c>
      <c r="E2214" s="15" t="str">
        <f>IF(H2214&lt;&gt;0,E2213,"")</f>
        <v>k133</v>
      </c>
      <c r="F2214" s="13" t="str">
        <f>IF(E2214="","",VLOOKUP(E2214,table!A:B,2))</f>
        <v>K potj 750 + 33 %</v>
      </c>
      <c r="G2214" s="14">
        <v>80872</v>
      </c>
      <c r="H2214" s="18">
        <v>31</v>
      </c>
    </row>
    <row r="2215" spans="1:8" x14ac:dyDescent="0.25">
      <c r="A2215" s="29">
        <f t="shared" si="146"/>
        <v>43208</v>
      </c>
      <c r="B2215" s="22" t="str">
        <f t="shared" si="147"/>
        <v>cat</v>
      </c>
      <c r="C2215" s="15" t="str">
        <f t="shared" si="148"/>
        <v>auchan arras</v>
      </c>
      <c r="D2215" s="15">
        <f t="shared" si="149"/>
        <v>96037763</v>
      </c>
      <c r="E2215" s="15" t="str">
        <f>IF(H2215&lt;&gt;0,E2214,"")</f>
        <v>k133</v>
      </c>
      <c r="F2215" s="13" t="str">
        <f>IF(E2215="","",VLOOKUP(E2215,table!A:B,2))</f>
        <v>K potj 750 + 33 %</v>
      </c>
      <c r="G2215" s="14">
        <v>80994</v>
      </c>
      <c r="H2215" s="18">
        <v>37</v>
      </c>
    </row>
    <row r="2216" spans="1:8" x14ac:dyDescent="0.25">
      <c r="A2216" s="29">
        <f t="shared" si="146"/>
        <v>43208</v>
      </c>
      <c r="B2216" s="22" t="str">
        <f t="shared" si="147"/>
        <v>cat</v>
      </c>
      <c r="C2216" s="15" t="str">
        <f t="shared" si="148"/>
        <v>auchan arras</v>
      </c>
      <c r="D2216" s="15">
        <f t="shared" si="149"/>
        <v>96037763</v>
      </c>
      <c r="E2216" s="15" t="str">
        <f>IF(H2216&lt;&gt;0,E2215,"")</f>
        <v>k133</v>
      </c>
      <c r="F2216" s="13" t="str">
        <f>IF(E2216="","",VLOOKUP(E2216,table!A:B,2))</f>
        <v>K potj 750 + 33 %</v>
      </c>
      <c r="G2216" s="14">
        <v>80502</v>
      </c>
      <c r="H2216" s="18">
        <v>12</v>
      </c>
    </row>
    <row r="2217" spans="1:8" x14ac:dyDescent="0.25">
      <c r="A2217" s="29">
        <f t="shared" si="146"/>
        <v>43208</v>
      </c>
      <c r="B2217" s="22" t="str">
        <f t="shared" si="147"/>
        <v>cat</v>
      </c>
      <c r="C2217" s="15" t="str">
        <f t="shared" si="148"/>
        <v>auchan arras</v>
      </c>
      <c r="D2217" s="15">
        <f t="shared" si="149"/>
        <v>96037763</v>
      </c>
      <c r="E2217" s="15" t="str">
        <f>IF(H2217&lt;&gt;0,E2216,"")</f>
        <v>k133</v>
      </c>
      <c r="F2217" s="13" t="str">
        <f>IF(E2217="","",VLOOKUP(E2217,table!A:B,2))</f>
        <v>K potj 750 + 33 %</v>
      </c>
      <c r="G2217" s="14">
        <v>80873</v>
      </c>
      <c r="H2217" s="18">
        <v>31</v>
      </c>
    </row>
    <row r="2218" spans="1:8" x14ac:dyDescent="0.25">
      <c r="A2218" s="29">
        <v>43208</v>
      </c>
      <c r="B2218" s="22" t="s">
        <v>196</v>
      </c>
      <c r="C2218" s="15" t="s">
        <v>496</v>
      </c>
      <c r="D2218" s="15">
        <v>96037745</v>
      </c>
      <c r="E2218" s="15" t="s">
        <v>630</v>
      </c>
      <c r="F2218" s="13" t="str">
        <f>IF(E2218="","",VLOOKUP(E2218,table!A:B,2))</f>
        <v xml:space="preserve">E potj dess 750 </v>
      </c>
      <c r="G2218" s="14">
        <v>80963</v>
      </c>
      <c r="H2218" s="18">
        <v>10</v>
      </c>
    </row>
    <row r="2219" spans="1:8" x14ac:dyDescent="0.25">
      <c r="A2219" s="29">
        <f t="shared" si="146"/>
        <v>43208</v>
      </c>
      <c r="B2219" s="22" t="str">
        <f t="shared" si="147"/>
        <v>sf</v>
      </c>
      <c r="C2219" s="15" t="str">
        <f t="shared" si="148"/>
        <v>lea confiserie</v>
      </c>
      <c r="D2219" s="15">
        <f t="shared" si="149"/>
        <v>96037745</v>
      </c>
      <c r="E2219" s="15" t="s">
        <v>224</v>
      </c>
      <c r="F2219" s="13" t="str">
        <f>IF(E2219="","",VLOOKUP(E2219,table!A:B,2))</f>
        <v>E carbo 740</v>
      </c>
      <c r="G2219" s="14">
        <v>80892</v>
      </c>
      <c r="H2219" s="18">
        <v>10</v>
      </c>
    </row>
    <row r="2220" spans="1:8" x14ac:dyDescent="0.25">
      <c r="A2220" s="29">
        <f t="shared" si="146"/>
        <v>43208</v>
      </c>
      <c r="B2220" s="22" t="str">
        <f t="shared" si="147"/>
        <v>sf</v>
      </c>
      <c r="C2220" s="15" t="str">
        <f t="shared" si="148"/>
        <v>lea confiserie</v>
      </c>
      <c r="D2220" s="15">
        <f t="shared" si="149"/>
        <v>96037745</v>
      </c>
      <c r="E2220" s="15" t="s">
        <v>223</v>
      </c>
      <c r="F2220" s="13" t="str">
        <f>IF(E2220="","",VLOOKUP(E2220,table!A:B,2))</f>
        <v>E Pâté à la bière 180</v>
      </c>
      <c r="G2220" s="14">
        <v>73406</v>
      </c>
      <c r="H2220" s="18">
        <v>12</v>
      </c>
    </row>
    <row r="2221" spans="1:8" x14ac:dyDescent="0.25">
      <c r="A2221" s="29">
        <f t="shared" si="146"/>
        <v>43208</v>
      </c>
      <c r="B2221" s="22" t="str">
        <f t="shared" si="147"/>
        <v>sf</v>
      </c>
      <c r="C2221" s="15" t="str">
        <f t="shared" si="148"/>
        <v>lea confiserie</v>
      </c>
      <c r="D2221" s="15">
        <f t="shared" si="149"/>
        <v>96037745</v>
      </c>
      <c r="E2221" s="15" t="s">
        <v>247</v>
      </c>
      <c r="F2221" s="13" t="str">
        <f>IF(E2221="","",VLOOKUP(E2221,table!A:B,2))</f>
        <v>E Pâté au maroilles 180</v>
      </c>
      <c r="G2221" s="14">
        <v>80684</v>
      </c>
      <c r="H2221" s="18">
        <v>36</v>
      </c>
    </row>
    <row r="2222" spans="1:8" x14ac:dyDescent="0.25">
      <c r="A2222" s="29">
        <f t="shared" si="146"/>
        <v>43208</v>
      </c>
      <c r="B2222" s="22" t="str">
        <f t="shared" si="147"/>
        <v>sf</v>
      </c>
      <c r="C2222" s="15" t="str">
        <f t="shared" si="148"/>
        <v>lea confiserie</v>
      </c>
      <c r="D2222" s="15">
        <f t="shared" si="149"/>
        <v>96037745</v>
      </c>
      <c r="E2222" s="15" t="s">
        <v>552</v>
      </c>
      <c r="F2222" s="13" t="str">
        <f>IF(E2222="","",VLOOKUP(E2222,table!A:B,2))</f>
        <v>E Pâté chicorée 180 g</v>
      </c>
      <c r="G2222" s="14">
        <v>80243</v>
      </c>
      <c r="H2222" s="18">
        <v>12</v>
      </c>
    </row>
    <row r="2223" spans="1:8" x14ac:dyDescent="0.25">
      <c r="A2223" s="29">
        <f t="shared" si="146"/>
        <v>43208</v>
      </c>
      <c r="B2223" s="22" t="str">
        <f t="shared" si="147"/>
        <v>sf</v>
      </c>
      <c r="C2223" s="15" t="str">
        <f t="shared" si="148"/>
        <v>lea confiserie</v>
      </c>
      <c r="D2223" s="15">
        <f t="shared" si="149"/>
        <v>96037745</v>
      </c>
      <c r="E2223" s="15" t="s">
        <v>240</v>
      </c>
      <c r="F2223" s="13" t="str">
        <f>IF(E2223="","",VLOOKUP(E2223,table!A:B,2))</f>
        <v>E poulet maroilles 750</v>
      </c>
      <c r="G2223" s="14">
        <v>80372</v>
      </c>
      <c r="H2223" s="18">
        <v>10</v>
      </c>
    </row>
    <row r="2224" spans="1:8" x14ac:dyDescent="0.25">
      <c r="A2224" s="29">
        <v>43208</v>
      </c>
      <c r="B2224" s="22" t="s">
        <v>196</v>
      </c>
      <c r="C2224" s="15" t="s">
        <v>820</v>
      </c>
      <c r="D2224" s="15">
        <v>96037742</v>
      </c>
      <c r="E2224" s="15" t="s">
        <v>239</v>
      </c>
      <c r="F2224" s="13" t="str">
        <f>IF(E2224="","",VLOOKUP(E2224,table!A:B,2))</f>
        <v>E poulet maroilles 600 g</v>
      </c>
      <c r="G2224" s="14">
        <v>80824</v>
      </c>
      <c r="H2224" s="18">
        <v>20</v>
      </c>
    </row>
    <row r="2225" spans="1:8" x14ac:dyDescent="0.25">
      <c r="A2225" s="29">
        <v>43208</v>
      </c>
      <c r="B2225" s="22" t="s">
        <v>196</v>
      </c>
      <c r="C2225" s="15" t="s">
        <v>820</v>
      </c>
      <c r="D2225" s="15">
        <v>96037742</v>
      </c>
      <c r="E2225" s="15" t="s">
        <v>713</v>
      </c>
      <c r="F2225" s="13" t="str">
        <f>IF(E2225="","",VLOOKUP(E2225,table!A:B,2))</f>
        <v>E petit salé 350</v>
      </c>
      <c r="G2225" s="14">
        <v>80861</v>
      </c>
      <c r="H2225" s="18">
        <v>20</v>
      </c>
    </row>
    <row r="2226" spans="1:8" x14ac:dyDescent="0.25">
      <c r="A2226" s="29">
        <f t="shared" si="146"/>
        <v>43208</v>
      </c>
      <c r="B2226" s="22" t="str">
        <f t="shared" si="147"/>
        <v>sf</v>
      </c>
      <c r="C2226" s="15" t="str">
        <f t="shared" si="148"/>
        <v>le plaisance</v>
      </c>
      <c r="D2226" s="15">
        <f t="shared" si="149"/>
        <v>96037742</v>
      </c>
      <c r="E2226" s="15" t="s">
        <v>223</v>
      </c>
      <c r="F2226" s="13" t="str">
        <f>IF(E2226="","",VLOOKUP(E2226,table!A:B,2))</f>
        <v>E Pâté à la bière 180</v>
      </c>
      <c r="G2226" s="14">
        <v>81021</v>
      </c>
      <c r="H2226" s="18">
        <v>36</v>
      </c>
    </row>
    <row r="2227" spans="1:8" x14ac:dyDescent="0.25">
      <c r="A2227" s="29">
        <f t="shared" si="146"/>
        <v>43208</v>
      </c>
      <c r="B2227" s="22" t="str">
        <f t="shared" si="147"/>
        <v>sf</v>
      </c>
      <c r="C2227" s="15" t="str">
        <f t="shared" si="148"/>
        <v>le plaisance</v>
      </c>
      <c r="D2227" s="15">
        <f t="shared" si="149"/>
        <v>96037742</v>
      </c>
      <c r="E2227" s="15" t="s">
        <v>216</v>
      </c>
      <c r="F2227" s="13" t="str">
        <f>IF(E2227="","",VLOOKUP(E2227,table!A:B,2))</f>
        <v>E Pâté des flandres 180</v>
      </c>
      <c r="G2227" s="14">
        <v>80521</v>
      </c>
      <c r="H2227" s="18">
        <v>36</v>
      </c>
    </row>
    <row r="2228" spans="1:8" x14ac:dyDescent="0.25">
      <c r="A2228" s="29">
        <f t="shared" si="146"/>
        <v>43208</v>
      </c>
      <c r="B2228" s="22" t="str">
        <f t="shared" si="147"/>
        <v>sf</v>
      </c>
      <c r="C2228" s="15" t="str">
        <f t="shared" si="148"/>
        <v>le plaisance</v>
      </c>
      <c r="D2228" s="15">
        <f t="shared" si="149"/>
        <v>96037742</v>
      </c>
      <c r="E2228" s="15" t="s">
        <v>537</v>
      </c>
      <c r="F2228" s="13" t="str">
        <f>IF(E2228="","",VLOOKUP(E2228,table!A:B,2))</f>
        <v>E Pâté endives braisées</v>
      </c>
      <c r="G2228" s="14">
        <v>73121</v>
      </c>
      <c r="H2228" s="18">
        <v>36</v>
      </c>
    </row>
    <row r="2229" spans="1:8" x14ac:dyDescent="0.25">
      <c r="A2229" s="29">
        <v>43208</v>
      </c>
      <c r="B2229" s="22" t="s">
        <v>196</v>
      </c>
      <c r="C2229" s="15" t="s">
        <v>821</v>
      </c>
      <c r="D2229" s="15">
        <v>96037740</v>
      </c>
      <c r="E2229" s="15" t="s">
        <v>217</v>
      </c>
      <c r="F2229" s="13" t="str">
        <f>IF(E2229="","",VLOOKUP(E2229,table!A:B,2))</f>
        <v xml:space="preserve">E potj 400 </v>
      </c>
      <c r="G2229" s="14">
        <v>80721</v>
      </c>
      <c r="H2229" s="18">
        <v>40</v>
      </c>
    </row>
    <row r="2230" spans="1:8" x14ac:dyDescent="0.25">
      <c r="A2230" s="29">
        <f t="shared" ref="A2230:A2293" si="150">IF(E2230="","",A2229)</f>
        <v>43208</v>
      </c>
      <c r="B2230" s="22" t="str">
        <f t="shared" ref="B2230:B2292" si="151">IF(E2230="","",B2229)</f>
        <v>sf</v>
      </c>
      <c r="C2230" s="15" t="str">
        <f t="shared" ref="C2230:C2292" si="152">IF(E2230="","",C2229)</f>
        <v>le sable rouge</v>
      </c>
      <c r="D2230" s="15">
        <f t="shared" ref="D2230:D2292" si="153">IF(E2230="",0,D2229)</f>
        <v>96037740</v>
      </c>
      <c r="E2230" s="15" t="s">
        <v>217</v>
      </c>
      <c r="F2230" s="13" t="str">
        <f>IF(E2230="","",VLOOKUP(E2230,table!A:B,2))</f>
        <v xml:space="preserve">E potj 400 </v>
      </c>
      <c r="G2230" s="14">
        <v>80722</v>
      </c>
      <c r="H2230" s="18">
        <v>80</v>
      </c>
    </row>
    <row r="2231" spans="1:8" x14ac:dyDescent="0.25">
      <c r="A2231" s="29">
        <v>43208</v>
      </c>
      <c r="B2231" s="22" t="s">
        <v>196</v>
      </c>
      <c r="C2231" s="15" t="s">
        <v>822</v>
      </c>
      <c r="D2231" s="15">
        <v>96037741</v>
      </c>
      <c r="E2231" s="15" t="s">
        <v>145</v>
      </c>
      <c r="F2231" s="13" t="str">
        <f>IF(E2231="","",VLOOKUP(E2231,table!A:B,2))</f>
        <v>potj de la mer 350G</v>
      </c>
      <c r="G2231" s="14">
        <v>80803</v>
      </c>
      <c r="H2231" s="18">
        <v>40</v>
      </c>
    </row>
    <row r="2232" spans="1:8" x14ac:dyDescent="0.25">
      <c r="A2232" s="29">
        <f t="shared" si="150"/>
        <v>43208</v>
      </c>
      <c r="B2232" s="22" t="str">
        <f t="shared" si="151"/>
        <v>sf</v>
      </c>
      <c r="C2232" s="15" t="str">
        <f t="shared" si="152"/>
        <v>la carnot</v>
      </c>
      <c r="D2232" s="15">
        <f t="shared" si="153"/>
        <v>96037741</v>
      </c>
      <c r="E2232" s="15" t="s">
        <v>145</v>
      </c>
      <c r="F2232" s="13" t="str">
        <f>IF(E2232="","",VLOOKUP(E2232,table!A:B,2))</f>
        <v>potj de la mer 350G</v>
      </c>
      <c r="G2232" s="14">
        <v>80802</v>
      </c>
      <c r="H2232" s="18">
        <v>160</v>
      </c>
    </row>
    <row r="2233" spans="1:8" x14ac:dyDescent="0.25">
      <c r="A2233" s="29">
        <f t="shared" si="150"/>
        <v>43208</v>
      </c>
      <c r="B2233" s="22" t="str">
        <f t="shared" si="151"/>
        <v>sf</v>
      </c>
      <c r="C2233" s="15" t="str">
        <f t="shared" si="152"/>
        <v>la carnot</v>
      </c>
      <c r="D2233" s="15">
        <f t="shared" si="153"/>
        <v>96037741</v>
      </c>
      <c r="E2233" s="15" t="s">
        <v>113</v>
      </c>
      <c r="F2233" s="13" t="str">
        <f>IF(E2233="","",VLOOKUP(E2233,table!A:B,2))</f>
        <v>K potj 400</v>
      </c>
      <c r="G2233" s="14">
        <v>80721</v>
      </c>
      <c r="H2233" s="18">
        <v>20</v>
      </c>
    </row>
    <row r="2234" spans="1:8" x14ac:dyDescent="0.25">
      <c r="A2234" s="29">
        <f t="shared" si="150"/>
        <v>43208</v>
      </c>
      <c r="B2234" s="22" t="str">
        <f t="shared" si="151"/>
        <v>sf</v>
      </c>
      <c r="C2234" s="15" t="str">
        <f t="shared" si="152"/>
        <v>la carnot</v>
      </c>
      <c r="D2234" s="15">
        <f t="shared" si="153"/>
        <v>96037741</v>
      </c>
      <c r="E2234" s="15" t="s">
        <v>113</v>
      </c>
      <c r="F2234" s="13" t="str">
        <f>IF(E2234="","",VLOOKUP(E2234,table!A:B,2))</f>
        <v>K potj 400</v>
      </c>
      <c r="G2234" s="14">
        <v>80722</v>
      </c>
      <c r="H2234" s="18">
        <v>20</v>
      </c>
    </row>
    <row r="2235" spans="1:8" x14ac:dyDescent="0.25">
      <c r="A2235" s="29">
        <v>43208</v>
      </c>
      <c r="B2235" s="22" t="s">
        <v>196</v>
      </c>
      <c r="C2235" s="15" t="s">
        <v>823</v>
      </c>
      <c r="D2235" s="15">
        <v>96037744</v>
      </c>
      <c r="E2235" s="15" t="s">
        <v>630</v>
      </c>
      <c r="F2235" s="13" t="str">
        <f>IF(E2235="","",VLOOKUP(E2235,table!A:B,2))</f>
        <v xml:space="preserve">E potj dess 750 </v>
      </c>
      <c r="G2235" s="14">
        <v>81061</v>
      </c>
      <c r="H2235" s="18">
        <v>36</v>
      </c>
    </row>
    <row r="2236" spans="1:8" x14ac:dyDescent="0.25">
      <c r="A2236" s="29">
        <f t="shared" si="150"/>
        <v>43208</v>
      </c>
      <c r="B2236" s="22" t="str">
        <f t="shared" si="151"/>
        <v>sf</v>
      </c>
      <c r="C2236" s="15" t="str">
        <f t="shared" si="152"/>
        <v>thiriez</v>
      </c>
      <c r="D2236" s="15">
        <f t="shared" si="153"/>
        <v>96037744</v>
      </c>
      <c r="E2236" s="15" t="str">
        <f>IF(H2236&lt;&gt;0,E2235,"")</f>
        <v>r105</v>
      </c>
      <c r="F2236" s="13" t="str">
        <f>IF(E2236="","",VLOOKUP(E2236,table!A:B,2))</f>
        <v xml:space="preserve">E potj dess 750 </v>
      </c>
      <c r="G2236" s="14">
        <v>81034</v>
      </c>
      <c r="H2236" s="18">
        <v>4</v>
      </c>
    </row>
    <row r="2237" spans="1:8" x14ac:dyDescent="0.25">
      <c r="A2237" s="29">
        <f t="shared" si="150"/>
        <v>43208</v>
      </c>
      <c r="B2237" s="22" t="s">
        <v>195</v>
      </c>
      <c r="C2237" s="15" t="s">
        <v>824</v>
      </c>
      <c r="D2237" s="15">
        <v>96037764</v>
      </c>
      <c r="E2237" s="15" t="s">
        <v>141</v>
      </c>
      <c r="F2237" s="13" t="str">
        <f>IF(E2237="","",VLOOKUP(E2237,table!A:B,2))</f>
        <v>K Pâté au maroilles 180</v>
      </c>
      <c r="G2237" s="14">
        <v>80243</v>
      </c>
      <c r="H2237" s="18">
        <v>12</v>
      </c>
    </row>
    <row r="2238" spans="1:8" x14ac:dyDescent="0.25">
      <c r="A2238" s="29">
        <f t="shared" si="150"/>
        <v>43208</v>
      </c>
      <c r="B2238" s="22" t="str">
        <f t="shared" si="151"/>
        <v>cat</v>
      </c>
      <c r="C2238" s="15" t="str">
        <f t="shared" si="152"/>
        <v>inter marles les mines</v>
      </c>
      <c r="D2238" s="15">
        <f t="shared" si="153"/>
        <v>96037764</v>
      </c>
      <c r="E2238" s="15" t="s">
        <v>118</v>
      </c>
      <c r="F2238" s="13" t="str">
        <f>IF(E2238="","",VLOOKUP(E2238,table!A:B,2))</f>
        <v>K Pâté des flandres 180</v>
      </c>
      <c r="G2238" s="14">
        <v>80521</v>
      </c>
      <c r="H2238" s="18">
        <v>12</v>
      </c>
    </row>
    <row r="2239" spans="1:8" x14ac:dyDescent="0.25">
      <c r="A2239" s="29">
        <f t="shared" si="150"/>
        <v>43208</v>
      </c>
      <c r="B2239" s="22" t="str">
        <f t="shared" si="151"/>
        <v>cat</v>
      </c>
      <c r="C2239" s="15" t="str">
        <f t="shared" si="152"/>
        <v>inter marles les mines</v>
      </c>
      <c r="D2239" s="15">
        <f t="shared" si="153"/>
        <v>96037764</v>
      </c>
      <c r="E2239" s="15" t="s">
        <v>190</v>
      </c>
      <c r="F2239" s="13" t="str">
        <f>IF(E2239="","",VLOOKUP(E2239,table!A:B,2))</f>
        <v xml:space="preserve">P Potj bière chti </v>
      </c>
      <c r="G2239" s="14">
        <v>71301</v>
      </c>
      <c r="H2239" s="18">
        <v>20</v>
      </c>
    </row>
    <row r="2240" spans="1:8" x14ac:dyDescent="0.25">
      <c r="A2240" s="29">
        <f t="shared" si="150"/>
        <v>43208</v>
      </c>
      <c r="B2240" s="22" t="str">
        <f t="shared" si="151"/>
        <v>cat</v>
      </c>
      <c r="C2240" s="15" t="str">
        <f t="shared" si="152"/>
        <v>inter marles les mines</v>
      </c>
      <c r="D2240" s="15">
        <f t="shared" si="153"/>
        <v>96037764</v>
      </c>
      <c r="E2240" s="15" t="s">
        <v>114</v>
      </c>
      <c r="F2240" s="13" t="str">
        <f>IF(E2240="","",VLOOKUP(E2240,table!A:B,2))</f>
        <v>K potj dess 750</v>
      </c>
      <c r="G2240" s="14">
        <v>80813</v>
      </c>
      <c r="H2240" s="18">
        <v>40</v>
      </c>
    </row>
    <row r="2241" spans="1:8" x14ac:dyDescent="0.25">
      <c r="A2241" s="29">
        <f t="shared" si="150"/>
        <v>43208</v>
      </c>
      <c r="B2241" s="22" t="str">
        <f t="shared" si="151"/>
        <v>cat</v>
      </c>
      <c r="C2241" s="15" t="str">
        <f t="shared" si="152"/>
        <v>inter marles les mines</v>
      </c>
      <c r="D2241" s="15">
        <f t="shared" si="153"/>
        <v>96037764</v>
      </c>
      <c r="E2241" s="15" t="s">
        <v>120</v>
      </c>
      <c r="F2241" s="13" t="str">
        <f>IF(E2241="","",VLOOKUP(E2241,table!A:B,2))</f>
        <v>K potj 750</v>
      </c>
      <c r="G2241" s="14">
        <v>72751</v>
      </c>
      <c r="H2241" s="18">
        <v>20</v>
      </c>
    </row>
    <row r="2242" spans="1:8" x14ac:dyDescent="0.25">
      <c r="A2242" s="29">
        <f t="shared" si="150"/>
        <v>43208</v>
      </c>
      <c r="B2242" s="22" t="str">
        <f t="shared" si="151"/>
        <v>cat</v>
      </c>
      <c r="C2242" s="15" t="str">
        <f t="shared" si="152"/>
        <v>inter marles les mines</v>
      </c>
      <c r="D2242" s="15">
        <f t="shared" si="153"/>
        <v>96037764</v>
      </c>
      <c r="E2242" s="15" t="s">
        <v>129</v>
      </c>
      <c r="F2242" s="13" t="str">
        <f>IF(E2242="","",VLOOKUP(E2242,table!A:B,2))</f>
        <v>K potj 3VIA</v>
      </c>
      <c r="G2242" s="14">
        <v>73242</v>
      </c>
      <c r="H2242" s="18">
        <v>18</v>
      </c>
    </row>
    <row r="2243" spans="1:8" x14ac:dyDescent="0.25">
      <c r="A2243" s="29">
        <f t="shared" si="150"/>
        <v>43208</v>
      </c>
      <c r="B2243" s="22" t="str">
        <f t="shared" si="151"/>
        <v>cat</v>
      </c>
      <c r="C2243" s="15" t="str">
        <f t="shared" si="152"/>
        <v>inter marles les mines</v>
      </c>
      <c r="D2243" s="15">
        <f t="shared" si="153"/>
        <v>96037764</v>
      </c>
      <c r="E2243" s="15" t="str">
        <f>IF(H2243&lt;&gt;0,E2242,"")</f>
        <v>k103</v>
      </c>
      <c r="F2243" s="13" t="str">
        <f>IF(E2243="","",VLOOKUP(E2243,table!A:B,2))</f>
        <v>K potj 3VIA</v>
      </c>
      <c r="G2243" s="14">
        <v>80375</v>
      </c>
      <c r="H2243" s="18">
        <v>2</v>
      </c>
    </row>
    <row r="2244" spans="1:8" x14ac:dyDescent="0.25">
      <c r="A2244" s="29">
        <f t="shared" si="150"/>
        <v>43208</v>
      </c>
      <c r="B2244" s="22" t="str">
        <f t="shared" si="151"/>
        <v>cat</v>
      </c>
      <c r="C2244" s="15" t="str">
        <f t="shared" si="152"/>
        <v>inter marles les mines</v>
      </c>
      <c r="D2244" s="15">
        <f t="shared" si="153"/>
        <v>96037764</v>
      </c>
      <c r="E2244" s="15" t="s">
        <v>122</v>
      </c>
      <c r="F2244" s="13" t="str">
        <f>IF(E2244="","",VLOOKUP(E2244,table!A:B,2))</f>
        <v xml:space="preserve">K potj dess 400 </v>
      </c>
      <c r="G2244" s="14">
        <v>80822</v>
      </c>
      <c r="H2244" s="18">
        <v>40</v>
      </c>
    </row>
    <row r="2245" spans="1:8" x14ac:dyDescent="0.25">
      <c r="A2245" s="29">
        <f t="shared" si="150"/>
        <v>43208</v>
      </c>
      <c r="B2245" s="22" t="str">
        <f t="shared" si="151"/>
        <v>cat</v>
      </c>
      <c r="C2245" s="15" t="str">
        <f t="shared" si="152"/>
        <v>inter marles les mines</v>
      </c>
      <c r="D2245" s="15">
        <f t="shared" si="153"/>
        <v>96037764</v>
      </c>
      <c r="E2245" s="15" t="s">
        <v>335</v>
      </c>
      <c r="F2245" s="13" t="str">
        <f>IF(E2245="","",VLOOKUP(E2245,table!A:B,2))</f>
        <v>K Pâté à l'ail 180</v>
      </c>
      <c r="G2245" s="14">
        <v>71602</v>
      </c>
      <c r="H2245" s="18">
        <v>12</v>
      </c>
    </row>
    <row r="2246" spans="1:8" x14ac:dyDescent="0.25">
      <c r="A2246" s="29">
        <f t="shared" si="150"/>
        <v>43208</v>
      </c>
      <c r="B2246" s="22" t="str">
        <f t="shared" si="151"/>
        <v>cat</v>
      </c>
      <c r="C2246" s="15" t="str">
        <f t="shared" si="152"/>
        <v>inter marles les mines</v>
      </c>
      <c r="D2246" s="15">
        <f t="shared" si="153"/>
        <v>96037764</v>
      </c>
      <c r="E2246" s="15" t="s">
        <v>116</v>
      </c>
      <c r="F2246" s="13" t="str">
        <f>IF(E2246="","",VLOOKUP(E2246,table!A:B,2))</f>
        <v>K cassoulet 750</v>
      </c>
      <c r="G2246" s="14">
        <v>80953</v>
      </c>
      <c r="H2246" s="18">
        <v>10</v>
      </c>
    </row>
    <row r="2247" spans="1:8" x14ac:dyDescent="0.25">
      <c r="A2247" s="29">
        <f t="shared" si="150"/>
        <v>43208</v>
      </c>
      <c r="B2247" s="22" t="str">
        <f t="shared" si="151"/>
        <v>cat</v>
      </c>
      <c r="C2247" s="15" t="str">
        <f t="shared" si="152"/>
        <v>inter marles les mines</v>
      </c>
      <c r="D2247" s="15">
        <f t="shared" si="153"/>
        <v>96037764</v>
      </c>
      <c r="E2247" s="15" t="str">
        <f>IF(H2247&lt;&gt;0,E2246,"")</f>
        <v>k502</v>
      </c>
      <c r="F2247" s="13" t="str">
        <f>IF(E2247="","",VLOOKUP(E2247,table!A:B,2))</f>
        <v>K cassoulet 750</v>
      </c>
      <c r="G2247" s="14">
        <v>80952</v>
      </c>
      <c r="H2247" s="18">
        <v>10</v>
      </c>
    </row>
    <row r="2248" spans="1:8" x14ac:dyDescent="0.25">
      <c r="A2248" s="29">
        <f t="shared" si="150"/>
        <v>43208</v>
      </c>
      <c r="B2248" s="22" t="str">
        <f t="shared" si="151"/>
        <v>cat</v>
      </c>
      <c r="C2248" s="15" t="str">
        <f t="shared" si="152"/>
        <v>inter marles les mines</v>
      </c>
      <c r="D2248" s="15">
        <f t="shared" si="153"/>
        <v>96037764</v>
      </c>
      <c r="E2248" s="15" t="s">
        <v>139</v>
      </c>
      <c r="F2248" s="13" t="str">
        <f>IF(E2248="","",VLOOKUP(E2248,table!A:B,2))</f>
        <v>K cassoulet 380</v>
      </c>
      <c r="G2248" s="14">
        <v>80255</v>
      </c>
      <c r="H2248" s="18">
        <v>12</v>
      </c>
    </row>
    <row r="2249" spans="1:8" x14ac:dyDescent="0.25">
      <c r="A2249" s="29">
        <f t="shared" si="150"/>
        <v>43208</v>
      </c>
      <c r="B2249" s="22" t="str">
        <f t="shared" si="151"/>
        <v>cat</v>
      </c>
      <c r="C2249" s="15" t="str">
        <f t="shared" si="152"/>
        <v>inter marles les mines</v>
      </c>
      <c r="D2249" s="15">
        <f t="shared" si="153"/>
        <v>96037764</v>
      </c>
      <c r="E2249" s="15" t="str">
        <f>IF(H2249&lt;&gt;0,E2248,"")</f>
        <v>k501</v>
      </c>
      <c r="F2249" s="13" t="str">
        <f>IF(E2249="","",VLOOKUP(E2249,table!A:B,2))</f>
        <v>K cassoulet 380</v>
      </c>
      <c r="G2249" s="14">
        <v>80253</v>
      </c>
      <c r="H2249" s="18">
        <v>5</v>
      </c>
    </row>
    <row r="2250" spans="1:8" x14ac:dyDescent="0.25">
      <c r="A2250" s="29">
        <f t="shared" si="150"/>
        <v>43208</v>
      </c>
      <c r="B2250" s="22" t="str">
        <f t="shared" si="151"/>
        <v>cat</v>
      </c>
      <c r="C2250" s="15" t="str">
        <f t="shared" si="152"/>
        <v>inter marles les mines</v>
      </c>
      <c r="D2250" s="15">
        <f t="shared" si="153"/>
        <v>96037764</v>
      </c>
      <c r="E2250" s="15" t="s">
        <v>115</v>
      </c>
      <c r="F2250" s="13" t="str">
        <f>IF(E2250="","",VLOOKUP(E2250,table!A:B,2))</f>
        <v>K carbo 740</v>
      </c>
      <c r="G2250" s="14">
        <v>81034</v>
      </c>
      <c r="H2250" s="18">
        <v>20</v>
      </c>
    </row>
    <row r="2251" spans="1:8" x14ac:dyDescent="0.25">
      <c r="A2251" s="29">
        <v>43210</v>
      </c>
      <c r="B2251" s="22" t="s">
        <v>205</v>
      </c>
      <c r="C2251" s="15" t="s">
        <v>825</v>
      </c>
      <c r="D2251" s="15">
        <v>96037771</v>
      </c>
      <c r="E2251" s="15" t="s">
        <v>113</v>
      </c>
      <c r="F2251" s="13" t="str">
        <f>IF(E2251="","",VLOOKUP(E2251,table!A:B,2))</f>
        <v>K potj 400</v>
      </c>
      <c r="G2251" s="14">
        <v>80781</v>
      </c>
      <c r="H2251" s="18">
        <v>20</v>
      </c>
    </row>
    <row r="2252" spans="1:8" x14ac:dyDescent="0.25">
      <c r="A2252" s="29">
        <f t="shared" si="150"/>
        <v>43210</v>
      </c>
      <c r="B2252" s="22" t="str">
        <f t="shared" si="151"/>
        <v>on</v>
      </c>
      <c r="C2252" s="15" t="str">
        <f t="shared" si="152"/>
        <v>coccimarket</v>
      </c>
      <c r="D2252" s="15">
        <f t="shared" si="153"/>
        <v>96037771</v>
      </c>
      <c r="E2252" s="15" t="s">
        <v>129</v>
      </c>
      <c r="F2252" s="13" t="str">
        <f>IF(E2252="","",VLOOKUP(E2252,table!A:B,2))</f>
        <v>K potj 3VIA</v>
      </c>
      <c r="G2252" s="14">
        <v>81075</v>
      </c>
      <c r="H2252" s="18">
        <v>10</v>
      </c>
    </row>
    <row r="2253" spans="1:8" x14ac:dyDescent="0.25">
      <c r="A2253" s="29">
        <f t="shared" si="150"/>
        <v>43210</v>
      </c>
      <c r="B2253" s="22" t="str">
        <f t="shared" si="151"/>
        <v>on</v>
      </c>
      <c r="C2253" s="15" t="str">
        <f t="shared" si="152"/>
        <v>coccimarket</v>
      </c>
      <c r="D2253" s="15">
        <f t="shared" si="153"/>
        <v>96037771</v>
      </c>
      <c r="E2253" s="15" t="s">
        <v>114</v>
      </c>
      <c r="F2253" s="13" t="str">
        <f>IF(E2253="","",VLOOKUP(E2253,table!A:B,2))</f>
        <v>K potj dess 750</v>
      </c>
      <c r="G2253" s="14">
        <v>81081</v>
      </c>
      <c r="H2253" s="18">
        <v>10</v>
      </c>
    </row>
    <row r="2254" spans="1:8" x14ac:dyDescent="0.25">
      <c r="A2254" s="29">
        <f t="shared" si="150"/>
        <v>43210</v>
      </c>
      <c r="B2254" s="22" t="str">
        <f t="shared" si="151"/>
        <v>on</v>
      </c>
      <c r="C2254" s="15" t="str">
        <f t="shared" si="152"/>
        <v>coccimarket</v>
      </c>
      <c r="D2254" s="15">
        <f t="shared" si="153"/>
        <v>96037771</v>
      </c>
      <c r="E2254" s="15" t="s">
        <v>122</v>
      </c>
      <c r="F2254" s="13" t="str">
        <f>IF(E2254="","",VLOOKUP(E2254,table!A:B,2))</f>
        <v xml:space="preserve">K potj dess 400 </v>
      </c>
      <c r="G2254" s="14">
        <v>81012</v>
      </c>
      <c r="H2254" s="18">
        <v>20</v>
      </c>
    </row>
    <row r="2255" spans="1:8" x14ac:dyDescent="0.25">
      <c r="A2255" s="29">
        <f t="shared" si="150"/>
        <v>43210</v>
      </c>
      <c r="B2255" s="22" t="str">
        <f t="shared" si="151"/>
        <v>on</v>
      </c>
      <c r="C2255" s="15" t="str">
        <f t="shared" si="152"/>
        <v>coccimarket</v>
      </c>
      <c r="D2255" s="15">
        <f t="shared" si="153"/>
        <v>96037771</v>
      </c>
      <c r="E2255" s="15" t="s">
        <v>115</v>
      </c>
      <c r="F2255" s="13" t="str">
        <f>IF(E2255="","",VLOOKUP(E2255,table!A:B,2))</f>
        <v>K carbo 740</v>
      </c>
      <c r="G2255" s="14">
        <v>81034</v>
      </c>
      <c r="H2255" s="18">
        <v>10</v>
      </c>
    </row>
    <row r="2256" spans="1:8" x14ac:dyDescent="0.25">
      <c r="A2256" s="29">
        <f t="shared" si="150"/>
        <v>43210</v>
      </c>
      <c r="B2256" s="22" t="str">
        <f t="shared" si="151"/>
        <v>on</v>
      </c>
      <c r="C2256" s="15" t="str">
        <f t="shared" si="152"/>
        <v>coccimarket</v>
      </c>
      <c r="D2256" s="15">
        <f t="shared" si="153"/>
        <v>96037771</v>
      </c>
      <c r="E2256" s="15" t="s">
        <v>116</v>
      </c>
      <c r="F2256" s="13" t="str">
        <f>IF(E2256="","",VLOOKUP(E2256,table!A:B,2))</f>
        <v>K cassoulet 750</v>
      </c>
      <c r="G2256" s="14">
        <v>80952</v>
      </c>
      <c r="H2256" s="18">
        <v>10</v>
      </c>
    </row>
    <row r="2257" spans="1:8" x14ac:dyDescent="0.25">
      <c r="A2257" s="29">
        <f t="shared" si="150"/>
        <v>43210</v>
      </c>
      <c r="B2257" s="22" t="str">
        <f t="shared" si="151"/>
        <v>on</v>
      </c>
      <c r="C2257" s="15" t="str">
        <f t="shared" si="152"/>
        <v>coccimarket</v>
      </c>
      <c r="D2257" s="15">
        <f t="shared" si="153"/>
        <v>96037771</v>
      </c>
      <c r="E2257" s="15" t="s">
        <v>123</v>
      </c>
      <c r="F2257" s="13" t="str">
        <f>IF(E2257="","",VLOOKUP(E2257,table!A:B,2))</f>
        <v>K poulet maroilles 750</v>
      </c>
      <c r="G2257" s="14">
        <v>81075</v>
      </c>
      <c r="H2257" s="18">
        <v>10</v>
      </c>
    </row>
    <row r="2258" spans="1:8" x14ac:dyDescent="0.25">
      <c r="A2258" s="29">
        <f t="shared" si="150"/>
        <v>43210</v>
      </c>
      <c r="B2258" s="22" t="str">
        <f t="shared" si="151"/>
        <v>on</v>
      </c>
      <c r="C2258" s="15" t="s">
        <v>826</v>
      </c>
      <c r="D2258" s="15">
        <v>96037777</v>
      </c>
      <c r="E2258" s="15" t="s">
        <v>187</v>
      </c>
      <c r="F2258" s="13" t="str">
        <f>IF(E2258="","",VLOOKUP(E2258,table!A:B,2))</f>
        <v>P Potj 750</v>
      </c>
      <c r="G2258" s="14">
        <v>80713</v>
      </c>
      <c r="H2258" s="18">
        <v>50</v>
      </c>
    </row>
    <row r="2259" spans="1:8" x14ac:dyDescent="0.25">
      <c r="A2259" s="29">
        <f t="shared" si="150"/>
        <v>43210</v>
      </c>
      <c r="B2259" s="22" t="s">
        <v>827</v>
      </c>
      <c r="C2259" s="15" t="s">
        <v>828</v>
      </c>
      <c r="D2259" s="15">
        <v>96037772</v>
      </c>
      <c r="E2259" s="15" t="s">
        <v>120</v>
      </c>
      <c r="F2259" s="13" t="str">
        <f>IF(E2259="","",VLOOKUP(E2259,table!A:B,2))</f>
        <v>K potj 750</v>
      </c>
      <c r="G2259" s="14">
        <v>72751</v>
      </c>
      <c r="H2259" s="18">
        <v>30</v>
      </c>
    </row>
    <row r="2260" spans="1:8" x14ac:dyDescent="0.25">
      <c r="A2260" s="29">
        <f t="shared" si="150"/>
        <v>43210</v>
      </c>
      <c r="B2260" s="22" t="str">
        <f t="shared" si="151"/>
        <v>vd</v>
      </c>
      <c r="C2260" s="15" t="str">
        <f t="shared" si="152"/>
        <v>inte vieux coud</v>
      </c>
      <c r="D2260" s="15">
        <f t="shared" si="153"/>
        <v>96037772</v>
      </c>
      <c r="E2260" s="15" t="s">
        <v>113</v>
      </c>
      <c r="F2260" s="13" t="str">
        <f>IF(E2260="","",VLOOKUP(E2260,table!A:B,2))</f>
        <v>K potj 400</v>
      </c>
      <c r="G2260" s="14">
        <v>80781</v>
      </c>
      <c r="H2260" s="18">
        <v>20</v>
      </c>
    </row>
    <row r="2261" spans="1:8" x14ac:dyDescent="0.25">
      <c r="A2261" s="29">
        <f t="shared" si="150"/>
        <v>43210</v>
      </c>
      <c r="B2261" s="22" t="str">
        <f t="shared" si="151"/>
        <v>vd</v>
      </c>
      <c r="C2261" s="15" t="str">
        <f t="shared" si="152"/>
        <v>inte vieux coud</v>
      </c>
      <c r="D2261" s="15">
        <f t="shared" si="153"/>
        <v>96037772</v>
      </c>
      <c r="E2261" s="15" t="s">
        <v>114</v>
      </c>
      <c r="F2261" s="13" t="str">
        <f>IF(E2261="","",VLOOKUP(E2261,table!A:B,2))</f>
        <v>K potj dess 750</v>
      </c>
      <c r="G2261" s="14">
        <v>81075</v>
      </c>
      <c r="H2261" s="18">
        <v>30</v>
      </c>
    </row>
    <row r="2262" spans="1:8" x14ac:dyDescent="0.25">
      <c r="A2262" s="29">
        <f t="shared" si="150"/>
        <v>43210</v>
      </c>
      <c r="B2262" s="22" t="str">
        <f t="shared" si="151"/>
        <v>vd</v>
      </c>
      <c r="C2262" s="15" t="str">
        <f t="shared" si="152"/>
        <v>inte vieux coud</v>
      </c>
      <c r="D2262" s="15">
        <f t="shared" si="153"/>
        <v>96037772</v>
      </c>
      <c r="E2262" s="15" t="s">
        <v>122</v>
      </c>
      <c r="F2262" s="13" t="str">
        <f>IF(E2262="","",VLOOKUP(E2262,table!A:B,2))</f>
        <v xml:space="preserve">K potj dess 400 </v>
      </c>
      <c r="G2262" s="14">
        <v>81012</v>
      </c>
      <c r="H2262" s="18">
        <v>20</v>
      </c>
    </row>
    <row r="2263" spans="1:8" x14ac:dyDescent="0.25">
      <c r="A2263" s="29">
        <f t="shared" si="150"/>
        <v>43210</v>
      </c>
      <c r="B2263" s="22" t="str">
        <f t="shared" si="151"/>
        <v>vd</v>
      </c>
      <c r="C2263" s="15" t="str">
        <f t="shared" si="152"/>
        <v>inte vieux coud</v>
      </c>
      <c r="D2263" s="15">
        <f t="shared" si="153"/>
        <v>96037772</v>
      </c>
      <c r="E2263" s="15" t="s">
        <v>115</v>
      </c>
      <c r="F2263" s="13" t="str">
        <f>IF(E2263="","",VLOOKUP(E2263,table!A:B,2))</f>
        <v>K carbo 740</v>
      </c>
      <c r="G2263" s="14">
        <v>81034</v>
      </c>
      <c r="H2263" s="18">
        <v>10</v>
      </c>
    </row>
    <row r="2264" spans="1:8" x14ac:dyDescent="0.25">
      <c r="A2264" s="29">
        <v>43213</v>
      </c>
      <c r="B2264" s="22"/>
      <c r="C2264" s="15" t="s">
        <v>229</v>
      </c>
      <c r="D2264" s="15">
        <v>96037780</v>
      </c>
      <c r="E2264" s="15" t="s">
        <v>217</v>
      </c>
      <c r="F2264" s="13" t="str">
        <f>IF(E2264="","",VLOOKUP(E2264,table!A:B,2))</f>
        <v xml:space="preserve">E potj 400 </v>
      </c>
      <c r="G2264" s="14">
        <v>80054</v>
      </c>
      <c r="H2264" s="18">
        <v>200</v>
      </c>
    </row>
    <row r="2265" spans="1:8" x14ac:dyDescent="0.25">
      <c r="A2265" s="29">
        <f t="shared" si="150"/>
        <v>43213</v>
      </c>
      <c r="B2265" s="22">
        <f t="shared" si="151"/>
        <v>0</v>
      </c>
      <c r="C2265" s="15" t="str">
        <f t="shared" si="152"/>
        <v>leconte</v>
      </c>
      <c r="D2265" s="15">
        <f t="shared" si="153"/>
        <v>96037780</v>
      </c>
      <c r="E2265" s="15" t="str">
        <f>IF(H2265&lt;&gt;0,E2264,"")</f>
        <v>r100</v>
      </c>
      <c r="F2265" s="13" t="str">
        <f>IF(E2265="","",VLOOKUP(E2265,table!A:B,2))</f>
        <v xml:space="preserve">E potj 400 </v>
      </c>
      <c r="G2265" s="14">
        <v>80723</v>
      </c>
      <c r="H2265" s="18">
        <v>400</v>
      </c>
    </row>
    <row r="2266" spans="1:8" x14ac:dyDescent="0.25">
      <c r="A2266" s="29">
        <v>43213</v>
      </c>
      <c r="B2266" s="22" t="s">
        <v>196</v>
      </c>
      <c r="C2266" s="15" t="s">
        <v>829</v>
      </c>
      <c r="D2266" s="15">
        <v>96037784</v>
      </c>
      <c r="E2266" s="15" t="s">
        <v>187</v>
      </c>
      <c r="F2266" s="13" t="str">
        <f>IF(E2266="","",VLOOKUP(E2266,table!A:B,2))</f>
        <v>P Potj 750</v>
      </c>
      <c r="G2266" s="14">
        <v>80713</v>
      </c>
      <c r="H2266" s="18">
        <v>50</v>
      </c>
    </row>
    <row r="2267" spans="1:8" x14ac:dyDescent="0.25">
      <c r="A2267" s="29">
        <f t="shared" si="150"/>
        <v>43213</v>
      </c>
      <c r="B2267" s="22" t="str">
        <f t="shared" si="151"/>
        <v>sf</v>
      </c>
      <c r="C2267" s="15" t="str">
        <f t="shared" si="152"/>
        <v>auberge du mont des cats</v>
      </c>
      <c r="D2267" s="15">
        <f t="shared" si="153"/>
        <v>96037784</v>
      </c>
      <c r="E2267" s="15" t="s">
        <v>191</v>
      </c>
      <c r="F2267" s="13" t="str">
        <f>IF(E2267="","",VLOOKUP(E2267,table!A:B,2))</f>
        <v>P potj 400</v>
      </c>
      <c r="G2267" s="14">
        <v>80641</v>
      </c>
      <c r="H2267" s="18">
        <v>40</v>
      </c>
    </row>
    <row r="2268" spans="1:8" x14ac:dyDescent="0.25">
      <c r="A2268" s="29">
        <f t="shared" si="150"/>
        <v>43213</v>
      </c>
      <c r="B2268" s="22" t="str">
        <f t="shared" si="151"/>
        <v>sf</v>
      </c>
      <c r="C2268" s="15" t="str">
        <f t="shared" si="152"/>
        <v>auberge du mont des cats</v>
      </c>
      <c r="D2268" s="15">
        <f t="shared" si="153"/>
        <v>96037784</v>
      </c>
      <c r="E2268" s="15" t="s">
        <v>199</v>
      </c>
      <c r="F2268" s="13" t="str">
        <f>IF(E2268="","",VLOOKUP(E2268,table!A:B,2))</f>
        <v>P Carbonnade 750</v>
      </c>
      <c r="G2268" s="14">
        <v>81011</v>
      </c>
      <c r="H2268" s="18">
        <v>20</v>
      </c>
    </row>
    <row r="2269" spans="1:8" x14ac:dyDescent="0.25">
      <c r="A2269" s="29">
        <f t="shared" si="150"/>
        <v>43213</v>
      </c>
      <c r="B2269" s="22" t="str">
        <f t="shared" si="151"/>
        <v>sf</v>
      </c>
      <c r="C2269" s="15" t="str">
        <f t="shared" si="152"/>
        <v>auberge du mont des cats</v>
      </c>
      <c r="D2269" s="15">
        <f t="shared" si="153"/>
        <v>96037784</v>
      </c>
      <c r="E2269" s="15" t="s">
        <v>189</v>
      </c>
      <c r="F2269" s="13" t="str">
        <f>IF(E2269="","",VLOOKUP(E2269,table!A:B,2))</f>
        <v>P Poulet maroilles 750</v>
      </c>
      <c r="G2269" s="14">
        <v>80371</v>
      </c>
      <c r="H2269" s="18">
        <v>10</v>
      </c>
    </row>
    <row r="2270" spans="1:8" x14ac:dyDescent="0.25">
      <c r="A2270" s="29">
        <f t="shared" si="150"/>
        <v>43213</v>
      </c>
      <c r="B2270" s="22" t="str">
        <f t="shared" si="151"/>
        <v>sf</v>
      </c>
      <c r="C2270" s="15" t="str">
        <f t="shared" si="152"/>
        <v>auberge du mont des cats</v>
      </c>
      <c r="D2270" s="15">
        <f t="shared" si="153"/>
        <v>96037784</v>
      </c>
      <c r="E2270" s="15" t="s">
        <v>192</v>
      </c>
      <c r="F2270" s="13" t="str">
        <f>IF(E2270="","",VLOOKUP(E2270,table!A:B,2))</f>
        <v>P Pot des 750</v>
      </c>
      <c r="G2270" s="14">
        <v>80791</v>
      </c>
      <c r="H2270" s="18">
        <v>10</v>
      </c>
    </row>
    <row r="2271" spans="1:8" x14ac:dyDescent="0.25">
      <c r="A2271" s="29">
        <f t="shared" si="150"/>
        <v>43213</v>
      </c>
      <c r="B2271" s="22" t="str">
        <f t="shared" si="151"/>
        <v>sf</v>
      </c>
      <c r="C2271" s="15" t="str">
        <f t="shared" si="152"/>
        <v>auberge du mont des cats</v>
      </c>
      <c r="D2271" s="15">
        <f t="shared" si="153"/>
        <v>96037784</v>
      </c>
      <c r="E2271" s="15" t="s">
        <v>193</v>
      </c>
      <c r="F2271" s="13" t="str">
        <f>IF(E2271="","",VLOOKUP(E2271,table!A:B,2))</f>
        <v>P Pâté bière chti 180</v>
      </c>
      <c r="G2271" s="14">
        <v>80881</v>
      </c>
      <c r="H2271" s="18">
        <v>24</v>
      </c>
    </row>
    <row r="2272" spans="1:8" x14ac:dyDescent="0.25">
      <c r="A2272" s="29">
        <f t="shared" si="150"/>
        <v>43213</v>
      </c>
      <c r="B2272" s="22" t="str">
        <f t="shared" si="151"/>
        <v>sf</v>
      </c>
      <c r="C2272" s="15" t="str">
        <f t="shared" si="152"/>
        <v>auberge du mont des cats</v>
      </c>
      <c r="D2272" s="15">
        <f t="shared" si="153"/>
        <v>96037784</v>
      </c>
      <c r="E2272" s="15" t="s">
        <v>208</v>
      </c>
      <c r="F2272" s="13" t="str">
        <f>IF(E2272="","",VLOOKUP(E2272,table!A:B,2))</f>
        <v>P Pâté endives 180 G</v>
      </c>
      <c r="G2272" s="14">
        <v>73121</v>
      </c>
      <c r="H2272" s="18">
        <v>24</v>
      </c>
    </row>
    <row r="2273" spans="1:9" x14ac:dyDescent="0.25">
      <c r="A2273" s="29">
        <v>43213</v>
      </c>
      <c r="B2273" s="22" t="s">
        <v>196</v>
      </c>
      <c r="C2273" s="15" t="s">
        <v>734</v>
      </c>
      <c r="D2273" s="15">
        <v>96037778</v>
      </c>
      <c r="E2273" s="15" t="s">
        <v>113</v>
      </c>
      <c r="F2273" s="13" t="str">
        <f>IF(E2273="","",VLOOKUP(E2273,table!A:B,2))</f>
        <v>K potj 400</v>
      </c>
      <c r="G2273" s="14">
        <v>80831</v>
      </c>
      <c r="H2273" s="18">
        <v>20</v>
      </c>
    </row>
    <row r="2274" spans="1:9" x14ac:dyDescent="0.25">
      <c r="A2274" s="29">
        <v>43213</v>
      </c>
      <c r="B2274" s="22" t="s">
        <v>196</v>
      </c>
      <c r="C2274" s="15" t="s">
        <v>830</v>
      </c>
      <c r="D2274" s="15">
        <v>96037787</v>
      </c>
      <c r="E2274" s="15" t="s">
        <v>113</v>
      </c>
      <c r="F2274" s="13" t="str">
        <f>IF(E2274="","",VLOOKUP(E2274,table!A:B,2))</f>
        <v>K potj 400</v>
      </c>
      <c r="G2274" s="14">
        <v>80931</v>
      </c>
      <c r="H2274" s="18">
        <v>20</v>
      </c>
    </row>
    <row r="2275" spans="1:9" x14ac:dyDescent="0.25">
      <c r="A2275" s="29">
        <v>43213</v>
      </c>
      <c r="B2275" s="22" t="s">
        <v>196</v>
      </c>
      <c r="C2275" s="15" t="s">
        <v>831</v>
      </c>
      <c r="D2275" s="15">
        <v>96037777</v>
      </c>
      <c r="E2275" s="15" t="s">
        <v>113</v>
      </c>
      <c r="F2275" s="13" t="str">
        <f>IF(E2275="","",VLOOKUP(E2275,table!A:B,2))</f>
        <v>K potj 400</v>
      </c>
      <c r="G2275" s="14">
        <v>80831</v>
      </c>
      <c r="H2275" s="18">
        <v>80</v>
      </c>
    </row>
    <row r="2276" spans="1:9" x14ac:dyDescent="0.25">
      <c r="A2276" s="29">
        <v>43213</v>
      </c>
      <c r="B2276" s="22" t="s">
        <v>196</v>
      </c>
      <c r="C2276" s="15" t="s">
        <v>832</v>
      </c>
      <c r="D2276" s="15">
        <v>96037776</v>
      </c>
      <c r="E2276" s="15" t="s">
        <v>113</v>
      </c>
      <c r="F2276" s="13" t="str">
        <f>IF(E2276="","",VLOOKUP(E2276,table!A:B,2))</f>
        <v>K potj 400</v>
      </c>
      <c r="G2276" s="14">
        <v>80781</v>
      </c>
      <c r="H2276" s="18">
        <v>240</v>
      </c>
    </row>
    <row r="2277" spans="1:9" x14ac:dyDescent="0.25">
      <c r="A2277" s="29">
        <f t="shared" si="150"/>
        <v>43213</v>
      </c>
      <c r="B2277" s="22" t="str">
        <f t="shared" si="151"/>
        <v>sf</v>
      </c>
      <c r="C2277" s="15" t="s">
        <v>514</v>
      </c>
      <c r="D2277" s="15">
        <v>96037793</v>
      </c>
      <c r="E2277" s="15" t="s">
        <v>128</v>
      </c>
      <c r="F2277" s="13" t="str">
        <f>IF(E2277="","",VLOOKUP(E2277,table!A:B,2))</f>
        <v>K potj 750 + 33 %</v>
      </c>
      <c r="G2277" s="14">
        <v>81102</v>
      </c>
      <c r="H2277" s="18">
        <v>168</v>
      </c>
      <c r="I2277" s="31" t="s">
        <v>246</v>
      </c>
    </row>
    <row r="2278" spans="1:9" x14ac:dyDescent="0.25">
      <c r="A2278" s="29">
        <f t="shared" si="150"/>
        <v>43213</v>
      </c>
      <c r="B2278" s="22" t="str">
        <f t="shared" si="151"/>
        <v>sf</v>
      </c>
      <c r="C2278" s="15" t="str">
        <f t="shared" si="152"/>
        <v>carref st martin laert</v>
      </c>
      <c r="D2278" s="15">
        <f t="shared" si="153"/>
        <v>96037793</v>
      </c>
      <c r="E2278" s="15" t="s">
        <v>144</v>
      </c>
      <c r="F2278" s="13" t="str">
        <f>IF(E2278="","",VLOOKUP(E2278,table!A:B,2))</f>
        <v>K désossé 750 G +250 G</v>
      </c>
      <c r="G2278" s="14">
        <v>81091</v>
      </c>
      <c r="H2278" s="18">
        <v>55</v>
      </c>
      <c r="I2278" s="31" t="s">
        <v>246</v>
      </c>
    </row>
    <row r="2279" spans="1:9" x14ac:dyDescent="0.25">
      <c r="A2279" s="29">
        <f t="shared" si="150"/>
        <v>43213</v>
      </c>
      <c r="B2279" s="22" t="str">
        <f t="shared" si="151"/>
        <v>sf</v>
      </c>
      <c r="C2279" s="15" t="str">
        <f t="shared" si="152"/>
        <v>carref st martin laert</v>
      </c>
      <c r="D2279" s="15">
        <f t="shared" si="153"/>
        <v>96037793</v>
      </c>
      <c r="E2279" s="15" t="str">
        <f>IF(H2279&lt;&gt;0,E2278,"")</f>
        <v>k232</v>
      </c>
      <c r="F2279" s="13" t="str">
        <f>IF(E2279="","",VLOOKUP(E2279,table!A:B,2))</f>
        <v>K désossé 750 G +250 G</v>
      </c>
      <c r="G2279" s="14">
        <v>81082</v>
      </c>
      <c r="H2279" s="18">
        <v>81</v>
      </c>
      <c r="I2279" s="31" t="s">
        <v>246</v>
      </c>
    </row>
    <row r="2280" spans="1:9" x14ac:dyDescent="0.25">
      <c r="A2280" s="29">
        <f t="shared" si="150"/>
        <v>43213</v>
      </c>
      <c r="B2280" s="22" t="str">
        <f t="shared" si="151"/>
        <v>sf</v>
      </c>
      <c r="C2280" s="15" t="str">
        <f t="shared" si="152"/>
        <v>carref st martin laert</v>
      </c>
      <c r="D2280" s="15">
        <f t="shared" si="153"/>
        <v>96037793</v>
      </c>
      <c r="E2280" s="15" t="str">
        <f>IF(H2280&lt;&gt;0,E2279,"")</f>
        <v>k232</v>
      </c>
      <c r="F2280" s="13" t="str">
        <f>IF(E2280="","",VLOOKUP(E2280,table!A:B,2))</f>
        <v>K désossé 750 G +250 G</v>
      </c>
      <c r="G2280" s="14">
        <v>81092</v>
      </c>
      <c r="H2280" s="18">
        <v>32</v>
      </c>
      <c r="I2280" s="31" t="s">
        <v>246</v>
      </c>
    </row>
    <row r="2281" spans="1:9" x14ac:dyDescent="0.25">
      <c r="A2281" s="29">
        <v>43214</v>
      </c>
      <c r="B2281" s="22" t="s">
        <v>195</v>
      </c>
      <c r="C2281" s="15" t="s">
        <v>396</v>
      </c>
      <c r="D2281" s="15">
        <v>99999999</v>
      </c>
      <c r="E2281" s="15" t="s">
        <v>841</v>
      </c>
      <c r="F2281" s="13" t="s">
        <v>836</v>
      </c>
      <c r="G2281" s="14">
        <v>72984</v>
      </c>
      <c r="H2281" s="18">
        <v>56</v>
      </c>
    </row>
    <row r="2282" spans="1:9" x14ac:dyDescent="0.25">
      <c r="A2282" s="29">
        <f t="shared" si="150"/>
        <v>43214</v>
      </c>
      <c r="B2282" s="22" t="s">
        <v>195</v>
      </c>
      <c r="C2282" s="15" t="s">
        <v>396</v>
      </c>
      <c r="D2282" s="15">
        <v>99999999</v>
      </c>
      <c r="E2282" s="15" t="s">
        <v>841</v>
      </c>
      <c r="F2282" s="13" t="s">
        <v>836</v>
      </c>
      <c r="G2282" s="14">
        <v>73203</v>
      </c>
      <c r="H2282" s="18">
        <v>43</v>
      </c>
    </row>
    <row r="2283" spans="1:9" x14ac:dyDescent="0.25">
      <c r="A2283" s="29">
        <f t="shared" si="150"/>
        <v>43214</v>
      </c>
      <c r="B2283" s="22" t="s">
        <v>195</v>
      </c>
      <c r="C2283" s="15" t="s">
        <v>396</v>
      </c>
      <c r="D2283" s="15">
        <v>99999999</v>
      </c>
      <c r="E2283" s="15" t="s">
        <v>841</v>
      </c>
      <c r="F2283" s="13" t="s">
        <v>836</v>
      </c>
      <c r="G2283" s="14">
        <v>81103</v>
      </c>
      <c r="H2283" s="18">
        <v>99</v>
      </c>
    </row>
    <row r="2284" spans="1:9" x14ac:dyDescent="0.25">
      <c r="A2284" s="29">
        <v>43214</v>
      </c>
      <c r="B2284" s="22" t="str">
        <f t="shared" si="151"/>
        <v>cat</v>
      </c>
      <c r="C2284" s="15" t="s">
        <v>833</v>
      </c>
      <c r="D2284" s="15">
        <v>96037781</v>
      </c>
      <c r="E2284" s="15" t="s">
        <v>113</v>
      </c>
      <c r="F2284" s="13" t="str">
        <f>IF(E2284="","",VLOOKUP(E2284,table!A:B,2))</f>
        <v>K potj 400</v>
      </c>
      <c r="G2284" s="14">
        <v>80931</v>
      </c>
      <c r="H2284" s="18">
        <v>120</v>
      </c>
    </row>
    <row r="2285" spans="1:9" x14ac:dyDescent="0.25">
      <c r="A2285" s="29">
        <f t="shared" si="150"/>
        <v>43214</v>
      </c>
      <c r="B2285" s="22" t="str">
        <f t="shared" si="151"/>
        <v>cat</v>
      </c>
      <c r="C2285" s="15" t="s">
        <v>834</v>
      </c>
      <c r="D2285" s="15">
        <v>99999999</v>
      </c>
      <c r="E2285" s="15" t="s">
        <v>120</v>
      </c>
      <c r="F2285" s="13" t="str">
        <f>IF(E2285="","",VLOOKUP(E2285,table!A:B,2))</f>
        <v>K potj 750</v>
      </c>
      <c r="G2285" s="14">
        <v>80883</v>
      </c>
      <c r="H2285" s="18">
        <v>3</v>
      </c>
    </row>
    <row r="2286" spans="1:9" x14ac:dyDescent="0.25">
      <c r="A2286" s="29">
        <f t="shared" si="150"/>
        <v>43214</v>
      </c>
      <c r="B2286" s="22" t="str">
        <f t="shared" si="151"/>
        <v>cat</v>
      </c>
      <c r="C2286" s="15" t="str">
        <f t="shared" si="152"/>
        <v>net debeir</v>
      </c>
      <c r="D2286" s="15">
        <f t="shared" si="153"/>
        <v>99999999</v>
      </c>
      <c r="E2286" s="15" t="s">
        <v>189</v>
      </c>
      <c r="F2286" s="13" t="str">
        <f>IF(E2286="","",VLOOKUP(E2286,table!A:B,2))</f>
        <v>P Poulet maroilles 750</v>
      </c>
      <c r="G2286" s="14">
        <v>80365</v>
      </c>
      <c r="H2286" s="18">
        <v>1</v>
      </c>
    </row>
    <row r="2287" spans="1:9" x14ac:dyDescent="0.25">
      <c r="A2287" s="29">
        <f t="shared" si="150"/>
        <v>43214</v>
      </c>
      <c r="B2287" s="22" t="str">
        <f t="shared" si="151"/>
        <v>cat</v>
      </c>
      <c r="C2287" s="15" t="s">
        <v>835</v>
      </c>
      <c r="D2287" s="15">
        <v>99999999</v>
      </c>
      <c r="E2287" s="15" t="s">
        <v>192</v>
      </c>
      <c r="F2287" s="13" t="str">
        <f>IF(E2287="","",VLOOKUP(E2287,table!A:B,2))</f>
        <v>P Pot des 750</v>
      </c>
      <c r="G2287" s="14">
        <v>80792</v>
      </c>
      <c r="H2287" s="18">
        <v>11</v>
      </c>
    </row>
    <row r="2288" spans="1:9" x14ac:dyDescent="0.25">
      <c r="A2288" s="29">
        <f t="shared" si="150"/>
        <v>43214</v>
      </c>
      <c r="B2288" s="22" t="str">
        <f t="shared" si="151"/>
        <v>cat</v>
      </c>
      <c r="C2288" s="15" t="str">
        <f t="shared" si="152"/>
        <v>net dardart</v>
      </c>
      <c r="D2288" s="15">
        <f t="shared" si="153"/>
        <v>99999999</v>
      </c>
      <c r="E2288" s="15" t="str">
        <f>IF(H2288&lt;&gt;0,E2287,"")</f>
        <v>p105</v>
      </c>
      <c r="F2288" s="13" t="str">
        <f>IF(E2288="","",VLOOKUP(E2288,table!A:B,2))</f>
        <v>P Pot des 750</v>
      </c>
      <c r="G2288" s="14">
        <v>80543</v>
      </c>
      <c r="H2288" s="18">
        <v>1</v>
      </c>
    </row>
    <row r="2289" spans="1:8" x14ac:dyDescent="0.25">
      <c r="A2289" s="29">
        <f t="shared" si="150"/>
        <v>43214</v>
      </c>
      <c r="B2289" s="22"/>
      <c r="C2289" s="15" t="s">
        <v>839</v>
      </c>
      <c r="D2289" s="15">
        <v>96037795</v>
      </c>
      <c r="E2289" s="15" t="s">
        <v>208</v>
      </c>
      <c r="F2289" s="13" t="str">
        <f>IF(E2289="","",VLOOKUP(E2289,table!A:B,2))</f>
        <v>P Pâté endives 180 G</v>
      </c>
      <c r="G2289" s="14">
        <v>73123</v>
      </c>
      <c r="H2289" s="18">
        <v>12</v>
      </c>
    </row>
    <row r="2290" spans="1:8" x14ac:dyDescent="0.25">
      <c r="A2290" s="29">
        <f t="shared" si="150"/>
        <v>43214</v>
      </c>
      <c r="B2290" s="22">
        <f t="shared" si="151"/>
        <v>0</v>
      </c>
      <c r="C2290" s="15" t="str">
        <f t="shared" si="152"/>
        <v>inter st pol ternoise</v>
      </c>
      <c r="D2290" s="15">
        <f t="shared" si="153"/>
        <v>96037795</v>
      </c>
      <c r="E2290" s="15" t="s">
        <v>209</v>
      </c>
      <c r="F2290" s="13" t="str">
        <f>IF(E2290="","",VLOOKUP(E2290,table!A:B,2))</f>
        <v>P Pâté chicorée 180 G</v>
      </c>
      <c r="G2290" s="14">
        <v>80242</v>
      </c>
      <c r="H2290" s="18">
        <v>12</v>
      </c>
    </row>
    <row r="2291" spans="1:8" x14ac:dyDescent="0.25">
      <c r="A2291" s="29">
        <f t="shared" si="150"/>
        <v>43214</v>
      </c>
      <c r="B2291" s="22">
        <f t="shared" si="151"/>
        <v>0</v>
      </c>
      <c r="C2291" s="15" t="str">
        <f t="shared" si="152"/>
        <v>inter st pol ternoise</v>
      </c>
      <c r="D2291" s="15">
        <f t="shared" si="153"/>
        <v>96037795</v>
      </c>
      <c r="E2291" s="15" t="s">
        <v>118</v>
      </c>
      <c r="F2291" s="13" t="str">
        <f>IF(E2291="","",VLOOKUP(E2291,table!A:B,2))</f>
        <v>K Pâté des flandres 180</v>
      </c>
      <c r="G2291" s="14">
        <v>80521</v>
      </c>
      <c r="H2291" s="18">
        <v>12</v>
      </c>
    </row>
    <row r="2292" spans="1:8" x14ac:dyDescent="0.25">
      <c r="A2292" s="29">
        <f t="shared" si="150"/>
        <v>43214</v>
      </c>
      <c r="B2292" s="22">
        <f t="shared" si="151"/>
        <v>0</v>
      </c>
      <c r="C2292" s="15" t="str">
        <f t="shared" si="152"/>
        <v>inter st pol ternoise</v>
      </c>
      <c r="D2292" s="15">
        <f t="shared" si="153"/>
        <v>96037795</v>
      </c>
      <c r="E2292" s="15" t="s">
        <v>126</v>
      </c>
      <c r="F2292" s="13" t="str">
        <f>IF(E2292="","",VLOOKUP(E2292,table!A:B,2))</f>
        <v>K pâté de lapin 180</v>
      </c>
      <c r="G2292" s="14">
        <v>80312</v>
      </c>
      <c r="H2292" s="18">
        <v>12</v>
      </c>
    </row>
    <row r="2293" spans="1:8" x14ac:dyDescent="0.25">
      <c r="A2293" s="29">
        <f t="shared" si="150"/>
        <v>43214</v>
      </c>
      <c r="B2293" s="22">
        <f t="shared" ref="B2293:B2356" si="154">IF(E2293="","",B2292)</f>
        <v>0</v>
      </c>
      <c r="C2293" s="15" t="str">
        <f t="shared" ref="C2293:C2356" si="155">IF(E2293="","",C2292)</f>
        <v>inter st pol ternoise</v>
      </c>
      <c r="D2293" s="15">
        <f t="shared" ref="D2293:D2356" si="156">IF(E2293="",0,D2292)</f>
        <v>96037795</v>
      </c>
      <c r="E2293" s="15" t="s">
        <v>127</v>
      </c>
      <c r="F2293" s="13" t="str">
        <f>IF(E2293="","",VLOOKUP(E2293,table!A:B,2))</f>
        <v>K Pâté de campagne fumé 180</v>
      </c>
      <c r="G2293" s="14">
        <v>70326</v>
      </c>
      <c r="H2293" s="18">
        <v>12</v>
      </c>
    </row>
    <row r="2294" spans="1:8" x14ac:dyDescent="0.25">
      <c r="A2294" s="29">
        <f t="shared" ref="A2294:A2301" si="157">IF(E2294="","",A2293)</f>
        <v>43214</v>
      </c>
      <c r="B2294" s="22">
        <f t="shared" si="154"/>
        <v>0</v>
      </c>
      <c r="C2294" s="15" t="str">
        <f t="shared" si="155"/>
        <v>inter st pol ternoise</v>
      </c>
      <c r="D2294" s="15">
        <f t="shared" si="156"/>
        <v>96037795</v>
      </c>
      <c r="E2294" s="15" t="s">
        <v>131</v>
      </c>
      <c r="F2294" s="13" t="str">
        <f>IF(E2294="","",VLOOKUP(E2294,table!A:B,2))</f>
        <v>K Pâté de foie de volaille 180</v>
      </c>
      <c r="G2294" s="14">
        <v>73413</v>
      </c>
      <c r="H2294" s="18">
        <v>12</v>
      </c>
    </row>
    <row r="2295" spans="1:8" x14ac:dyDescent="0.25">
      <c r="A2295" s="29">
        <f t="shared" si="157"/>
        <v>43214</v>
      </c>
      <c r="B2295" s="22">
        <f t="shared" si="154"/>
        <v>0</v>
      </c>
      <c r="C2295" s="15" t="str">
        <f t="shared" si="155"/>
        <v>inter st pol ternoise</v>
      </c>
      <c r="D2295" s="15">
        <f t="shared" si="156"/>
        <v>96037795</v>
      </c>
      <c r="E2295" s="15" t="s">
        <v>119</v>
      </c>
      <c r="F2295" s="13" t="str">
        <f>IF(E2295="","",VLOOKUP(E2295,table!A:B,2))</f>
        <v>K Pâté à la bière 180</v>
      </c>
      <c r="G2295" s="14">
        <v>81021</v>
      </c>
      <c r="H2295" s="18">
        <v>12</v>
      </c>
    </row>
    <row r="2296" spans="1:8" x14ac:dyDescent="0.25">
      <c r="A2296" s="29">
        <f t="shared" si="157"/>
        <v>43214</v>
      </c>
      <c r="B2296" s="22">
        <f t="shared" si="154"/>
        <v>0</v>
      </c>
      <c r="C2296" s="15" t="str">
        <f t="shared" si="155"/>
        <v>inter st pol ternoise</v>
      </c>
      <c r="D2296" s="15">
        <f t="shared" si="156"/>
        <v>96037795</v>
      </c>
      <c r="E2296" s="15" t="s">
        <v>120</v>
      </c>
      <c r="F2296" s="13" t="str">
        <f>IF(E2296="","",VLOOKUP(E2296,table!A:B,2))</f>
        <v>K potj 750</v>
      </c>
      <c r="G2296" s="14">
        <v>72751</v>
      </c>
      <c r="H2296" s="18">
        <v>10</v>
      </c>
    </row>
    <row r="2297" spans="1:8" x14ac:dyDescent="0.25">
      <c r="A2297" s="29">
        <f t="shared" si="157"/>
        <v>43214</v>
      </c>
      <c r="B2297" s="22">
        <f t="shared" si="154"/>
        <v>0</v>
      </c>
      <c r="C2297" s="15" t="str">
        <f t="shared" si="155"/>
        <v>inter st pol ternoise</v>
      </c>
      <c r="D2297" s="15">
        <f t="shared" si="156"/>
        <v>96037795</v>
      </c>
      <c r="E2297" s="15" t="s">
        <v>113</v>
      </c>
      <c r="F2297" s="13" t="str">
        <f>IF(E2297="","",VLOOKUP(E2297,table!A:B,2))</f>
        <v>K potj 400</v>
      </c>
      <c r="G2297" s="14">
        <v>80931</v>
      </c>
      <c r="H2297" s="18">
        <v>40</v>
      </c>
    </row>
    <row r="2298" spans="1:8" x14ac:dyDescent="0.25">
      <c r="A2298" s="29">
        <f t="shared" si="157"/>
        <v>43214</v>
      </c>
      <c r="B2298" s="22">
        <f t="shared" si="154"/>
        <v>0</v>
      </c>
      <c r="C2298" s="15" t="str">
        <f t="shared" si="155"/>
        <v>inter st pol ternoise</v>
      </c>
      <c r="D2298" s="15">
        <f t="shared" si="156"/>
        <v>96037795</v>
      </c>
      <c r="E2298" s="15" t="s">
        <v>122</v>
      </c>
      <c r="F2298" s="13" t="str">
        <f>IF(E2298="","",VLOOKUP(E2298,table!A:B,2))</f>
        <v xml:space="preserve">K potj dess 400 </v>
      </c>
      <c r="G2298" s="14">
        <v>81012</v>
      </c>
      <c r="H2298" s="18">
        <v>40</v>
      </c>
    </row>
    <row r="2299" spans="1:8" x14ac:dyDescent="0.25">
      <c r="A2299" s="29">
        <f t="shared" si="157"/>
        <v>43214</v>
      </c>
      <c r="B2299" s="22">
        <f t="shared" si="154"/>
        <v>0</v>
      </c>
      <c r="C2299" s="15" t="str">
        <f t="shared" si="155"/>
        <v>inter st pol ternoise</v>
      </c>
      <c r="D2299" s="15">
        <f t="shared" si="156"/>
        <v>96037795</v>
      </c>
      <c r="E2299" s="15" t="s">
        <v>114</v>
      </c>
      <c r="F2299" s="13" t="str">
        <f>IF(E2299="","",VLOOKUP(E2299,table!A:B,2))</f>
        <v>K potj dess 750</v>
      </c>
      <c r="G2299" s="14">
        <v>81082</v>
      </c>
      <c r="H2299" s="18">
        <v>40</v>
      </c>
    </row>
    <row r="2300" spans="1:8" x14ac:dyDescent="0.25">
      <c r="A2300" s="29">
        <f t="shared" si="157"/>
        <v>43214</v>
      </c>
      <c r="B2300" s="22">
        <f t="shared" si="154"/>
        <v>0</v>
      </c>
      <c r="C2300" s="15" t="str">
        <f t="shared" si="155"/>
        <v>inter st pol ternoise</v>
      </c>
      <c r="D2300" s="15">
        <f t="shared" si="156"/>
        <v>96037795</v>
      </c>
      <c r="E2300" s="15" t="s">
        <v>115</v>
      </c>
      <c r="F2300" s="13" t="str">
        <f>IF(E2300="","",VLOOKUP(E2300,table!A:B,2))</f>
        <v>K carbo 740</v>
      </c>
      <c r="G2300" s="14">
        <v>81034</v>
      </c>
      <c r="H2300" s="18">
        <v>10</v>
      </c>
    </row>
    <row r="2301" spans="1:8" x14ac:dyDescent="0.25">
      <c r="A2301" s="29">
        <f t="shared" si="157"/>
        <v>43214</v>
      </c>
      <c r="B2301" s="22">
        <f t="shared" si="154"/>
        <v>0</v>
      </c>
      <c r="C2301" s="15" t="s">
        <v>840</v>
      </c>
      <c r="D2301" s="15">
        <v>96037796</v>
      </c>
      <c r="E2301" s="15" t="s">
        <v>120</v>
      </c>
      <c r="F2301" s="13" t="str">
        <f>IF(E2301="","",VLOOKUP(E2301,table!A:B,2))</f>
        <v>K potj 750</v>
      </c>
      <c r="G2301" s="14">
        <v>72751</v>
      </c>
      <c r="H2301" s="18">
        <v>120</v>
      </c>
    </row>
    <row r="2302" spans="1:8" x14ac:dyDescent="0.25">
      <c r="A2302" s="29">
        <v>43215</v>
      </c>
      <c r="B2302" s="22">
        <f t="shared" si="154"/>
        <v>0</v>
      </c>
      <c r="C2302" s="15" t="s">
        <v>842</v>
      </c>
      <c r="D2302" s="15">
        <v>96037793</v>
      </c>
      <c r="E2302" s="15" t="s">
        <v>144</v>
      </c>
      <c r="F2302" s="13" t="str">
        <f>IF(E2302="","",VLOOKUP(E2302,table!A:B,2))</f>
        <v>K désossé 750 G +250 G</v>
      </c>
      <c r="G2302" s="14">
        <v>81092</v>
      </c>
      <c r="H2302" s="18">
        <v>80</v>
      </c>
    </row>
    <row r="2303" spans="1:8" x14ac:dyDescent="0.25">
      <c r="A2303" s="29">
        <f t="shared" ref="A2303:A2356" si="158">IF(E2303="","",A2302)</f>
        <v>43215</v>
      </c>
      <c r="B2303" s="22">
        <f t="shared" si="154"/>
        <v>0</v>
      </c>
      <c r="C2303" s="15" t="str">
        <f t="shared" si="155"/>
        <v xml:space="preserve">inter st martin laert </v>
      </c>
      <c r="D2303" s="15">
        <f t="shared" si="156"/>
        <v>96037793</v>
      </c>
      <c r="E2303" s="15" t="s">
        <v>128</v>
      </c>
      <c r="F2303" s="13" t="str">
        <f>IF(E2303="","",VLOOKUP(E2303,table!A:B,2))</f>
        <v>K potj 750 + 33 %</v>
      </c>
      <c r="G2303" s="14">
        <v>81135</v>
      </c>
      <c r="H2303" s="18">
        <v>40</v>
      </c>
    </row>
    <row r="2304" spans="1:8" x14ac:dyDescent="0.25">
      <c r="A2304" s="29">
        <f t="shared" si="158"/>
        <v>43215</v>
      </c>
      <c r="B2304" s="22">
        <f t="shared" si="154"/>
        <v>0</v>
      </c>
      <c r="C2304" s="15" t="str">
        <f t="shared" si="155"/>
        <v xml:space="preserve">inter st martin laert </v>
      </c>
      <c r="D2304" s="15">
        <f t="shared" si="156"/>
        <v>96037793</v>
      </c>
      <c r="E2304" s="15" t="str">
        <f>IF(H2304&lt;&gt;0,E2303,"")</f>
        <v>k133</v>
      </c>
      <c r="F2304" s="13" t="str">
        <f>IF(E2304="","",VLOOKUP(E2304,table!A:B,2))</f>
        <v>K potj 750 + 33 %</v>
      </c>
      <c r="G2304" s="14">
        <v>81134</v>
      </c>
      <c r="H2304" s="18">
        <v>40</v>
      </c>
    </row>
    <row r="2305" spans="1:8" x14ac:dyDescent="0.25">
      <c r="A2305" s="29">
        <f t="shared" si="158"/>
        <v>43215</v>
      </c>
      <c r="B2305" s="22">
        <f t="shared" si="154"/>
        <v>0</v>
      </c>
      <c r="C2305" s="15" t="s">
        <v>197</v>
      </c>
      <c r="D2305" s="15">
        <v>96037794</v>
      </c>
      <c r="E2305" s="15" t="s">
        <v>198</v>
      </c>
      <c r="F2305" s="13" t="str">
        <f>IF(E2305="","",VLOOKUP(E2305,table!A:B,2))</f>
        <v>P Potj 750 + 33 %</v>
      </c>
      <c r="G2305" s="14">
        <v>80365</v>
      </c>
      <c r="H2305" s="18">
        <v>14</v>
      </c>
    </row>
    <row r="2306" spans="1:8" x14ac:dyDescent="0.25">
      <c r="A2306" s="29">
        <f t="shared" si="158"/>
        <v>43215</v>
      </c>
      <c r="B2306" s="22">
        <f t="shared" si="154"/>
        <v>0</v>
      </c>
      <c r="C2306" s="15" t="str">
        <f t="shared" si="155"/>
        <v>epaux bezu</v>
      </c>
      <c r="D2306" s="15">
        <f t="shared" si="156"/>
        <v>96037794</v>
      </c>
      <c r="E2306" s="15" t="str">
        <f>IF(H2306&lt;&gt;0,E2305,"")</f>
        <v>p133</v>
      </c>
      <c r="F2306" s="13" t="str">
        <f>IF(E2306="","",VLOOKUP(E2306,table!A:B,2))</f>
        <v>P Potj 750 + 33 %</v>
      </c>
      <c r="G2306" s="14">
        <v>72024</v>
      </c>
      <c r="H2306" s="18">
        <v>5</v>
      </c>
    </row>
    <row r="2307" spans="1:8" x14ac:dyDescent="0.25">
      <c r="A2307" s="29">
        <f t="shared" si="158"/>
        <v>43215</v>
      </c>
      <c r="B2307" s="22">
        <f t="shared" si="154"/>
        <v>0</v>
      </c>
      <c r="C2307" s="15" t="str">
        <f t="shared" si="155"/>
        <v>epaux bezu</v>
      </c>
      <c r="D2307" s="15">
        <f t="shared" si="156"/>
        <v>96037794</v>
      </c>
      <c r="E2307" s="15" t="str">
        <f>IF(H2307&lt;&gt;0,E2306,"")</f>
        <v>p133</v>
      </c>
      <c r="F2307" s="13" t="str">
        <f>IF(E2307="","",VLOOKUP(E2307,table!A:B,2))</f>
        <v>P Potj 750 + 33 %</v>
      </c>
      <c r="G2307" s="14">
        <v>80433</v>
      </c>
      <c r="H2307" s="18">
        <v>50</v>
      </c>
    </row>
    <row r="2308" spans="1:8" x14ac:dyDescent="0.25">
      <c r="A2308" s="29">
        <f t="shared" si="158"/>
        <v>43215</v>
      </c>
      <c r="B2308" s="22">
        <f t="shared" si="154"/>
        <v>0</v>
      </c>
      <c r="C2308" s="15" t="str">
        <f t="shared" si="155"/>
        <v>epaux bezu</v>
      </c>
      <c r="D2308" s="15">
        <f t="shared" si="156"/>
        <v>96037794</v>
      </c>
      <c r="E2308" s="15" t="str">
        <f>IF(H2308&lt;&gt;0,E2307,"")</f>
        <v>p133</v>
      </c>
      <c r="F2308" s="13" t="str">
        <f>IF(E2308="","",VLOOKUP(E2308,table!A:B,2))</f>
        <v>P Potj 750 + 33 %</v>
      </c>
      <c r="G2308" s="14">
        <v>80431</v>
      </c>
      <c r="H2308" s="18">
        <v>69</v>
      </c>
    </row>
    <row r="2309" spans="1:8" x14ac:dyDescent="0.25">
      <c r="A2309" s="29">
        <f t="shared" si="158"/>
        <v>43215</v>
      </c>
      <c r="B2309" s="22">
        <f t="shared" si="154"/>
        <v>0</v>
      </c>
      <c r="C2309" s="15" t="str">
        <f t="shared" si="155"/>
        <v>epaux bezu</v>
      </c>
      <c r="D2309" s="15">
        <f t="shared" si="156"/>
        <v>96037794</v>
      </c>
      <c r="E2309" s="15" t="str">
        <f>IF(H2309&lt;&gt;0,E2308,"")</f>
        <v>p133</v>
      </c>
      <c r="F2309" s="13" t="str">
        <f>IF(E2309="","",VLOOKUP(E2309,table!A:B,2))</f>
        <v>P Potj 750 + 33 %</v>
      </c>
      <c r="G2309" s="14">
        <v>73212</v>
      </c>
      <c r="H2309" s="18">
        <v>2</v>
      </c>
    </row>
    <row r="2310" spans="1:8" x14ac:dyDescent="0.25">
      <c r="A2310" s="29">
        <f t="shared" si="158"/>
        <v>43215</v>
      </c>
      <c r="B2310" s="22">
        <f t="shared" si="154"/>
        <v>0</v>
      </c>
      <c r="C2310" s="15" t="str">
        <f t="shared" si="155"/>
        <v>epaux bezu</v>
      </c>
      <c r="D2310" s="15">
        <f t="shared" si="156"/>
        <v>96037794</v>
      </c>
      <c r="E2310" s="15" t="s">
        <v>187</v>
      </c>
      <c r="F2310" s="13" t="str">
        <f>IF(E2310="","",VLOOKUP(E2310,table!A:B,2))</f>
        <v>P Potj 750</v>
      </c>
      <c r="G2310" s="14">
        <v>80714</v>
      </c>
      <c r="H2310" s="18">
        <v>115</v>
      </c>
    </row>
    <row r="2311" spans="1:8" x14ac:dyDescent="0.25">
      <c r="A2311" s="29">
        <f t="shared" si="158"/>
        <v>43215</v>
      </c>
      <c r="B2311" s="22">
        <f t="shared" si="154"/>
        <v>0</v>
      </c>
      <c r="C2311" s="15" t="str">
        <f t="shared" si="155"/>
        <v>epaux bezu</v>
      </c>
      <c r="D2311" s="15">
        <f t="shared" si="156"/>
        <v>96037794</v>
      </c>
      <c r="E2311" s="15" t="str">
        <f>IF(H2311&lt;&gt;0,E2310,"")</f>
        <v>p101</v>
      </c>
      <c r="F2311" s="13" t="str">
        <f>IF(E2311="","",VLOOKUP(E2311,table!A:B,2))</f>
        <v>P Potj 750</v>
      </c>
      <c r="G2311" s="14">
        <v>80713</v>
      </c>
      <c r="H2311" s="18">
        <v>95</v>
      </c>
    </row>
    <row r="2312" spans="1:8" x14ac:dyDescent="0.25">
      <c r="A2312" s="29">
        <f t="shared" si="158"/>
        <v>43215</v>
      </c>
      <c r="B2312" s="22">
        <f t="shared" si="154"/>
        <v>0</v>
      </c>
      <c r="C2312" s="15" t="str">
        <f t="shared" si="155"/>
        <v>epaux bezu</v>
      </c>
      <c r="D2312" s="15">
        <f t="shared" si="156"/>
        <v>96037794</v>
      </c>
      <c r="E2312" s="15" t="s">
        <v>194</v>
      </c>
      <c r="F2312" s="13" t="str">
        <f>IF(E2312="","",VLOOKUP(E2312,table!A:B,2))</f>
        <v>P Pate bière chti 270 g</v>
      </c>
      <c r="G2312" s="14">
        <v>80522</v>
      </c>
      <c r="H2312" s="18">
        <v>108</v>
      </c>
    </row>
    <row r="2313" spans="1:8" x14ac:dyDescent="0.25">
      <c r="A2313" s="29">
        <f t="shared" si="158"/>
        <v>43215</v>
      </c>
      <c r="B2313" s="22">
        <f t="shared" si="154"/>
        <v>0</v>
      </c>
      <c r="C2313" s="15" t="str">
        <f t="shared" si="155"/>
        <v>epaux bezu</v>
      </c>
      <c r="D2313" s="15">
        <f t="shared" si="156"/>
        <v>96037794</v>
      </c>
      <c r="E2313" s="15" t="s">
        <v>188</v>
      </c>
      <c r="F2313" s="13" t="str">
        <f>IF(E2313="","",VLOOKUP(E2313,table!A:B,2))</f>
        <v>P Potj des 400</v>
      </c>
      <c r="G2313" s="14">
        <v>81002</v>
      </c>
      <c r="H2313" s="18">
        <v>120</v>
      </c>
    </row>
    <row r="2314" spans="1:8" x14ac:dyDescent="0.25">
      <c r="A2314" s="29">
        <f t="shared" si="158"/>
        <v>43215</v>
      </c>
      <c r="B2314" s="22">
        <f t="shared" si="154"/>
        <v>0</v>
      </c>
      <c r="C2314" s="15" t="str">
        <f t="shared" si="155"/>
        <v>epaux bezu</v>
      </c>
      <c r="D2314" s="15">
        <f t="shared" si="156"/>
        <v>96037794</v>
      </c>
      <c r="E2314" s="15" t="str">
        <f>IF(H2314&lt;&gt;0,E2313,"")</f>
        <v>p104</v>
      </c>
      <c r="F2314" s="13" t="str">
        <f>IF(E2314="","",VLOOKUP(E2314,table!A:B,2))</f>
        <v>P Potj des 400</v>
      </c>
      <c r="G2314" s="14">
        <v>80681</v>
      </c>
      <c r="H2314" s="18">
        <v>20</v>
      </c>
    </row>
    <row r="2315" spans="1:8" x14ac:dyDescent="0.25">
      <c r="A2315" s="29">
        <f t="shared" si="158"/>
        <v>43215</v>
      </c>
      <c r="B2315" s="22">
        <f t="shared" si="154"/>
        <v>0</v>
      </c>
      <c r="C2315" s="15" t="str">
        <f t="shared" si="155"/>
        <v>epaux bezu</v>
      </c>
      <c r="D2315" s="15">
        <f t="shared" si="156"/>
        <v>96037794</v>
      </c>
      <c r="E2315" s="15" t="s">
        <v>206</v>
      </c>
      <c r="F2315" s="13" t="str">
        <f>IF(E2315="","",VLOOKUP(E2315,table!A:B,2))</f>
        <v>Potj 3 Viandes pierrot</v>
      </c>
      <c r="G2315" s="14">
        <v>80793</v>
      </c>
      <c r="H2315" s="18">
        <v>30</v>
      </c>
    </row>
    <row r="2316" spans="1:8" x14ac:dyDescent="0.25">
      <c r="A2316" s="29">
        <f t="shared" si="158"/>
        <v>43215</v>
      </c>
      <c r="B2316" s="22">
        <f t="shared" si="154"/>
        <v>0</v>
      </c>
      <c r="C2316" s="15" t="str">
        <f t="shared" si="155"/>
        <v>epaux bezu</v>
      </c>
      <c r="D2316" s="15">
        <f t="shared" si="156"/>
        <v>96037794</v>
      </c>
      <c r="E2316" s="15" t="str">
        <f>IF(H2316&lt;&gt;0,E2315,"")</f>
        <v>p103</v>
      </c>
      <c r="F2316" s="13" t="str">
        <f>IF(E2316="","",VLOOKUP(E2316,table!A:B,2))</f>
        <v>Potj 3 Viandes pierrot</v>
      </c>
      <c r="G2316" s="14">
        <v>80391</v>
      </c>
      <c r="H2316" s="18">
        <v>30</v>
      </c>
    </row>
    <row r="2317" spans="1:8" x14ac:dyDescent="0.25">
      <c r="A2317" s="29">
        <f t="shared" si="158"/>
        <v>43215</v>
      </c>
      <c r="B2317" s="22">
        <f t="shared" si="154"/>
        <v>0</v>
      </c>
      <c r="C2317" s="15" t="str">
        <f t="shared" si="155"/>
        <v>epaux bezu</v>
      </c>
      <c r="D2317" s="15">
        <f t="shared" si="156"/>
        <v>96037794</v>
      </c>
      <c r="E2317" s="15" t="str">
        <f>IF(H2317&lt;&gt;0,E2316,"")</f>
        <v>p103</v>
      </c>
      <c r="F2317" s="13" t="str">
        <f>IF(E2317="","",VLOOKUP(E2317,table!A:B,2))</f>
        <v>Potj 3 Viandes pierrot</v>
      </c>
      <c r="G2317" s="14">
        <v>73423</v>
      </c>
      <c r="H2317" s="18">
        <v>10</v>
      </c>
    </row>
    <row r="2318" spans="1:8" x14ac:dyDescent="0.25">
      <c r="A2318" s="29">
        <f t="shared" si="158"/>
        <v>43215</v>
      </c>
      <c r="B2318" s="22">
        <f t="shared" si="154"/>
        <v>0</v>
      </c>
      <c r="C2318" s="15" t="s">
        <v>843</v>
      </c>
      <c r="D2318" s="15">
        <v>99999999</v>
      </c>
      <c r="E2318" s="15" t="s">
        <v>129</v>
      </c>
      <c r="F2318" s="13" t="str">
        <f>IF(E2318="","",VLOOKUP(E2318,table!A:B,2))</f>
        <v>K potj 3VIA</v>
      </c>
      <c r="G2318" s="14">
        <v>81075</v>
      </c>
      <c r="H2318" s="18">
        <v>2</v>
      </c>
    </row>
    <row r="2319" spans="1:8" x14ac:dyDescent="0.25">
      <c r="A2319" s="29">
        <f t="shared" si="158"/>
        <v>43215</v>
      </c>
      <c r="B2319" s="22">
        <f t="shared" si="154"/>
        <v>0</v>
      </c>
      <c r="C2319" s="15" t="str">
        <f t="shared" si="155"/>
        <v>nt verbanck</v>
      </c>
      <c r="D2319" s="15">
        <f t="shared" si="156"/>
        <v>99999999</v>
      </c>
      <c r="E2319" s="15" t="s">
        <v>190</v>
      </c>
      <c r="F2319" s="13" t="str">
        <f>IF(E2319="","",VLOOKUP(E2319,table!A:B,2))</f>
        <v xml:space="preserve">P Potj bière chti </v>
      </c>
      <c r="G2319" s="14">
        <v>71301</v>
      </c>
      <c r="H2319" s="18">
        <v>1</v>
      </c>
    </row>
    <row r="2320" spans="1:8" x14ac:dyDescent="0.25">
      <c r="A2320" s="29">
        <f t="shared" si="158"/>
        <v>43215</v>
      </c>
      <c r="B2320" s="22">
        <f t="shared" si="154"/>
        <v>0</v>
      </c>
      <c r="C2320" s="15" t="s">
        <v>786</v>
      </c>
      <c r="D2320" s="15">
        <v>99999999</v>
      </c>
      <c r="E2320" s="15" t="s">
        <v>202</v>
      </c>
      <c r="F2320" s="13" t="str">
        <f>IF(E2320="","",VLOOKUP(E2320,table!A:B,2))</f>
        <v>Barquette potj désossé 3,5 K</v>
      </c>
      <c r="G2320" s="14">
        <v>81104</v>
      </c>
      <c r="H2320" s="18">
        <v>2</v>
      </c>
    </row>
    <row r="2321" spans="1:8" x14ac:dyDescent="0.25">
      <c r="A2321" s="29">
        <f t="shared" si="158"/>
        <v>43215</v>
      </c>
      <c r="B2321" s="22">
        <f t="shared" si="154"/>
        <v>0</v>
      </c>
      <c r="C2321" s="15" t="s">
        <v>786</v>
      </c>
      <c r="D2321" s="15">
        <v>99999999</v>
      </c>
      <c r="E2321" s="15" t="s">
        <v>112</v>
      </c>
      <c r="F2321" s="13" t="str">
        <f>IF(E2321="","",VLOOKUP(E2321,table!A:B,2))</f>
        <v>K potj 1000</v>
      </c>
      <c r="G2321" s="14">
        <v>80811</v>
      </c>
      <c r="H2321" s="18">
        <v>10</v>
      </c>
    </row>
    <row r="2322" spans="1:8" x14ac:dyDescent="0.25">
      <c r="A2322" s="29">
        <f t="shared" si="158"/>
        <v>43215</v>
      </c>
      <c r="B2322" s="22">
        <f t="shared" si="154"/>
        <v>0</v>
      </c>
      <c r="C2322" s="15" t="s">
        <v>844</v>
      </c>
      <c r="D2322" s="15">
        <v>99999999</v>
      </c>
      <c r="E2322" s="15" t="s">
        <v>113</v>
      </c>
      <c r="F2322" s="13" t="str">
        <f>IF(E2322="","",VLOOKUP(E2322,table!A:B,2))</f>
        <v>K potj 400</v>
      </c>
      <c r="G2322" s="14">
        <v>80852</v>
      </c>
      <c r="H2322" s="18">
        <v>40</v>
      </c>
    </row>
    <row r="2323" spans="1:8" x14ac:dyDescent="0.25">
      <c r="A2323" s="29">
        <f t="shared" si="158"/>
        <v>43215</v>
      </c>
      <c r="B2323" s="22">
        <f t="shared" si="154"/>
        <v>0</v>
      </c>
      <c r="C2323" s="15" t="str">
        <f t="shared" si="155"/>
        <v>la licorne</v>
      </c>
      <c r="D2323" s="15">
        <f t="shared" si="156"/>
        <v>99999999</v>
      </c>
      <c r="E2323" s="15" t="s">
        <v>122</v>
      </c>
      <c r="F2323" s="13" t="str">
        <f>IF(E2323="","",VLOOKUP(E2323,table!A:B,2))</f>
        <v xml:space="preserve">K potj dess 400 </v>
      </c>
      <c r="G2323" s="14">
        <v>81011</v>
      </c>
      <c r="H2323" s="18">
        <v>6</v>
      </c>
    </row>
    <row r="2324" spans="1:8" x14ac:dyDescent="0.25">
      <c r="A2324" s="29">
        <f t="shared" si="158"/>
        <v>43215</v>
      </c>
      <c r="B2324" s="22">
        <f t="shared" si="154"/>
        <v>0</v>
      </c>
      <c r="C2324" s="15" t="str">
        <f t="shared" si="155"/>
        <v>la licorne</v>
      </c>
      <c r="D2324" s="15">
        <f t="shared" si="156"/>
        <v>99999999</v>
      </c>
      <c r="E2324" s="15" t="str">
        <f>IF(H2324&lt;&gt;0,E2323,"")</f>
        <v>k144</v>
      </c>
      <c r="F2324" s="13" t="str">
        <f>IF(E2324="","",VLOOKUP(E2324,table!A:B,2))</f>
        <v xml:space="preserve">K potj dess 400 </v>
      </c>
      <c r="G2324" s="14">
        <v>81012</v>
      </c>
      <c r="H2324" s="18">
        <v>14</v>
      </c>
    </row>
    <row r="2325" spans="1:8" x14ac:dyDescent="0.25">
      <c r="A2325" s="29">
        <f t="shared" si="158"/>
        <v>43215</v>
      </c>
      <c r="B2325" s="22">
        <f t="shared" si="154"/>
        <v>0</v>
      </c>
      <c r="C2325" s="15" t="str">
        <f t="shared" si="155"/>
        <v>la licorne</v>
      </c>
      <c r="D2325" s="15">
        <f t="shared" si="156"/>
        <v>99999999</v>
      </c>
      <c r="E2325" s="15" t="s">
        <v>132</v>
      </c>
      <c r="F2325" s="13" t="str">
        <f>IF(E2325="","",VLOOKUP(E2325,table!A:B,2))</f>
        <v>K petit salé 350</v>
      </c>
      <c r="G2325" s="14">
        <v>80861</v>
      </c>
      <c r="H2325" s="18">
        <v>20</v>
      </c>
    </row>
    <row r="2326" spans="1:8" x14ac:dyDescent="0.25">
      <c r="A2326" s="29">
        <f t="shared" si="158"/>
        <v>43215</v>
      </c>
      <c r="B2326" s="22">
        <f t="shared" si="154"/>
        <v>0</v>
      </c>
      <c r="C2326" s="15" t="str">
        <f t="shared" si="155"/>
        <v>la licorne</v>
      </c>
      <c r="D2326" s="15">
        <f t="shared" si="156"/>
        <v>99999999</v>
      </c>
      <c r="E2326" s="15" t="s">
        <v>121</v>
      </c>
      <c r="F2326" s="13" t="str">
        <f>IF(E2326="","",VLOOKUP(E2326,table!A:B,2))</f>
        <v>K Carbo 400</v>
      </c>
      <c r="G2326" s="14">
        <v>80452</v>
      </c>
      <c r="H2326" s="18">
        <v>40</v>
      </c>
    </row>
    <row r="2327" spans="1:8" x14ac:dyDescent="0.25">
      <c r="A2327" s="29">
        <f t="shared" si="158"/>
        <v>43215</v>
      </c>
      <c r="B2327" s="22">
        <f t="shared" si="154"/>
        <v>0</v>
      </c>
      <c r="C2327" s="15" t="s">
        <v>845</v>
      </c>
      <c r="D2327" s="15">
        <v>99999999</v>
      </c>
      <c r="E2327" s="15" t="s">
        <v>335</v>
      </c>
      <c r="F2327" s="13" t="str">
        <f>IF(E2327="","",VLOOKUP(E2327,table!A:B,2))</f>
        <v>K Pâté à l'ail 180</v>
      </c>
      <c r="G2327" s="14">
        <v>80672</v>
      </c>
      <c r="H2327" s="18">
        <v>12</v>
      </c>
    </row>
    <row r="2328" spans="1:8" x14ac:dyDescent="0.25">
      <c r="A2328" s="29">
        <f t="shared" si="158"/>
        <v>43215</v>
      </c>
      <c r="B2328" s="22">
        <f t="shared" si="154"/>
        <v>0</v>
      </c>
      <c r="C2328" s="15" t="str">
        <f t="shared" si="155"/>
        <v>comptoir l ahthie</v>
      </c>
      <c r="D2328" s="15">
        <f t="shared" si="156"/>
        <v>99999999</v>
      </c>
      <c r="E2328" s="15" t="s">
        <v>219</v>
      </c>
      <c r="F2328" s="13" t="str">
        <f>IF(E2328="","",VLOOKUP(E2328,table!A:B,2))</f>
        <v>P Pâté bière chti 270</v>
      </c>
      <c r="G2328" s="14">
        <v>80522</v>
      </c>
      <c r="H2328" s="18">
        <v>24</v>
      </c>
    </row>
    <row r="2329" spans="1:8" x14ac:dyDescent="0.25">
      <c r="A2329" s="29">
        <f t="shared" si="158"/>
        <v>43215</v>
      </c>
      <c r="B2329" s="22">
        <f t="shared" si="154"/>
        <v>0</v>
      </c>
      <c r="C2329" s="15" t="str">
        <f t="shared" si="155"/>
        <v>comptoir l ahthie</v>
      </c>
      <c r="D2329" s="15">
        <f t="shared" si="156"/>
        <v>99999999</v>
      </c>
      <c r="E2329" s="15" t="s">
        <v>118</v>
      </c>
      <c r="F2329" s="13" t="str">
        <f>IF(E2329="","",VLOOKUP(E2329,table!A:B,2))</f>
        <v>K Pâté des flandres 180</v>
      </c>
      <c r="G2329" s="14">
        <v>80521</v>
      </c>
      <c r="H2329" s="18">
        <v>12</v>
      </c>
    </row>
    <row r="2330" spans="1:8" x14ac:dyDescent="0.25">
      <c r="A2330" s="29">
        <f t="shared" si="158"/>
        <v>43215</v>
      </c>
      <c r="B2330" s="22">
        <f t="shared" si="154"/>
        <v>0</v>
      </c>
      <c r="C2330" s="15" t="str">
        <f t="shared" si="155"/>
        <v>comptoir l ahthie</v>
      </c>
      <c r="D2330" s="15">
        <f t="shared" si="156"/>
        <v>99999999</v>
      </c>
      <c r="E2330" s="15" t="s">
        <v>209</v>
      </c>
      <c r="F2330" s="13" t="str">
        <f>IF(E2330="","",VLOOKUP(E2330,table!A:B,2))</f>
        <v>P Pâté chicorée 180 G</v>
      </c>
      <c r="G2330" s="14">
        <v>80673</v>
      </c>
      <c r="H2330" s="18">
        <v>12</v>
      </c>
    </row>
    <row r="2331" spans="1:8" x14ac:dyDescent="0.25">
      <c r="A2331" s="29">
        <f t="shared" si="158"/>
        <v>43215</v>
      </c>
      <c r="B2331" s="22">
        <f t="shared" si="154"/>
        <v>0</v>
      </c>
      <c r="C2331" s="15" t="str">
        <f t="shared" si="155"/>
        <v>comptoir l ahthie</v>
      </c>
      <c r="D2331" s="15">
        <f t="shared" si="156"/>
        <v>99999999</v>
      </c>
      <c r="E2331" s="15" t="s">
        <v>127</v>
      </c>
      <c r="F2331" s="13" t="str">
        <f>IF(E2331="","",VLOOKUP(E2331,table!A:B,2))</f>
        <v>K Pâté de campagne fumé 180</v>
      </c>
      <c r="G2331" s="14">
        <v>80522</v>
      </c>
      <c r="H2331" s="18">
        <v>24</v>
      </c>
    </row>
    <row r="2332" spans="1:8" x14ac:dyDescent="0.25">
      <c r="A2332" s="29">
        <f t="shared" si="158"/>
        <v>43215</v>
      </c>
      <c r="B2332" s="22">
        <f t="shared" si="154"/>
        <v>0</v>
      </c>
      <c r="C2332" s="15" t="str">
        <f t="shared" si="155"/>
        <v>comptoir l ahthie</v>
      </c>
      <c r="D2332" s="15">
        <f t="shared" si="156"/>
        <v>99999999</v>
      </c>
      <c r="E2332" s="15" t="s">
        <v>141</v>
      </c>
      <c r="F2332" s="13" t="str">
        <f>IF(E2332="","",VLOOKUP(E2332,table!A:B,2))</f>
        <v>K Pâté au maroilles 180</v>
      </c>
      <c r="G2332" s="14">
        <v>80681</v>
      </c>
      <c r="H2332" s="18">
        <f>5*12</f>
        <v>60</v>
      </c>
    </row>
    <row r="2333" spans="1:8" x14ac:dyDescent="0.25">
      <c r="A2333" s="29">
        <f t="shared" si="158"/>
        <v>43215</v>
      </c>
      <c r="B2333" s="22">
        <f t="shared" si="154"/>
        <v>0</v>
      </c>
      <c r="C2333" s="15" t="str">
        <f t="shared" si="155"/>
        <v>comptoir l ahthie</v>
      </c>
      <c r="D2333" s="15">
        <f t="shared" si="156"/>
        <v>99999999</v>
      </c>
      <c r="E2333" s="15" t="s">
        <v>208</v>
      </c>
      <c r="F2333" s="13" t="str">
        <f>IF(E2333="","",VLOOKUP(E2333,table!A:B,2))</f>
        <v>P Pâté endives 180 G</v>
      </c>
      <c r="G2333" s="14">
        <v>80672</v>
      </c>
      <c r="H2333" s="18">
        <f>4*12</f>
        <v>48</v>
      </c>
    </row>
    <row r="2334" spans="1:8" x14ac:dyDescent="0.25">
      <c r="A2334" s="29">
        <f t="shared" si="158"/>
        <v>43215</v>
      </c>
      <c r="B2334" s="22">
        <f t="shared" si="154"/>
        <v>0</v>
      </c>
      <c r="C2334" s="15" t="str">
        <f t="shared" si="155"/>
        <v>comptoir l ahthie</v>
      </c>
      <c r="D2334" s="15">
        <f t="shared" si="156"/>
        <v>99999999</v>
      </c>
      <c r="E2334" s="15" t="s">
        <v>126</v>
      </c>
      <c r="F2334" s="13" t="str">
        <f>IF(E2334="","",VLOOKUP(E2334,table!A:B,2))</f>
        <v>K pâté de lapin 180</v>
      </c>
      <c r="G2334" s="14">
        <v>80674</v>
      </c>
      <c r="H2334" s="18">
        <v>12</v>
      </c>
    </row>
    <row r="2335" spans="1:8" x14ac:dyDescent="0.25">
      <c r="A2335" s="29">
        <v>43216</v>
      </c>
      <c r="B2335" s="22" t="s">
        <v>196</v>
      </c>
      <c r="C2335" s="15" t="s">
        <v>256</v>
      </c>
      <c r="D2335" s="15">
        <v>96037792</v>
      </c>
      <c r="E2335" s="15" t="s">
        <v>113</v>
      </c>
      <c r="F2335" s="13" t="str">
        <f>IF(E2335="","",VLOOKUP(E2335,table!A:B,2))</f>
        <v>K potj 400</v>
      </c>
      <c r="G2335" s="14">
        <v>80931</v>
      </c>
      <c r="H2335" s="18">
        <v>200</v>
      </c>
    </row>
    <row r="2336" spans="1:8" x14ac:dyDescent="0.25">
      <c r="A2336" s="29">
        <f t="shared" si="158"/>
        <v>43216</v>
      </c>
      <c r="B2336" s="22" t="str">
        <f t="shared" si="154"/>
        <v>sf</v>
      </c>
      <c r="C2336" s="15" t="str">
        <f t="shared" si="155"/>
        <v>la dondaine</v>
      </c>
      <c r="D2336" s="15">
        <f t="shared" si="156"/>
        <v>96037792</v>
      </c>
      <c r="E2336" s="15" t="s">
        <v>125</v>
      </c>
      <c r="F2336" s="13" t="str">
        <f>IF(E2336="","",VLOOKUP(E2336,table!A:B,2))</f>
        <v>K Tripes flamandes 750</v>
      </c>
      <c r="G2336" s="14">
        <v>80735</v>
      </c>
      <c r="H2336" s="18">
        <v>30</v>
      </c>
    </row>
    <row r="2337" spans="1:8" x14ac:dyDescent="0.25">
      <c r="A2337" s="29">
        <v>43216</v>
      </c>
      <c r="B2337" s="22" t="s">
        <v>196</v>
      </c>
      <c r="C2337" s="15" t="s">
        <v>268</v>
      </c>
      <c r="D2337" s="15">
        <v>96037775</v>
      </c>
      <c r="E2337" s="15" t="s">
        <v>113</v>
      </c>
      <c r="F2337" s="13" t="str">
        <f>IF(E2337="","",VLOOKUP(E2337,table!A:B,2))</f>
        <v>K potj 400</v>
      </c>
      <c r="G2337" s="14">
        <v>80933</v>
      </c>
      <c r="H2337" s="18">
        <v>160</v>
      </c>
    </row>
    <row r="2338" spans="1:8" x14ac:dyDescent="0.25">
      <c r="A2338" s="29">
        <f t="shared" si="158"/>
        <v>43216</v>
      </c>
      <c r="B2338" s="22" t="str">
        <f t="shared" si="154"/>
        <v>sf</v>
      </c>
      <c r="C2338" s="15" t="str">
        <f t="shared" si="155"/>
        <v>le petit quinquin</v>
      </c>
      <c r="D2338" s="15">
        <f t="shared" si="156"/>
        <v>96037775</v>
      </c>
      <c r="E2338" s="15" t="str">
        <f>IF(H2338&lt;&gt;0,E2337,"")</f>
        <v>k100</v>
      </c>
      <c r="F2338" s="13" t="str">
        <f>IF(E2338="","",VLOOKUP(E2338,table!A:B,2))</f>
        <v>K potj 400</v>
      </c>
      <c r="G2338" s="14">
        <v>80852</v>
      </c>
      <c r="H2338" s="18">
        <v>80</v>
      </c>
    </row>
    <row r="2339" spans="1:8" x14ac:dyDescent="0.25">
      <c r="A2339" s="29">
        <v>43216</v>
      </c>
      <c r="B2339" s="22" t="s">
        <v>196</v>
      </c>
      <c r="C2339" s="15" t="s">
        <v>846</v>
      </c>
      <c r="D2339" s="15">
        <v>96037786</v>
      </c>
      <c r="E2339" s="15" t="s">
        <v>112</v>
      </c>
      <c r="F2339" s="13" t="str">
        <f>IF(E2339="","",VLOOKUP(E2339,table!A:B,2))</f>
        <v>K potj 1000</v>
      </c>
      <c r="G2339" s="14">
        <v>80991</v>
      </c>
      <c r="H2339" s="18">
        <v>20</v>
      </c>
    </row>
    <row r="2340" spans="1:8" x14ac:dyDescent="0.25">
      <c r="A2340" s="29">
        <f t="shared" si="158"/>
        <v>43216</v>
      </c>
      <c r="B2340" s="22" t="str">
        <f t="shared" si="154"/>
        <v>sf</v>
      </c>
      <c r="C2340" s="15" t="str">
        <f t="shared" si="155"/>
        <v>au fond de l'eau</v>
      </c>
      <c r="D2340" s="15">
        <f t="shared" si="156"/>
        <v>96037786</v>
      </c>
      <c r="E2340" s="15" t="s">
        <v>112</v>
      </c>
      <c r="F2340" s="13" t="str">
        <f>IF(E2340="","",VLOOKUP(E2340,table!A:B,2))</f>
        <v>K potj 1000</v>
      </c>
      <c r="G2340" s="14">
        <v>73132</v>
      </c>
      <c r="H2340" s="18">
        <v>10</v>
      </c>
    </row>
    <row r="2341" spans="1:8" x14ac:dyDescent="0.25">
      <c r="A2341" s="29">
        <v>43216</v>
      </c>
      <c r="B2341" s="22" t="s">
        <v>196</v>
      </c>
      <c r="C2341" s="15" t="s">
        <v>847</v>
      </c>
      <c r="D2341" s="15">
        <v>96037774</v>
      </c>
      <c r="E2341" s="15" t="s">
        <v>122</v>
      </c>
      <c r="F2341" s="13" t="str">
        <f>IF(E2341="","",VLOOKUP(E2341,table!A:B,2))</f>
        <v xml:space="preserve">K potj dess 400 </v>
      </c>
      <c r="G2341" s="14">
        <v>81012</v>
      </c>
      <c r="H2341" s="18">
        <v>120</v>
      </c>
    </row>
    <row r="2342" spans="1:8" x14ac:dyDescent="0.25">
      <c r="A2342" s="29">
        <v>43216</v>
      </c>
      <c r="B2342" s="22" t="s">
        <v>196</v>
      </c>
      <c r="C2342" s="15" t="s">
        <v>492</v>
      </c>
      <c r="D2342" s="15">
        <v>96037782</v>
      </c>
      <c r="E2342" s="15" t="s">
        <v>201</v>
      </c>
      <c r="F2342" s="13" t="str">
        <f>IF(E2342="","",VLOOKUP(E2342,table!A:B,2))</f>
        <v>Barquette potj désossé 800 G</v>
      </c>
      <c r="G2342" s="14">
        <v>81151</v>
      </c>
      <c r="H2342" s="18">
        <v>48</v>
      </c>
    </row>
    <row r="2343" spans="1:8" x14ac:dyDescent="0.25">
      <c r="A2343" s="29">
        <v>43216</v>
      </c>
      <c r="B2343" s="22" t="s">
        <v>196</v>
      </c>
      <c r="C2343" s="15" t="s">
        <v>848</v>
      </c>
      <c r="D2343" s="15">
        <v>96037799</v>
      </c>
      <c r="E2343" s="15" t="s">
        <v>201</v>
      </c>
      <c r="F2343" s="13" t="str">
        <f>IF(E2343="","",VLOOKUP(E2343,table!A:B,2))</f>
        <v>Barquette potj désossé 800 G</v>
      </c>
      <c r="G2343" s="14">
        <v>81151</v>
      </c>
      <c r="H2343" s="18">
        <v>24</v>
      </c>
    </row>
    <row r="2344" spans="1:8" x14ac:dyDescent="0.25">
      <c r="A2344" s="29">
        <v>43216</v>
      </c>
      <c r="B2344" s="22" t="s">
        <v>196</v>
      </c>
      <c r="C2344" s="15" t="s">
        <v>849</v>
      </c>
      <c r="D2344" s="15">
        <v>96037798</v>
      </c>
      <c r="E2344" s="15" t="s">
        <v>201</v>
      </c>
      <c r="F2344" s="13" t="str">
        <f>IF(E2344="","",VLOOKUP(E2344,table!A:B,2))</f>
        <v>Barquette potj désossé 800 G</v>
      </c>
      <c r="G2344" s="14">
        <v>81151</v>
      </c>
      <c r="H2344" s="18">
        <v>72</v>
      </c>
    </row>
    <row r="2345" spans="1:8" x14ac:dyDescent="0.25">
      <c r="A2345" s="29">
        <v>43216</v>
      </c>
      <c r="B2345" s="22" t="s">
        <v>196</v>
      </c>
      <c r="C2345" s="15" t="s">
        <v>850</v>
      </c>
      <c r="D2345" s="15">
        <v>96040326</v>
      </c>
      <c r="E2345" s="15" t="s">
        <v>145</v>
      </c>
      <c r="F2345" s="13" t="str">
        <f>IF(E2345="","",VLOOKUP(E2345,table!A:B,2))</f>
        <v>potj de la mer 350G</v>
      </c>
      <c r="G2345" s="14">
        <v>80801</v>
      </c>
      <c r="H2345" s="18">
        <v>20</v>
      </c>
    </row>
    <row r="2346" spans="1:8" x14ac:dyDescent="0.25">
      <c r="A2346" s="29">
        <v>43217</v>
      </c>
      <c r="B2346" s="22" t="s">
        <v>851</v>
      </c>
      <c r="C2346" s="15" t="s">
        <v>624</v>
      </c>
      <c r="D2346" s="15">
        <v>96037803</v>
      </c>
      <c r="E2346" s="15" t="s">
        <v>120</v>
      </c>
      <c r="F2346" s="13" t="str">
        <f>IF(E2346="","",VLOOKUP(E2346,table!A:B,2))</f>
        <v>K potj 750</v>
      </c>
      <c r="G2346" s="14">
        <v>72751</v>
      </c>
      <c r="H2346" s="18">
        <v>50</v>
      </c>
    </row>
    <row r="2347" spans="1:8" x14ac:dyDescent="0.25">
      <c r="A2347" s="29">
        <f t="shared" si="158"/>
        <v>43217</v>
      </c>
      <c r="B2347" s="22" t="str">
        <f t="shared" si="154"/>
        <v>js/victoria</v>
      </c>
      <c r="C2347" s="15" t="str">
        <f t="shared" si="155"/>
        <v>super u terdeghem</v>
      </c>
      <c r="D2347" s="15">
        <f t="shared" si="156"/>
        <v>96037803</v>
      </c>
      <c r="E2347" s="15" t="s">
        <v>114</v>
      </c>
      <c r="F2347" s="13" t="str">
        <f>IF(E2347="","",VLOOKUP(E2347,table!A:B,2))</f>
        <v>K potj dess 750</v>
      </c>
      <c r="G2347" s="14">
        <v>81081</v>
      </c>
      <c r="H2347" s="18">
        <v>26</v>
      </c>
    </row>
    <row r="2348" spans="1:8" x14ac:dyDescent="0.25">
      <c r="A2348" s="29">
        <f t="shared" si="158"/>
        <v>43217</v>
      </c>
      <c r="B2348" s="22" t="str">
        <f t="shared" si="154"/>
        <v>js/victoria</v>
      </c>
      <c r="C2348" s="15" t="str">
        <f t="shared" si="155"/>
        <v>super u terdeghem</v>
      </c>
      <c r="D2348" s="15">
        <f t="shared" si="156"/>
        <v>96037803</v>
      </c>
      <c r="E2348" s="15" t="s">
        <v>114</v>
      </c>
      <c r="F2348" s="13" t="str">
        <f>IF(E2348="","",VLOOKUP(E2348,table!A:B,2))</f>
        <v>K potj dess 750</v>
      </c>
      <c r="G2348" s="14">
        <v>81082</v>
      </c>
      <c r="H2348" s="18">
        <f>24</f>
        <v>24</v>
      </c>
    </row>
    <row r="2349" spans="1:8" x14ac:dyDescent="0.25">
      <c r="A2349" s="29">
        <f t="shared" si="158"/>
        <v>43217</v>
      </c>
      <c r="B2349" s="22" t="str">
        <f t="shared" si="154"/>
        <v>js/victoria</v>
      </c>
      <c r="C2349" s="15" t="str">
        <f t="shared" si="155"/>
        <v>super u terdeghem</v>
      </c>
      <c r="D2349" s="15">
        <f t="shared" si="156"/>
        <v>96037803</v>
      </c>
      <c r="E2349" s="15" t="s">
        <v>115</v>
      </c>
      <c r="F2349" s="13" t="str">
        <f>IF(E2349="","",VLOOKUP(E2349,table!A:B,2))</f>
        <v>K carbo 740</v>
      </c>
      <c r="G2349" s="14">
        <v>81034</v>
      </c>
      <c r="H2349" s="18">
        <v>17</v>
      </c>
    </row>
    <row r="2350" spans="1:8" x14ac:dyDescent="0.25">
      <c r="A2350" s="29">
        <f t="shared" si="158"/>
        <v>43217</v>
      </c>
      <c r="B2350" s="22" t="str">
        <f t="shared" si="154"/>
        <v>js/victoria</v>
      </c>
      <c r="C2350" s="15" t="str">
        <f t="shared" si="155"/>
        <v>super u terdeghem</v>
      </c>
      <c r="D2350" s="15">
        <f t="shared" si="156"/>
        <v>96037803</v>
      </c>
      <c r="E2350" s="15" t="s">
        <v>115</v>
      </c>
      <c r="F2350" s="13" t="str">
        <f>IF(E2350="","",VLOOKUP(E2350,table!A:B,2))</f>
        <v>K carbo 740</v>
      </c>
      <c r="G2350" s="14">
        <v>80891</v>
      </c>
      <c r="H2350" s="18">
        <v>3</v>
      </c>
    </row>
    <row r="2351" spans="1:8" x14ac:dyDescent="0.25">
      <c r="A2351" s="29">
        <f t="shared" si="158"/>
        <v>43217</v>
      </c>
      <c r="B2351" s="22" t="str">
        <f t="shared" si="154"/>
        <v>js/victoria</v>
      </c>
      <c r="C2351" s="15" t="str">
        <f t="shared" si="155"/>
        <v>super u terdeghem</v>
      </c>
      <c r="D2351" s="15">
        <f t="shared" si="156"/>
        <v>96037803</v>
      </c>
      <c r="E2351" s="15" t="s">
        <v>116</v>
      </c>
      <c r="F2351" s="13" t="str">
        <f>IF(E2351="","",VLOOKUP(E2351,table!A:B,2))</f>
        <v>K cassoulet 750</v>
      </c>
      <c r="G2351" s="14">
        <v>80952</v>
      </c>
      <c r="H2351" s="18">
        <v>20</v>
      </c>
    </row>
    <row r="2352" spans="1:8" x14ac:dyDescent="0.25">
      <c r="A2352" s="29">
        <f t="shared" si="158"/>
        <v>43217</v>
      </c>
      <c r="B2352" s="22" t="str">
        <f t="shared" si="154"/>
        <v>js/victoria</v>
      </c>
      <c r="C2352" s="15" t="str">
        <f t="shared" si="155"/>
        <v>super u terdeghem</v>
      </c>
      <c r="D2352" s="15">
        <f t="shared" si="156"/>
        <v>96037803</v>
      </c>
      <c r="E2352" s="15" t="s">
        <v>113</v>
      </c>
      <c r="F2352" s="13" t="str">
        <f>IF(E2352="","",VLOOKUP(E2352,table!A:B,2))</f>
        <v>K potj 400</v>
      </c>
      <c r="G2352" s="14">
        <v>80852</v>
      </c>
      <c r="H2352" s="18">
        <v>20</v>
      </c>
    </row>
    <row r="2353" spans="1:8" x14ac:dyDescent="0.25">
      <c r="A2353" s="29">
        <f t="shared" si="158"/>
        <v>43217</v>
      </c>
      <c r="B2353" s="22" t="str">
        <f t="shared" si="154"/>
        <v>js/victoria</v>
      </c>
      <c r="C2353" s="15" t="str">
        <f t="shared" si="155"/>
        <v>super u terdeghem</v>
      </c>
      <c r="D2353" s="15">
        <f t="shared" si="156"/>
        <v>96037803</v>
      </c>
      <c r="E2353" s="15" t="s">
        <v>122</v>
      </c>
      <c r="F2353" s="13" t="str">
        <f>IF(E2353="","",VLOOKUP(E2353,table!A:B,2))</f>
        <v xml:space="preserve">K potj dess 400 </v>
      </c>
      <c r="G2353" s="14">
        <v>81012</v>
      </c>
      <c r="H2353" s="18">
        <v>20</v>
      </c>
    </row>
    <row r="2354" spans="1:8" x14ac:dyDescent="0.25">
      <c r="A2354" s="29">
        <f t="shared" si="158"/>
        <v>43217</v>
      </c>
      <c r="B2354" s="22" t="str">
        <f t="shared" si="154"/>
        <v>js/victoria</v>
      </c>
      <c r="C2354" s="15" t="str">
        <f t="shared" si="155"/>
        <v>super u terdeghem</v>
      </c>
      <c r="D2354" s="15">
        <f t="shared" si="156"/>
        <v>96037803</v>
      </c>
      <c r="E2354" s="15" t="s">
        <v>119</v>
      </c>
      <c r="F2354" s="13" t="str">
        <f>IF(E2354="","",VLOOKUP(E2354,table!A:B,2))</f>
        <v>K Pâté à la bière 180</v>
      </c>
      <c r="G2354" s="14">
        <v>81021</v>
      </c>
      <c r="H2354" s="18">
        <v>12</v>
      </c>
    </row>
    <row r="2355" spans="1:8" x14ac:dyDescent="0.25">
      <c r="A2355" s="29">
        <f t="shared" si="158"/>
        <v>43217</v>
      </c>
      <c r="B2355" s="22" t="str">
        <f t="shared" si="154"/>
        <v>js/victoria</v>
      </c>
      <c r="C2355" s="15" t="str">
        <f t="shared" si="155"/>
        <v>super u terdeghem</v>
      </c>
      <c r="D2355" s="15">
        <f t="shared" si="156"/>
        <v>96037803</v>
      </c>
      <c r="E2355" s="15" t="s">
        <v>140</v>
      </c>
      <c r="F2355" s="13" t="str">
        <f>IF(E2355="","",VLOOKUP(E2355,table!A:B,2))</f>
        <v>K poulet maroilles 400</v>
      </c>
      <c r="G2355" s="14">
        <v>80824</v>
      </c>
      <c r="H2355" s="18">
        <v>20</v>
      </c>
    </row>
    <row r="2356" spans="1:8" x14ac:dyDescent="0.25">
      <c r="A2356" s="29">
        <f t="shared" si="158"/>
        <v>43217</v>
      </c>
      <c r="B2356" s="22" t="str">
        <f t="shared" si="154"/>
        <v>js/victoria</v>
      </c>
      <c r="C2356" s="15" t="str">
        <f t="shared" si="155"/>
        <v>super u terdeghem</v>
      </c>
      <c r="D2356" s="15">
        <f t="shared" si="156"/>
        <v>96037803</v>
      </c>
      <c r="E2356" s="15" t="s">
        <v>123</v>
      </c>
      <c r="F2356" s="13" t="str">
        <f>IF(E2356="","",VLOOKUP(E2356,table!A:B,2))</f>
        <v>K poulet maroilles 750</v>
      </c>
      <c r="G2356" s="14">
        <v>81075</v>
      </c>
      <c r="H2356" s="18">
        <v>10</v>
      </c>
    </row>
    <row r="2357" spans="1:8" x14ac:dyDescent="0.25">
      <c r="A2357" s="29">
        <v>43217</v>
      </c>
      <c r="B2357" s="22" t="s">
        <v>851</v>
      </c>
      <c r="C2357" s="15" t="s">
        <v>515</v>
      </c>
      <c r="D2357" s="15">
        <v>96037802</v>
      </c>
      <c r="E2357" s="15" t="s">
        <v>113</v>
      </c>
      <c r="F2357" s="13" t="str">
        <f>IF(E2357="","",VLOOKUP(E2357,table!A:B,2))</f>
        <v>K potj 400</v>
      </c>
      <c r="G2357" s="14">
        <v>80852</v>
      </c>
      <c r="H2357" s="18">
        <v>20</v>
      </c>
    </row>
    <row r="2358" spans="1:8" x14ac:dyDescent="0.25">
      <c r="A2358" s="29">
        <f t="shared" ref="A2358:A2417" si="159">IF(E2358="","",A2357)</f>
        <v>43217</v>
      </c>
      <c r="B2358" s="22" t="str">
        <f t="shared" ref="B2358:B2417" si="160">IF(E2358="","",B2357)</f>
        <v>js/victoria</v>
      </c>
      <c r="C2358" s="15" t="str">
        <f t="shared" ref="C2358:C2416" si="161">IF(E2358="","",C2357)</f>
        <v>inter verquin</v>
      </c>
      <c r="D2358" s="15">
        <f t="shared" ref="D2358:D2416" si="162">IF(E2358="",0,D2357)</f>
        <v>96037802</v>
      </c>
      <c r="E2358" s="15" t="s">
        <v>120</v>
      </c>
      <c r="F2358" s="13" t="str">
        <f>IF(E2358="","",VLOOKUP(E2358,table!A:B,2))</f>
        <v>K potj 750</v>
      </c>
      <c r="G2358" s="14">
        <v>72751</v>
      </c>
      <c r="H2358" s="18">
        <v>20</v>
      </c>
    </row>
    <row r="2359" spans="1:8" x14ac:dyDescent="0.25">
      <c r="A2359" s="29">
        <f t="shared" si="159"/>
        <v>43217</v>
      </c>
      <c r="B2359" s="22" t="str">
        <f t="shared" si="160"/>
        <v>js/victoria</v>
      </c>
      <c r="C2359" s="15" t="str">
        <f t="shared" si="161"/>
        <v>inter verquin</v>
      </c>
      <c r="D2359" s="15">
        <f t="shared" si="162"/>
        <v>96037802</v>
      </c>
      <c r="E2359" s="15" t="s">
        <v>114</v>
      </c>
      <c r="F2359" s="13" t="str">
        <f>IF(E2359="","",VLOOKUP(E2359,table!A:B,2))</f>
        <v>K potj dess 750</v>
      </c>
      <c r="G2359" s="14">
        <v>81081</v>
      </c>
      <c r="H2359" s="18">
        <v>20</v>
      </c>
    </row>
    <row r="2360" spans="1:8" x14ac:dyDescent="0.25">
      <c r="A2360" s="29">
        <f t="shared" si="159"/>
        <v>43217</v>
      </c>
      <c r="B2360" s="22" t="str">
        <f t="shared" si="160"/>
        <v>js/victoria</v>
      </c>
      <c r="C2360" s="15" t="str">
        <f t="shared" si="161"/>
        <v>inter verquin</v>
      </c>
      <c r="D2360" s="15">
        <f t="shared" si="162"/>
        <v>96037802</v>
      </c>
      <c r="E2360" s="15" t="s">
        <v>114</v>
      </c>
      <c r="F2360" s="13" t="str">
        <f>IF(E2360="","",VLOOKUP(E2360,table!A:B,2))</f>
        <v>K potj dess 750</v>
      </c>
      <c r="G2360" s="14">
        <v>81082</v>
      </c>
      <c r="H2360" s="18">
        <v>10</v>
      </c>
    </row>
    <row r="2361" spans="1:8" x14ac:dyDescent="0.25">
      <c r="A2361" s="29">
        <f t="shared" si="159"/>
        <v>43217</v>
      </c>
      <c r="B2361" s="22" t="str">
        <f t="shared" si="160"/>
        <v>js/victoria</v>
      </c>
      <c r="C2361" s="15" t="str">
        <f t="shared" si="161"/>
        <v>inter verquin</v>
      </c>
      <c r="D2361" s="15">
        <f t="shared" si="162"/>
        <v>96037802</v>
      </c>
      <c r="E2361" s="15" t="s">
        <v>122</v>
      </c>
      <c r="F2361" s="13" t="str">
        <f>IF(E2361="","",VLOOKUP(E2361,table!A:B,2))</f>
        <v xml:space="preserve">K potj dess 400 </v>
      </c>
      <c r="G2361" s="14">
        <v>81012</v>
      </c>
      <c r="H2361" s="18">
        <v>40</v>
      </c>
    </row>
    <row r="2362" spans="1:8" x14ac:dyDescent="0.25">
      <c r="A2362" s="29">
        <f t="shared" si="159"/>
        <v>43217</v>
      </c>
      <c r="B2362" s="22" t="str">
        <f t="shared" si="160"/>
        <v>js/victoria</v>
      </c>
      <c r="C2362" s="15" t="str">
        <f t="shared" si="161"/>
        <v>inter verquin</v>
      </c>
      <c r="D2362" s="15">
        <f t="shared" si="162"/>
        <v>96037802</v>
      </c>
      <c r="E2362" s="15" t="s">
        <v>121</v>
      </c>
      <c r="F2362" s="13" t="str">
        <f>IF(E2362="","",VLOOKUP(E2362,table!A:B,2))</f>
        <v>K Carbo 400</v>
      </c>
      <c r="G2362" s="14">
        <v>80452</v>
      </c>
      <c r="H2362" s="18">
        <v>40</v>
      </c>
    </row>
    <row r="2363" spans="1:8" x14ac:dyDescent="0.25">
      <c r="A2363" s="29">
        <f t="shared" si="159"/>
        <v>43217</v>
      </c>
      <c r="B2363" s="22" t="str">
        <f t="shared" si="160"/>
        <v>js/victoria</v>
      </c>
      <c r="C2363" s="15" t="str">
        <f t="shared" si="161"/>
        <v>inter verquin</v>
      </c>
      <c r="D2363" s="15">
        <f t="shared" si="162"/>
        <v>96037802</v>
      </c>
      <c r="E2363" s="15" t="s">
        <v>124</v>
      </c>
      <c r="F2363" s="13" t="str">
        <f>IF(E2363="","",VLOOKUP(E2363,table!A:B,2))</f>
        <v>K coq au vin 750</v>
      </c>
      <c r="G2363" s="14">
        <v>80893</v>
      </c>
      <c r="H2363" s="18">
        <v>10</v>
      </c>
    </row>
    <row r="2364" spans="1:8" x14ac:dyDescent="0.25">
      <c r="A2364" s="29">
        <f t="shared" si="159"/>
        <v>43217</v>
      </c>
      <c r="B2364" s="22" t="str">
        <f t="shared" si="160"/>
        <v>js/victoria</v>
      </c>
      <c r="C2364" s="15" t="str">
        <f t="shared" si="161"/>
        <v>inter verquin</v>
      </c>
      <c r="D2364" s="15">
        <f t="shared" si="162"/>
        <v>96037802</v>
      </c>
      <c r="E2364" s="15" t="s">
        <v>123</v>
      </c>
      <c r="F2364" s="13" t="str">
        <f>IF(E2364="","",VLOOKUP(E2364,table!A:B,2))</f>
        <v>K poulet maroilles 750</v>
      </c>
      <c r="G2364" s="14">
        <v>80528</v>
      </c>
      <c r="H2364" s="18">
        <v>10</v>
      </c>
    </row>
    <row r="2365" spans="1:8" x14ac:dyDescent="0.25">
      <c r="A2365" s="29">
        <f t="shared" si="159"/>
        <v>43217</v>
      </c>
      <c r="B2365" s="22" t="str">
        <f t="shared" si="160"/>
        <v>js/victoria</v>
      </c>
      <c r="C2365" s="15" t="str">
        <f t="shared" si="161"/>
        <v>inter verquin</v>
      </c>
      <c r="D2365" s="15">
        <f t="shared" si="162"/>
        <v>96037802</v>
      </c>
      <c r="E2365" s="15" t="s">
        <v>123</v>
      </c>
      <c r="F2365" s="13" t="str">
        <f>IF(E2365="","",VLOOKUP(E2365,table!A:B,2))</f>
        <v>K poulet maroilles 750</v>
      </c>
      <c r="G2365" s="14">
        <v>80531</v>
      </c>
      <c r="H2365" s="18">
        <v>10</v>
      </c>
    </row>
    <row r="2366" spans="1:8" x14ac:dyDescent="0.25">
      <c r="A2366" s="29">
        <f t="shared" si="159"/>
        <v>43217</v>
      </c>
      <c r="B2366" s="22" t="str">
        <f t="shared" si="160"/>
        <v>js/victoria</v>
      </c>
      <c r="C2366" s="15" t="str">
        <f t="shared" si="161"/>
        <v>inter verquin</v>
      </c>
      <c r="D2366" s="15">
        <f t="shared" si="162"/>
        <v>96037802</v>
      </c>
      <c r="E2366" s="15" t="s">
        <v>127</v>
      </c>
      <c r="F2366" s="13" t="str">
        <f>IF(E2366="","",VLOOKUP(E2366,table!A:B,2))</f>
        <v>K Pâté de campagne fumé 180</v>
      </c>
      <c r="G2366" s="14">
        <v>70326</v>
      </c>
      <c r="H2366" s="18">
        <v>12</v>
      </c>
    </row>
    <row r="2367" spans="1:8" x14ac:dyDescent="0.25">
      <c r="A2367" s="29">
        <f t="shared" si="159"/>
        <v>43217</v>
      </c>
      <c r="B2367" s="22" t="str">
        <f t="shared" si="160"/>
        <v>js/victoria</v>
      </c>
      <c r="C2367" s="15" t="str">
        <f t="shared" si="161"/>
        <v>inter verquin</v>
      </c>
      <c r="D2367" s="15">
        <f t="shared" si="162"/>
        <v>96037802</v>
      </c>
      <c r="E2367" s="15" t="s">
        <v>119</v>
      </c>
      <c r="F2367" s="13" t="str">
        <f>IF(E2367="","",VLOOKUP(E2367,table!A:B,2))</f>
        <v>K Pâté à la bière 180</v>
      </c>
      <c r="G2367" s="14">
        <v>81021</v>
      </c>
      <c r="H2367" s="18">
        <v>12</v>
      </c>
    </row>
    <row r="2368" spans="1:8" x14ac:dyDescent="0.25">
      <c r="A2368" s="29">
        <f t="shared" si="159"/>
        <v>43217</v>
      </c>
      <c r="B2368" s="22" t="str">
        <f t="shared" si="160"/>
        <v>js/victoria</v>
      </c>
      <c r="C2368" s="15" t="str">
        <f t="shared" si="161"/>
        <v>inter verquin</v>
      </c>
      <c r="D2368" s="15">
        <f t="shared" si="162"/>
        <v>96037802</v>
      </c>
      <c r="E2368" s="15" t="s">
        <v>118</v>
      </c>
      <c r="F2368" s="13" t="str">
        <f>IF(E2368="","",VLOOKUP(E2368,table!A:B,2))</f>
        <v>K Pâté des flandres 180</v>
      </c>
      <c r="G2368" s="14">
        <v>80521</v>
      </c>
      <c r="H2368" s="18">
        <v>12</v>
      </c>
    </row>
    <row r="2369" spans="1:8" x14ac:dyDescent="0.25">
      <c r="A2369" s="29">
        <v>43217</v>
      </c>
      <c r="B2369" s="22" t="s">
        <v>851</v>
      </c>
      <c r="C2369" s="15" t="s">
        <v>852</v>
      </c>
      <c r="D2369" s="15">
        <v>96037801</v>
      </c>
      <c r="E2369" s="15" t="s">
        <v>115</v>
      </c>
      <c r="F2369" s="13" t="str">
        <f>IF(E2369="","",VLOOKUP(E2369,table!A:B,2))</f>
        <v>K carbo 740</v>
      </c>
      <c r="G2369" s="14">
        <v>81034</v>
      </c>
      <c r="H2369" s="18">
        <v>10</v>
      </c>
    </row>
    <row r="2370" spans="1:8" x14ac:dyDescent="0.25">
      <c r="A2370" s="29">
        <f t="shared" si="159"/>
        <v>43217</v>
      </c>
      <c r="B2370" s="22" t="str">
        <f t="shared" si="160"/>
        <v>js/victoria</v>
      </c>
      <c r="C2370" s="15" t="str">
        <f t="shared" si="161"/>
        <v>carrefour market beuvry</v>
      </c>
      <c r="D2370" s="15">
        <f t="shared" si="162"/>
        <v>96037801</v>
      </c>
      <c r="E2370" s="15" t="s">
        <v>121</v>
      </c>
      <c r="F2370" s="13" t="str">
        <f>IF(E2370="","",VLOOKUP(E2370,table!A:B,2))</f>
        <v>K Carbo 400</v>
      </c>
      <c r="G2370" s="14">
        <v>80452</v>
      </c>
      <c r="H2370" s="18">
        <v>20</v>
      </c>
    </row>
    <row r="2371" spans="1:8" x14ac:dyDescent="0.25">
      <c r="A2371" s="29">
        <f>IF(E2371="","",A2370)</f>
        <v>43217</v>
      </c>
      <c r="B2371" s="22" t="str">
        <f>IF(E2371="","",B2370)</f>
        <v>js/victoria</v>
      </c>
      <c r="C2371" s="15" t="str">
        <f>IF(E2371="","",C2370)</f>
        <v>carrefour market beuvry</v>
      </c>
      <c r="D2371" s="15">
        <f>IF(E2371="",0,D2370)</f>
        <v>96037801</v>
      </c>
      <c r="E2371" s="15" t="s">
        <v>113</v>
      </c>
      <c r="F2371" s="13" t="str">
        <f>IF(E2371="","",VLOOKUP(E2371,table!A:B,2))</f>
        <v>K potj 400</v>
      </c>
      <c r="G2371" s="14">
        <v>80852</v>
      </c>
      <c r="H2371" s="18">
        <v>20</v>
      </c>
    </row>
    <row r="2372" spans="1:8" x14ac:dyDescent="0.25">
      <c r="A2372" s="29">
        <f t="shared" si="159"/>
        <v>43217</v>
      </c>
      <c r="B2372" s="22" t="str">
        <f t="shared" si="160"/>
        <v>js/victoria</v>
      </c>
      <c r="C2372" s="15" t="str">
        <f t="shared" si="161"/>
        <v>carrefour market beuvry</v>
      </c>
      <c r="D2372" s="15">
        <f t="shared" si="162"/>
        <v>96037801</v>
      </c>
      <c r="E2372" s="15" t="s">
        <v>122</v>
      </c>
      <c r="F2372" s="13" t="str">
        <f>IF(E2372="","",VLOOKUP(E2372,table!A:B,2))</f>
        <v xml:space="preserve">K potj dess 400 </v>
      </c>
      <c r="G2372" s="14">
        <v>81012</v>
      </c>
      <c r="H2372" s="18">
        <v>20</v>
      </c>
    </row>
    <row r="2373" spans="1:8" x14ac:dyDescent="0.25">
      <c r="A2373" s="29">
        <f t="shared" si="159"/>
        <v>43217</v>
      </c>
      <c r="B2373" s="22" t="str">
        <f t="shared" si="160"/>
        <v>js/victoria</v>
      </c>
      <c r="C2373" s="15" t="str">
        <f t="shared" si="161"/>
        <v>carrefour market beuvry</v>
      </c>
      <c r="D2373" s="15">
        <f t="shared" si="162"/>
        <v>96037801</v>
      </c>
      <c r="E2373" s="15" t="s">
        <v>123</v>
      </c>
      <c r="F2373" s="13" t="str">
        <f>IF(E2373="","",VLOOKUP(E2373,table!A:B,2))</f>
        <v>K poulet maroilles 750</v>
      </c>
      <c r="G2373" s="14">
        <v>81075</v>
      </c>
      <c r="H2373" s="18">
        <v>10</v>
      </c>
    </row>
    <row r="2374" spans="1:8" x14ac:dyDescent="0.25">
      <c r="A2374" s="29">
        <f t="shared" si="159"/>
        <v>43217</v>
      </c>
      <c r="B2374" s="22" t="str">
        <f t="shared" si="160"/>
        <v>js/victoria</v>
      </c>
      <c r="C2374" s="15" t="str">
        <f t="shared" si="161"/>
        <v>carrefour market beuvry</v>
      </c>
      <c r="D2374" s="15">
        <f t="shared" si="162"/>
        <v>96037801</v>
      </c>
      <c r="E2374" s="15" t="s">
        <v>117</v>
      </c>
      <c r="F2374" s="13" t="str">
        <f>IF(E2374="","",VLOOKUP(E2374,table!A:B,2))</f>
        <v>poulet bière 650</v>
      </c>
      <c r="G2374" s="14">
        <v>81141</v>
      </c>
      <c r="H2374" s="18">
        <v>10</v>
      </c>
    </row>
    <row r="2375" spans="1:8" x14ac:dyDescent="0.25">
      <c r="A2375" s="29">
        <f t="shared" si="159"/>
        <v>43217</v>
      </c>
      <c r="B2375" s="22" t="str">
        <f t="shared" si="160"/>
        <v>js/victoria</v>
      </c>
      <c r="C2375" s="15" t="str">
        <f t="shared" si="161"/>
        <v>carrefour market beuvry</v>
      </c>
      <c r="D2375" s="15">
        <f t="shared" si="162"/>
        <v>96037801</v>
      </c>
      <c r="E2375" s="15" t="s">
        <v>114</v>
      </c>
      <c r="F2375" s="13" t="str">
        <f>IF(E2375="","",VLOOKUP(E2375,table!A:B,2))</f>
        <v>K potj dess 750</v>
      </c>
      <c r="G2375" s="14">
        <v>81081</v>
      </c>
      <c r="H2375" s="18">
        <v>10</v>
      </c>
    </row>
    <row r="2376" spans="1:8" x14ac:dyDescent="0.25">
      <c r="A2376" s="29">
        <f t="shared" si="159"/>
        <v>43217</v>
      </c>
      <c r="B2376" s="22" t="str">
        <f t="shared" si="160"/>
        <v>js/victoria</v>
      </c>
      <c r="C2376" s="15" t="str">
        <f t="shared" si="161"/>
        <v>carrefour market beuvry</v>
      </c>
      <c r="D2376" s="15">
        <f t="shared" si="162"/>
        <v>96037801</v>
      </c>
      <c r="E2376" s="15" t="s">
        <v>120</v>
      </c>
      <c r="F2376" s="13" t="str">
        <f>IF(E2376="","",VLOOKUP(E2376,table!A:B,2))</f>
        <v>K potj 750</v>
      </c>
      <c r="G2376" s="14">
        <v>72751</v>
      </c>
      <c r="H2376" s="18">
        <v>10</v>
      </c>
    </row>
    <row r="2377" spans="1:8" x14ac:dyDescent="0.25">
      <c r="A2377" s="29">
        <v>43217</v>
      </c>
      <c r="B2377" s="22" t="s">
        <v>851</v>
      </c>
      <c r="C2377" s="15" t="s">
        <v>853</v>
      </c>
      <c r="D2377" s="15">
        <v>99999999</v>
      </c>
      <c r="E2377" s="15" t="s">
        <v>113</v>
      </c>
      <c r="F2377" s="13" t="str">
        <f>IF(E2377="","",VLOOKUP(E2377,table!A:B,2))</f>
        <v>K potj 400</v>
      </c>
      <c r="G2377" s="14">
        <v>80852</v>
      </c>
      <c r="H2377" s="18">
        <v>40</v>
      </c>
    </row>
    <row r="2378" spans="1:8" x14ac:dyDescent="0.25">
      <c r="A2378" s="29">
        <f t="shared" si="159"/>
        <v>43217</v>
      </c>
      <c r="B2378" s="22" t="str">
        <f t="shared" si="160"/>
        <v>js/victoria</v>
      </c>
      <c r="C2378" s="15" t="str">
        <f t="shared" si="161"/>
        <v>scala</v>
      </c>
      <c r="D2378" s="15">
        <f t="shared" si="162"/>
        <v>99999999</v>
      </c>
      <c r="E2378" s="15" t="s">
        <v>120</v>
      </c>
      <c r="F2378" s="13" t="str">
        <f>IF(E2378="","",VLOOKUP(E2378,table!A:B,2))</f>
        <v>K potj 750</v>
      </c>
      <c r="G2378" s="14">
        <v>72751</v>
      </c>
      <c r="H2378" s="18">
        <v>10</v>
      </c>
    </row>
    <row r="2379" spans="1:8" x14ac:dyDescent="0.25">
      <c r="A2379" s="29">
        <f t="shared" si="159"/>
        <v>43217</v>
      </c>
      <c r="B2379" s="22" t="str">
        <f t="shared" si="160"/>
        <v>js/victoria</v>
      </c>
      <c r="C2379" s="15" t="str">
        <f t="shared" si="161"/>
        <v>scala</v>
      </c>
      <c r="D2379" s="15">
        <f t="shared" si="162"/>
        <v>99999999</v>
      </c>
      <c r="E2379" s="15" t="s">
        <v>121</v>
      </c>
      <c r="F2379" s="13" t="str">
        <f>IF(E2379="","",VLOOKUP(E2379,table!A:B,2))</f>
        <v>K Carbo 400</v>
      </c>
      <c r="G2379" s="14">
        <v>80452</v>
      </c>
      <c r="H2379" s="18">
        <v>40</v>
      </c>
    </row>
    <row r="2380" spans="1:8" x14ac:dyDescent="0.25">
      <c r="A2380" s="29">
        <f t="shared" si="159"/>
        <v>43217</v>
      </c>
      <c r="B2380" s="22" t="str">
        <f t="shared" si="160"/>
        <v>js/victoria</v>
      </c>
      <c r="C2380" s="15" t="str">
        <f t="shared" si="161"/>
        <v>scala</v>
      </c>
      <c r="D2380" s="15">
        <f t="shared" si="162"/>
        <v>99999999</v>
      </c>
      <c r="E2380" s="15" t="s">
        <v>115</v>
      </c>
      <c r="F2380" s="13" t="str">
        <f>IF(E2380="","",VLOOKUP(E2380,table!A:B,2))</f>
        <v>K carbo 740</v>
      </c>
      <c r="G2380" s="14">
        <v>81034</v>
      </c>
      <c r="H2380" s="18">
        <v>10</v>
      </c>
    </row>
    <row r="2381" spans="1:8" x14ac:dyDescent="0.25">
      <c r="A2381" s="29" t="str">
        <f t="shared" si="159"/>
        <v/>
      </c>
      <c r="B2381" s="22" t="s">
        <v>185</v>
      </c>
      <c r="C2381" s="15" t="s">
        <v>854</v>
      </c>
      <c r="D2381" s="15">
        <v>99999999</v>
      </c>
      <c r="E2381" s="15"/>
      <c r="F2381" s="13" t="s">
        <v>855</v>
      </c>
      <c r="G2381" s="14">
        <v>72845</v>
      </c>
      <c r="H2381" s="18">
        <v>2</v>
      </c>
    </row>
    <row r="2382" spans="1:8" x14ac:dyDescent="0.25">
      <c r="A2382" s="29" t="str">
        <f t="shared" si="159"/>
        <v/>
      </c>
      <c r="B2382" s="22" t="str">
        <f t="shared" si="160"/>
        <v>js</v>
      </c>
      <c r="C2382" s="15" t="str">
        <f t="shared" si="161"/>
        <v>colis monique</v>
      </c>
      <c r="D2382" s="15">
        <f t="shared" si="162"/>
        <v>99999999</v>
      </c>
      <c r="E2382" s="15" t="s">
        <v>310</v>
      </c>
      <c r="F2382" s="13" t="str">
        <f>IF(E2382="","",VLOOKUP(E2382,table!A:B,2))</f>
        <v>Soupe poireaux 75 cl</v>
      </c>
      <c r="G2382" s="14">
        <v>80955</v>
      </c>
      <c r="H2382" s="18">
        <v>1</v>
      </c>
    </row>
    <row r="2383" spans="1:8" x14ac:dyDescent="0.25">
      <c r="A2383" s="29" t="str">
        <f t="shared" si="159"/>
        <v/>
      </c>
      <c r="B2383" s="22" t="str">
        <f t="shared" si="160"/>
        <v>js</v>
      </c>
      <c r="C2383" s="15" t="str">
        <f t="shared" si="161"/>
        <v>colis monique</v>
      </c>
      <c r="D2383" s="15">
        <f t="shared" si="162"/>
        <v>99999999</v>
      </c>
      <c r="E2383" s="15" t="s">
        <v>143</v>
      </c>
      <c r="F2383" s="13" t="str">
        <f>IF(E2383="","",VLOOKUP(E2383,table!A:B,2))</f>
        <v>Barquette potj désossé 800 G</v>
      </c>
      <c r="G2383" s="14">
        <v>81151</v>
      </c>
      <c r="H2383" s="18">
        <v>1</v>
      </c>
    </row>
    <row r="2384" spans="1:8" x14ac:dyDescent="0.25">
      <c r="A2384" s="29">
        <v>43222</v>
      </c>
      <c r="B2384" s="22" t="s">
        <v>856</v>
      </c>
      <c r="C2384" s="15" t="s">
        <v>857</v>
      </c>
      <c r="D2384" s="15">
        <v>96037806</v>
      </c>
      <c r="E2384" s="15" t="s">
        <v>321</v>
      </c>
      <c r="F2384" s="13" t="str">
        <f>IF(E2384="","",VLOOKUP(E2384,table!A:B,2))</f>
        <v>K potj 400</v>
      </c>
      <c r="G2384" s="14">
        <v>80722</v>
      </c>
      <c r="H2384" s="18">
        <v>78</v>
      </c>
    </row>
    <row r="2385" spans="1:8" x14ac:dyDescent="0.25">
      <c r="A2385" s="29">
        <f t="shared" si="159"/>
        <v>43222</v>
      </c>
      <c r="B2385" s="22" t="str">
        <f t="shared" si="160"/>
        <v>CT</v>
      </c>
      <c r="C2385" s="15" t="str">
        <f t="shared" si="161"/>
        <v>NPN DISTRIB</v>
      </c>
      <c r="D2385" s="15">
        <f t="shared" si="162"/>
        <v>96037806</v>
      </c>
      <c r="E2385" s="15" t="str">
        <f>IF(H2385&lt;&gt;0,E2384,"")</f>
        <v>K100</v>
      </c>
      <c r="F2385" s="13" t="str">
        <f>IF(E2385="","",VLOOKUP(E2385,table!A:B,2))</f>
        <v>K potj 400</v>
      </c>
      <c r="G2385" s="14">
        <v>80851</v>
      </c>
      <c r="H2385" s="18">
        <v>135</v>
      </c>
    </row>
    <row r="2386" spans="1:8" x14ac:dyDescent="0.25">
      <c r="A2386" s="29">
        <f t="shared" si="159"/>
        <v>43222</v>
      </c>
      <c r="B2386" s="22" t="str">
        <f t="shared" si="160"/>
        <v>CT</v>
      </c>
      <c r="C2386" s="15" t="str">
        <f t="shared" si="161"/>
        <v>NPN DISTRIB</v>
      </c>
      <c r="D2386" s="15">
        <f t="shared" si="162"/>
        <v>96037806</v>
      </c>
      <c r="E2386" s="15" t="str">
        <f>IF(H2386&lt;&gt;0,E2385,"")</f>
        <v>K100</v>
      </c>
      <c r="F2386" s="13" t="str">
        <f>IF(E2386="","",VLOOKUP(E2386,table!A:B,2))</f>
        <v>K potj 400</v>
      </c>
      <c r="G2386" s="14">
        <v>80852</v>
      </c>
      <c r="H2386" s="18">
        <v>387</v>
      </c>
    </row>
    <row r="2387" spans="1:8" x14ac:dyDescent="0.25">
      <c r="A2387" s="29">
        <f t="shared" si="159"/>
        <v>43222</v>
      </c>
      <c r="B2387" s="22" t="str">
        <f t="shared" si="160"/>
        <v>CT</v>
      </c>
      <c r="C2387" s="15" t="s">
        <v>858</v>
      </c>
      <c r="D2387" s="15">
        <v>96037807</v>
      </c>
      <c r="E2387" s="15" t="s">
        <v>122</v>
      </c>
      <c r="F2387" s="13" t="str">
        <f>IF(E2387="","",VLOOKUP(E2387,table!A:B,2))</f>
        <v xml:space="preserve">K potj dess 400 </v>
      </c>
      <c r="G2387" s="14">
        <v>81011</v>
      </c>
      <c r="H2387" s="18">
        <v>80</v>
      </c>
    </row>
    <row r="2388" spans="1:8" x14ac:dyDescent="0.25">
      <c r="A2388" s="29">
        <f t="shared" si="159"/>
        <v>43222</v>
      </c>
      <c r="B2388" s="22" t="str">
        <f t="shared" si="160"/>
        <v>CT</v>
      </c>
      <c r="C2388" s="15" t="str">
        <f t="shared" si="161"/>
        <v>ryal distri</v>
      </c>
      <c r="D2388" s="15">
        <f t="shared" si="162"/>
        <v>96037807</v>
      </c>
      <c r="E2388" s="15" t="str">
        <f>IF(H2388&lt;&gt;0,E2387,"")</f>
        <v>k144</v>
      </c>
      <c r="F2388" s="13" t="str">
        <f>IF(E2388="","",VLOOKUP(E2388,table!A:B,2))</f>
        <v xml:space="preserve">K potj dess 400 </v>
      </c>
      <c r="G2388" s="14">
        <v>81012</v>
      </c>
      <c r="H2388" s="18">
        <v>120</v>
      </c>
    </row>
    <row r="2389" spans="1:8" x14ac:dyDescent="0.25">
      <c r="A2389" s="29">
        <f t="shared" si="159"/>
        <v>43222</v>
      </c>
      <c r="B2389" s="22" t="str">
        <f t="shared" si="160"/>
        <v>CT</v>
      </c>
      <c r="C2389" s="15" t="str">
        <f t="shared" si="161"/>
        <v>ryal distri</v>
      </c>
      <c r="D2389" s="15">
        <f t="shared" si="162"/>
        <v>96037807</v>
      </c>
      <c r="E2389" s="15" t="str">
        <f>IF(H2389&lt;&gt;0,E2388,"")</f>
        <v>k144</v>
      </c>
      <c r="F2389" s="13" t="str">
        <f>IF(E2389="","",VLOOKUP(E2389,table!A:B,2))</f>
        <v xml:space="preserve">K potj dess 400 </v>
      </c>
      <c r="G2389" s="14">
        <v>80853</v>
      </c>
      <c r="H2389" s="18">
        <v>40</v>
      </c>
    </row>
    <row r="2390" spans="1:8" x14ac:dyDescent="0.25">
      <c r="A2390" s="29">
        <f t="shared" si="159"/>
        <v>43222</v>
      </c>
      <c r="B2390" s="22" t="str">
        <f t="shared" si="160"/>
        <v>CT</v>
      </c>
      <c r="C2390" s="15" t="s">
        <v>859</v>
      </c>
      <c r="D2390" s="15">
        <v>96037810</v>
      </c>
      <c r="E2390" s="15" t="s">
        <v>112</v>
      </c>
      <c r="F2390" s="13" t="str">
        <f>IF(E2390="","",VLOOKUP(E2390,table!A:B,2))</f>
        <v>K potj 1000</v>
      </c>
      <c r="G2390" s="14">
        <v>81154</v>
      </c>
      <c r="H2390" s="18">
        <v>280</v>
      </c>
    </row>
    <row r="2391" spans="1:8" x14ac:dyDescent="0.25">
      <c r="A2391" s="29">
        <f t="shared" si="159"/>
        <v>43222</v>
      </c>
      <c r="B2391" s="22" t="str">
        <f t="shared" si="160"/>
        <v>CT</v>
      </c>
      <c r="C2391" s="15" t="str">
        <f t="shared" si="161"/>
        <v>seru</v>
      </c>
      <c r="D2391" s="15">
        <f t="shared" si="162"/>
        <v>96037810</v>
      </c>
      <c r="E2391" s="15" t="s">
        <v>112</v>
      </c>
      <c r="F2391" s="13" t="str">
        <f>IF(E2391="","",VLOOKUP(E2391,table!A:B,2))</f>
        <v>K potj 1000</v>
      </c>
      <c r="G2391" s="14">
        <v>81155</v>
      </c>
      <c r="H2391" s="18">
        <v>20</v>
      </c>
    </row>
    <row r="2392" spans="1:8" x14ac:dyDescent="0.25">
      <c r="A2392" s="29">
        <v>43222</v>
      </c>
      <c r="B2392" s="22" t="s">
        <v>196</v>
      </c>
      <c r="C2392" s="15" t="s">
        <v>858</v>
      </c>
      <c r="D2392" s="15" t="e">
        <f>IF(E2392="",0,#REF!)</f>
        <v>#REF!</v>
      </c>
      <c r="E2392" s="15" t="s">
        <v>841</v>
      </c>
      <c r="F2392" s="13" t="str">
        <f>IF(E2392="","",VLOOKUP(E2392,table!A:B,2))</f>
        <v>Barquette anosteke 600 g</v>
      </c>
      <c r="G2392" s="14">
        <v>81104</v>
      </c>
      <c r="H2392" s="18">
        <v>40</v>
      </c>
    </row>
    <row r="2393" spans="1:8" x14ac:dyDescent="0.25">
      <c r="A2393" s="29">
        <v>43222</v>
      </c>
      <c r="B2393" s="22" t="s">
        <v>196</v>
      </c>
      <c r="C2393" s="15" t="s">
        <v>860</v>
      </c>
      <c r="D2393" s="15">
        <v>96037811</v>
      </c>
      <c r="E2393" s="15" t="s">
        <v>225</v>
      </c>
      <c r="F2393" s="13" t="str">
        <f>IF(E2393="","",VLOOKUP(E2393,table!A:B,2))</f>
        <v>E Carbo 400</v>
      </c>
      <c r="G2393" s="14">
        <v>81153</v>
      </c>
      <c r="H2393" s="18">
        <v>160</v>
      </c>
    </row>
    <row r="2394" spans="1:8" x14ac:dyDescent="0.25">
      <c r="A2394" s="29">
        <f t="shared" si="159"/>
        <v>43222</v>
      </c>
      <c r="B2394" s="22" t="str">
        <f t="shared" si="160"/>
        <v>sf</v>
      </c>
      <c r="C2394" s="15" t="str">
        <f t="shared" si="161"/>
        <v>carre des epicurien</v>
      </c>
      <c r="D2394" s="15">
        <f t="shared" si="162"/>
        <v>96037811</v>
      </c>
      <c r="E2394" s="15" t="s">
        <v>113</v>
      </c>
      <c r="F2394" s="13" t="str">
        <f>IF(E2394="","",VLOOKUP(E2394,table!A:B,2))</f>
        <v>K potj 400</v>
      </c>
      <c r="G2394" s="14">
        <v>80852</v>
      </c>
      <c r="H2394" s="18">
        <v>80</v>
      </c>
    </row>
    <row r="2395" spans="1:8" x14ac:dyDescent="0.25">
      <c r="A2395" s="29">
        <f t="shared" si="159"/>
        <v>43222</v>
      </c>
      <c r="B2395" s="22" t="s">
        <v>195</v>
      </c>
      <c r="C2395" s="15" t="s">
        <v>509</v>
      </c>
      <c r="D2395" s="15">
        <v>99999999</v>
      </c>
      <c r="E2395" s="15" t="s">
        <v>125</v>
      </c>
      <c r="F2395" s="13" t="str">
        <f>IF(E2395="","",VLOOKUP(E2395,table!A:B,2))</f>
        <v>K Tripes flamandes 750</v>
      </c>
      <c r="G2395" s="14">
        <v>80735</v>
      </c>
      <c r="H2395" s="18">
        <v>1</v>
      </c>
    </row>
    <row r="2396" spans="1:8" x14ac:dyDescent="0.25">
      <c r="A2396" s="29">
        <f t="shared" si="159"/>
        <v>43222</v>
      </c>
      <c r="B2396" s="22" t="str">
        <f t="shared" si="160"/>
        <v>cat</v>
      </c>
      <c r="C2396" s="15" t="str">
        <f t="shared" si="161"/>
        <v>net dewitte</v>
      </c>
      <c r="D2396" s="15">
        <f t="shared" si="162"/>
        <v>99999999</v>
      </c>
      <c r="E2396" s="15" t="s">
        <v>123</v>
      </c>
      <c r="F2396" s="13" t="str">
        <f>IF(E2396="","",VLOOKUP(E2396,table!A:B,2))</f>
        <v>K poulet maroilles 750</v>
      </c>
      <c r="G2396" s="14">
        <v>81075</v>
      </c>
      <c r="H2396" s="18">
        <v>2</v>
      </c>
    </row>
    <row r="2397" spans="1:8" x14ac:dyDescent="0.25">
      <c r="A2397" s="29">
        <f t="shared" si="159"/>
        <v>43222</v>
      </c>
      <c r="B2397" s="22" t="str">
        <f t="shared" si="160"/>
        <v>cat</v>
      </c>
      <c r="C2397" s="15" t="str">
        <f t="shared" si="161"/>
        <v>net dewitte</v>
      </c>
      <c r="D2397" s="15">
        <f t="shared" si="162"/>
        <v>99999999</v>
      </c>
      <c r="E2397" s="15" t="s">
        <v>115</v>
      </c>
      <c r="F2397" s="13" t="str">
        <f>IF(E2397="","",VLOOKUP(E2397,table!A:B,2))</f>
        <v>K carbo 740</v>
      </c>
      <c r="G2397" s="14">
        <v>81034</v>
      </c>
      <c r="H2397" s="18">
        <v>1</v>
      </c>
    </row>
    <row r="2398" spans="1:8" x14ac:dyDescent="0.25">
      <c r="A2398" s="29">
        <f t="shared" si="159"/>
        <v>43222</v>
      </c>
      <c r="B2398" s="22" t="str">
        <f t="shared" si="160"/>
        <v>cat</v>
      </c>
      <c r="C2398" s="15" t="str">
        <f t="shared" si="161"/>
        <v>net dewitte</v>
      </c>
      <c r="D2398" s="15">
        <f t="shared" si="162"/>
        <v>99999999</v>
      </c>
      <c r="E2398" s="15" t="s">
        <v>230</v>
      </c>
      <c r="F2398" s="13" t="str">
        <f>IF(E2398="","",VLOOKUP(E2398,table!A:B,2))</f>
        <v>P sauté de porc vieux lille</v>
      </c>
      <c r="G2398" s="14">
        <v>80751</v>
      </c>
      <c r="H2398" s="18">
        <v>2</v>
      </c>
    </row>
    <row r="2399" spans="1:8" x14ac:dyDescent="0.25">
      <c r="A2399" s="29">
        <f t="shared" si="159"/>
        <v>43222</v>
      </c>
      <c r="B2399" s="22" t="str">
        <f t="shared" si="160"/>
        <v>cat</v>
      </c>
      <c r="C2399" s="15" t="s">
        <v>861</v>
      </c>
      <c r="D2399" s="15">
        <v>99999999</v>
      </c>
      <c r="E2399" s="15" t="s">
        <v>187</v>
      </c>
      <c r="F2399" s="13" t="str">
        <f>IF(E2399="","",VLOOKUP(E2399,table!A:B,2))</f>
        <v>P Potj 750</v>
      </c>
      <c r="G2399" s="14">
        <v>80362</v>
      </c>
      <c r="H2399" s="18">
        <v>2</v>
      </c>
    </row>
    <row r="2400" spans="1:8" x14ac:dyDescent="0.25">
      <c r="A2400" s="29">
        <f t="shared" si="159"/>
        <v>43222</v>
      </c>
      <c r="B2400" s="22" t="str">
        <f t="shared" si="160"/>
        <v>cat</v>
      </c>
      <c r="C2400" s="15" t="str">
        <f t="shared" si="161"/>
        <v>net tornambe</v>
      </c>
      <c r="D2400" s="15">
        <f t="shared" si="162"/>
        <v>99999999</v>
      </c>
      <c r="E2400" s="15" t="str">
        <f>IF(H2400&lt;&gt;0,E2399,"")</f>
        <v>p101</v>
      </c>
      <c r="F2400" s="13" t="str">
        <f>IF(E2400="","",VLOOKUP(E2400,table!A:B,2))</f>
        <v>P Potj 750</v>
      </c>
      <c r="G2400" s="14">
        <v>80713</v>
      </c>
      <c r="H2400" s="18">
        <v>1</v>
      </c>
    </row>
    <row r="2401" spans="1:8" x14ac:dyDescent="0.25">
      <c r="A2401" s="29">
        <f t="shared" si="159"/>
        <v>43222</v>
      </c>
      <c r="B2401" s="22" t="str">
        <f t="shared" si="160"/>
        <v>cat</v>
      </c>
      <c r="C2401" s="15" t="str">
        <f t="shared" si="161"/>
        <v>net tornambe</v>
      </c>
      <c r="D2401" s="15">
        <f t="shared" si="162"/>
        <v>99999999</v>
      </c>
      <c r="E2401" s="15" t="s">
        <v>192</v>
      </c>
      <c r="F2401" s="13" t="str">
        <f>IF(E2401="","",VLOOKUP(E2401,table!A:B,2))</f>
        <v>P Pot des 750</v>
      </c>
      <c r="G2401" s="14">
        <v>80792</v>
      </c>
      <c r="H2401" s="18">
        <v>3</v>
      </c>
    </row>
    <row r="2402" spans="1:8" x14ac:dyDescent="0.25">
      <c r="A2402" s="29">
        <f t="shared" si="159"/>
        <v>43222</v>
      </c>
      <c r="B2402" s="22" t="str">
        <f t="shared" si="160"/>
        <v>cat</v>
      </c>
      <c r="C2402" s="15" t="s">
        <v>509</v>
      </c>
      <c r="D2402" s="15">
        <v>99999999</v>
      </c>
      <c r="E2402" s="15" t="s">
        <v>114</v>
      </c>
      <c r="F2402" s="13" t="str">
        <f>IF(E2402="","",VLOOKUP(E2402,table!A:B,2))</f>
        <v>K potj dess 750</v>
      </c>
      <c r="G2402" s="14">
        <v>80505</v>
      </c>
      <c r="H2402" s="18">
        <v>3</v>
      </c>
    </row>
    <row r="2403" spans="1:8" x14ac:dyDescent="0.25">
      <c r="A2403" s="29">
        <f t="shared" si="159"/>
        <v>43222</v>
      </c>
      <c r="B2403" s="22" t="str">
        <f t="shared" si="160"/>
        <v>cat</v>
      </c>
      <c r="C2403" s="15" t="str">
        <f t="shared" si="161"/>
        <v>net dewitte</v>
      </c>
      <c r="D2403" s="15">
        <f t="shared" si="162"/>
        <v>99999999</v>
      </c>
      <c r="E2403" s="15" t="str">
        <f>IF(H2403&lt;&gt;0,E2402,"")</f>
        <v>k105</v>
      </c>
      <c r="F2403" s="13" t="str">
        <f>IF(E2403="","",VLOOKUP(E2403,table!A:B,2))</f>
        <v>K potj dess 750</v>
      </c>
      <c r="G2403" s="14">
        <v>81082</v>
      </c>
      <c r="H2403" s="18">
        <v>3</v>
      </c>
    </row>
    <row r="2404" spans="1:8" x14ac:dyDescent="0.25">
      <c r="A2404" s="29">
        <v>43223</v>
      </c>
      <c r="B2404" s="22" t="s">
        <v>196</v>
      </c>
      <c r="C2404" s="15" t="s">
        <v>862</v>
      </c>
      <c r="D2404" s="15">
        <v>96037815</v>
      </c>
      <c r="E2404" s="15" t="s">
        <v>2</v>
      </c>
      <c r="F2404" s="13" t="str">
        <f>IF(E2404="","",VLOOKUP(E2404,table!A:B,2))</f>
        <v>Barquette potj désossé 3,5 K</v>
      </c>
      <c r="G2404" s="14">
        <v>81103</v>
      </c>
      <c r="H2404" s="18">
        <v>24</v>
      </c>
    </row>
    <row r="2405" spans="1:8" x14ac:dyDescent="0.25">
      <c r="A2405" s="29">
        <v>43223</v>
      </c>
      <c r="B2405" s="22" t="s">
        <v>325</v>
      </c>
      <c r="C2405" s="15" t="s">
        <v>863</v>
      </c>
      <c r="D2405" s="15">
        <v>96037814</v>
      </c>
      <c r="E2405" s="15" t="s">
        <v>2</v>
      </c>
      <c r="F2405" s="13" t="str">
        <f>IF(E2405="","",VLOOKUP(E2405,table!A:B,2))</f>
        <v>Barquette potj désossé 3,5 K</v>
      </c>
      <c r="G2405" s="14">
        <v>81103</v>
      </c>
      <c r="H2405" s="18">
        <v>9</v>
      </c>
    </row>
    <row r="2406" spans="1:8" x14ac:dyDescent="0.25">
      <c r="A2406" s="29">
        <f t="shared" si="159"/>
        <v>43223</v>
      </c>
      <c r="B2406" s="22" t="str">
        <f t="shared" si="160"/>
        <v>SF</v>
      </c>
      <c r="C2406" s="15" t="str">
        <f t="shared" si="161"/>
        <v>IMPERATRICE EUGENIE</v>
      </c>
      <c r="D2406" s="15">
        <f t="shared" si="162"/>
        <v>96037814</v>
      </c>
      <c r="E2406" s="15" t="str">
        <f>IF(H2406&lt;&gt;0,E2405,"")</f>
        <v>B305</v>
      </c>
      <c r="F2406" s="13" t="str">
        <f>IF(E2406="","",VLOOKUP(E2406,table!A:B,2))</f>
        <v>Barquette potj désossé 3,5 K</v>
      </c>
      <c r="G2406" s="14">
        <v>81091</v>
      </c>
      <c r="H2406" s="18">
        <v>51</v>
      </c>
    </row>
    <row r="2407" spans="1:8" x14ac:dyDescent="0.25">
      <c r="A2407" s="29">
        <f t="shared" si="159"/>
        <v>43223</v>
      </c>
      <c r="B2407" s="22" t="s">
        <v>267</v>
      </c>
      <c r="C2407" s="15" t="s">
        <v>864</v>
      </c>
      <c r="D2407" s="15">
        <v>96037817</v>
      </c>
      <c r="E2407" s="15" t="s">
        <v>127</v>
      </c>
      <c r="F2407" s="13" t="str">
        <f>IF(E2407="","",VLOOKUP(E2407,table!A:B,2))</f>
        <v>K Pâté de campagne fumé 180</v>
      </c>
      <c r="G2407" s="14">
        <v>72413</v>
      </c>
      <c r="H2407" s="18">
        <v>12</v>
      </c>
    </row>
    <row r="2408" spans="1:8" x14ac:dyDescent="0.25">
      <c r="A2408" s="29">
        <f t="shared" si="159"/>
        <v>43223</v>
      </c>
      <c r="B2408" s="22" t="str">
        <f t="shared" si="160"/>
        <v>CAT</v>
      </c>
      <c r="C2408" s="15" t="str">
        <f t="shared" si="161"/>
        <v>carr lomme</v>
      </c>
      <c r="D2408" s="15">
        <f t="shared" si="162"/>
        <v>96037817</v>
      </c>
      <c r="E2408" s="15" t="s">
        <v>119</v>
      </c>
      <c r="F2408" s="13" t="str">
        <f>IF(E2408="","",VLOOKUP(E2408,table!A:B,2))</f>
        <v>K Pâté à la bière 180</v>
      </c>
      <c r="G2408" s="14">
        <v>81021</v>
      </c>
      <c r="H2408" s="18">
        <v>12</v>
      </c>
    </row>
    <row r="2409" spans="1:8" x14ac:dyDescent="0.25">
      <c r="A2409" s="29">
        <f t="shared" si="159"/>
        <v>43223</v>
      </c>
      <c r="B2409" s="22" t="str">
        <f t="shared" si="160"/>
        <v>CAT</v>
      </c>
      <c r="C2409" s="15" t="str">
        <f t="shared" si="161"/>
        <v>carr lomme</v>
      </c>
      <c r="D2409" s="15">
        <f t="shared" si="162"/>
        <v>96037817</v>
      </c>
      <c r="E2409" s="15" t="s">
        <v>131</v>
      </c>
      <c r="F2409" s="13" t="str">
        <f>IF(E2409="","",VLOOKUP(E2409,table!A:B,2))</f>
        <v>K Pâté de foie de volaille 180</v>
      </c>
      <c r="G2409" s="14">
        <v>73413</v>
      </c>
      <c r="H2409" s="18">
        <v>12</v>
      </c>
    </row>
    <row r="2410" spans="1:8" x14ac:dyDescent="0.25">
      <c r="A2410" s="29">
        <f t="shared" si="159"/>
        <v>43223</v>
      </c>
      <c r="B2410" s="22" t="str">
        <f t="shared" si="160"/>
        <v>CAT</v>
      </c>
      <c r="C2410" s="15" t="str">
        <f t="shared" si="161"/>
        <v>carr lomme</v>
      </c>
      <c r="D2410" s="15">
        <f t="shared" si="162"/>
        <v>96037817</v>
      </c>
      <c r="E2410" s="15" t="s">
        <v>114</v>
      </c>
      <c r="F2410" s="13" t="str">
        <f>IF(E2410="","",VLOOKUP(E2410,table!A:B,2))</f>
        <v>K potj dess 750</v>
      </c>
      <c r="G2410" s="14">
        <v>81081</v>
      </c>
      <c r="H2410" s="18">
        <v>10</v>
      </c>
    </row>
    <row r="2411" spans="1:8" x14ac:dyDescent="0.25">
      <c r="A2411" s="29">
        <f t="shared" si="159"/>
        <v>43223</v>
      </c>
      <c r="B2411" s="22" t="str">
        <f t="shared" si="160"/>
        <v>CAT</v>
      </c>
      <c r="C2411" s="15" t="str">
        <f t="shared" si="161"/>
        <v>carr lomme</v>
      </c>
      <c r="D2411" s="15">
        <f t="shared" si="162"/>
        <v>96037817</v>
      </c>
      <c r="E2411" s="15" t="s">
        <v>113</v>
      </c>
      <c r="F2411" s="13" t="str">
        <f>IF(E2411="","",VLOOKUP(E2411,table!A:B,2))</f>
        <v>K potj 400</v>
      </c>
      <c r="G2411" s="14">
        <v>80852</v>
      </c>
      <c r="H2411" s="18">
        <v>20</v>
      </c>
    </row>
    <row r="2412" spans="1:8" x14ac:dyDescent="0.25">
      <c r="A2412" s="29">
        <f t="shared" si="159"/>
        <v>43223</v>
      </c>
      <c r="B2412" s="22" t="str">
        <f t="shared" si="160"/>
        <v>CAT</v>
      </c>
      <c r="C2412" s="15" t="str">
        <f t="shared" si="161"/>
        <v>carr lomme</v>
      </c>
      <c r="D2412" s="15">
        <f t="shared" si="162"/>
        <v>96037817</v>
      </c>
      <c r="E2412" s="15" t="s">
        <v>120</v>
      </c>
      <c r="F2412" s="13" t="str">
        <f>IF(E2412="","",VLOOKUP(E2412,table!A:B,2))</f>
        <v>K potj 750</v>
      </c>
      <c r="G2412" s="14">
        <v>72751</v>
      </c>
      <c r="H2412" s="18">
        <v>10</v>
      </c>
    </row>
    <row r="2413" spans="1:8" x14ac:dyDescent="0.25">
      <c r="A2413" s="29">
        <f t="shared" si="159"/>
        <v>43223</v>
      </c>
      <c r="B2413" s="22" t="str">
        <f t="shared" si="160"/>
        <v>CAT</v>
      </c>
      <c r="C2413" s="15" t="str">
        <f t="shared" si="161"/>
        <v>carr lomme</v>
      </c>
      <c r="D2413" s="15">
        <f t="shared" si="162"/>
        <v>96037817</v>
      </c>
      <c r="E2413" s="15" t="s">
        <v>123</v>
      </c>
      <c r="F2413" s="13" t="str">
        <f>IF(E2413="","",VLOOKUP(E2413,table!A:B,2))</f>
        <v>K poulet maroilles 750</v>
      </c>
      <c r="G2413" s="14">
        <v>80531</v>
      </c>
      <c r="H2413" s="18">
        <v>10</v>
      </c>
    </row>
    <row r="2414" spans="1:8" x14ac:dyDescent="0.25">
      <c r="A2414" s="29">
        <f t="shared" si="159"/>
        <v>43223</v>
      </c>
      <c r="B2414" s="22" t="str">
        <f t="shared" si="160"/>
        <v>CAT</v>
      </c>
      <c r="C2414" s="15" t="str">
        <f t="shared" si="161"/>
        <v>carr lomme</v>
      </c>
      <c r="D2414" s="15">
        <f t="shared" si="162"/>
        <v>96037817</v>
      </c>
      <c r="E2414" s="15" t="s">
        <v>116</v>
      </c>
      <c r="F2414" s="13" t="str">
        <f>IF(E2414="","",VLOOKUP(E2414,table!A:B,2))</f>
        <v>K cassoulet 750</v>
      </c>
      <c r="G2414" s="14">
        <v>80952</v>
      </c>
      <c r="H2414" s="18">
        <v>1</v>
      </c>
    </row>
    <row r="2415" spans="1:8" x14ac:dyDescent="0.25">
      <c r="A2415" s="29">
        <f t="shared" si="159"/>
        <v>43223</v>
      </c>
      <c r="B2415" s="22" t="str">
        <f t="shared" si="160"/>
        <v>CAT</v>
      </c>
      <c r="C2415" s="15" t="str">
        <f t="shared" si="161"/>
        <v>carr lomme</v>
      </c>
      <c r="D2415" s="15">
        <f t="shared" si="162"/>
        <v>96037817</v>
      </c>
      <c r="E2415" s="15" t="s">
        <v>122</v>
      </c>
      <c r="F2415" s="13" t="str">
        <f>IF(E2415="","",VLOOKUP(E2415,table!A:B,2))</f>
        <v xml:space="preserve">K potj dess 400 </v>
      </c>
      <c r="G2415" s="14">
        <v>81011</v>
      </c>
      <c r="H2415" s="18">
        <v>20</v>
      </c>
    </row>
    <row r="2416" spans="1:8" x14ac:dyDescent="0.25">
      <c r="A2416" s="29">
        <f t="shared" si="159"/>
        <v>43223</v>
      </c>
      <c r="B2416" s="22" t="str">
        <f t="shared" si="160"/>
        <v>CAT</v>
      </c>
      <c r="C2416" s="15" t="str">
        <f t="shared" si="161"/>
        <v>carr lomme</v>
      </c>
      <c r="D2416" s="15">
        <f t="shared" si="162"/>
        <v>96037817</v>
      </c>
      <c r="E2416" s="15" t="s">
        <v>118</v>
      </c>
      <c r="F2416" s="13" t="str">
        <f>IF(E2416="","",VLOOKUP(E2416,table!A:B,2))</f>
        <v>K Pâté des flandres 180</v>
      </c>
      <c r="G2416" s="14">
        <v>80521</v>
      </c>
      <c r="H2416" s="18">
        <v>12</v>
      </c>
    </row>
    <row r="2417" spans="1:8" x14ac:dyDescent="0.25">
      <c r="A2417" s="29">
        <f t="shared" si="159"/>
        <v>43223</v>
      </c>
      <c r="B2417" s="22" t="str">
        <f t="shared" si="160"/>
        <v>CAT</v>
      </c>
      <c r="C2417" s="15" t="s">
        <v>197</v>
      </c>
      <c r="D2417" s="15">
        <v>96037816</v>
      </c>
      <c r="E2417" s="15" t="s">
        <v>198</v>
      </c>
      <c r="F2417" s="13" t="str">
        <f>IF(E2417="","",VLOOKUP(E2417,table!A:B,2))</f>
        <v>P Potj 750 + 33 %</v>
      </c>
      <c r="G2417" s="14">
        <v>73212</v>
      </c>
      <c r="H2417" s="18">
        <v>21</v>
      </c>
    </row>
    <row r="2418" spans="1:8" x14ac:dyDescent="0.25">
      <c r="A2418" s="29">
        <f t="shared" ref="A2418:A2481" si="163">IF(E2418="","",A2417)</f>
        <v>43223</v>
      </c>
      <c r="B2418" s="22" t="str">
        <f t="shared" ref="B2418:B2481" si="164">IF(E2418="","",B2417)</f>
        <v>CAT</v>
      </c>
      <c r="C2418" s="15" t="str">
        <f t="shared" ref="C2418:C2481" si="165">IF(E2418="","",C2417)</f>
        <v>epaux bezu</v>
      </c>
      <c r="D2418" s="15">
        <f t="shared" ref="D2418:D2481" si="166">IF(E2418="",0,D2417)</f>
        <v>96037816</v>
      </c>
      <c r="E2418" s="15" t="str">
        <f>IF(H2418&lt;&gt;0,E2417,"")</f>
        <v>p133</v>
      </c>
      <c r="F2418" s="13" t="str">
        <f>IF(E2418="","",VLOOKUP(E2418,table!A:B,2))</f>
        <v>P Potj 750 + 33 %</v>
      </c>
      <c r="G2418" s="14">
        <v>80431</v>
      </c>
      <c r="H2418" s="18">
        <v>9</v>
      </c>
    </row>
    <row r="2419" spans="1:8" x14ac:dyDescent="0.25">
      <c r="A2419" s="29">
        <f t="shared" si="163"/>
        <v>43223</v>
      </c>
      <c r="B2419" s="22" t="str">
        <f t="shared" si="164"/>
        <v>CAT</v>
      </c>
      <c r="C2419" s="15" t="str">
        <f t="shared" si="165"/>
        <v>epaux bezu</v>
      </c>
      <c r="D2419" s="15">
        <f t="shared" si="166"/>
        <v>96037816</v>
      </c>
      <c r="E2419" s="15" t="s">
        <v>188</v>
      </c>
      <c r="F2419" s="13" t="str">
        <f>IF(E2419="","",VLOOKUP(E2419,table!A:B,2))</f>
        <v>P Potj des 400</v>
      </c>
      <c r="G2419" s="14">
        <v>81002</v>
      </c>
      <c r="H2419" s="18">
        <v>42</v>
      </c>
    </row>
    <row r="2420" spans="1:8" x14ac:dyDescent="0.25">
      <c r="A2420" s="29">
        <f t="shared" si="163"/>
        <v>43223</v>
      </c>
      <c r="B2420" s="22" t="str">
        <f t="shared" si="164"/>
        <v>CAT</v>
      </c>
      <c r="C2420" s="15" t="str">
        <f t="shared" si="165"/>
        <v>epaux bezu</v>
      </c>
      <c r="D2420" s="15">
        <f t="shared" si="166"/>
        <v>96037816</v>
      </c>
      <c r="E2420" s="15" t="str">
        <f>IF(H2420&lt;&gt;0,E2419,"")</f>
        <v>p104</v>
      </c>
      <c r="F2420" s="13" t="str">
        <f>IF(E2420="","",VLOOKUP(E2420,table!A:B,2))</f>
        <v>P Potj des 400</v>
      </c>
      <c r="G2420" s="14">
        <v>80861</v>
      </c>
      <c r="H2420" s="18">
        <v>94</v>
      </c>
    </row>
    <row r="2421" spans="1:8" x14ac:dyDescent="0.25">
      <c r="A2421" s="29">
        <f t="shared" si="163"/>
        <v>43223</v>
      </c>
      <c r="B2421" s="22" t="str">
        <f t="shared" si="164"/>
        <v>CAT</v>
      </c>
      <c r="C2421" s="15" t="str">
        <f t="shared" si="165"/>
        <v>epaux bezu</v>
      </c>
      <c r="D2421" s="15">
        <f t="shared" si="166"/>
        <v>96037816</v>
      </c>
      <c r="E2421" s="15" t="str">
        <f>IF(H2421&lt;&gt;0,E2420,"")</f>
        <v>p104</v>
      </c>
      <c r="F2421" s="13" t="str">
        <f>IF(E2421="","",VLOOKUP(E2421,table!A:B,2))</f>
        <v>P Potj des 400</v>
      </c>
      <c r="G2421" s="14">
        <v>80533</v>
      </c>
      <c r="H2421" s="18">
        <v>4</v>
      </c>
    </row>
    <row r="2422" spans="1:8" x14ac:dyDescent="0.25">
      <c r="A2422" s="29">
        <f t="shared" si="163"/>
        <v>43223</v>
      </c>
      <c r="B2422" s="22" t="str">
        <f t="shared" si="164"/>
        <v>CAT</v>
      </c>
      <c r="C2422" s="15" t="str">
        <f t="shared" si="165"/>
        <v>epaux bezu</v>
      </c>
      <c r="D2422" s="15">
        <f t="shared" si="166"/>
        <v>96037816</v>
      </c>
      <c r="E2422" s="15" t="str">
        <f>IF(H2422&lt;&gt;0,E2421,"")</f>
        <v>p104</v>
      </c>
      <c r="F2422" s="13" t="str">
        <f>IF(E2422="","",VLOOKUP(E2422,table!A:B,2))</f>
        <v>P Potj des 400</v>
      </c>
      <c r="G2422" s="14">
        <v>81003</v>
      </c>
      <c r="H2422" s="18">
        <v>19</v>
      </c>
    </row>
    <row r="2423" spans="1:8" x14ac:dyDescent="0.25">
      <c r="A2423" s="29">
        <f t="shared" si="163"/>
        <v>43223</v>
      </c>
      <c r="B2423" s="22" t="str">
        <f t="shared" si="164"/>
        <v>CAT</v>
      </c>
      <c r="C2423" s="15" t="str">
        <f t="shared" si="165"/>
        <v>epaux bezu</v>
      </c>
      <c r="D2423" s="15">
        <f t="shared" si="166"/>
        <v>96037816</v>
      </c>
      <c r="E2423" s="15" t="str">
        <f>IF(H2423&lt;&gt;0,E2422,"")</f>
        <v>p104</v>
      </c>
      <c r="F2423" s="13" t="str">
        <f>IF(E2423="","",VLOOKUP(E2423,table!A:B,2))</f>
        <v>P Potj des 400</v>
      </c>
      <c r="G2423" s="14">
        <v>73173</v>
      </c>
      <c r="H2423" s="18">
        <v>1</v>
      </c>
    </row>
    <row r="2424" spans="1:8" x14ac:dyDescent="0.25">
      <c r="A2424" s="29">
        <f t="shared" si="163"/>
        <v>43223</v>
      </c>
      <c r="B2424" s="22" t="str">
        <f t="shared" si="164"/>
        <v>CAT</v>
      </c>
      <c r="C2424" s="15" t="str">
        <f t="shared" si="165"/>
        <v>epaux bezu</v>
      </c>
      <c r="D2424" s="15">
        <f t="shared" si="166"/>
        <v>96037816</v>
      </c>
      <c r="E2424" s="15" t="str">
        <f>IF(H2424&lt;&gt;0,E2423,"")</f>
        <v>p104</v>
      </c>
      <c r="F2424" s="13" t="str">
        <f>IF(E2424="","",VLOOKUP(E2424,table!A:B,2))</f>
        <v>P Potj des 400</v>
      </c>
      <c r="G2424" s="14">
        <v>73001</v>
      </c>
      <c r="H2424" s="18">
        <v>20</v>
      </c>
    </row>
    <row r="2425" spans="1:8" x14ac:dyDescent="0.25">
      <c r="A2425" s="29">
        <f t="shared" si="163"/>
        <v>43223</v>
      </c>
      <c r="B2425" s="22" t="str">
        <f t="shared" si="164"/>
        <v>CAT</v>
      </c>
      <c r="C2425" s="15" t="str">
        <f t="shared" si="165"/>
        <v>epaux bezu</v>
      </c>
      <c r="D2425" s="15">
        <f t="shared" si="166"/>
        <v>96037816</v>
      </c>
      <c r="E2425" s="15" t="s">
        <v>206</v>
      </c>
      <c r="F2425" s="13" t="str">
        <f>IF(E2425="","",VLOOKUP(E2425,table!A:B,2))</f>
        <v>Potj 3 Viandes pierrot</v>
      </c>
      <c r="G2425" s="14">
        <v>80394</v>
      </c>
      <c r="H2425" s="18">
        <v>161</v>
      </c>
    </row>
    <row r="2426" spans="1:8" x14ac:dyDescent="0.25">
      <c r="A2426" s="29">
        <f t="shared" si="163"/>
        <v>43223</v>
      </c>
      <c r="B2426" s="22" t="str">
        <f t="shared" si="164"/>
        <v>CAT</v>
      </c>
      <c r="C2426" s="15" t="str">
        <f t="shared" si="165"/>
        <v>epaux bezu</v>
      </c>
      <c r="D2426" s="15">
        <f t="shared" si="166"/>
        <v>96037816</v>
      </c>
      <c r="E2426" s="15" t="str">
        <f>IF(H2426&lt;&gt;0,E2425,"")</f>
        <v>p103</v>
      </c>
      <c r="F2426" s="13" t="str">
        <f>IF(E2426="","",VLOOKUP(E2426,table!A:B,2))</f>
        <v>Potj 3 Viandes pierrot</v>
      </c>
      <c r="G2426" s="14">
        <v>80393</v>
      </c>
      <c r="H2426" s="18">
        <v>279</v>
      </c>
    </row>
    <row r="2427" spans="1:8" x14ac:dyDescent="0.25">
      <c r="A2427" s="29">
        <f t="shared" si="163"/>
        <v>43223</v>
      </c>
      <c r="B2427" s="22" t="str">
        <f t="shared" si="164"/>
        <v>CAT</v>
      </c>
      <c r="C2427" s="15" t="str">
        <f t="shared" si="165"/>
        <v>epaux bezu</v>
      </c>
      <c r="D2427" s="15">
        <f t="shared" si="166"/>
        <v>96037816</v>
      </c>
      <c r="E2427" s="15" t="str">
        <f>IF(H2427&lt;&gt;0,E2426,"")</f>
        <v>p103</v>
      </c>
      <c r="F2427" s="13" t="str">
        <f>IF(E2427="","",VLOOKUP(E2427,table!A:B,2))</f>
        <v>Potj 3 Viandes pierrot</v>
      </c>
      <c r="G2427" s="14">
        <v>80405</v>
      </c>
      <c r="H2427" s="18">
        <v>50</v>
      </c>
    </row>
    <row r="2428" spans="1:8" x14ac:dyDescent="0.25">
      <c r="A2428" s="29">
        <f t="shared" si="163"/>
        <v>43223</v>
      </c>
      <c r="B2428" s="22" t="str">
        <f t="shared" si="164"/>
        <v>CAT</v>
      </c>
      <c r="C2428" s="15" t="s">
        <v>210</v>
      </c>
      <c r="D2428" s="15">
        <v>99999999</v>
      </c>
      <c r="E2428" s="15" t="s">
        <v>716</v>
      </c>
      <c r="F2428" s="13" t="str">
        <f>IF(E2428="","",VLOOKUP(E2428,table!A:B,2))</f>
        <v>soupe aux 5 légumes 75 cl</v>
      </c>
      <c r="G2428" s="14">
        <v>80537</v>
      </c>
      <c r="H2428" s="18">
        <f>137+134</f>
        <v>271</v>
      </c>
    </row>
    <row r="2429" spans="1:8" x14ac:dyDescent="0.25">
      <c r="A2429" s="29">
        <f t="shared" si="163"/>
        <v>43223</v>
      </c>
      <c r="B2429" s="22" t="str">
        <f t="shared" si="164"/>
        <v>CAT</v>
      </c>
      <c r="C2429" s="15" t="str">
        <f t="shared" si="165"/>
        <v>gamma</v>
      </c>
      <c r="D2429" s="15">
        <f t="shared" si="166"/>
        <v>99999999</v>
      </c>
      <c r="E2429" s="15" t="str">
        <f>IF(H2429&lt;&gt;0,E2428,"")</f>
        <v>s107</v>
      </c>
      <c r="F2429" s="13" t="str">
        <f>IF(E2429="","",VLOOKUP(E2429,table!A:B,2))</f>
        <v>soupe aux 5 légumes 75 cl</v>
      </c>
      <c r="G2429" s="14">
        <v>80591</v>
      </c>
      <c r="H2429" s="18">
        <v>164</v>
      </c>
    </row>
    <row r="2430" spans="1:8" x14ac:dyDescent="0.25">
      <c r="A2430" s="29">
        <f t="shared" si="163"/>
        <v>43223</v>
      </c>
      <c r="B2430" s="22" t="str">
        <f t="shared" si="164"/>
        <v>CAT</v>
      </c>
      <c r="C2430" s="15" t="str">
        <f t="shared" si="165"/>
        <v>gamma</v>
      </c>
      <c r="D2430" s="15">
        <f t="shared" si="166"/>
        <v>99999999</v>
      </c>
      <c r="E2430" s="15" t="str">
        <f>IF(H2430&lt;&gt;0,E2429,"")</f>
        <v>s107</v>
      </c>
      <c r="F2430" s="13" t="str">
        <f>IF(E2430="","",VLOOKUP(E2430,table!A:B,2))</f>
        <v>soupe aux 5 légumes 75 cl</v>
      </c>
      <c r="G2430" s="14">
        <v>80473</v>
      </c>
      <c r="H2430" s="18">
        <v>10</v>
      </c>
    </row>
    <row r="2431" spans="1:8" x14ac:dyDescent="0.25">
      <c r="A2431" s="29">
        <f t="shared" si="163"/>
        <v>43223</v>
      </c>
      <c r="B2431" s="22" t="str">
        <f t="shared" si="164"/>
        <v>CAT</v>
      </c>
      <c r="C2431" s="15" t="str">
        <f t="shared" si="165"/>
        <v>gamma</v>
      </c>
      <c r="D2431" s="15">
        <f t="shared" si="166"/>
        <v>99999999</v>
      </c>
      <c r="E2431" s="15" t="str">
        <f>IF(H2431&lt;&gt;0,E2430,"")</f>
        <v>s107</v>
      </c>
      <c r="F2431" s="13" t="str">
        <f>IF(E2431="","",VLOOKUP(E2431,table!A:B,2))</f>
        <v>soupe aux 5 légumes 75 cl</v>
      </c>
      <c r="G2431" s="14">
        <v>80383</v>
      </c>
      <c r="H2431" s="18">
        <v>131</v>
      </c>
    </row>
    <row r="2432" spans="1:8" x14ac:dyDescent="0.25">
      <c r="A2432" s="29">
        <f t="shared" si="163"/>
        <v>43223</v>
      </c>
      <c r="B2432" s="22" t="str">
        <f t="shared" si="164"/>
        <v>CAT</v>
      </c>
      <c r="C2432" s="15" t="str">
        <f t="shared" si="165"/>
        <v>gamma</v>
      </c>
      <c r="D2432" s="15">
        <f t="shared" si="166"/>
        <v>99999999</v>
      </c>
      <c r="E2432" s="15" t="s">
        <v>865</v>
      </c>
      <c r="F2432" s="13" t="str">
        <f>IF(E2432="","",VLOOKUP(E2432,table!A:B,2))</f>
        <v>Soupe aux asperges 75 cl</v>
      </c>
      <c r="G2432" s="14">
        <v>81154</v>
      </c>
      <c r="H2432" s="18">
        <v>211</v>
      </c>
    </row>
    <row r="2433" spans="1:8" x14ac:dyDescent="0.25">
      <c r="A2433" s="29">
        <f t="shared" si="163"/>
        <v>43223</v>
      </c>
      <c r="B2433" s="22" t="str">
        <f t="shared" si="164"/>
        <v>CAT</v>
      </c>
      <c r="C2433" s="15" t="s">
        <v>786</v>
      </c>
      <c r="D2433" s="15">
        <v>99999999</v>
      </c>
      <c r="E2433" s="15" t="s">
        <v>112</v>
      </c>
      <c r="F2433" s="13" t="str">
        <f>IF(E2433="","",VLOOKUP(E2433,table!A:B,2))</f>
        <v>K potj 1000</v>
      </c>
      <c r="G2433" s="14">
        <v>81153</v>
      </c>
      <c r="H2433" s="18">
        <v>10</v>
      </c>
    </row>
    <row r="2434" spans="1:8" x14ac:dyDescent="0.25">
      <c r="A2434" s="29">
        <v>43224</v>
      </c>
      <c r="B2434" s="22" t="s">
        <v>185</v>
      </c>
      <c r="C2434" s="15" t="s">
        <v>866</v>
      </c>
      <c r="D2434" s="15">
        <v>96037820</v>
      </c>
      <c r="E2434" s="15" t="s">
        <v>120</v>
      </c>
      <c r="F2434" s="13" t="str">
        <f>IF(E2434="","",VLOOKUP(E2434,table!A:B,2))</f>
        <v>K potj 750</v>
      </c>
      <c r="G2434" s="14">
        <v>72751</v>
      </c>
      <c r="H2434" s="18">
        <v>20</v>
      </c>
    </row>
    <row r="2435" spans="1:8" x14ac:dyDescent="0.25">
      <c r="A2435" s="29">
        <f t="shared" si="163"/>
        <v>43224</v>
      </c>
      <c r="B2435" s="22" t="str">
        <f t="shared" si="164"/>
        <v>js</v>
      </c>
      <c r="C2435" s="15" t="str">
        <f t="shared" si="165"/>
        <v>leclerc rosendael</v>
      </c>
      <c r="D2435" s="15">
        <f t="shared" si="166"/>
        <v>96037820</v>
      </c>
      <c r="E2435" s="15" t="s">
        <v>120</v>
      </c>
      <c r="F2435" s="13" t="str">
        <f>IF(E2435="","",VLOOKUP(E2435,table!A:B,2))</f>
        <v>K potj 750</v>
      </c>
      <c r="G2435" s="14">
        <v>80502</v>
      </c>
      <c r="H2435" s="18">
        <v>19</v>
      </c>
    </row>
    <row r="2436" spans="1:8" x14ac:dyDescent="0.25">
      <c r="A2436" s="29">
        <f t="shared" si="163"/>
        <v>43224</v>
      </c>
      <c r="B2436" s="22" t="str">
        <f t="shared" si="164"/>
        <v>js</v>
      </c>
      <c r="C2436" s="15" t="str">
        <f t="shared" si="165"/>
        <v>leclerc rosendael</v>
      </c>
      <c r="D2436" s="15">
        <f t="shared" si="166"/>
        <v>96037820</v>
      </c>
      <c r="E2436" s="15" t="str">
        <f>IF(H2436&lt;&gt;0,E2435,"")</f>
        <v>k101</v>
      </c>
      <c r="F2436" s="13" t="str">
        <f>IF(E2436="","",VLOOKUP(E2436,table!A:B,2))</f>
        <v>K potj 750</v>
      </c>
      <c r="G2436" s="14">
        <v>80504</v>
      </c>
      <c r="H2436" s="18">
        <v>21</v>
      </c>
    </row>
    <row r="2437" spans="1:8" x14ac:dyDescent="0.25">
      <c r="A2437" s="29">
        <f t="shared" si="163"/>
        <v>43224</v>
      </c>
      <c r="B2437" s="22" t="str">
        <f t="shared" si="164"/>
        <v>js</v>
      </c>
      <c r="C2437" s="15" t="str">
        <f t="shared" si="165"/>
        <v>leclerc rosendael</v>
      </c>
      <c r="D2437" s="15">
        <f t="shared" si="166"/>
        <v>96037820</v>
      </c>
      <c r="E2437" s="15" t="s">
        <v>114</v>
      </c>
      <c r="F2437" s="13" t="str">
        <f>IF(E2437="","",VLOOKUP(E2437,table!A:B,2))</f>
        <v>K potj dess 750</v>
      </c>
      <c r="G2437" s="14">
        <v>80964</v>
      </c>
      <c r="H2437" s="18">
        <v>60</v>
      </c>
    </row>
    <row r="2438" spans="1:8" x14ac:dyDescent="0.25">
      <c r="A2438" s="29">
        <f t="shared" si="163"/>
        <v>43224</v>
      </c>
      <c r="B2438" s="22" t="str">
        <f t="shared" si="164"/>
        <v>js</v>
      </c>
      <c r="C2438" s="15" t="str">
        <f t="shared" si="165"/>
        <v>leclerc rosendael</v>
      </c>
      <c r="D2438" s="15">
        <f t="shared" si="166"/>
        <v>96037820</v>
      </c>
      <c r="E2438" s="15" t="s">
        <v>122</v>
      </c>
      <c r="F2438" s="13" t="str">
        <f>IF(E2438="","",VLOOKUP(E2438,table!A:B,2))</f>
        <v xml:space="preserve">K potj dess 400 </v>
      </c>
      <c r="G2438" s="14">
        <v>81011</v>
      </c>
      <c r="H2438" s="18">
        <v>20</v>
      </c>
    </row>
    <row r="2439" spans="1:8" x14ac:dyDescent="0.25">
      <c r="A2439" s="29">
        <f t="shared" si="163"/>
        <v>43224</v>
      </c>
      <c r="B2439" s="22" t="str">
        <f t="shared" si="164"/>
        <v>js</v>
      </c>
      <c r="C2439" s="15" t="str">
        <f t="shared" si="165"/>
        <v>leclerc rosendael</v>
      </c>
      <c r="D2439" s="15">
        <f t="shared" si="166"/>
        <v>96037820</v>
      </c>
      <c r="E2439" s="15" t="str">
        <f>IF(H2439&lt;&gt;0,E2438,"")</f>
        <v>k144</v>
      </c>
      <c r="F2439" s="13" t="str">
        <f>IF(E2439="","",VLOOKUP(E2439,table!A:B,2))</f>
        <v xml:space="preserve">K potj dess 400 </v>
      </c>
      <c r="G2439" s="14">
        <v>80853</v>
      </c>
      <c r="H2439" s="18">
        <v>20</v>
      </c>
    </row>
    <row r="2440" spans="1:8" x14ac:dyDescent="0.25">
      <c r="A2440" s="29">
        <f t="shared" si="163"/>
        <v>43224</v>
      </c>
      <c r="B2440" s="22" t="str">
        <f t="shared" si="164"/>
        <v>js</v>
      </c>
      <c r="C2440" s="15" t="str">
        <f t="shared" si="165"/>
        <v>leclerc rosendael</v>
      </c>
      <c r="D2440" s="15">
        <f t="shared" si="166"/>
        <v>96037820</v>
      </c>
      <c r="E2440" s="15" t="s">
        <v>115</v>
      </c>
      <c r="F2440" s="13" t="str">
        <f>IF(E2440="","",VLOOKUP(E2440,table!A:B,2))</f>
        <v>K carbo 740</v>
      </c>
      <c r="G2440" s="14">
        <v>81034</v>
      </c>
      <c r="H2440" s="18">
        <v>20</v>
      </c>
    </row>
    <row r="2441" spans="1:8" x14ac:dyDescent="0.25">
      <c r="A2441" s="29">
        <f t="shared" si="163"/>
        <v>43224</v>
      </c>
      <c r="B2441" s="22" t="str">
        <f t="shared" si="164"/>
        <v>js</v>
      </c>
      <c r="C2441" s="15" t="str">
        <f t="shared" si="165"/>
        <v>leclerc rosendael</v>
      </c>
      <c r="D2441" s="15">
        <f t="shared" si="166"/>
        <v>96037820</v>
      </c>
      <c r="E2441" s="15" t="str">
        <f>IF(H2441&lt;&gt;0,E2440,"")</f>
        <v>k302</v>
      </c>
      <c r="F2441" s="13" t="str">
        <f>IF(E2441="","",VLOOKUP(E2441,table!A:B,2))</f>
        <v>K carbo 740</v>
      </c>
      <c r="G2441" s="14">
        <v>81033</v>
      </c>
      <c r="H2441" s="18">
        <v>30</v>
      </c>
    </row>
    <row r="2442" spans="1:8" x14ac:dyDescent="0.25">
      <c r="A2442" s="29">
        <f t="shared" si="163"/>
        <v>43224</v>
      </c>
      <c r="B2442" s="22" t="str">
        <f t="shared" si="164"/>
        <v>js</v>
      </c>
      <c r="C2442" s="15" t="str">
        <f t="shared" si="165"/>
        <v>leclerc rosendael</v>
      </c>
      <c r="D2442" s="15">
        <f t="shared" si="166"/>
        <v>96037820</v>
      </c>
      <c r="E2442" s="15" t="s">
        <v>141</v>
      </c>
      <c r="F2442" s="13" t="str">
        <f>IF(E2442="","",VLOOKUP(E2442,table!A:B,2))</f>
        <v>K Pâté au maroilles 180</v>
      </c>
      <c r="G2442" s="14">
        <v>80243</v>
      </c>
      <c r="H2442" s="18">
        <v>12</v>
      </c>
    </row>
    <row r="2443" spans="1:8" x14ac:dyDescent="0.25">
      <c r="A2443" s="29">
        <v>43224</v>
      </c>
      <c r="B2443" s="22" t="s">
        <v>867</v>
      </c>
      <c r="C2443" s="15" t="s">
        <v>868</v>
      </c>
      <c r="D2443" s="15">
        <f t="shared" si="166"/>
        <v>96037820</v>
      </c>
      <c r="E2443" s="15" t="s">
        <v>120</v>
      </c>
      <c r="F2443" s="13" t="str">
        <f>IF(E2443="","",VLOOKUP(E2443,table!A:B,2))</f>
        <v>K potj 750</v>
      </c>
      <c r="G2443" s="14">
        <v>80502</v>
      </c>
      <c r="H2443" s="18">
        <v>20</v>
      </c>
    </row>
    <row r="2444" spans="1:8" x14ac:dyDescent="0.25">
      <c r="A2444" s="29">
        <f t="shared" si="163"/>
        <v>43224</v>
      </c>
      <c r="B2444" s="22" t="str">
        <f t="shared" si="164"/>
        <v>jordan</v>
      </c>
      <c r="C2444" s="15" t="str">
        <f t="shared" si="165"/>
        <v>intercuq</v>
      </c>
      <c r="D2444" s="15">
        <f t="shared" si="166"/>
        <v>96037820</v>
      </c>
      <c r="E2444" s="15" t="str">
        <f>IF(H2444&lt;&gt;0,E2443,"")</f>
        <v>k101</v>
      </c>
      <c r="F2444" s="13" t="str">
        <f>IF(E2444="","",VLOOKUP(E2444,table!A:B,2))</f>
        <v>K potj 750</v>
      </c>
      <c r="G2444" s="14">
        <v>80504</v>
      </c>
      <c r="H2444" s="18">
        <v>10</v>
      </c>
    </row>
    <row r="2445" spans="1:8" x14ac:dyDescent="0.25">
      <c r="A2445" s="29">
        <f t="shared" si="163"/>
        <v>43224</v>
      </c>
      <c r="B2445" s="22" t="str">
        <f t="shared" si="164"/>
        <v>jordan</v>
      </c>
      <c r="C2445" s="15" t="str">
        <f t="shared" si="165"/>
        <v>intercuq</v>
      </c>
      <c r="D2445" s="15">
        <f t="shared" si="166"/>
        <v>96037820</v>
      </c>
      <c r="E2445" s="15" t="s">
        <v>113</v>
      </c>
      <c r="F2445" s="13" t="str">
        <f>IF(E2445="","",VLOOKUP(E2445,table!A:B,2))</f>
        <v>K potj 400</v>
      </c>
      <c r="G2445" s="14">
        <v>81222</v>
      </c>
      <c r="H2445" s="18">
        <v>40</v>
      </c>
    </row>
    <row r="2446" spans="1:8" x14ac:dyDescent="0.25">
      <c r="A2446" s="29">
        <f t="shared" si="163"/>
        <v>43224</v>
      </c>
      <c r="B2446" s="22" t="str">
        <f t="shared" si="164"/>
        <v>jordan</v>
      </c>
      <c r="C2446" s="15" t="str">
        <f t="shared" si="165"/>
        <v>intercuq</v>
      </c>
      <c r="D2446" s="15">
        <f t="shared" si="166"/>
        <v>96037820</v>
      </c>
      <c r="E2446" s="15" t="s">
        <v>114</v>
      </c>
      <c r="F2446" s="13" t="str">
        <f>IF(E2446="","",VLOOKUP(E2446,table!A:B,2))</f>
        <v>K potj dess 750</v>
      </c>
      <c r="G2446" s="14">
        <v>81082</v>
      </c>
      <c r="H2446" s="18">
        <v>20</v>
      </c>
    </row>
    <row r="2447" spans="1:8" x14ac:dyDescent="0.25">
      <c r="A2447" s="29">
        <f t="shared" si="163"/>
        <v>43224</v>
      </c>
      <c r="B2447" s="22" t="str">
        <f t="shared" si="164"/>
        <v>jordan</v>
      </c>
      <c r="C2447" s="15" t="str">
        <f t="shared" si="165"/>
        <v>intercuq</v>
      </c>
      <c r="D2447" s="15">
        <f t="shared" si="166"/>
        <v>96037820</v>
      </c>
      <c r="E2447" s="15" t="str">
        <f>IF(H2447&lt;&gt;0,E2446,"")</f>
        <v>k105</v>
      </c>
      <c r="F2447" s="13" t="str">
        <f>IF(E2447="","",VLOOKUP(E2447,table!A:B,2))</f>
        <v>K potj dess 750</v>
      </c>
      <c r="G2447" s="14">
        <v>81081</v>
      </c>
      <c r="H2447" s="18">
        <v>20</v>
      </c>
    </row>
    <row r="2448" spans="1:8" x14ac:dyDescent="0.25">
      <c r="A2448" s="29">
        <f t="shared" si="163"/>
        <v>43224</v>
      </c>
      <c r="B2448" s="22" t="str">
        <f t="shared" si="164"/>
        <v>jordan</v>
      </c>
      <c r="C2448" s="15" t="str">
        <f t="shared" si="165"/>
        <v>intercuq</v>
      </c>
      <c r="D2448" s="15">
        <f t="shared" si="166"/>
        <v>96037820</v>
      </c>
      <c r="E2448" s="15" t="s">
        <v>122</v>
      </c>
      <c r="F2448" s="13" t="str">
        <f>IF(E2448="","",VLOOKUP(E2448,table!A:B,2))</f>
        <v xml:space="preserve">K potj dess 400 </v>
      </c>
      <c r="G2448" s="14">
        <v>80853</v>
      </c>
      <c r="H2448" s="18">
        <v>40</v>
      </c>
    </row>
    <row r="2449" spans="1:8" x14ac:dyDescent="0.25">
      <c r="A2449" s="29">
        <f t="shared" si="163"/>
        <v>43224</v>
      </c>
      <c r="B2449" s="22" t="str">
        <f t="shared" si="164"/>
        <v>jordan</v>
      </c>
      <c r="C2449" s="15" t="str">
        <f t="shared" si="165"/>
        <v>intercuq</v>
      </c>
      <c r="D2449" s="15">
        <f t="shared" si="166"/>
        <v>96037820</v>
      </c>
      <c r="E2449" s="15" t="s">
        <v>115</v>
      </c>
      <c r="F2449" s="13" t="str">
        <f>IF(E2449="","",VLOOKUP(E2449,table!A:B,2))</f>
        <v>K carbo 740</v>
      </c>
      <c r="G2449" s="14">
        <v>80133</v>
      </c>
      <c r="H2449" s="18">
        <v>20</v>
      </c>
    </row>
    <row r="2450" spans="1:8" x14ac:dyDescent="0.25">
      <c r="A2450" s="29">
        <f t="shared" si="163"/>
        <v>43224</v>
      </c>
      <c r="B2450" s="22" t="str">
        <f t="shared" si="164"/>
        <v>jordan</v>
      </c>
      <c r="C2450" s="15" t="str">
        <f t="shared" si="165"/>
        <v>intercuq</v>
      </c>
      <c r="D2450" s="15">
        <f t="shared" si="166"/>
        <v>96037820</v>
      </c>
      <c r="E2450" s="15" t="s">
        <v>121</v>
      </c>
      <c r="F2450" s="13" t="str">
        <f>IF(E2450="","",VLOOKUP(E2450,table!A:B,2))</f>
        <v>K Carbo 400</v>
      </c>
      <c r="G2450" s="14">
        <v>80452</v>
      </c>
      <c r="H2450" s="18">
        <v>20</v>
      </c>
    </row>
    <row r="2451" spans="1:8" x14ac:dyDescent="0.25">
      <c r="A2451" s="29">
        <f t="shared" si="163"/>
        <v>43224</v>
      </c>
      <c r="B2451" s="22" t="str">
        <f t="shared" si="164"/>
        <v>jordan</v>
      </c>
      <c r="C2451" s="15" t="str">
        <f t="shared" si="165"/>
        <v>intercuq</v>
      </c>
      <c r="D2451" s="15">
        <f t="shared" si="166"/>
        <v>96037820</v>
      </c>
      <c r="E2451" s="15" t="s">
        <v>116</v>
      </c>
      <c r="F2451" s="13" t="str">
        <f>IF(E2451="","",VLOOKUP(E2451,table!A:B,2))</f>
        <v>K cassoulet 750</v>
      </c>
      <c r="G2451" s="14">
        <v>80952</v>
      </c>
      <c r="H2451" s="18">
        <v>20</v>
      </c>
    </row>
    <row r="2452" spans="1:8" x14ac:dyDescent="0.25">
      <c r="A2452" s="29">
        <f t="shared" si="163"/>
        <v>43224</v>
      </c>
      <c r="B2452" s="22" t="str">
        <f t="shared" si="164"/>
        <v>jordan</v>
      </c>
      <c r="C2452" s="15" t="str">
        <f t="shared" si="165"/>
        <v>intercuq</v>
      </c>
      <c r="D2452" s="15">
        <f t="shared" si="166"/>
        <v>96037820</v>
      </c>
      <c r="E2452" s="15" t="s">
        <v>123</v>
      </c>
      <c r="F2452" s="13" t="str">
        <f>IF(E2452="","",VLOOKUP(E2452,table!A:B,2))</f>
        <v>K poulet maroilles 750</v>
      </c>
      <c r="G2452" s="14">
        <v>80528</v>
      </c>
      <c r="H2452" s="18">
        <v>10</v>
      </c>
    </row>
    <row r="2453" spans="1:8" x14ac:dyDescent="0.25">
      <c r="A2453" s="29">
        <f t="shared" si="163"/>
        <v>43224</v>
      </c>
      <c r="B2453" s="22" t="str">
        <f t="shared" si="164"/>
        <v>jordan</v>
      </c>
      <c r="C2453" s="15" t="str">
        <f t="shared" si="165"/>
        <v>intercuq</v>
      </c>
      <c r="D2453" s="15">
        <f t="shared" si="166"/>
        <v>96037820</v>
      </c>
      <c r="E2453" s="15" t="s">
        <v>341</v>
      </c>
      <c r="F2453" s="13" t="str">
        <f>IF(E2453="","",VLOOKUP(E2453,table!A:B,2))</f>
        <v>K Beultekaze 180</v>
      </c>
      <c r="G2453" s="14">
        <v>71651</v>
      </c>
      <c r="H2453" s="18">
        <v>12</v>
      </c>
    </row>
    <row r="2454" spans="1:8" x14ac:dyDescent="0.25">
      <c r="A2454" s="29">
        <v>43224</v>
      </c>
      <c r="B2454" s="22" t="s">
        <v>185</v>
      </c>
      <c r="C2454" s="15" t="s">
        <v>869</v>
      </c>
      <c r="D2454" s="15">
        <v>96040467</v>
      </c>
      <c r="E2454" s="15" t="s">
        <v>2</v>
      </c>
      <c r="F2454" s="13" t="str">
        <f>IF(E2454="","",VLOOKUP(E2454,table!A:B,2))</f>
        <v>Barquette potj désossé 3,5 K</v>
      </c>
      <c r="G2454" s="14">
        <v>81104</v>
      </c>
      <c r="H2454" s="18">
        <v>1</v>
      </c>
    </row>
    <row r="2455" spans="1:8" x14ac:dyDescent="0.25">
      <c r="A2455" s="29">
        <f t="shared" si="163"/>
        <v>43224</v>
      </c>
      <c r="B2455" s="22" t="str">
        <f t="shared" si="164"/>
        <v>js</v>
      </c>
      <c r="C2455" s="15" t="str">
        <f t="shared" si="165"/>
        <v>bataillie</v>
      </c>
      <c r="D2455" s="15">
        <f t="shared" si="166"/>
        <v>96040467</v>
      </c>
      <c r="E2455" s="15" t="str">
        <f>IF(H2455&lt;&gt;0,E2454,"")</f>
        <v>B305</v>
      </c>
      <c r="F2455" s="13" t="str">
        <f>IF(E2455="","",VLOOKUP(E2455,table!A:B,2))</f>
        <v>Barquette potj désossé 3,5 K</v>
      </c>
      <c r="G2455" s="14">
        <v>81083</v>
      </c>
      <c r="H2455" s="18">
        <v>4</v>
      </c>
    </row>
    <row r="2456" spans="1:8" x14ac:dyDescent="0.25">
      <c r="A2456" s="29">
        <f t="shared" si="163"/>
        <v>43224</v>
      </c>
      <c r="B2456" s="22" t="str">
        <f t="shared" si="164"/>
        <v>js</v>
      </c>
      <c r="C2456" s="15" t="s">
        <v>870</v>
      </c>
      <c r="D2456" s="15">
        <v>96040468</v>
      </c>
      <c r="E2456" s="15" t="s">
        <v>112</v>
      </c>
      <c r="F2456" s="13" t="str">
        <f>IF(E2456="","",VLOOKUP(E2456,table!A:B,2))</f>
        <v>K potj 1000</v>
      </c>
      <c r="G2456" s="14">
        <v>80894</v>
      </c>
      <c r="H2456" s="18">
        <v>10</v>
      </c>
    </row>
    <row r="2457" spans="1:8" x14ac:dyDescent="0.25">
      <c r="A2457" s="29">
        <v>43197</v>
      </c>
      <c r="B2457" s="22" t="s">
        <v>185</v>
      </c>
      <c r="C2457" s="15" t="s">
        <v>871</v>
      </c>
      <c r="D2457" s="15">
        <v>96040469</v>
      </c>
      <c r="E2457" s="15" t="s">
        <v>615</v>
      </c>
      <c r="F2457" s="13" t="str">
        <f>IF(E2457="","",VLOOKUP(E2457,table!A:B,2))</f>
        <v>K Carbo 400</v>
      </c>
      <c r="G2457" s="14">
        <v>81153</v>
      </c>
      <c r="H2457" s="18">
        <v>40</v>
      </c>
    </row>
    <row r="2458" spans="1:8" x14ac:dyDescent="0.25">
      <c r="A2458" s="29">
        <f t="shared" si="163"/>
        <v>43197</v>
      </c>
      <c r="B2458" s="22" t="str">
        <f t="shared" si="164"/>
        <v>js</v>
      </c>
      <c r="C2458" s="15" t="str">
        <f t="shared" si="165"/>
        <v>au bon accueil</v>
      </c>
      <c r="D2458" s="15">
        <f t="shared" si="166"/>
        <v>96040469</v>
      </c>
      <c r="E2458" s="15" t="s">
        <v>140</v>
      </c>
      <c r="F2458" s="13" t="str">
        <f>IF(E2458="","",VLOOKUP(E2458,table!A:B,2))</f>
        <v>K poulet maroilles 400</v>
      </c>
      <c r="G2458" s="14">
        <v>70602</v>
      </c>
      <c r="H2458" s="18">
        <v>1</v>
      </c>
    </row>
    <row r="2459" spans="1:8" x14ac:dyDescent="0.25">
      <c r="A2459" s="29">
        <f t="shared" si="163"/>
        <v>43197</v>
      </c>
      <c r="B2459" s="22" t="str">
        <f t="shared" si="164"/>
        <v>js</v>
      </c>
      <c r="C2459" s="15" t="str">
        <f t="shared" si="165"/>
        <v>au bon accueil</v>
      </c>
      <c r="D2459" s="15">
        <f t="shared" si="166"/>
        <v>96040469</v>
      </c>
      <c r="E2459" s="15" t="s">
        <v>140</v>
      </c>
      <c r="F2459" s="13" t="str">
        <f>IF(E2459="","",VLOOKUP(E2459,table!A:B,2))</f>
        <v>K poulet maroilles 400</v>
      </c>
      <c r="G2459" s="14">
        <v>80824</v>
      </c>
      <c r="H2459" s="18">
        <f>19+20</f>
        <v>39</v>
      </c>
    </row>
    <row r="2460" spans="1:8" x14ac:dyDescent="0.25">
      <c r="A2460" s="29">
        <f t="shared" si="163"/>
        <v>43197</v>
      </c>
      <c r="B2460" s="22" t="str">
        <f t="shared" si="164"/>
        <v>js</v>
      </c>
      <c r="C2460" s="15" t="str">
        <f t="shared" si="165"/>
        <v>au bon accueil</v>
      </c>
      <c r="D2460" s="15">
        <f t="shared" si="166"/>
        <v>96040469</v>
      </c>
      <c r="E2460" s="15" t="s">
        <v>113</v>
      </c>
      <c r="F2460" s="13" t="str">
        <f>IF(E2460="","",VLOOKUP(E2460,table!A:B,2))</f>
        <v>K potj 400</v>
      </c>
      <c r="G2460" s="14">
        <v>81222</v>
      </c>
      <c r="H2460" s="18">
        <v>26</v>
      </c>
    </row>
    <row r="2461" spans="1:8" x14ac:dyDescent="0.25">
      <c r="A2461" s="29">
        <f t="shared" si="163"/>
        <v>43197</v>
      </c>
      <c r="B2461" s="22" t="str">
        <f t="shared" si="164"/>
        <v>js</v>
      </c>
      <c r="C2461" s="15" t="str">
        <f t="shared" si="165"/>
        <v>au bon accueil</v>
      </c>
      <c r="D2461" s="15">
        <f t="shared" si="166"/>
        <v>96040469</v>
      </c>
      <c r="E2461" s="15" t="s">
        <v>113</v>
      </c>
      <c r="F2461" s="13" t="str">
        <f>IF(E2461="","",VLOOKUP(E2461,table!A:B,2))</f>
        <v>K potj 400</v>
      </c>
      <c r="G2461" s="14">
        <v>80931</v>
      </c>
      <c r="H2461" s="18">
        <v>14</v>
      </c>
    </row>
    <row r="2462" spans="1:8" x14ac:dyDescent="0.25">
      <c r="A2462" s="29" t="s">
        <v>872</v>
      </c>
      <c r="B2462" s="22" t="s">
        <v>205</v>
      </c>
      <c r="C2462" s="15" t="s">
        <v>873</v>
      </c>
      <c r="D2462" s="15">
        <v>96037822</v>
      </c>
      <c r="E2462" s="15" t="s">
        <v>113</v>
      </c>
      <c r="F2462" s="13" t="str">
        <f>IF(E2462="","",VLOOKUP(E2462,table!A:B,2))</f>
        <v>K potj 400</v>
      </c>
      <c r="G2462" s="14">
        <v>81161</v>
      </c>
      <c r="H2462" s="18">
        <v>120</v>
      </c>
    </row>
    <row r="2463" spans="1:8" x14ac:dyDescent="0.25">
      <c r="A2463" s="29" t="str">
        <f t="shared" si="163"/>
        <v>07/05/</v>
      </c>
      <c r="B2463" s="22" t="str">
        <f t="shared" si="164"/>
        <v>on</v>
      </c>
      <c r="C2463" s="15" t="str">
        <f t="shared" si="165"/>
        <v>tower's</v>
      </c>
      <c r="D2463" s="15">
        <f t="shared" si="166"/>
        <v>96037822</v>
      </c>
      <c r="E2463" s="15" t="s">
        <v>113</v>
      </c>
      <c r="F2463" s="13" t="str">
        <f>IF(E2463="","",VLOOKUP(E2463,table!A:B,2))</f>
        <v>K potj 400</v>
      </c>
      <c r="G2463" s="14">
        <v>81222</v>
      </c>
      <c r="H2463" s="18">
        <v>120</v>
      </c>
    </row>
    <row r="2464" spans="1:8" x14ac:dyDescent="0.25">
      <c r="A2464" s="29">
        <v>43227</v>
      </c>
      <c r="B2464" s="22" t="s">
        <v>205</v>
      </c>
      <c r="C2464" s="15" t="s">
        <v>874</v>
      </c>
      <c r="D2464" s="15">
        <v>96037825</v>
      </c>
      <c r="E2464" s="15" t="s">
        <v>115</v>
      </c>
      <c r="F2464" s="13" t="str">
        <f>IF(E2464="","",VLOOKUP(E2464,table!A:B,2))</f>
        <v>K carbo 740</v>
      </c>
      <c r="G2464" s="14">
        <v>81033</v>
      </c>
      <c r="H2464" s="18">
        <v>40</v>
      </c>
    </row>
    <row r="2465" spans="1:8" x14ac:dyDescent="0.25">
      <c r="A2465" s="29">
        <f t="shared" si="163"/>
        <v>43227</v>
      </c>
      <c r="B2465" s="22" t="str">
        <f t="shared" si="164"/>
        <v>on</v>
      </c>
      <c r="C2465" s="15" t="str">
        <f t="shared" si="165"/>
        <v>auchdunk</v>
      </c>
      <c r="D2465" s="15">
        <f t="shared" si="166"/>
        <v>96037825</v>
      </c>
      <c r="E2465" s="15" t="s">
        <v>123</v>
      </c>
      <c r="F2465" s="13" t="str">
        <f>IF(E2465="","",VLOOKUP(E2465,table!A:B,2))</f>
        <v>K poulet maroilles 750</v>
      </c>
      <c r="G2465" s="14">
        <v>80528</v>
      </c>
      <c r="H2465" s="18">
        <v>15</v>
      </c>
    </row>
    <row r="2466" spans="1:8" x14ac:dyDescent="0.25">
      <c r="A2466" s="29">
        <f t="shared" si="163"/>
        <v>43227</v>
      </c>
      <c r="B2466" s="22" t="str">
        <f t="shared" si="164"/>
        <v>on</v>
      </c>
      <c r="C2466" s="15" t="str">
        <f t="shared" si="165"/>
        <v>auchdunk</v>
      </c>
      <c r="D2466" s="15">
        <f t="shared" si="166"/>
        <v>96037825</v>
      </c>
      <c r="E2466" s="15" t="s">
        <v>123</v>
      </c>
      <c r="F2466" s="13" t="str">
        <f>IF(E2466="","",VLOOKUP(E2466,table!A:B,2))</f>
        <v>K poulet maroilles 750</v>
      </c>
      <c r="G2466" s="14">
        <v>80531</v>
      </c>
      <c r="H2466" s="18">
        <v>15</v>
      </c>
    </row>
    <row r="2467" spans="1:8" x14ac:dyDescent="0.25">
      <c r="A2467" s="29">
        <f t="shared" si="163"/>
        <v>43227</v>
      </c>
      <c r="B2467" s="22" t="str">
        <f t="shared" si="164"/>
        <v>on</v>
      </c>
      <c r="C2467" s="15" t="str">
        <f t="shared" si="165"/>
        <v>auchdunk</v>
      </c>
      <c r="D2467" s="15">
        <f t="shared" si="166"/>
        <v>96037825</v>
      </c>
      <c r="E2467" s="15" t="s">
        <v>128</v>
      </c>
      <c r="F2467" s="13" t="str">
        <f>IF(E2467="","",VLOOKUP(E2467,table!A:B,2))</f>
        <v>K potj 750 + 33 %</v>
      </c>
      <c r="G2467" s="14">
        <v>81136</v>
      </c>
      <c r="H2467" s="18">
        <v>64</v>
      </c>
    </row>
    <row r="2468" spans="1:8" x14ac:dyDescent="0.25">
      <c r="A2468" s="29">
        <f t="shared" si="163"/>
        <v>43227</v>
      </c>
      <c r="B2468" s="22" t="str">
        <f t="shared" si="164"/>
        <v>on</v>
      </c>
      <c r="C2468" s="15" t="str">
        <f t="shared" si="165"/>
        <v>auchdunk</v>
      </c>
      <c r="D2468" s="15">
        <f t="shared" si="166"/>
        <v>96037825</v>
      </c>
      <c r="E2468" s="15" t="s">
        <v>128</v>
      </c>
      <c r="F2468" s="13" t="str">
        <f>IF(E2468="","",VLOOKUP(E2468,table!A:B,2))</f>
        <v>K potj 750 + 33 %</v>
      </c>
      <c r="G2468" s="14">
        <v>81134</v>
      </c>
      <c r="H2468" s="18">
        <v>6</v>
      </c>
    </row>
    <row r="2469" spans="1:8" x14ac:dyDescent="0.25">
      <c r="A2469" s="29">
        <f t="shared" si="163"/>
        <v>43227</v>
      </c>
      <c r="B2469" s="22" t="str">
        <f t="shared" si="164"/>
        <v>on</v>
      </c>
      <c r="C2469" s="15" t="str">
        <f t="shared" si="165"/>
        <v>auchdunk</v>
      </c>
      <c r="D2469" s="15">
        <f t="shared" si="166"/>
        <v>96037825</v>
      </c>
      <c r="E2469" s="15" t="s">
        <v>114</v>
      </c>
      <c r="F2469" s="13" t="str">
        <f>IF(E2469="","",VLOOKUP(E2469,table!A:B,2))</f>
        <v>K potj dess 750</v>
      </c>
      <c r="G2469" s="14">
        <v>81081</v>
      </c>
      <c r="H2469" s="18">
        <v>40</v>
      </c>
    </row>
    <row r="2470" spans="1:8" x14ac:dyDescent="0.25">
      <c r="A2470" s="29">
        <f t="shared" si="163"/>
        <v>43227</v>
      </c>
      <c r="B2470" s="22" t="str">
        <f t="shared" si="164"/>
        <v>on</v>
      </c>
      <c r="C2470" s="15" t="str">
        <f t="shared" si="165"/>
        <v>auchdunk</v>
      </c>
      <c r="D2470" s="15">
        <f t="shared" si="166"/>
        <v>96037825</v>
      </c>
      <c r="E2470" s="15" t="s">
        <v>114</v>
      </c>
      <c r="F2470" s="13" t="str">
        <f>IF(E2470="","",VLOOKUP(E2470,table!A:B,2))</f>
        <v>K potj dess 750</v>
      </c>
      <c r="G2470" s="14">
        <v>80964</v>
      </c>
      <c r="H2470" s="18">
        <v>60</v>
      </c>
    </row>
    <row r="2471" spans="1:8" x14ac:dyDescent="0.25">
      <c r="A2471" s="29">
        <f t="shared" si="163"/>
        <v>43227</v>
      </c>
      <c r="B2471" s="22" t="str">
        <f t="shared" si="164"/>
        <v>on</v>
      </c>
      <c r="C2471" s="15" t="str">
        <f t="shared" si="165"/>
        <v>auchdunk</v>
      </c>
      <c r="D2471" s="15">
        <f t="shared" si="166"/>
        <v>96037825</v>
      </c>
      <c r="E2471" s="15" t="s">
        <v>122</v>
      </c>
      <c r="F2471" s="13" t="str">
        <f>IF(E2471="","",VLOOKUP(E2471,table!A:B,2))</f>
        <v xml:space="preserve">K potj dess 400 </v>
      </c>
      <c r="G2471" s="14">
        <v>80853</v>
      </c>
      <c r="H2471" s="18">
        <v>140</v>
      </c>
    </row>
    <row r="2472" spans="1:8" x14ac:dyDescent="0.25">
      <c r="A2472" s="29">
        <f t="shared" si="163"/>
        <v>43227</v>
      </c>
      <c r="B2472" s="22" t="str">
        <f t="shared" si="164"/>
        <v>on</v>
      </c>
      <c r="C2472" s="15" t="str">
        <f t="shared" si="165"/>
        <v>auchdunk</v>
      </c>
      <c r="D2472" s="15">
        <f t="shared" si="166"/>
        <v>96037825</v>
      </c>
      <c r="E2472" s="15" t="s">
        <v>122</v>
      </c>
      <c r="F2472" s="13" t="str">
        <f>IF(E2472="","",VLOOKUP(E2472,table!A:B,2))</f>
        <v xml:space="preserve">K potj dess 400 </v>
      </c>
      <c r="G2472" s="14">
        <v>81011</v>
      </c>
      <c r="H2472" s="18">
        <v>60</v>
      </c>
    </row>
    <row r="2473" spans="1:8" x14ac:dyDescent="0.25">
      <c r="A2473" s="29">
        <f t="shared" si="163"/>
        <v>43227</v>
      </c>
      <c r="B2473" s="22" t="str">
        <f t="shared" si="164"/>
        <v>on</v>
      </c>
      <c r="C2473" s="15" t="str">
        <f t="shared" si="165"/>
        <v>auchdunk</v>
      </c>
      <c r="D2473" s="15">
        <f t="shared" si="166"/>
        <v>96037825</v>
      </c>
      <c r="E2473" s="15" t="s">
        <v>113</v>
      </c>
      <c r="F2473" s="13" t="str">
        <f>IF(E2473="","",VLOOKUP(E2473,table!A:B,2))</f>
        <v>K potj 400</v>
      </c>
      <c r="G2473" s="14">
        <v>81222</v>
      </c>
      <c r="H2473" s="18">
        <v>60</v>
      </c>
    </row>
    <row r="2474" spans="1:8" x14ac:dyDescent="0.25">
      <c r="A2474" s="29">
        <f t="shared" si="163"/>
        <v>43227</v>
      </c>
      <c r="B2474" s="22" t="str">
        <f t="shared" si="164"/>
        <v>on</v>
      </c>
      <c r="C2474" s="15" t="str">
        <f t="shared" si="165"/>
        <v>auchdunk</v>
      </c>
      <c r="D2474" s="15">
        <f t="shared" si="166"/>
        <v>96037825</v>
      </c>
      <c r="E2474" s="15" t="s">
        <v>116</v>
      </c>
      <c r="F2474" s="13" t="str">
        <f>IF(E2474="","",VLOOKUP(E2474,table!A:B,2))</f>
        <v>K cassoulet 750</v>
      </c>
      <c r="G2474" s="14">
        <v>80952</v>
      </c>
      <c r="H2474" s="18">
        <v>20</v>
      </c>
    </row>
    <row r="2475" spans="1:8" x14ac:dyDescent="0.25">
      <c r="A2475" s="29">
        <f t="shared" si="163"/>
        <v>43227</v>
      </c>
      <c r="B2475" s="22" t="str">
        <f t="shared" si="164"/>
        <v>on</v>
      </c>
      <c r="C2475" s="15" t="str">
        <f t="shared" si="165"/>
        <v>auchdunk</v>
      </c>
      <c r="D2475" s="15">
        <f t="shared" si="166"/>
        <v>96037825</v>
      </c>
      <c r="E2475" s="15" t="s">
        <v>119</v>
      </c>
      <c r="F2475" s="13" t="str">
        <f>IF(E2475="","",VLOOKUP(E2475,table!A:B,2))</f>
        <v>K Pâté à la bière 180</v>
      </c>
      <c r="G2475" s="14">
        <v>81021</v>
      </c>
      <c r="H2475" s="18">
        <v>24</v>
      </c>
    </row>
    <row r="2476" spans="1:8" x14ac:dyDescent="0.25">
      <c r="A2476" s="29">
        <f t="shared" si="163"/>
        <v>43227</v>
      </c>
      <c r="B2476" s="22" t="str">
        <f t="shared" si="164"/>
        <v>on</v>
      </c>
      <c r="C2476" s="15" t="str">
        <f t="shared" si="165"/>
        <v>auchdunk</v>
      </c>
      <c r="D2476" s="15">
        <f t="shared" si="166"/>
        <v>96037825</v>
      </c>
      <c r="E2476" s="15" t="s">
        <v>128</v>
      </c>
      <c r="F2476" s="13" t="str">
        <f>IF(E2476="","",VLOOKUP(E2476,table!A:B,2))</f>
        <v>K potj 750 + 33 %</v>
      </c>
      <c r="G2476" s="14">
        <v>80871</v>
      </c>
      <c r="H2476" s="18">
        <v>110</v>
      </c>
    </row>
    <row r="2477" spans="1:8" x14ac:dyDescent="0.25">
      <c r="A2477" s="29">
        <f t="shared" si="163"/>
        <v>43227</v>
      </c>
      <c r="B2477" s="22" t="str">
        <f t="shared" si="164"/>
        <v>on</v>
      </c>
      <c r="C2477" s="15" t="str">
        <f t="shared" si="165"/>
        <v>auchdunk</v>
      </c>
      <c r="D2477" s="15">
        <f t="shared" si="166"/>
        <v>96037825</v>
      </c>
      <c r="E2477" s="15" t="s">
        <v>128</v>
      </c>
      <c r="F2477" s="13" t="str">
        <f>IF(E2477="","",VLOOKUP(E2477,table!A:B,2))</f>
        <v>K potj 750 + 33 %</v>
      </c>
      <c r="G2477" s="14">
        <v>80502</v>
      </c>
      <c r="H2477" s="18">
        <v>3</v>
      </c>
    </row>
    <row r="2478" spans="1:8" x14ac:dyDescent="0.25">
      <c r="A2478" s="29">
        <f t="shared" si="163"/>
        <v>43227</v>
      </c>
      <c r="B2478" s="22" t="str">
        <f t="shared" si="164"/>
        <v>on</v>
      </c>
      <c r="C2478" s="15" t="str">
        <f t="shared" si="165"/>
        <v>auchdunk</v>
      </c>
      <c r="D2478" s="15">
        <f t="shared" si="166"/>
        <v>96037825</v>
      </c>
      <c r="E2478" s="15" t="s">
        <v>128</v>
      </c>
      <c r="F2478" s="13" t="str">
        <f>IF(E2478="","",VLOOKUP(E2478,table!A:B,2))</f>
        <v>K potj 750 + 33 %</v>
      </c>
      <c r="G2478" s="14">
        <v>80872</v>
      </c>
      <c r="H2478" s="18">
        <v>111</v>
      </c>
    </row>
    <row r="2479" spans="1:8" x14ac:dyDescent="0.25">
      <c r="A2479" s="29">
        <f t="shared" si="163"/>
        <v>43227</v>
      </c>
      <c r="B2479" s="22" t="str">
        <f t="shared" si="164"/>
        <v>on</v>
      </c>
      <c r="C2479" s="15" t="str">
        <f t="shared" si="165"/>
        <v>auchdunk</v>
      </c>
      <c r="D2479" s="15">
        <f t="shared" si="166"/>
        <v>96037825</v>
      </c>
      <c r="E2479" s="15" t="s">
        <v>128</v>
      </c>
      <c r="F2479" s="13" t="str">
        <f>IF(E2479="","",VLOOKUP(E2479,table!A:B,2))</f>
        <v>K potj 750 + 33 %</v>
      </c>
      <c r="G2479" s="14">
        <v>80994</v>
      </c>
      <c r="H2479" s="18">
        <v>19</v>
      </c>
    </row>
    <row r="2480" spans="1:8" x14ac:dyDescent="0.25">
      <c r="A2480" s="29">
        <f t="shared" si="163"/>
        <v>43227</v>
      </c>
      <c r="B2480" s="22" t="str">
        <f t="shared" si="164"/>
        <v>on</v>
      </c>
      <c r="C2480" s="15" t="str">
        <f t="shared" si="165"/>
        <v>auchdunk</v>
      </c>
      <c r="D2480" s="15">
        <f t="shared" si="166"/>
        <v>96037825</v>
      </c>
      <c r="E2480" s="15" t="s">
        <v>128</v>
      </c>
      <c r="F2480" s="13" t="str">
        <f>IF(E2480="","",VLOOKUP(E2480,table!A:B,2))</f>
        <v>K potj 750 + 33 %</v>
      </c>
      <c r="G2480" s="14">
        <v>81135</v>
      </c>
      <c r="H2480" s="18">
        <v>145</v>
      </c>
    </row>
    <row r="2481" spans="1:8" x14ac:dyDescent="0.25">
      <c r="A2481" s="29">
        <f t="shared" si="163"/>
        <v>43227</v>
      </c>
      <c r="B2481" s="22" t="str">
        <f t="shared" si="164"/>
        <v>on</v>
      </c>
      <c r="C2481" s="15" t="str">
        <f t="shared" si="165"/>
        <v>auchdunk</v>
      </c>
      <c r="D2481" s="15">
        <f t="shared" si="166"/>
        <v>96037825</v>
      </c>
      <c r="E2481" s="15" t="s">
        <v>128</v>
      </c>
      <c r="F2481" s="13" t="str">
        <f>IF(E2481="","",VLOOKUP(E2481,table!A:B,2))</f>
        <v>K potj 750 + 33 %</v>
      </c>
      <c r="G2481" s="14">
        <v>80872</v>
      </c>
      <c r="H2481" s="18">
        <v>1</v>
      </c>
    </row>
    <row r="2482" spans="1:8" x14ac:dyDescent="0.25">
      <c r="A2482" s="29">
        <f t="shared" ref="A2482:A2546" si="167">IF(E2482="","",A2481)</f>
        <v>43227</v>
      </c>
      <c r="B2482" s="22" t="str">
        <f t="shared" ref="B2482:B2545" si="168">IF(E2482="","",B2481)</f>
        <v>on</v>
      </c>
      <c r="C2482" s="15" t="str">
        <f t="shared" ref="C2482:C2545" si="169">IF(E2482="","",C2481)</f>
        <v>auchdunk</v>
      </c>
      <c r="D2482" s="15">
        <f t="shared" ref="D2482:D2545" si="170">IF(E2482="",0,D2481)</f>
        <v>96037825</v>
      </c>
      <c r="E2482" s="15" t="s">
        <v>128</v>
      </c>
      <c r="F2482" s="13" t="str">
        <f>IF(E2482="","",VLOOKUP(E2482,table!A:B,2))</f>
        <v>K potj 750 + 33 %</v>
      </c>
      <c r="G2482" s="14">
        <v>80994</v>
      </c>
      <c r="H2482" s="18">
        <v>10</v>
      </c>
    </row>
    <row r="2483" spans="1:8" x14ac:dyDescent="0.25">
      <c r="A2483" s="29">
        <f t="shared" si="167"/>
        <v>43227</v>
      </c>
      <c r="B2483" s="22" t="str">
        <f t="shared" si="168"/>
        <v>on</v>
      </c>
      <c r="C2483" s="15" t="s">
        <v>875</v>
      </c>
      <c r="D2483" s="15">
        <v>96037823</v>
      </c>
      <c r="E2483" s="15" t="s">
        <v>120</v>
      </c>
      <c r="F2483" s="13" t="str">
        <f>IF(E2483="","",VLOOKUP(E2483,table!A:B,2))</f>
        <v>K potj 750</v>
      </c>
      <c r="G2483" s="14">
        <v>80502</v>
      </c>
      <c r="H2483" s="18">
        <v>40</v>
      </c>
    </row>
    <row r="2484" spans="1:8" x14ac:dyDescent="0.25">
      <c r="A2484" s="29">
        <f t="shared" si="167"/>
        <v>43227</v>
      </c>
      <c r="B2484" s="22" t="str">
        <f t="shared" si="168"/>
        <v>on</v>
      </c>
      <c r="C2484" s="15" t="str">
        <f t="shared" si="169"/>
        <v>leclcarv</v>
      </c>
      <c r="D2484" s="15">
        <f t="shared" si="170"/>
        <v>96037823</v>
      </c>
      <c r="E2484" s="15" t="s">
        <v>113</v>
      </c>
      <c r="F2484" s="13" t="str">
        <f>IF(E2484="","",VLOOKUP(E2484,table!A:B,2))</f>
        <v>K potj 400</v>
      </c>
      <c r="G2484" s="14">
        <v>81221</v>
      </c>
      <c r="H2484" s="18">
        <v>60</v>
      </c>
    </row>
    <row r="2485" spans="1:8" x14ac:dyDescent="0.25">
      <c r="A2485" s="29">
        <f t="shared" si="167"/>
        <v>43227</v>
      </c>
      <c r="B2485" s="22" t="str">
        <f t="shared" si="168"/>
        <v>on</v>
      </c>
      <c r="C2485" s="15" t="str">
        <f t="shared" si="169"/>
        <v>leclcarv</v>
      </c>
      <c r="D2485" s="15">
        <f t="shared" si="170"/>
        <v>96037823</v>
      </c>
      <c r="E2485" s="15" t="s">
        <v>114</v>
      </c>
      <c r="F2485" s="13" t="str">
        <f>IF(E2485="","",VLOOKUP(E2485,table!A:B,2))</f>
        <v>K potj dess 750</v>
      </c>
      <c r="G2485" s="14">
        <v>81082</v>
      </c>
      <c r="H2485" s="18">
        <v>40</v>
      </c>
    </row>
    <row r="2486" spans="1:8" x14ac:dyDescent="0.25">
      <c r="A2486" s="29">
        <f t="shared" si="167"/>
        <v>43227</v>
      </c>
      <c r="B2486" s="22" t="str">
        <f t="shared" si="168"/>
        <v>on</v>
      </c>
      <c r="C2486" s="15" t="str">
        <f t="shared" si="169"/>
        <v>leclcarv</v>
      </c>
      <c r="D2486" s="15">
        <f t="shared" si="170"/>
        <v>96037823</v>
      </c>
      <c r="E2486" s="15" t="s">
        <v>122</v>
      </c>
      <c r="F2486" s="13" t="str">
        <f>IF(E2486="","",VLOOKUP(E2486,table!A:B,2))</f>
        <v xml:space="preserve">K potj dess 400 </v>
      </c>
      <c r="G2486" s="14">
        <v>80853</v>
      </c>
      <c r="H2486" s="18">
        <v>80</v>
      </c>
    </row>
    <row r="2487" spans="1:8" x14ac:dyDescent="0.25">
      <c r="A2487" s="29">
        <f t="shared" si="167"/>
        <v>43227</v>
      </c>
      <c r="B2487" s="22" t="str">
        <f t="shared" si="168"/>
        <v>on</v>
      </c>
      <c r="C2487" s="15" t="str">
        <f t="shared" si="169"/>
        <v>leclcarv</v>
      </c>
      <c r="D2487" s="15">
        <f t="shared" si="170"/>
        <v>96037823</v>
      </c>
      <c r="E2487" s="15" t="s">
        <v>115</v>
      </c>
      <c r="F2487" s="13" t="str">
        <f>IF(E2487="","",VLOOKUP(E2487,table!A:B,2))</f>
        <v>K carbo 740</v>
      </c>
      <c r="G2487" s="14">
        <v>81034</v>
      </c>
      <c r="H2487" s="18">
        <v>40</v>
      </c>
    </row>
    <row r="2488" spans="1:8" x14ac:dyDescent="0.25">
      <c r="A2488" s="29">
        <f t="shared" si="167"/>
        <v>43227</v>
      </c>
      <c r="B2488" s="22" t="str">
        <f t="shared" si="168"/>
        <v>on</v>
      </c>
      <c r="C2488" s="15" t="str">
        <f t="shared" si="169"/>
        <v>leclcarv</v>
      </c>
      <c r="D2488" s="15">
        <f t="shared" si="170"/>
        <v>96037823</v>
      </c>
      <c r="E2488" s="15" t="s">
        <v>123</v>
      </c>
      <c r="F2488" s="13" t="str">
        <f>IF(E2488="","",VLOOKUP(E2488,table!A:B,2))</f>
        <v>K poulet maroilles 750</v>
      </c>
      <c r="G2488" s="14">
        <v>80531</v>
      </c>
      <c r="H2488" s="18">
        <v>20</v>
      </c>
    </row>
    <row r="2489" spans="1:8" x14ac:dyDescent="0.25">
      <c r="A2489" s="29">
        <v>43227</v>
      </c>
      <c r="B2489" s="22" t="str">
        <f t="shared" si="168"/>
        <v>on</v>
      </c>
      <c r="C2489" s="15" t="s">
        <v>869</v>
      </c>
      <c r="D2489" s="15">
        <v>96037828</v>
      </c>
      <c r="E2489" s="15" t="s">
        <v>202</v>
      </c>
      <c r="F2489" s="13" t="str">
        <f>IF(E2489="","",VLOOKUP(E2489,table!A:B,2))</f>
        <v>Barquette potj désossé 3,5 K</v>
      </c>
      <c r="G2489" s="14">
        <v>81083</v>
      </c>
      <c r="H2489" s="18">
        <v>4</v>
      </c>
    </row>
    <row r="2490" spans="1:8" x14ac:dyDescent="0.25">
      <c r="A2490" s="29">
        <v>43229</v>
      </c>
      <c r="B2490" s="22" t="s">
        <v>196</v>
      </c>
      <c r="C2490" s="15" t="s">
        <v>876</v>
      </c>
      <c r="D2490" s="15">
        <v>99999999</v>
      </c>
      <c r="E2490" s="15" t="s">
        <v>201</v>
      </c>
      <c r="F2490" s="13" t="str">
        <f>IF(E2490="","",VLOOKUP(E2490,table!A:B,2))</f>
        <v>Barquette potj désossé 800 G</v>
      </c>
      <c r="G2490" s="14">
        <v>81133</v>
      </c>
      <c r="H2490" s="18">
        <v>12</v>
      </c>
    </row>
    <row r="2491" spans="1:8" x14ac:dyDescent="0.25">
      <c r="A2491" s="29">
        <v>43229</v>
      </c>
      <c r="B2491" s="22" t="s">
        <v>196</v>
      </c>
      <c r="C2491" s="15" t="s">
        <v>877</v>
      </c>
      <c r="D2491" s="15">
        <v>96037831</v>
      </c>
      <c r="E2491" s="15" t="s">
        <v>113</v>
      </c>
      <c r="F2491" s="13" t="str">
        <f>IF(E2491="","",VLOOKUP(E2491,table!A:B,2))</f>
        <v>K potj 400</v>
      </c>
      <c r="G2491" s="14">
        <v>81242</v>
      </c>
      <c r="H2491" s="18">
        <v>260</v>
      </c>
    </row>
    <row r="2492" spans="1:8" x14ac:dyDescent="0.25">
      <c r="A2492" s="29"/>
      <c r="B2492" s="22"/>
      <c r="C2492" s="15"/>
      <c r="D2492" s="15">
        <v>96037831</v>
      </c>
      <c r="E2492" s="15" t="s">
        <v>113</v>
      </c>
      <c r="F2492" s="13"/>
      <c r="G2492" s="14">
        <v>81223</v>
      </c>
      <c r="H2492" s="18">
        <v>140</v>
      </c>
    </row>
    <row r="2493" spans="1:8" x14ac:dyDescent="0.25">
      <c r="A2493" s="29">
        <f>IF(E2493="","",A2491)</f>
        <v>43229</v>
      </c>
      <c r="B2493" s="22" t="str">
        <f>IF(E2493="","",B2491)</f>
        <v>sf</v>
      </c>
      <c r="C2493" s="15" t="str">
        <f>IF(E2493="","",C2491)</f>
        <v>isnor</v>
      </c>
      <c r="D2493" s="15">
        <f>IF(E2493="",0,D2491)</f>
        <v>96037831</v>
      </c>
      <c r="E2493" s="15" t="s">
        <v>241</v>
      </c>
      <c r="F2493" s="13" t="str">
        <f>IF(E2493="","",VLOOKUP(E2493,table!A:B,2))</f>
        <v>E Pâté de campagne fumé 180</v>
      </c>
      <c r="G2493" s="14">
        <v>81242</v>
      </c>
      <c r="H2493" s="18">
        <v>400</v>
      </c>
    </row>
    <row r="2494" spans="1:8" x14ac:dyDescent="0.25">
      <c r="A2494" s="29">
        <f t="shared" si="167"/>
        <v>43229</v>
      </c>
      <c r="B2494" s="22" t="str">
        <f t="shared" si="168"/>
        <v>sf</v>
      </c>
      <c r="C2494" s="15" t="str">
        <f t="shared" si="169"/>
        <v>isnor</v>
      </c>
      <c r="D2494" s="15">
        <f t="shared" si="170"/>
        <v>96037831</v>
      </c>
      <c r="E2494" s="15" t="s">
        <v>223</v>
      </c>
      <c r="F2494" s="13" t="str">
        <f>IF(E2494="","",VLOOKUP(E2494,table!A:B,2))</f>
        <v>E Pâté à la bière 180</v>
      </c>
      <c r="G2494" s="14">
        <v>80243</v>
      </c>
      <c r="H2494" s="18">
        <v>12</v>
      </c>
    </row>
    <row r="2495" spans="1:8" x14ac:dyDescent="0.25">
      <c r="A2495" s="29">
        <f t="shared" si="167"/>
        <v>43229</v>
      </c>
      <c r="B2495" s="22" t="str">
        <f t="shared" si="168"/>
        <v>sf</v>
      </c>
      <c r="C2495" s="15" t="str">
        <f t="shared" si="169"/>
        <v>isnor</v>
      </c>
      <c r="D2495" s="15">
        <f t="shared" si="170"/>
        <v>96037831</v>
      </c>
      <c r="E2495" s="15" t="s">
        <v>538</v>
      </c>
      <c r="F2495" s="13" t="str">
        <f>IF(E2495="","",VLOOKUP(E2495,table!A:B,2))</f>
        <v>E paté à l'ail fumé 180</v>
      </c>
      <c r="G2495" s="14">
        <v>73406</v>
      </c>
      <c r="H2495" s="18">
        <v>12</v>
      </c>
    </row>
    <row r="2496" spans="1:8" x14ac:dyDescent="0.25">
      <c r="A2496" s="29">
        <f t="shared" si="167"/>
        <v>43229</v>
      </c>
      <c r="B2496" s="22" t="str">
        <f t="shared" si="168"/>
        <v>sf</v>
      </c>
      <c r="C2496" s="15" t="str">
        <f t="shared" si="169"/>
        <v>isnor</v>
      </c>
      <c r="D2496" s="15">
        <f t="shared" si="170"/>
        <v>96037831</v>
      </c>
      <c r="E2496" s="15" t="s">
        <v>536</v>
      </c>
      <c r="F2496" s="13" t="str">
        <f>IF(E2496="","",VLOOKUP(E2496,table!A:B,2))</f>
        <v>E Pâté de foie de volaille 180</v>
      </c>
      <c r="G2496" s="14">
        <v>73413</v>
      </c>
      <c r="H2496" s="18">
        <v>12</v>
      </c>
    </row>
    <row r="2497" spans="1:8" x14ac:dyDescent="0.25">
      <c r="A2497" s="29">
        <f t="shared" si="167"/>
        <v>43229</v>
      </c>
      <c r="B2497" s="22" t="str">
        <f t="shared" si="168"/>
        <v>sf</v>
      </c>
      <c r="C2497" s="15" t="str">
        <f t="shared" si="169"/>
        <v>isnor</v>
      </c>
      <c r="D2497" s="15">
        <f t="shared" si="170"/>
        <v>96037831</v>
      </c>
      <c r="E2497" s="15" t="s">
        <v>552</v>
      </c>
      <c r="F2497" s="13" t="str">
        <f>IF(E2497="","",VLOOKUP(E2497,table!A:B,2))</f>
        <v>E Pâté chicorée 180 g</v>
      </c>
      <c r="G2497" s="14">
        <v>80243</v>
      </c>
      <c r="H2497" s="18">
        <v>12</v>
      </c>
    </row>
    <row r="2498" spans="1:8" x14ac:dyDescent="0.25">
      <c r="A2498" s="29">
        <f t="shared" si="167"/>
        <v>43229</v>
      </c>
      <c r="B2498" s="22" t="str">
        <f t="shared" si="168"/>
        <v>sf</v>
      </c>
      <c r="C2498" s="15" t="str">
        <f t="shared" si="169"/>
        <v>isnor</v>
      </c>
      <c r="D2498" s="15">
        <f t="shared" si="170"/>
        <v>96037831</v>
      </c>
      <c r="E2498" s="15" t="s">
        <v>247</v>
      </c>
      <c r="F2498" s="13" t="str">
        <f>IF(E2498="","",VLOOKUP(E2498,table!A:B,2))</f>
        <v>E Pâté au maroilles 180</v>
      </c>
      <c r="G2498" s="14">
        <v>80681</v>
      </c>
      <c r="H2498" s="18">
        <v>24</v>
      </c>
    </row>
    <row r="2499" spans="1:8" x14ac:dyDescent="0.25">
      <c r="A2499" s="29">
        <f t="shared" si="167"/>
        <v>43229</v>
      </c>
      <c r="B2499" s="22" t="str">
        <f t="shared" si="168"/>
        <v>sf</v>
      </c>
      <c r="C2499" s="15" t="str">
        <f t="shared" si="169"/>
        <v>isnor</v>
      </c>
      <c r="D2499" s="15">
        <f t="shared" si="170"/>
        <v>96037831</v>
      </c>
      <c r="E2499" s="15" t="s">
        <v>216</v>
      </c>
      <c r="F2499" s="13" t="str">
        <f>IF(E2499="","",VLOOKUP(E2499,table!A:B,2))</f>
        <v>E Pâté des flandres 180</v>
      </c>
      <c r="G2499" s="14">
        <v>80881</v>
      </c>
      <c r="H2499" s="18">
        <v>24</v>
      </c>
    </row>
    <row r="2500" spans="1:8" x14ac:dyDescent="0.25">
      <c r="A2500" s="29">
        <f t="shared" si="167"/>
        <v>43229</v>
      </c>
      <c r="B2500" s="22" t="str">
        <f t="shared" si="168"/>
        <v>sf</v>
      </c>
      <c r="C2500" s="15" t="str">
        <f t="shared" si="169"/>
        <v>isnor</v>
      </c>
      <c r="D2500" s="15">
        <f t="shared" si="170"/>
        <v>96037831</v>
      </c>
      <c r="E2500" s="15" t="s">
        <v>248</v>
      </c>
      <c r="F2500" s="13" t="str">
        <f>IF(E2500="","",VLOOKUP(E2500,table!A:B,2))</f>
        <v>E Tripes flamandes 750</v>
      </c>
      <c r="G2500" s="14">
        <v>80735</v>
      </c>
      <c r="H2500" s="18">
        <v>20</v>
      </c>
    </row>
    <row r="2501" spans="1:8" x14ac:dyDescent="0.25">
      <c r="A2501" s="29">
        <f t="shared" si="167"/>
        <v>43229</v>
      </c>
      <c r="B2501" s="22" t="str">
        <f t="shared" si="168"/>
        <v>sf</v>
      </c>
      <c r="C2501" s="15" t="str">
        <f t="shared" si="169"/>
        <v>isnor</v>
      </c>
      <c r="D2501" s="15">
        <f t="shared" si="170"/>
        <v>96037831</v>
      </c>
      <c r="E2501" s="15" t="s">
        <v>537</v>
      </c>
      <c r="F2501" s="13" t="str">
        <f>IF(E2501="","",VLOOKUP(E2501,table!A:B,2))</f>
        <v>E Pâté endives braisées</v>
      </c>
      <c r="G2501" s="14">
        <v>80672</v>
      </c>
      <c r="H2501" s="18">
        <v>24</v>
      </c>
    </row>
    <row r="2502" spans="1:8" x14ac:dyDescent="0.25">
      <c r="A2502" s="29">
        <v>43229</v>
      </c>
      <c r="B2502" s="22" t="s">
        <v>196</v>
      </c>
      <c r="C2502" s="15" t="s">
        <v>878</v>
      </c>
      <c r="D2502" s="15">
        <v>96037830</v>
      </c>
      <c r="E2502" s="15" t="s">
        <v>120</v>
      </c>
      <c r="F2502" s="13" t="str">
        <f>IF(E2502="","",VLOOKUP(E2502,table!A:B,2))</f>
        <v>K potj 750</v>
      </c>
      <c r="G2502" s="14">
        <v>80502</v>
      </c>
      <c r="H2502" s="18">
        <v>50</v>
      </c>
    </row>
    <row r="2503" spans="1:8" x14ac:dyDescent="0.25">
      <c r="A2503" s="29">
        <f t="shared" si="167"/>
        <v>43229</v>
      </c>
      <c r="B2503" s="22" t="str">
        <f t="shared" si="168"/>
        <v>sf</v>
      </c>
      <c r="C2503" s="15" t="str">
        <f t="shared" si="169"/>
        <v>berkenhof</v>
      </c>
      <c r="D2503" s="15">
        <f t="shared" si="170"/>
        <v>96037830</v>
      </c>
      <c r="E2503" s="15" t="str">
        <f>IF(H2503&lt;&gt;0,E2502,"")</f>
        <v>k101</v>
      </c>
      <c r="F2503" s="13" t="str">
        <f>IF(E2503="","",VLOOKUP(E2503,table!A:B,2))</f>
        <v>K potj 750</v>
      </c>
      <c r="G2503" s="14">
        <v>80375</v>
      </c>
      <c r="H2503" s="18">
        <v>36</v>
      </c>
    </row>
    <row r="2504" spans="1:8" x14ac:dyDescent="0.25">
      <c r="A2504" s="29">
        <f t="shared" si="167"/>
        <v>43229</v>
      </c>
      <c r="B2504" s="22" t="str">
        <f t="shared" si="168"/>
        <v>sf</v>
      </c>
      <c r="C2504" s="15" t="str">
        <f t="shared" si="169"/>
        <v>berkenhof</v>
      </c>
      <c r="D2504" s="15">
        <f t="shared" si="170"/>
        <v>96037830</v>
      </c>
      <c r="E2504" s="15" t="str">
        <f>IF(H2504&lt;&gt;0,E2503,"")</f>
        <v>k101</v>
      </c>
      <c r="F2504" s="13" t="str">
        <f>IF(E2504="","",VLOOKUP(E2504,table!A:B,2))</f>
        <v>K potj 750</v>
      </c>
      <c r="G2504" s="14">
        <v>80376</v>
      </c>
      <c r="H2504" s="18">
        <v>34</v>
      </c>
    </row>
    <row r="2505" spans="1:8" x14ac:dyDescent="0.25">
      <c r="A2505" s="29">
        <v>43229</v>
      </c>
      <c r="B2505" s="22" t="s">
        <v>196</v>
      </c>
      <c r="C2505" s="15" t="s">
        <v>774</v>
      </c>
      <c r="D2505" s="15">
        <v>96037829</v>
      </c>
      <c r="E2505" s="15" t="s">
        <v>112</v>
      </c>
      <c r="F2505" s="13" t="str">
        <f>IF(E2505="","",VLOOKUP(E2505,table!A:B,2))</f>
        <v>K potj 1000</v>
      </c>
      <c r="G2505" s="14">
        <v>80964</v>
      </c>
      <c r="H2505" s="18">
        <v>60</v>
      </c>
    </row>
    <row r="2506" spans="1:8" x14ac:dyDescent="0.25">
      <c r="A2506" s="29">
        <f t="shared" si="167"/>
        <v>43229</v>
      </c>
      <c r="B2506" s="22" t="s">
        <v>205</v>
      </c>
      <c r="C2506" s="15" t="s">
        <v>879</v>
      </c>
      <c r="D2506" s="15">
        <v>99999999</v>
      </c>
      <c r="E2506" s="15" t="s">
        <v>201</v>
      </c>
      <c r="F2506" s="13" t="str">
        <f>IF(E2506="","",VLOOKUP(E2506,table!A:B,2))</f>
        <v>Barquette potj désossé 800 G</v>
      </c>
      <c r="G2506" s="14">
        <v>81151</v>
      </c>
      <c r="H2506" s="18">
        <v>36</v>
      </c>
    </row>
    <row r="2507" spans="1:8" x14ac:dyDescent="0.25">
      <c r="A2507" s="29">
        <f t="shared" si="167"/>
        <v>43229</v>
      </c>
      <c r="B2507" s="22" t="str">
        <f t="shared" si="168"/>
        <v>on</v>
      </c>
      <c r="C2507" s="15" t="str">
        <f t="shared" si="169"/>
        <v>antoine</v>
      </c>
      <c r="D2507" s="15">
        <f t="shared" si="170"/>
        <v>99999999</v>
      </c>
      <c r="E2507" s="15" t="s">
        <v>145</v>
      </c>
      <c r="F2507" s="13" t="str">
        <f>IF(E2507="","",VLOOKUP(E2507,table!A:B,2))</f>
        <v>potj de la mer 350G</v>
      </c>
      <c r="G2507" s="14">
        <v>80803</v>
      </c>
      <c r="H2507" s="18">
        <v>20</v>
      </c>
    </row>
    <row r="2508" spans="1:8" x14ac:dyDescent="0.25">
      <c r="A2508" s="29">
        <v>43231</v>
      </c>
      <c r="B2508" s="22" t="s">
        <v>484</v>
      </c>
      <c r="C2508" s="15" t="s">
        <v>702</v>
      </c>
      <c r="D2508" s="15">
        <v>96037833</v>
      </c>
      <c r="E2508" s="15" t="s">
        <v>187</v>
      </c>
      <c r="F2508" s="13" t="str">
        <f>IF(E2508="","",VLOOKUP(E2508,table!A:B,2))</f>
        <v>P Potj 750</v>
      </c>
      <c r="G2508" s="14">
        <v>80714</v>
      </c>
      <c r="H2508" s="18">
        <v>40</v>
      </c>
    </row>
    <row r="2509" spans="1:8" x14ac:dyDescent="0.25">
      <c r="A2509" s="29">
        <f t="shared" si="167"/>
        <v>43231</v>
      </c>
      <c r="B2509" s="22" t="str">
        <f t="shared" si="168"/>
        <v>miguel</v>
      </c>
      <c r="C2509" s="15" t="str">
        <f t="shared" si="169"/>
        <v>matplepi</v>
      </c>
      <c r="D2509" s="15">
        <f t="shared" si="170"/>
        <v>96037833</v>
      </c>
      <c r="E2509" s="15" t="s">
        <v>187</v>
      </c>
      <c r="F2509" s="13" t="str">
        <f>IF(E2509="","",VLOOKUP(E2509,table!A:B,2))</f>
        <v>P Potj 750</v>
      </c>
      <c r="G2509" s="14">
        <v>80369</v>
      </c>
      <c r="H2509" s="18">
        <v>50</v>
      </c>
    </row>
    <row r="2510" spans="1:8" x14ac:dyDescent="0.25">
      <c r="A2510" s="29">
        <f t="shared" si="167"/>
        <v>43231</v>
      </c>
      <c r="B2510" s="22" t="str">
        <f t="shared" si="168"/>
        <v>miguel</v>
      </c>
      <c r="C2510" s="15" t="str">
        <f t="shared" si="169"/>
        <v>matplepi</v>
      </c>
      <c r="D2510" s="15">
        <f t="shared" si="170"/>
        <v>96037833</v>
      </c>
      <c r="E2510" s="15" t="s">
        <v>199</v>
      </c>
      <c r="F2510" s="13" t="str">
        <f>IF(E2510="","",VLOOKUP(E2510,table!A:B,2))</f>
        <v>P Carbonnade 750</v>
      </c>
      <c r="G2510" s="14">
        <v>81011</v>
      </c>
      <c r="H2510" s="18">
        <v>10</v>
      </c>
    </row>
    <row r="2511" spans="1:8" x14ac:dyDescent="0.25">
      <c r="A2511" s="29">
        <f t="shared" si="167"/>
        <v>43231</v>
      </c>
      <c r="B2511" s="22" t="str">
        <f t="shared" si="168"/>
        <v>miguel</v>
      </c>
      <c r="C2511" s="15" t="str">
        <f t="shared" si="169"/>
        <v>matplepi</v>
      </c>
      <c r="D2511" s="15">
        <f t="shared" si="170"/>
        <v>96037833</v>
      </c>
      <c r="E2511" s="15" t="s">
        <v>189</v>
      </c>
      <c r="F2511" s="13" t="str">
        <f>IF(E2511="","",VLOOKUP(E2511,table!A:B,2))</f>
        <v>P Poulet maroilles 750</v>
      </c>
      <c r="G2511" s="14">
        <v>80371</v>
      </c>
      <c r="H2511" s="18">
        <v>10</v>
      </c>
    </row>
    <row r="2512" spans="1:8" x14ac:dyDescent="0.25">
      <c r="A2512" s="29"/>
      <c r="B2512" s="22"/>
      <c r="C2512" s="15"/>
      <c r="D2512" s="15">
        <f t="shared" si="170"/>
        <v>96037833</v>
      </c>
      <c r="E2512" s="15" t="s">
        <v>194</v>
      </c>
      <c r="F2512" s="13"/>
      <c r="G2512" s="14"/>
      <c r="H2512" s="18"/>
    </row>
    <row r="2513" spans="1:8" x14ac:dyDescent="0.25">
      <c r="A2513" s="29" t="s">
        <v>880</v>
      </c>
      <c r="B2513" s="22" t="s">
        <v>484</v>
      </c>
      <c r="C2513" s="15" t="s">
        <v>702</v>
      </c>
      <c r="D2513" s="15">
        <f t="shared" si="170"/>
        <v>96037833</v>
      </c>
      <c r="E2513" s="15" t="s">
        <v>194</v>
      </c>
      <c r="F2513" s="13" t="str">
        <f>IF(E2513="","",VLOOKUP(E2513,table!A:B,2))</f>
        <v>P Pate bière chti 270 g</v>
      </c>
      <c r="G2513" s="14">
        <v>80522</v>
      </c>
      <c r="H2513" s="18">
        <v>48</v>
      </c>
    </row>
    <row r="2514" spans="1:8" x14ac:dyDescent="0.25">
      <c r="A2514" s="29" t="str">
        <f t="shared" si="167"/>
        <v>11/0518</v>
      </c>
      <c r="B2514" s="22" t="str">
        <f t="shared" si="168"/>
        <v>miguel</v>
      </c>
      <c r="C2514" s="15" t="str">
        <f t="shared" si="169"/>
        <v>matplepi</v>
      </c>
      <c r="D2514" s="15">
        <f t="shared" si="170"/>
        <v>96037833</v>
      </c>
      <c r="E2514" s="15" t="s">
        <v>207</v>
      </c>
      <c r="F2514" s="13"/>
      <c r="G2514" s="14"/>
      <c r="H2514" s="18"/>
    </row>
    <row r="2515" spans="1:8" x14ac:dyDescent="0.25">
      <c r="A2515" s="29" t="str">
        <f t="shared" si="167"/>
        <v>11/0518</v>
      </c>
      <c r="B2515" s="22" t="str">
        <f t="shared" si="168"/>
        <v>miguel</v>
      </c>
      <c r="C2515" s="15" t="str">
        <f t="shared" si="169"/>
        <v>matplepi</v>
      </c>
      <c r="D2515" s="15">
        <f t="shared" si="170"/>
        <v>96037833</v>
      </c>
      <c r="E2515" s="15" t="s">
        <v>207</v>
      </c>
      <c r="F2515" s="13" t="str">
        <f>IF(E2515="","",VLOOKUP(E2515,table!A:B,2))</f>
        <v>P Pâté lapin pruneaux 180</v>
      </c>
      <c r="G2515" s="14">
        <v>81023</v>
      </c>
      <c r="H2515" s="18">
        <v>12</v>
      </c>
    </row>
    <row r="2516" spans="1:8" x14ac:dyDescent="0.25">
      <c r="A2516" s="29" t="str">
        <f t="shared" si="167"/>
        <v>11/0518</v>
      </c>
      <c r="B2516" s="22" t="str">
        <f t="shared" si="168"/>
        <v>miguel</v>
      </c>
      <c r="C2516" s="15" t="str">
        <f t="shared" si="169"/>
        <v>matplepi</v>
      </c>
      <c r="D2516" s="15">
        <f t="shared" si="170"/>
        <v>96037833</v>
      </c>
      <c r="E2516" s="15" t="s">
        <v>191</v>
      </c>
      <c r="F2516" s="13" t="str">
        <f>IF(E2516="","",VLOOKUP(E2516,table!A:B,2))</f>
        <v>P potj 400</v>
      </c>
      <c r="G2516" s="14">
        <v>80641</v>
      </c>
      <c r="H2516" s="18">
        <v>60</v>
      </c>
    </row>
    <row r="2517" spans="1:8" x14ac:dyDescent="0.25">
      <c r="A2517" s="29" t="str">
        <f t="shared" si="167"/>
        <v>11/0518</v>
      </c>
      <c r="B2517" s="22" t="str">
        <f t="shared" si="168"/>
        <v>miguel</v>
      </c>
      <c r="C2517" s="15" t="str">
        <f t="shared" si="169"/>
        <v>matplepi</v>
      </c>
      <c r="D2517" s="15">
        <f t="shared" si="170"/>
        <v>96037833</v>
      </c>
      <c r="E2517" s="15" t="s">
        <v>192</v>
      </c>
      <c r="F2517" s="13" t="str">
        <f>IF(E2517="","",VLOOKUP(E2517,table!A:B,2))</f>
        <v>P Pot des 750</v>
      </c>
      <c r="G2517" s="14">
        <v>80792</v>
      </c>
      <c r="H2517" s="18">
        <v>90</v>
      </c>
    </row>
    <row r="2518" spans="1:8" x14ac:dyDescent="0.25">
      <c r="A2518" s="29" t="str">
        <f t="shared" si="167"/>
        <v>11/0518</v>
      </c>
      <c r="B2518" s="22" t="str">
        <f t="shared" si="168"/>
        <v>miguel</v>
      </c>
      <c r="C2518" s="15" t="str">
        <f t="shared" si="169"/>
        <v>matplepi</v>
      </c>
      <c r="D2518" s="15">
        <f t="shared" si="170"/>
        <v>96037833</v>
      </c>
      <c r="E2518" s="15" t="s">
        <v>188</v>
      </c>
      <c r="F2518" s="13" t="str">
        <f>IF(E2518="","",VLOOKUP(E2518,table!A:B,2))</f>
        <v>P Potj des 400</v>
      </c>
      <c r="G2518" s="14">
        <v>81272</v>
      </c>
      <c r="H2518" s="18">
        <v>74</v>
      </c>
    </row>
    <row r="2519" spans="1:8" x14ac:dyDescent="0.25">
      <c r="A2519" s="29" t="str">
        <f t="shared" si="167"/>
        <v>11/0518</v>
      </c>
      <c r="B2519" s="22" t="str">
        <f t="shared" si="168"/>
        <v>miguel</v>
      </c>
      <c r="C2519" s="15" t="str">
        <f t="shared" si="169"/>
        <v>matplepi</v>
      </c>
      <c r="D2519" s="15">
        <f t="shared" si="170"/>
        <v>96037833</v>
      </c>
      <c r="E2519" s="15" t="s">
        <v>188</v>
      </c>
      <c r="F2519" s="13" t="str">
        <f>IF(E2519="","",VLOOKUP(E2519,table!A:B,2))</f>
        <v>P Potj des 400</v>
      </c>
      <c r="G2519" s="14">
        <v>81274</v>
      </c>
      <c r="H2519" s="18">
        <v>66</v>
      </c>
    </row>
    <row r="2520" spans="1:8" x14ac:dyDescent="0.25">
      <c r="A2520" s="29" t="str">
        <f t="shared" si="167"/>
        <v>11/0518</v>
      </c>
      <c r="B2520" s="22" t="str">
        <f t="shared" si="168"/>
        <v>miguel</v>
      </c>
      <c r="C2520" s="15" t="str">
        <f t="shared" si="169"/>
        <v>matplepi</v>
      </c>
      <c r="D2520" s="15">
        <f t="shared" si="170"/>
        <v>96037833</v>
      </c>
      <c r="E2520" s="15" t="s">
        <v>221</v>
      </c>
      <c r="F2520" s="13" t="str">
        <f>IF(E2520="","",VLOOKUP(E2520,table!A:B,2))</f>
        <v>P Pâté maroilles 180 G</v>
      </c>
      <c r="G2520" s="14">
        <v>72823</v>
      </c>
      <c r="H2520" s="18">
        <v>36</v>
      </c>
    </row>
    <row r="2521" spans="1:8" x14ac:dyDescent="0.25">
      <c r="A2521" s="29" t="str">
        <f t="shared" si="167"/>
        <v>11/0518</v>
      </c>
      <c r="B2521" s="22" t="str">
        <f t="shared" si="168"/>
        <v>miguel</v>
      </c>
      <c r="C2521" s="15" t="str">
        <f t="shared" si="169"/>
        <v>matplepi</v>
      </c>
      <c r="D2521" s="15">
        <f t="shared" si="170"/>
        <v>96037833</v>
      </c>
      <c r="E2521" s="15" t="s">
        <v>208</v>
      </c>
      <c r="F2521" s="13" t="str">
        <f>IF(E2521="","",VLOOKUP(E2521,table!A:B,2))</f>
        <v>P Pâté endives 180 G</v>
      </c>
      <c r="G2521" s="14">
        <v>73123</v>
      </c>
      <c r="H2521" s="18">
        <v>12</v>
      </c>
    </row>
    <row r="2522" spans="1:8" x14ac:dyDescent="0.25">
      <c r="A2522" s="29" t="str">
        <f t="shared" si="167"/>
        <v>11/0518</v>
      </c>
      <c r="B2522" s="22" t="str">
        <f t="shared" si="168"/>
        <v>miguel</v>
      </c>
      <c r="C2522" s="15" t="str">
        <f t="shared" si="169"/>
        <v>matplepi</v>
      </c>
      <c r="D2522" s="15">
        <f t="shared" si="170"/>
        <v>96037833</v>
      </c>
      <c r="E2522" s="15" t="s">
        <v>209</v>
      </c>
      <c r="F2522" s="13" t="str">
        <f>IF(E2522="","",VLOOKUP(E2522,table!A:B,2))</f>
        <v>P Pâté chicorée 180 G</v>
      </c>
      <c r="G2522" s="14">
        <v>80312</v>
      </c>
      <c r="H2522" s="18">
        <v>12</v>
      </c>
    </row>
    <row r="2523" spans="1:8" x14ac:dyDescent="0.25">
      <c r="A2523" s="29" t="str">
        <f t="shared" si="167"/>
        <v>11/0518</v>
      </c>
      <c r="B2523" s="22" t="str">
        <f t="shared" si="168"/>
        <v>miguel</v>
      </c>
      <c r="C2523" s="15" t="str">
        <f t="shared" si="169"/>
        <v>matplepi</v>
      </c>
      <c r="D2523" s="15">
        <f t="shared" si="170"/>
        <v>96037833</v>
      </c>
      <c r="E2523" s="15" t="s">
        <v>220</v>
      </c>
      <c r="F2523" s="13" t="str">
        <f>IF(E2523="","",VLOOKUP(E2523,table!A:B,2))</f>
        <v>cassoulet des flandres</v>
      </c>
      <c r="G2523" s="14">
        <v>80954</v>
      </c>
      <c r="H2523" s="18">
        <v>40</v>
      </c>
    </row>
    <row r="2524" spans="1:8" x14ac:dyDescent="0.25">
      <c r="A2524" s="29">
        <v>43231</v>
      </c>
      <c r="B2524" s="22" t="s">
        <v>484</v>
      </c>
      <c r="C2524" s="15" t="s">
        <v>881</v>
      </c>
      <c r="D2524" s="15">
        <v>96037834</v>
      </c>
      <c r="E2524" s="15" t="s">
        <v>127</v>
      </c>
      <c r="F2524" s="13" t="str">
        <f>IF(E2524="","",VLOOKUP(E2524,table!A:B,2))</f>
        <v>K Pâté de campagne fumé 180</v>
      </c>
      <c r="G2524" s="14">
        <v>80524</v>
      </c>
      <c r="H2524" s="18">
        <v>24</v>
      </c>
    </row>
    <row r="2525" spans="1:8" x14ac:dyDescent="0.25">
      <c r="A2525" s="29">
        <f t="shared" si="167"/>
        <v>43231</v>
      </c>
      <c r="B2525" s="22" t="str">
        <f t="shared" si="168"/>
        <v>miguel</v>
      </c>
      <c r="C2525" s="15" t="str">
        <f t="shared" si="169"/>
        <v>carsaik</v>
      </c>
      <c r="D2525" s="15">
        <f t="shared" si="170"/>
        <v>96037834</v>
      </c>
      <c r="E2525" s="15" t="s">
        <v>118</v>
      </c>
      <c r="F2525" s="13" t="str">
        <f>IF(E2525="","",VLOOKUP(E2525,table!A:B,2))</f>
        <v>K Pâté des flandres 180</v>
      </c>
      <c r="G2525" s="14">
        <v>80521</v>
      </c>
      <c r="H2525" s="18">
        <v>24</v>
      </c>
    </row>
    <row r="2526" spans="1:8" x14ac:dyDescent="0.25">
      <c r="A2526" s="29">
        <f t="shared" si="167"/>
        <v>43231</v>
      </c>
      <c r="B2526" s="22" t="str">
        <f t="shared" si="168"/>
        <v>miguel</v>
      </c>
      <c r="C2526" s="15" t="str">
        <f t="shared" si="169"/>
        <v>carsaik</v>
      </c>
      <c r="D2526" s="15">
        <f t="shared" si="170"/>
        <v>96037834</v>
      </c>
      <c r="E2526" s="15" t="s">
        <v>120</v>
      </c>
      <c r="F2526" s="13" t="str">
        <f>IF(E2526="","",VLOOKUP(E2526,table!A:B,2))</f>
        <v>K potj 750</v>
      </c>
      <c r="G2526" s="14">
        <v>80376</v>
      </c>
      <c r="H2526" s="18">
        <v>50</v>
      </c>
    </row>
    <row r="2527" spans="1:8" x14ac:dyDescent="0.25">
      <c r="A2527" s="29">
        <f t="shared" si="167"/>
        <v>43231</v>
      </c>
      <c r="B2527" s="22" t="str">
        <f t="shared" si="168"/>
        <v>miguel</v>
      </c>
      <c r="C2527" s="15" t="str">
        <f t="shared" si="169"/>
        <v>carsaik</v>
      </c>
      <c r="D2527" s="15">
        <f t="shared" si="170"/>
        <v>96037834</v>
      </c>
      <c r="E2527" s="15" t="s">
        <v>115</v>
      </c>
      <c r="F2527" s="13" t="str">
        <f>IF(E2527="","",VLOOKUP(E2527,table!A:B,2))</f>
        <v>K carbo 740</v>
      </c>
      <c r="G2527" s="14">
        <v>81033</v>
      </c>
      <c r="H2527" s="18">
        <v>20</v>
      </c>
    </row>
    <row r="2528" spans="1:8" x14ac:dyDescent="0.25">
      <c r="A2528" s="29">
        <f t="shared" si="167"/>
        <v>43231</v>
      </c>
      <c r="B2528" s="22" t="str">
        <f t="shared" si="168"/>
        <v>miguel</v>
      </c>
      <c r="C2528" s="15" t="str">
        <f t="shared" si="169"/>
        <v>carsaik</v>
      </c>
      <c r="D2528" s="15">
        <f t="shared" si="170"/>
        <v>96037834</v>
      </c>
      <c r="E2528" s="15" t="s">
        <v>122</v>
      </c>
      <c r="F2528" s="13" t="str">
        <f>IF(E2528="","",VLOOKUP(E2528,table!A:B,2))</f>
        <v xml:space="preserve">K potj dess 400 </v>
      </c>
      <c r="G2528" s="14">
        <v>80853</v>
      </c>
      <c r="H2528" s="18">
        <v>20</v>
      </c>
    </row>
    <row r="2529" spans="1:8" x14ac:dyDescent="0.25">
      <c r="A2529" s="29">
        <f t="shared" si="167"/>
        <v>43231</v>
      </c>
      <c r="B2529" s="22" t="str">
        <f t="shared" si="168"/>
        <v>miguel</v>
      </c>
      <c r="C2529" s="15" t="str">
        <f t="shared" si="169"/>
        <v>carsaik</v>
      </c>
      <c r="D2529" s="15">
        <f t="shared" si="170"/>
        <v>96037834</v>
      </c>
      <c r="E2529" s="15" t="s">
        <v>118</v>
      </c>
      <c r="F2529" s="13" t="str">
        <f>IF(E2529="","",VLOOKUP(E2529,table!A:B,2))</f>
        <v>K Pâté des flandres 180</v>
      </c>
      <c r="G2529" s="14">
        <v>80521</v>
      </c>
      <c r="H2529" s="18">
        <v>12</v>
      </c>
    </row>
    <row r="2530" spans="1:8" x14ac:dyDescent="0.25">
      <c r="A2530" s="29">
        <v>43234</v>
      </c>
      <c r="B2530" s="22" t="s">
        <v>325</v>
      </c>
      <c r="C2530" s="15" t="s">
        <v>882</v>
      </c>
      <c r="D2530" s="15">
        <v>96037837</v>
      </c>
      <c r="E2530" s="15" t="s">
        <v>337</v>
      </c>
      <c r="F2530" s="13" t="str">
        <f>IF(E2530="","",VLOOKUP(E2530,table!A:B,2))</f>
        <v>K potj 1000</v>
      </c>
      <c r="G2530" s="14">
        <v>80811</v>
      </c>
      <c r="H2530" s="18">
        <v>20</v>
      </c>
    </row>
    <row r="2531" spans="1:8" x14ac:dyDescent="0.25">
      <c r="A2531" s="29">
        <f t="shared" si="167"/>
        <v>43234</v>
      </c>
      <c r="B2531" s="22" t="str">
        <f t="shared" si="168"/>
        <v>SF</v>
      </c>
      <c r="C2531" s="15" t="str">
        <f t="shared" si="169"/>
        <v>BATEAU DU CHTI</v>
      </c>
      <c r="D2531" s="15">
        <f t="shared" si="170"/>
        <v>96037837</v>
      </c>
      <c r="E2531" s="15" t="s">
        <v>337</v>
      </c>
      <c r="F2531" s="13" t="str">
        <f>IF(E2531="","",VLOOKUP(E2531,table!A:B,2))</f>
        <v>K potj 1000</v>
      </c>
      <c r="G2531" s="14">
        <v>81153</v>
      </c>
      <c r="H2531" s="18">
        <v>90</v>
      </c>
    </row>
    <row r="2532" spans="1:8" x14ac:dyDescent="0.25">
      <c r="A2532" s="29">
        <f t="shared" si="167"/>
        <v>43234</v>
      </c>
      <c r="B2532" s="22" t="str">
        <f t="shared" si="168"/>
        <v>SF</v>
      </c>
      <c r="C2532" s="15" t="str">
        <f t="shared" si="169"/>
        <v>BATEAU DU CHTI</v>
      </c>
      <c r="D2532" s="15">
        <f t="shared" si="170"/>
        <v>96037837</v>
      </c>
      <c r="E2532" s="15" t="s">
        <v>337</v>
      </c>
      <c r="F2532" s="13" t="str">
        <f>IF(E2532="","",VLOOKUP(E2532,table!A:B,2))</f>
        <v>K potj 1000</v>
      </c>
      <c r="G2532" s="14">
        <v>80812</v>
      </c>
      <c r="H2532" s="18">
        <v>9</v>
      </c>
    </row>
    <row r="2533" spans="1:8" x14ac:dyDescent="0.25">
      <c r="A2533" s="29">
        <f t="shared" si="167"/>
        <v>43234</v>
      </c>
      <c r="B2533" s="22" t="str">
        <f t="shared" si="168"/>
        <v>SF</v>
      </c>
      <c r="C2533" s="15" t="str">
        <f t="shared" si="169"/>
        <v>BATEAU DU CHTI</v>
      </c>
      <c r="D2533" s="15">
        <f t="shared" si="170"/>
        <v>96037837</v>
      </c>
      <c r="E2533" s="15" t="s">
        <v>337</v>
      </c>
      <c r="F2533" s="13" t="str">
        <f>IF(E2533="","",VLOOKUP(E2533,table!A:B,2))</f>
        <v>K potj 1000</v>
      </c>
      <c r="G2533" s="14">
        <v>73191</v>
      </c>
      <c r="H2533" s="18">
        <v>1</v>
      </c>
    </row>
    <row r="2534" spans="1:8" x14ac:dyDescent="0.25">
      <c r="A2534" s="29">
        <f t="shared" si="167"/>
        <v>43234</v>
      </c>
      <c r="B2534" s="22" t="s">
        <v>883</v>
      </c>
      <c r="C2534" s="15" t="s">
        <v>884</v>
      </c>
      <c r="D2534" s="15">
        <v>96037836</v>
      </c>
      <c r="E2534" s="15" t="s">
        <v>120</v>
      </c>
      <c r="F2534" s="13" t="str">
        <f>IF(E2534="","",VLOOKUP(E2534,table!A:B,2))</f>
        <v>K potj 750</v>
      </c>
      <c r="G2534" s="14">
        <v>80376</v>
      </c>
      <c r="H2534" s="18">
        <v>30</v>
      </c>
    </row>
    <row r="2535" spans="1:8" x14ac:dyDescent="0.25">
      <c r="A2535" s="29">
        <f t="shared" si="167"/>
        <v>43234</v>
      </c>
      <c r="B2535" s="22" t="str">
        <f t="shared" si="168"/>
        <v>vic</v>
      </c>
      <c r="C2535" s="15" t="str">
        <f t="shared" si="169"/>
        <v>carr mark ardrs</v>
      </c>
      <c r="D2535" s="15">
        <f t="shared" si="170"/>
        <v>96037836</v>
      </c>
      <c r="E2535" s="15" t="s">
        <v>115</v>
      </c>
      <c r="F2535" s="13" t="str">
        <f>IF(E2535="","",VLOOKUP(E2535,table!A:B,2))</f>
        <v>K carbo 740</v>
      </c>
      <c r="G2535" s="14">
        <v>81033</v>
      </c>
      <c r="H2535" s="18">
        <v>10</v>
      </c>
    </row>
    <row r="2536" spans="1:8" x14ac:dyDescent="0.25">
      <c r="A2536" s="29">
        <f t="shared" si="167"/>
        <v>43234</v>
      </c>
      <c r="B2536" s="22" t="str">
        <f t="shared" si="168"/>
        <v>vic</v>
      </c>
      <c r="C2536" s="15" t="str">
        <f t="shared" si="169"/>
        <v>carr mark ardrs</v>
      </c>
      <c r="D2536" s="15">
        <f t="shared" si="170"/>
        <v>96037836</v>
      </c>
      <c r="E2536" s="15" t="s">
        <v>122</v>
      </c>
      <c r="F2536" s="13" t="str">
        <f>IF(E2536="","",VLOOKUP(E2536,table!A:B,2))</f>
        <v xml:space="preserve">K potj dess 400 </v>
      </c>
      <c r="G2536" s="14">
        <v>80752</v>
      </c>
      <c r="H2536" s="18">
        <v>20</v>
      </c>
    </row>
    <row r="2537" spans="1:8" x14ac:dyDescent="0.25">
      <c r="A2537" s="29">
        <f t="shared" si="167"/>
        <v>43234</v>
      </c>
      <c r="B2537" s="22" t="str">
        <f t="shared" si="168"/>
        <v>vic</v>
      </c>
      <c r="C2537" s="15" t="str">
        <f t="shared" si="169"/>
        <v>carr mark ardrs</v>
      </c>
      <c r="D2537" s="15">
        <f t="shared" si="170"/>
        <v>96037836</v>
      </c>
      <c r="E2537" s="15" t="s">
        <v>113</v>
      </c>
      <c r="F2537" s="13" t="str">
        <f>IF(E2537="","",VLOOKUP(E2537,table!A:B,2))</f>
        <v>K potj 400</v>
      </c>
      <c r="G2537" s="14">
        <v>81275</v>
      </c>
      <c r="H2537" s="18">
        <v>20</v>
      </c>
    </row>
    <row r="2538" spans="1:8" x14ac:dyDescent="0.25">
      <c r="A2538" s="29">
        <f t="shared" si="167"/>
        <v>43234</v>
      </c>
      <c r="B2538" s="22" t="str">
        <f t="shared" si="168"/>
        <v>vic</v>
      </c>
      <c r="C2538" s="15" t="str">
        <f t="shared" si="169"/>
        <v>carr mark ardrs</v>
      </c>
      <c r="D2538" s="15">
        <f t="shared" si="170"/>
        <v>96037836</v>
      </c>
      <c r="E2538" s="15" t="s">
        <v>132</v>
      </c>
      <c r="F2538" s="13" t="str">
        <f>IF(E2538="","",VLOOKUP(E2538,table!A:B,2))</f>
        <v>K petit salé 350</v>
      </c>
      <c r="G2538" s="14">
        <v>80861</v>
      </c>
      <c r="H2538" s="18">
        <v>20</v>
      </c>
    </row>
    <row r="2539" spans="1:8" x14ac:dyDescent="0.25">
      <c r="A2539" s="29">
        <f t="shared" si="167"/>
        <v>43234</v>
      </c>
      <c r="B2539" s="22" t="str">
        <f t="shared" si="168"/>
        <v>vic</v>
      </c>
      <c r="C2539" s="15" t="str">
        <f t="shared" si="169"/>
        <v>carr mark ardrs</v>
      </c>
      <c r="D2539" s="15">
        <f t="shared" si="170"/>
        <v>96037836</v>
      </c>
      <c r="E2539" s="15" t="s">
        <v>123</v>
      </c>
      <c r="F2539" s="13" t="str">
        <f>IF(E2539="","",VLOOKUP(E2539,table!A:B,2))</f>
        <v>K poulet maroilles 750</v>
      </c>
      <c r="G2539" s="14">
        <v>80531</v>
      </c>
      <c r="H2539" s="18">
        <v>10</v>
      </c>
    </row>
    <row r="2540" spans="1:8" x14ac:dyDescent="0.25">
      <c r="A2540" s="29">
        <f t="shared" si="167"/>
        <v>43234</v>
      </c>
      <c r="B2540" s="22" t="str">
        <f t="shared" si="168"/>
        <v>vic</v>
      </c>
      <c r="C2540" s="15" t="str">
        <f t="shared" si="169"/>
        <v>carr mark ardrs</v>
      </c>
      <c r="D2540" s="15">
        <f t="shared" si="170"/>
        <v>96037836</v>
      </c>
      <c r="E2540" s="15" t="s">
        <v>116</v>
      </c>
      <c r="F2540" s="13" t="str">
        <f>IF(E2540="","",VLOOKUP(E2540,table!A:B,2))</f>
        <v>K cassoulet 750</v>
      </c>
      <c r="G2540" s="14">
        <v>80952</v>
      </c>
      <c r="H2540" s="18">
        <v>10</v>
      </c>
    </row>
    <row r="2541" spans="1:8" x14ac:dyDescent="0.25">
      <c r="A2541" s="29">
        <f t="shared" si="167"/>
        <v>43234</v>
      </c>
      <c r="B2541" s="22" t="str">
        <f t="shared" si="168"/>
        <v>vic</v>
      </c>
      <c r="C2541" s="15" t="str">
        <f t="shared" si="169"/>
        <v>carr mark ardrs</v>
      </c>
      <c r="D2541" s="15">
        <f t="shared" si="170"/>
        <v>96037836</v>
      </c>
      <c r="E2541" s="15" t="s">
        <v>341</v>
      </c>
      <c r="F2541" s="13" t="str">
        <f>IF(E2541="","",VLOOKUP(E2541,table!A:B,2))</f>
        <v>K Beultekaze 180</v>
      </c>
      <c r="G2541" s="14">
        <v>71651</v>
      </c>
      <c r="H2541" s="18">
        <v>12</v>
      </c>
    </row>
    <row r="2542" spans="1:8" x14ac:dyDescent="0.25">
      <c r="A2542" s="29">
        <f t="shared" si="167"/>
        <v>43234</v>
      </c>
      <c r="B2542" s="22" t="str">
        <f t="shared" si="168"/>
        <v>vic</v>
      </c>
      <c r="C2542" s="15" t="str">
        <f t="shared" si="169"/>
        <v>carr mark ardrs</v>
      </c>
      <c r="D2542" s="15">
        <f t="shared" si="170"/>
        <v>96037836</v>
      </c>
      <c r="E2542" s="15" t="s">
        <v>118</v>
      </c>
      <c r="F2542" s="13" t="str">
        <f>IF(E2542="","",VLOOKUP(E2542,table!A:B,2))</f>
        <v>K Pâté des flandres 180</v>
      </c>
      <c r="G2542" s="14">
        <v>80233</v>
      </c>
      <c r="H2542" s="18">
        <v>12</v>
      </c>
    </row>
    <row r="2543" spans="1:8" x14ac:dyDescent="0.25">
      <c r="A2543" s="29">
        <f t="shared" si="167"/>
        <v>43234</v>
      </c>
      <c r="B2543" s="22" t="str">
        <f t="shared" si="168"/>
        <v>vic</v>
      </c>
      <c r="C2543" s="15" t="str">
        <f t="shared" si="169"/>
        <v>carr mark ardrs</v>
      </c>
      <c r="D2543" s="15">
        <f t="shared" si="170"/>
        <v>96037836</v>
      </c>
      <c r="E2543" s="15" t="s">
        <v>119</v>
      </c>
      <c r="F2543" s="13" t="str">
        <f>IF(E2543="","",VLOOKUP(E2543,table!A:B,2))</f>
        <v>K Pâté à la bière 180</v>
      </c>
      <c r="G2543" s="14">
        <v>80881</v>
      </c>
      <c r="H2543" s="18">
        <v>24</v>
      </c>
    </row>
    <row r="2544" spans="1:8" x14ac:dyDescent="0.25">
      <c r="A2544" s="29">
        <f t="shared" si="167"/>
        <v>43234</v>
      </c>
      <c r="B2544" s="22" t="str">
        <f t="shared" si="168"/>
        <v>vic</v>
      </c>
      <c r="C2544" s="15" t="str">
        <f t="shared" si="169"/>
        <v>carr mark ardrs</v>
      </c>
      <c r="D2544" s="15">
        <f t="shared" si="170"/>
        <v>96037836</v>
      </c>
      <c r="E2544" s="15" t="s">
        <v>131</v>
      </c>
      <c r="F2544" s="13" t="str">
        <f>IF(E2544="","",VLOOKUP(E2544,table!A:B,2))</f>
        <v>K Pâté de foie de volaille 180</v>
      </c>
      <c r="G2544" s="14">
        <v>73413</v>
      </c>
      <c r="H2544" s="18">
        <v>24</v>
      </c>
    </row>
    <row r="2545" spans="1:8" x14ac:dyDescent="0.25">
      <c r="A2545" s="29">
        <f t="shared" si="167"/>
        <v>43234</v>
      </c>
      <c r="B2545" s="22" t="str">
        <f t="shared" si="168"/>
        <v>vic</v>
      </c>
      <c r="C2545" s="15" t="str">
        <f t="shared" si="169"/>
        <v>carr mark ardrs</v>
      </c>
      <c r="D2545" s="15">
        <f t="shared" si="170"/>
        <v>96037836</v>
      </c>
      <c r="E2545" s="15" t="s">
        <v>230</v>
      </c>
      <c r="F2545" s="13" t="str">
        <f>IF(E2545="","",VLOOKUP(E2545,table!A:B,2))</f>
        <v>P sauté de porc vieux lille</v>
      </c>
      <c r="G2545" s="14">
        <v>80751</v>
      </c>
      <c r="H2545" s="18">
        <v>10</v>
      </c>
    </row>
    <row r="2546" spans="1:8" x14ac:dyDescent="0.25">
      <c r="A2546" s="29">
        <f t="shared" si="167"/>
        <v>43234</v>
      </c>
      <c r="B2546" s="22" t="s">
        <v>195</v>
      </c>
      <c r="C2546" s="15" t="s">
        <v>885</v>
      </c>
      <c r="D2546" s="15">
        <v>96037852</v>
      </c>
      <c r="E2546" s="15" t="s">
        <v>227</v>
      </c>
      <c r="F2546" s="13" t="str">
        <f>IF(E2546="","",VLOOKUP(E2546,table!A:B,2))</f>
        <v>Potj désossé bière CHTI</v>
      </c>
      <c r="G2546" s="14">
        <v>81233</v>
      </c>
      <c r="H2546" s="18">
        <v>43</v>
      </c>
    </row>
    <row r="2547" spans="1:8" x14ac:dyDescent="0.25">
      <c r="A2547" s="29">
        <f t="shared" ref="A2547:A2610" si="171">IF(E2547="","",A2546)</f>
        <v>43234</v>
      </c>
      <c r="B2547" s="22" t="str">
        <f t="shared" ref="B2547:B2610" si="172">IF(E2547="","",B2546)</f>
        <v>cat</v>
      </c>
      <c r="C2547" s="15" t="str">
        <f t="shared" ref="C2547:C2610" si="173">IF(E2547="","",C2546)</f>
        <v>system u beuzville</v>
      </c>
      <c r="D2547" s="15">
        <f t="shared" ref="D2547:D2610" si="174">IF(E2547="",0,D2546)</f>
        <v>96037852</v>
      </c>
      <c r="E2547" s="15" t="str">
        <f>IF(H2547&lt;&gt;0,E2546,"")</f>
        <v>p106</v>
      </c>
      <c r="F2547" s="13" t="str">
        <f>IF(E2547="","",VLOOKUP(E2547,table!A:B,2))</f>
        <v>Potj désossé bière CHTI</v>
      </c>
      <c r="G2547" s="14">
        <v>81236</v>
      </c>
      <c r="H2547" s="18">
        <v>17</v>
      </c>
    </row>
    <row r="2548" spans="1:8" x14ac:dyDescent="0.25">
      <c r="A2548" s="29">
        <f t="shared" si="171"/>
        <v>43234</v>
      </c>
      <c r="B2548" s="22" t="str">
        <f t="shared" si="172"/>
        <v>cat</v>
      </c>
      <c r="C2548" s="15" t="str">
        <f t="shared" si="173"/>
        <v>system u beuzville</v>
      </c>
      <c r="D2548" s="15">
        <f t="shared" si="174"/>
        <v>96037852</v>
      </c>
      <c r="E2548" s="15" t="str">
        <f>IF(H2548&lt;&gt;0,E2547,"")</f>
        <v>p106</v>
      </c>
      <c r="F2548" s="13" t="str">
        <f>IF(E2548="","",VLOOKUP(E2548,table!A:B,2))</f>
        <v>Potj désossé bière CHTI</v>
      </c>
      <c r="G2548" s="14">
        <v>81232</v>
      </c>
      <c r="H2548" s="18">
        <v>250</v>
      </c>
    </row>
    <row r="2549" spans="1:8" x14ac:dyDescent="0.25">
      <c r="A2549" s="29">
        <f t="shared" si="171"/>
        <v>43234</v>
      </c>
      <c r="B2549" s="22" t="str">
        <f t="shared" si="172"/>
        <v>cat</v>
      </c>
      <c r="C2549" s="15" t="s">
        <v>886</v>
      </c>
      <c r="D2549" s="15">
        <v>96037850</v>
      </c>
      <c r="E2549" s="15" t="s">
        <v>120</v>
      </c>
      <c r="F2549" s="13" t="str">
        <f>IF(E2549="","",VLOOKUP(E2549,table!A:B,2))</f>
        <v>K potj 750</v>
      </c>
      <c r="G2549" s="14">
        <v>80376</v>
      </c>
      <c r="H2549" s="18">
        <v>120</v>
      </c>
    </row>
    <row r="2550" spans="1:8" x14ac:dyDescent="0.25">
      <c r="A2550" s="29">
        <f t="shared" si="171"/>
        <v>43234</v>
      </c>
      <c r="B2550" s="22" t="str">
        <f t="shared" si="172"/>
        <v>cat</v>
      </c>
      <c r="C2550" s="15" t="str">
        <f t="shared" si="173"/>
        <v>Transgourmet</v>
      </c>
      <c r="D2550" s="15">
        <f t="shared" si="174"/>
        <v>96037850</v>
      </c>
      <c r="E2550" s="15" t="str">
        <f>IF(H2550&lt;&gt;0,E2549,"")</f>
        <v>k101</v>
      </c>
      <c r="F2550" s="13" t="str">
        <f>IF(E2550="","",VLOOKUP(E2550,table!A:B,2))</f>
        <v>K potj 750</v>
      </c>
      <c r="G2550" s="14">
        <v>80375</v>
      </c>
      <c r="H2550" s="18">
        <v>10</v>
      </c>
    </row>
    <row r="2551" spans="1:8" x14ac:dyDescent="0.25">
      <c r="A2551" s="29">
        <f t="shared" si="171"/>
        <v>43234</v>
      </c>
      <c r="B2551" s="22" t="str">
        <f t="shared" si="172"/>
        <v>cat</v>
      </c>
      <c r="C2551" s="15" t="str">
        <f t="shared" si="173"/>
        <v>Transgourmet</v>
      </c>
      <c r="D2551" s="15">
        <f t="shared" si="174"/>
        <v>96037850</v>
      </c>
      <c r="E2551" s="15" t="str">
        <f>IF(H2551&lt;&gt;0,E2550,"")</f>
        <v>k101</v>
      </c>
      <c r="F2551" s="13" t="str">
        <f>IF(E2551="","",VLOOKUP(E2551,table!A:B,2))</f>
        <v>K potj 750</v>
      </c>
      <c r="G2551" s="14">
        <v>80504</v>
      </c>
      <c r="H2551" s="18">
        <v>6</v>
      </c>
    </row>
    <row r="2552" spans="1:8" x14ac:dyDescent="0.25">
      <c r="A2552" s="29">
        <f t="shared" si="171"/>
        <v>43234</v>
      </c>
      <c r="B2552" s="22" t="str">
        <f t="shared" si="172"/>
        <v>cat</v>
      </c>
      <c r="C2552" s="15" t="str">
        <f t="shared" si="173"/>
        <v>Transgourmet</v>
      </c>
      <c r="D2552" s="15">
        <f t="shared" si="174"/>
        <v>96037850</v>
      </c>
      <c r="E2552" s="15" t="str">
        <f>IF(H2552&lt;&gt;0,E2551,"")</f>
        <v>k101</v>
      </c>
      <c r="F2552" s="13" t="str">
        <f>IF(E2552="","",VLOOKUP(E2552,table!A:B,2))</f>
        <v>K potj 750</v>
      </c>
      <c r="G2552" s="14">
        <v>80502</v>
      </c>
      <c r="H2552" s="18">
        <v>4</v>
      </c>
    </row>
    <row r="2553" spans="1:8" x14ac:dyDescent="0.25">
      <c r="A2553" s="29">
        <f t="shared" si="171"/>
        <v>43234</v>
      </c>
      <c r="B2553" s="22" t="str">
        <f t="shared" si="172"/>
        <v>cat</v>
      </c>
      <c r="C2553" s="15" t="str">
        <f t="shared" si="173"/>
        <v>Transgourmet</v>
      </c>
      <c r="D2553" s="15">
        <f t="shared" si="174"/>
        <v>96037850</v>
      </c>
      <c r="E2553" s="15" t="s">
        <v>202</v>
      </c>
      <c r="F2553" s="13" t="str">
        <f>IF(E2553="","",VLOOKUP(E2553,table!A:B,2))</f>
        <v>Barquette potj désossé 3,5 K</v>
      </c>
      <c r="G2553" s="14">
        <v>81083</v>
      </c>
      <c r="H2553" s="18">
        <v>28</v>
      </c>
    </row>
    <row r="2554" spans="1:8" x14ac:dyDescent="0.25">
      <c r="A2554" s="29">
        <f t="shared" si="171"/>
        <v>43234</v>
      </c>
      <c r="B2554" s="22" t="str">
        <f t="shared" si="172"/>
        <v>cat</v>
      </c>
      <c r="C2554" s="15" t="str">
        <f t="shared" si="173"/>
        <v>Transgourmet</v>
      </c>
      <c r="D2554" s="15">
        <f t="shared" si="174"/>
        <v>96037850</v>
      </c>
      <c r="E2554" s="15" t="str">
        <f>IF(H2554&lt;&gt;0,E2553,"")</f>
        <v>b305</v>
      </c>
      <c r="F2554" s="13" t="str">
        <f>IF(E2554="","",VLOOKUP(E2554,table!A:B,2))</f>
        <v>Barquette potj désossé 3,5 K</v>
      </c>
      <c r="G2554" s="14">
        <v>81103</v>
      </c>
      <c r="H2554" s="18">
        <v>2</v>
      </c>
    </row>
    <row r="2555" spans="1:8" x14ac:dyDescent="0.25">
      <c r="A2555" s="29">
        <f t="shared" si="171"/>
        <v>43234</v>
      </c>
      <c r="B2555" s="22" t="str">
        <f t="shared" si="172"/>
        <v>cat</v>
      </c>
      <c r="C2555" s="15" t="str">
        <f t="shared" si="173"/>
        <v>Transgourmet</v>
      </c>
      <c r="D2555" s="15">
        <f t="shared" si="174"/>
        <v>96037850</v>
      </c>
      <c r="E2555" s="15" t="str">
        <f>IF(H2555&lt;&gt;0,E2554,"")</f>
        <v>b305</v>
      </c>
      <c r="F2555" s="13" t="str">
        <f>IF(E2555="","",VLOOKUP(E2555,table!A:B,2))</f>
        <v>Barquette potj désossé 3,5 K</v>
      </c>
      <c r="G2555" s="14">
        <v>80965</v>
      </c>
      <c r="H2555" s="18">
        <v>6</v>
      </c>
    </row>
    <row r="2556" spans="1:8" x14ac:dyDescent="0.25">
      <c r="A2556" s="29">
        <f t="shared" si="171"/>
        <v>43234</v>
      </c>
      <c r="B2556" s="22" t="str">
        <f t="shared" si="172"/>
        <v>cat</v>
      </c>
      <c r="C2556" s="15" t="str">
        <f t="shared" si="173"/>
        <v>Transgourmet</v>
      </c>
      <c r="D2556" s="15">
        <f t="shared" si="174"/>
        <v>96037850</v>
      </c>
      <c r="E2556" s="15" t="s">
        <v>201</v>
      </c>
      <c r="F2556" s="13" t="str">
        <f>IF(E2556="","",VLOOKUP(E2556,table!A:B,2))</f>
        <v>Barquette potj désossé 800 G</v>
      </c>
      <c r="G2556" s="14">
        <v>81013</v>
      </c>
      <c r="H2556" s="18">
        <v>11</v>
      </c>
    </row>
    <row r="2557" spans="1:8" x14ac:dyDescent="0.25">
      <c r="A2557" s="29">
        <f t="shared" si="171"/>
        <v>43234</v>
      </c>
      <c r="B2557" s="22" t="str">
        <f t="shared" si="172"/>
        <v>cat</v>
      </c>
      <c r="C2557" s="15" t="str">
        <f t="shared" si="173"/>
        <v>Transgourmet</v>
      </c>
      <c r="D2557" s="15">
        <f t="shared" si="174"/>
        <v>96037850</v>
      </c>
      <c r="E2557" s="15" t="str">
        <f>IF(H2557&lt;&gt;0,E2556,"")</f>
        <v>b344</v>
      </c>
      <c r="F2557" s="13" t="str">
        <f>IF(E2557="","",VLOOKUP(E2557,table!A:B,2))</f>
        <v>Barquette potj désossé 800 G</v>
      </c>
      <c r="G2557" s="14">
        <v>81131</v>
      </c>
      <c r="H2557" s="18">
        <v>6</v>
      </c>
    </row>
    <row r="2558" spans="1:8" x14ac:dyDescent="0.25">
      <c r="A2558" s="29">
        <f t="shared" si="171"/>
        <v>43234</v>
      </c>
      <c r="B2558" s="22" t="str">
        <f t="shared" si="172"/>
        <v>cat</v>
      </c>
      <c r="C2558" s="15" t="str">
        <f t="shared" si="173"/>
        <v>Transgourmet</v>
      </c>
      <c r="D2558" s="15">
        <f t="shared" si="174"/>
        <v>96037850</v>
      </c>
      <c r="E2558" s="15" t="str">
        <f>IF(H2558&lt;&gt;0,E2557,"")</f>
        <v>b344</v>
      </c>
      <c r="F2558" s="13" t="str">
        <f>IF(E2558="","",VLOOKUP(E2558,table!A:B,2))</f>
        <v>Barquette potj désossé 800 G</v>
      </c>
      <c r="G2558" s="14">
        <v>81012</v>
      </c>
      <c r="H2558" s="18">
        <v>7</v>
      </c>
    </row>
    <row r="2559" spans="1:8" x14ac:dyDescent="0.25">
      <c r="A2559" s="29">
        <f t="shared" si="171"/>
        <v>43234</v>
      </c>
      <c r="B2559" s="22" t="str">
        <f t="shared" si="172"/>
        <v>cat</v>
      </c>
      <c r="C2559" s="15" t="s">
        <v>887</v>
      </c>
      <c r="D2559" s="15">
        <v>96037846</v>
      </c>
      <c r="E2559" s="15" t="s">
        <v>187</v>
      </c>
      <c r="F2559" s="13" t="str">
        <f>IF(E2559="","",VLOOKUP(E2559,table!A:B,2))</f>
        <v>P Potj 750</v>
      </c>
      <c r="G2559" s="14">
        <v>80363</v>
      </c>
      <c r="H2559" s="18">
        <v>30</v>
      </c>
    </row>
    <row r="2560" spans="1:8" x14ac:dyDescent="0.25">
      <c r="A2560" s="29">
        <f t="shared" si="171"/>
        <v>43234</v>
      </c>
      <c r="B2560" s="22" t="str">
        <f t="shared" si="172"/>
        <v>cat</v>
      </c>
      <c r="C2560" s="15" t="str">
        <f t="shared" si="173"/>
        <v>auch st omer epicerie</v>
      </c>
      <c r="D2560" s="15">
        <f t="shared" si="174"/>
        <v>96037846</v>
      </c>
      <c r="E2560" s="15" t="s">
        <v>188</v>
      </c>
      <c r="F2560" s="13" t="str">
        <f>IF(E2560="","",VLOOKUP(E2560,table!A:B,2))</f>
        <v>P Potj des 400</v>
      </c>
      <c r="G2560" s="14">
        <v>81273</v>
      </c>
      <c r="H2560" s="18">
        <v>40</v>
      </c>
    </row>
    <row r="2561" spans="1:8" x14ac:dyDescent="0.25">
      <c r="A2561" s="29">
        <f t="shared" si="171"/>
        <v>43234</v>
      </c>
      <c r="B2561" s="22" t="str">
        <f t="shared" si="172"/>
        <v>cat</v>
      </c>
      <c r="C2561" s="15" t="str">
        <f t="shared" si="173"/>
        <v>auch st omer epicerie</v>
      </c>
      <c r="D2561" s="15">
        <f t="shared" si="174"/>
        <v>96037846</v>
      </c>
      <c r="E2561" s="15" t="s">
        <v>190</v>
      </c>
      <c r="F2561" s="13" t="str">
        <f>IF(E2561="","",VLOOKUP(E2561,table!A:B,2))</f>
        <v xml:space="preserve">P Potj bière chti </v>
      </c>
      <c r="G2561" s="14">
        <v>71301</v>
      </c>
      <c r="H2561" s="18">
        <v>60</v>
      </c>
    </row>
    <row r="2562" spans="1:8" x14ac:dyDescent="0.25">
      <c r="A2562" s="29">
        <f t="shared" si="171"/>
        <v>43234</v>
      </c>
      <c r="B2562" s="22" t="str">
        <f t="shared" si="172"/>
        <v>cat</v>
      </c>
      <c r="C2562" s="15" t="str">
        <f t="shared" si="173"/>
        <v>auch st omer epicerie</v>
      </c>
      <c r="D2562" s="15">
        <f t="shared" si="174"/>
        <v>96037846</v>
      </c>
      <c r="E2562" s="15" t="s">
        <v>192</v>
      </c>
      <c r="F2562" s="13" t="str">
        <f>IF(E2562="","",VLOOKUP(E2562,table!A:B,2))</f>
        <v>P Pot des 750</v>
      </c>
      <c r="G2562" s="14">
        <v>80792</v>
      </c>
      <c r="H2562" s="18">
        <v>60</v>
      </c>
    </row>
    <row r="2563" spans="1:8" x14ac:dyDescent="0.25">
      <c r="A2563" s="29">
        <f t="shared" si="171"/>
        <v>43234</v>
      </c>
      <c r="B2563" s="22" t="str">
        <f t="shared" si="172"/>
        <v>cat</v>
      </c>
      <c r="C2563" s="15" t="str">
        <f t="shared" si="173"/>
        <v>auch st omer epicerie</v>
      </c>
      <c r="D2563" s="15">
        <f t="shared" si="174"/>
        <v>96037846</v>
      </c>
      <c r="E2563" s="15" t="s">
        <v>227</v>
      </c>
      <c r="F2563" s="13" t="str">
        <f>IF(E2563="","",VLOOKUP(E2563,table!A:B,2))</f>
        <v>Potj désossé bière CHTI</v>
      </c>
      <c r="G2563" s="14">
        <v>81232</v>
      </c>
      <c r="H2563" s="18">
        <v>30</v>
      </c>
    </row>
    <row r="2564" spans="1:8" x14ac:dyDescent="0.25">
      <c r="A2564" s="29">
        <f t="shared" si="171"/>
        <v>43234</v>
      </c>
      <c r="B2564" s="22" t="str">
        <f t="shared" si="172"/>
        <v>cat</v>
      </c>
      <c r="C2564" s="15" t="s">
        <v>888</v>
      </c>
      <c r="D2564" s="15">
        <v>96037839</v>
      </c>
      <c r="E2564" s="15" t="s">
        <v>115</v>
      </c>
      <c r="F2564" s="13" t="str">
        <f>IF(E2564="","",VLOOKUP(E2564,table!A:B,2))</f>
        <v>K carbo 740</v>
      </c>
      <c r="G2564" s="14">
        <v>81033</v>
      </c>
      <c r="H2564" s="18">
        <v>30</v>
      </c>
    </row>
    <row r="2565" spans="1:8" x14ac:dyDescent="0.25">
      <c r="A2565" s="29">
        <f t="shared" si="171"/>
        <v>43234</v>
      </c>
      <c r="B2565" s="22" t="str">
        <f t="shared" si="172"/>
        <v>cat</v>
      </c>
      <c r="C2565" s="15" t="str">
        <f t="shared" si="173"/>
        <v>carr mark dk</v>
      </c>
      <c r="D2565" s="15">
        <f t="shared" si="174"/>
        <v>96037839</v>
      </c>
      <c r="E2565" s="15" t="s">
        <v>118</v>
      </c>
      <c r="F2565" s="13" t="str">
        <f>IF(E2565="","",VLOOKUP(E2565,table!A:B,2))</f>
        <v>K Pâté des flandres 180</v>
      </c>
      <c r="G2565" s="14">
        <v>80233</v>
      </c>
      <c r="H2565" s="18">
        <v>24</v>
      </c>
    </row>
    <row r="2566" spans="1:8" x14ac:dyDescent="0.25">
      <c r="A2566" s="29">
        <f t="shared" si="171"/>
        <v>43234</v>
      </c>
      <c r="B2566" s="22" t="str">
        <f t="shared" si="172"/>
        <v>cat</v>
      </c>
      <c r="C2566" s="15" t="str">
        <f t="shared" si="173"/>
        <v>carr mark dk</v>
      </c>
      <c r="D2566" s="15">
        <f t="shared" si="174"/>
        <v>96037839</v>
      </c>
      <c r="E2566" s="15" t="str">
        <f>IF(H2566&lt;&gt;0,E2565,"")</f>
        <v>k803</v>
      </c>
      <c r="F2566" s="13" t="str">
        <f>IF(E2566="","",VLOOKUP(E2566,table!A:B,2))</f>
        <v>K Pâté des flandres 180</v>
      </c>
      <c r="G2566" s="14">
        <v>80321</v>
      </c>
      <c r="H2566" s="18">
        <v>12</v>
      </c>
    </row>
    <row r="2567" spans="1:8" x14ac:dyDescent="0.25">
      <c r="A2567" s="29">
        <f t="shared" si="171"/>
        <v>43234</v>
      </c>
      <c r="B2567" s="22" t="str">
        <f t="shared" si="172"/>
        <v>cat</v>
      </c>
      <c r="C2567" s="15" t="str">
        <f t="shared" si="173"/>
        <v>carr mark dk</v>
      </c>
      <c r="D2567" s="15">
        <f t="shared" si="174"/>
        <v>96037839</v>
      </c>
      <c r="E2567" s="15" t="s">
        <v>113</v>
      </c>
      <c r="F2567" s="13" t="str">
        <f>IF(E2567="","",VLOOKUP(E2567,table!A:B,2))</f>
        <v>K potj 400</v>
      </c>
      <c r="G2567" s="14">
        <v>81271</v>
      </c>
      <c r="H2567" s="18">
        <v>160</v>
      </c>
    </row>
    <row r="2568" spans="1:8" x14ac:dyDescent="0.25">
      <c r="A2568" s="29">
        <f t="shared" si="171"/>
        <v>43234</v>
      </c>
      <c r="B2568" s="22" t="str">
        <f t="shared" si="172"/>
        <v>cat</v>
      </c>
      <c r="C2568" s="15" t="str">
        <f t="shared" si="173"/>
        <v>carr mark dk</v>
      </c>
      <c r="D2568" s="15">
        <f t="shared" si="174"/>
        <v>96037839</v>
      </c>
      <c r="E2568" s="15" t="s">
        <v>129</v>
      </c>
      <c r="F2568" s="13" t="str">
        <f>IF(E2568="","",VLOOKUP(E2568,table!A:B,2))</f>
        <v>K potj 3VIA</v>
      </c>
      <c r="G2568" s="14">
        <v>81162</v>
      </c>
      <c r="H2568" s="18">
        <v>50</v>
      </c>
    </row>
    <row r="2569" spans="1:8" x14ac:dyDescent="0.25">
      <c r="A2569" s="29">
        <f t="shared" si="171"/>
        <v>43234</v>
      </c>
      <c r="B2569" s="22" t="str">
        <f t="shared" si="172"/>
        <v>cat</v>
      </c>
      <c r="C2569" s="15" t="str">
        <f t="shared" si="173"/>
        <v>carr mark dk</v>
      </c>
      <c r="D2569" s="15">
        <f t="shared" si="174"/>
        <v>96037839</v>
      </c>
      <c r="E2569" s="15" t="str">
        <f>IF(H2569&lt;&gt;0,E2568,"")</f>
        <v>k103</v>
      </c>
      <c r="F2569" s="13" t="str">
        <f>IF(E2569="","",VLOOKUP(E2569,table!A:B,2))</f>
        <v>K potj 3VIA</v>
      </c>
      <c r="G2569" s="14">
        <v>81075</v>
      </c>
      <c r="H2569" s="18">
        <v>10</v>
      </c>
    </row>
    <row r="2570" spans="1:8" x14ac:dyDescent="0.25">
      <c r="A2570" s="29">
        <f t="shared" si="171"/>
        <v>43234</v>
      </c>
      <c r="B2570" s="22" t="str">
        <f t="shared" si="172"/>
        <v>cat</v>
      </c>
      <c r="C2570" s="15" t="str">
        <f t="shared" si="173"/>
        <v>carr mark dk</v>
      </c>
      <c r="D2570" s="15">
        <f t="shared" si="174"/>
        <v>96037839</v>
      </c>
      <c r="E2570" s="15" t="s">
        <v>123</v>
      </c>
      <c r="F2570" s="13" t="str">
        <f>IF(E2570="","",VLOOKUP(E2570,table!A:B,2))</f>
        <v>K poulet maroilles 750</v>
      </c>
      <c r="G2570" s="14">
        <v>80531</v>
      </c>
      <c r="H2570" s="18">
        <v>20</v>
      </c>
    </row>
    <row r="2571" spans="1:8" x14ac:dyDescent="0.25">
      <c r="A2571" s="29">
        <f t="shared" si="171"/>
        <v>43234</v>
      </c>
      <c r="B2571" s="22" t="str">
        <f t="shared" si="172"/>
        <v>cat</v>
      </c>
      <c r="C2571" s="15" t="str">
        <f t="shared" si="173"/>
        <v>carr mark dk</v>
      </c>
      <c r="D2571" s="15">
        <f t="shared" si="174"/>
        <v>96037839</v>
      </c>
      <c r="E2571" s="15" t="s">
        <v>122</v>
      </c>
      <c r="F2571" s="13" t="str">
        <f>IF(E2571="","",VLOOKUP(E2571,table!A:B,2))</f>
        <v xml:space="preserve">K potj dess 400 </v>
      </c>
      <c r="G2571" s="14">
        <v>80752</v>
      </c>
      <c r="H2571" s="18">
        <v>160</v>
      </c>
    </row>
    <row r="2572" spans="1:8" x14ac:dyDescent="0.25">
      <c r="A2572" s="29">
        <f t="shared" si="171"/>
        <v>43234</v>
      </c>
      <c r="B2572" s="22" t="str">
        <f t="shared" si="172"/>
        <v>cat</v>
      </c>
      <c r="C2572" s="15" t="s">
        <v>197</v>
      </c>
      <c r="D2572" s="15">
        <v>96037849</v>
      </c>
      <c r="E2572" s="15" t="s">
        <v>187</v>
      </c>
      <c r="F2572" s="13" t="str">
        <f>IF(E2572="","",VLOOKUP(E2572,table!A:B,2))</f>
        <v>P Potj 750</v>
      </c>
      <c r="G2572" s="14">
        <v>80362</v>
      </c>
      <c r="H2572" s="18">
        <v>170</v>
      </c>
    </row>
    <row r="2573" spans="1:8" x14ac:dyDescent="0.25">
      <c r="A2573" s="29">
        <f t="shared" si="171"/>
        <v>43234</v>
      </c>
      <c r="B2573" s="22" t="str">
        <f t="shared" si="172"/>
        <v>cat</v>
      </c>
      <c r="C2573" s="15" t="str">
        <f t="shared" si="173"/>
        <v>epaux bezu</v>
      </c>
      <c r="D2573" s="15">
        <f t="shared" si="174"/>
        <v>96037849</v>
      </c>
      <c r="E2573" s="15" t="str">
        <f>IF(H2573&lt;&gt;0,E2572,"")</f>
        <v>p101</v>
      </c>
      <c r="F2573" s="13" t="str">
        <f>IF(E2573="","",VLOOKUP(E2573,table!A:B,2))</f>
        <v>P Potj 750</v>
      </c>
      <c r="G2573" s="14">
        <v>80363</v>
      </c>
      <c r="H2573" s="18">
        <v>180</v>
      </c>
    </row>
    <row r="2574" spans="1:8" x14ac:dyDescent="0.25">
      <c r="A2574" s="29">
        <f t="shared" si="171"/>
        <v>43234</v>
      </c>
      <c r="B2574" s="22" t="str">
        <f t="shared" si="172"/>
        <v>cat</v>
      </c>
      <c r="C2574" s="15" t="str">
        <f t="shared" si="173"/>
        <v>epaux bezu</v>
      </c>
      <c r="D2574" s="15">
        <f t="shared" si="174"/>
        <v>96037849</v>
      </c>
      <c r="E2574" s="15" t="s">
        <v>191</v>
      </c>
      <c r="F2574" s="13" t="str">
        <f>IF(E2574="","",VLOOKUP(E2574,table!A:B,2))</f>
        <v>P potj 400</v>
      </c>
      <c r="G2574" s="14">
        <v>80643</v>
      </c>
      <c r="H2574" s="18">
        <v>20</v>
      </c>
    </row>
    <row r="2575" spans="1:8" x14ac:dyDescent="0.25">
      <c r="A2575" s="29">
        <f t="shared" si="171"/>
        <v>43234</v>
      </c>
      <c r="B2575" s="22" t="str">
        <f t="shared" si="172"/>
        <v>cat</v>
      </c>
      <c r="C2575" s="15" t="str">
        <f t="shared" si="173"/>
        <v>epaux bezu</v>
      </c>
      <c r="D2575" s="15">
        <f t="shared" si="174"/>
        <v>96037849</v>
      </c>
      <c r="E2575" s="15" t="str">
        <f>IF(H2575&lt;&gt;0,E2574,"")</f>
        <v>p100</v>
      </c>
      <c r="F2575" s="13" t="str">
        <f>IF(E2575="","",VLOOKUP(E2575,table!A:B,2))</f>
        <v>P potj 400</v>
      </c>
      <c r="G2575" s="14">
        <v>80641</v>
      </c>
      <c r="H2575" s="18">
        <v>20</v>
      </c>
    </row>
    <row r="2576" spans="1:8" x14ac:dyDescent="0.25">
      <c r="A2576" s="29">
        <f t="shared" si="171"/>
        <v>43234</v>
      </c>
      <c r="B2576" s="22" t="str">
        <f t="shared" si="172"/>
        <v>cat</v>
      </c>
      <c r="C2576" s="15" t="s">
        <v>889</v>
      </c>
      <c r="D2576" s="15">
        <v>96037855</v>
      </c>
      <c r="E2576" s="15" t="s">
        <v>114</v>
      </c>
      <c r="F2576" s="13" t="str">
        <f>IF(E2576="","",VLOOKUP(E2576,table!A:B,2))</f>
        <v>K potj dess 750</v>
      </c>
      <c r="G2576" s="14">
        <v>80963</v>
      </c>
      <c r="H2576" s="18">
        <v>10</v>
      </c>
    </row>
    <row r="2577" spans="1:8" x14ac:dyDescent="0.25">
      <c r="A2577" s="29">
        <f t="shared" si="171"/>
        <v>43234</v>
      </c>
      <c r="B2577" s="22" t="str">
        <f t="shared" si="172"/>
        <v>cat</v>
      </c>
      <c r="C2577" s="15" t="str">
        <f t="shared" si="173"/>
        <v>cora lesquin frais</v>
      </c>
      <c r="D2577" s="15">
        <f t="shared" si="174"/>
        <v>96037855</v>
      </c>
      <c r="E2577" s="15" t="s">
        <v>129</v>
      </c>
      <c r="F2577" s="13" t="str">
        <f>IF(E2577="","",VLOOKUP(E2577,table!A:B,2))</f>
        <v>K potj 3VIA</v>
      </c>
      <c r="G2577" s="14">
        <v>81075</v>
      </c>
      <c r="H2577" s="18">
        <v>10</v>
      </c>
    </row>
    <row r="2578" spans="1:8" x14ac:dyDescent="0.25">
      <c r="A2578" s="29">
        <f t="shared" si="171"/>
        <v>43234</v>
      </c>
      <c r="B2578" s="22" t="str">
        <f t="shared" si="172"/>
        <v>cat</v>
      </c>
      <c r="C2578" s="15" t="str">
        <f t="shared" si="173"/>
        <v>cora lesquin frais</v>
      </c>
      <c r="D2578" s="15">
        <f t="shared" si="174"/>
        <v>96037855</v>
      </c>
      <c r="E2578" s="15" t="s">
        <v>115</v>
      </c>
      <c r="F2578" s="13" t="str">
        <f>IF(E2578="","",VLOOKUP(E2578,table!A:B,2))</f>
        <v>K carbo 740</v>
      </c>
      <c r="G2578" s="14">
        <v>81033</v>
      </c>
      <c r="H2578" s="18">
        <v>10</v>
      </c>
    </row>
    <row r="2579" spans="1:8" x14ac:dyDescent="0.25">
      <c r="A2579" s="29">
        <f t="shared" si="171"/>
        <v>43234</v>
      </c>
      <c r="B2579" s="22" t="str">
        <f t="shared" si="172"/>
        <v>cat</v>
      </c>
      <c r="C2579" s="15" t="str">
        <f t="shared" si="173"/>
        <v>cora lesquin frais</v>
      </c>
      <c r="D2579" s="15">
        <f t="shared" si="174"/>
        <v>96037855</v>
      </c>
      <c r="E2579" s="15" t="s">
        <v>122</v>
      </c>
      <c r="F2579" s="13" t="str">
        <f>IF(E2579="","",VLOOKUP(E2579,table!A:B,2))</f>
        <v xml:space="preserve">K potj dess 400 </v>
      </c>
      <c r="G2579" s="14">
        <v>80752</v>
      </c>
      <c r="H2579" s="18">
        <v>20</v>
      </c>
    </row>
    <row r="2580" spans="1:8" x14ac:dyDescent="0.25">
      <c r="A2580" s="29">
        <f t="shared" si="171"/>
        <v>43234</v>
      </c>
      <c r="B2580" s="22" t="str">
        <f t="shared" si="172"/>
        <v>cat</v>
      </c>
      <c r="C2580" s="15" t="s">
        <v>890</v>
      </c>
      <c r="D2580" s="15">
        <v>99999999</v>
      </c>
      <c r="E2580" s="15" t="s">
        <v>891</v>
      </c>
      <c r="F2580" s="13" t="str">
        <f>IF(E2580="","",VLOOKUP(E2580,table!A:B,2))</f>
        <v>K potj 750 + 33 %</v>
      </c>
      <c r="G2580" s="14">
        <v>80992</v>
      </c>
      <c r="H2580" s="18">
        <v>126</v>
      </c>
    </row>
    <row r="2581" spans="1:8" x14ac:dyDescent="0.25">
      <c r="A2581" s="29">
        <f t="shared" si="171"/>
        <v>43234</v>
      </c>
      <c r="B2581" s="22" t="str">
        <f t="shared" si="172"/>
        <v>cat</v>
      </c>
      <c r="C2581" s="15" t="str">
        <f t="shared" si="173"/>
        <v>INTER GORGUE</v>
      </c>
      <c r="D2581" s="15">
        <f t="shared" si="174"/>
        <v>99999999</v>
      </c>
      <c r="E2581" s="15" t="s">
        <v>324</v>
      </c>
      <c r="F2581" s="13" t="str">
        <f>IF(E2581="","",VLOOKUP(E2581,table!A:B,2))</f>
        <v>K potj dess 750</v>
      </c>
      <c r="G2581" s="14">
        <v>81173</v>
      </c>
      <c r="H2581" s="18">
        <v>90</v>
      </c>
    </row>
    <row r="2582" spans="1:8" x14ac:dyDescent="0.25">
      <c r="A2582" s="29">
        <f t="shared" si="171"/>
        <v>43234</v>
      </c>
      <c r="B2582" s="22" t="str">
        <f t="shared" si="172"/>
        <v>cat</v>
      </c>
      <c r="C2582" s="15" t="str">
        <f t="shared" si="173"/>
        <v>INTER GORGUE</v>
      </c>
      <c r="D2582" s="15">
        <f t="shared" si="174"/>
        <v>99999999</v>
      </c>
      <c r="E2582" s="15" t="str">
        <f>IF(H2582&lt;&gt;0,E2581,"")</f>
        <v>K105</v>
      </c>
      <c r="F2582" s="13" t="str">
        <f>IF(E2582="","",VLOOKUP(E2582,table!A:B,2))</f>
        <v>K potj dess 750</v>
      </c>
      <c r="G2582" s="14">
        <v>81173</v>
      </c>
      <c r="H2582" s="18">
        <v>80</v>
      </c>
    </row>
    <row r="2583" spans="1:8" x14ac:dyDescent="0.25">
      <c r="A2583" s="29">
        <f t="shared" si="171"/>
        <v>43234</v>
      </c>
      <c r="B2583" s="22" t="str">
        <f t="shared" si="172"/>
        <v>cat</v>
      </c>
      <c r="C2583" s="15" t="str">
        <f t="shared" si="173"/>
        <v>INTER GORGUE</v>
      </c>
      <c r="D2583" s="15">
        <f t="shared" si="174"/>
        <v>99999999</v>
      </c>
      <c r="E2583" s="15" t="str">
        <f>IF(H2583&lt;&gt;0,E2582,"")</f>
        <v>K105</v>
      </c>
      <c r="F2583" s="13" t="str">
        <f>IF(E2583="","",VLOOKUP(E2583,table!A:B,2))</f>
        <v>K potj dess 750</v>
      </c>
      <c r="G2583" s="14">
        <v>81172</v>
      </c>
      <c r="H2583" s="18">
        <v>4</v>
      </c>
    </row>
    <row r="2584" spans="1:8" x14ac:dyDescent="0.25">
      <c r="A2584" s="29">
        <f t="shared" si="171"/>
        <v>43234</v>
      </c>
      <c r="B2584" s="22" t="str">
        <f t="shared" si="172"/>
        <v>cat</v>
      </c>
      <c r="C2584" s="15" t="str">
        <f t="shared" si="173"/>
        <v>INTER GORGUE</v>
      </c>
      <c r="D2584" s="15">
        <f t="shared" si="174"/>
        <v>99999999</v>
      </c>
      <c r="E2584" s="15" t="s">
        <v>320</v>
      </c>
      <c r="F2584" s="13" t="str">
        <f>IF(E2584="","",VLOOKUP(E2584,table!A:B,2))</f>
        <v xml:space="preserve">K potj dess 400 </v>
      </c>
      <c r="G2584" s="14">
        <v>80752</v>
      </c>
      <c r="H2584" s="18">
        <v>100</v>
      </c>
    </row>
    <row r="2585" spans="1:8" x14ac:dyDescent="0.25">
      <c r="A2585" s="29">
        <f t="shared" si="171"/>
        <v>43234</v>
      </c>
      <c r="B2585" s="22" t="str">
        <f t="shared" si="172"/>
        <v>cat</v>
      </c>
      <c r="C2585" s="15" t="str">
        <f t="shared" si="173"/>
        <v>INTER GORGUE</v>
      </c>
      <c r="D2585" s="15">
        <f t="shared" si="174"/>
        <v>99999999</v>
      </c>
      <c r="E2585" s="15" t="s">
        <v>321</v>
      </c>
      <c r="F2585" s="13" t="str">
        <f>IF(E2585="","",VLOOKUP(E2585,table!A:B,2))</f>
        <v>K potj 400</v>
      </c>
      <c r="G2585" s="14">
        <v>81271</v>
      </c>
      <c r="H2585" s="18">
        <v>100</v>
      </c>
    </row>
    <row r="2586" spans="1:8" x14ac:dyDescent="0.25">
      <c r="A2586" s="29">
        <f t="shared" si="171"/>
        <v>43234</v>
      </c>
      <c r="B2586" s="22" t="str">
        <f t="shared" si="172"/>
        <v>cat</v>
      </c>
      <c r="C2586" s="15" t="str">
        <f t="shared" si="173"/>
        <v>INTER GORGUE</v>
      </c>
      <c r="D2586" s="15">
        <f t="shared" si="174"/>
        <v>99999999</v>
      </c>
      <c r="E2586" s="15" t="s">
        <v>744</v>
      </c>
      <c r="F2586" s="13" t="str">
        <f>IF(E2586="","",VLOOKUP(E2586,table!A:B,2))</f>
        <v>poulet bière 650</v>
      </c>
      <c r="G2586" s="14">
        <v>71141</v>
      </c>
      <c r="H2586" s="18">
        <v>10</v>
      </c>
    </row>
    <row r="2587" spans="1:8" x14ac:dyDescent="0.25">
      <c r="A2587" s="29">
        <f t="shared" si="171"/>
        <v>43234</v>
      </c>
      <c r="B2587" s="22" t="str">
        <f t="shared" si="172"/>
        <v>cat</v>
      </c>
      <c r="C2587" s="15" t="str">
        <f t="shared" si="173"/>
        <v>INTER GORGUE</v>
      </c>
      <c r="D2587" s="15">
        <f t="shared" si="174"/>
        <v>99999999</v>
      </c>
      <c r="E2587" s="15" t="s">
        <v>562</v>
      </c>
      <c r="F2587" s="13" t="str">
        <f>IF(E2587="","",VLOOKUP(E2587,table!A:B,2))</f>
        <v>K coq au vin 750</v>
      </c>
      <c r="G2587" s="14">
        <v>80893</v>
      </c>
      <c r="H2587" s="18">
        <v>10</v>
      </c>
    </row>
    <row r="2588" spans="1:8" x14ac:dyDescent="0.25">
      <c r="A2588" s="29">
        <f t="shared" si="171"/>
        <v>43234</v>
      </c>
      <c r="B2588" s="22" t="str">
        <f t="shared" si="172"/>
        <v>cat</v>
      </c>
      <c r="C2588" s="15" t="str">
        <f t="shared" si="173"/>
        <v>INTER GORGUE</v>
      </c>
      <c r="D2588" s="15">
        <f t="shared" si="174"/>
        <v>99999999</v>
      </c>
      <c r="E2588" s="15" t="s">
        <v>549</v>
      </c>
      <c r="F2588" s="13" t="str">
        <f>IF(E2588="","",VLOOKUP(E2588,table!A:B,2))</f>
        <v>K carbo 740</v>
      </c>
      <c r="G2588" s="14">
        <v>81033</v>
      </c>
      <c r="H2588" s="18">
        <v>20</v>
      </c>
    </row>
    <row r="2589" spans="1:8" x14ac:dyDescent="0.25">
      <c r="A2589" s="29">
        <f t="shared" si="171"/>
        <v>43234</v>
      </c>
      <c r="B2589" s="22" t="str">
        <f t="shared" si="172"/>
        <v>cat</v>
      </c>
      <c r="C2589" s="15" t="str">
        <f t="shared" si="173"/>
        <v>INTER GORGUE</v>
      </c>
      <c r="D2589" s="15">
        <f t="shared" si="174"/>
        <v>99999999</v>
      </c>
      <c r="E2589" s="15" t="s">
        <v>327</v>
      </c>
      <c r="F2589" s="13" t="str">
        <f>IF(E2589="","",VLOOKUP(E2589,table!A:B,2))</f>
        <v>K cassoulet 750</v>
      </c>
      <c r="G2589" s="14">
        <v>80452</v>
      </c>
      <c r="H2589" s="18">
        <v>4</v>
      </c>
    </row>
    <row r="2590" spans="1:8" x14ac:dyDescent="0.25">
      <c r="A2590" s="29">
        <f t="shared" si="171"/>
        <v>43234</v>
      </c>
      <c r="B2590" s="22" t="str">
        <f t="shared" si="172"/>
        <v>cat</v>
      </c>
      <c r="C2590" s="15" t="str">
        <f t="shared" si="173"/>
        <v>INTER GORGUE</v>
      </c>
      <c r="D2590" s="15">
        <f t="shared" si="174"/>
        <v>99999999</v>
      </c>
      <c r="E2590" s="15" t="str">
        <f>IF(H2590&lt;&gt;0,E2589,"")</f>
        <v>K502</v>
      </c>
      <c r="F2590" s="13" t="str">
        <f>IF(E2590="","",VLOOKUP(E2590,table!A:B,2))</f>
        <v>K cassoulet 750</v>
      </c>
      <c r="G2590" s="14">
        <v>80952</v>
      </c>
      <c r="H2590" s="18">
        <v>6</v>
      </c>
    </row>
    <row r="2591" spans="1:8" x14ac:dyDescent="0.25">
      <c r="A2591" s="29">
        <f t="shared" si="171"/>
        <v>43234</v>
      </c>
      <c r="B2591" s="22" t="str">
        <f t="shared" si="172"/>
        <v>cat</v>
      </c>
      <c r="C2591" s="15" t="str">
        <f t="shared" si="173"/>
        <v>INTER GORGUE</v>
      </c>
      <c r="D2591" s="15">
        <f t="shared" si="174"/>
        <v>99999999</v>
      </c>
      <c r="E2591" s="15" t="s">
        <v>322</v>
      </c>
      <c r="F2591" s="13" t="str">
        <f>IF(E2591="","",VLOOKUP(E2591,table!A:B,2))</f>
        <v>K poulet maroilles 400</v>
      </c>
      <c r="G2591" s="14">
        <v>80824</v>
      </c>
      <c r="H2591" s="18">
        <v>20</v>
      </c>
    </row>
    <row r="2592" spans="1:8" x14ac:dyDescent="0.25">
      <c r="A2592" s="29">
        <f t="shared" si="171"/>
        <v>43234</v>
      </c>
      <c r="B2592" s="22" t="str">
        <f t="shared" si="172"/>
        <v>cat</v>
      </c>
      <c r="C2592" s="15" t="str">
        <f t="shared" si="173"/>
        <v>INTER GORGUE</v>
      </c>
      <c r="D2592" s="15">
        <f t="shared" si="174"/>
        <v>99999999</v>
      </c>
      <c r="E2592" s="15" t="s">
        <v>343</v>
      </c>
      <c r="F2592" s="13" t="str">
        <f>IF(E2592="","",VLOOKUP(E2592,table!A:B,2))</f>
        <v>K cassoulet 380</v>
      </c>
      <c r="G2592" s="14">
        <v>80961</v>
      </c>
      <c r="H2592" s="18">
        <v>20</v>
      </c>
    </row>
    <row r="2593" spans="1:8" x14ac:dyDescent="0.25">
      <c r="A2593" s="29">
        <f t="shared" si="171"/>
        <v>43234</v>
      </c>
      <c r="B2593" s="22" t="str">
        <f t="shared" si="172"/>
        <v>cat</v>
      </c>
      <c r="C2593" s="15" t="str">
        <f t="shared" si="173"/>
        <v>INTER GORGUE</v>
      </c>
      <c r="D2593" s="15">
        <f t="shared" si="174"/>
        <v>99999999</v>
      </c>
      <c r="E2593" s="15" t="s">
        <v>332</v>
      </c>
      <c r="F2593" s="13"/>
      <c r="G2593" s="14">
        <v>72821</v>
      </c>
      <c r="H2593" s="18">
        <v>24</v>
      </c>
    </row>
    <row r="2594" spans="1:8" x14ac:dyDescent="0.25">
      <c r="A2594" s="29">
        <f t="shared" si="171"/>
        <v>43234</v>
      </c>
      <c r="B2594" s="22" t="str">
        <f t="shared" si="172"/>
        <v>cat</v>
      </c>
      <c r="C2594" s="15" t="str">
        <f t="shared" si="173"/>
        <v>INTER GORGUE</v>
      </c>
      <c r="D2594" s="15">
        <f t="shared" si="174"/>
        <v>99999999</v>
      </c>
      <c r="E2594" s="15" t="str">
        <f>IF(H2594&lt;&gt;0,E2593,"")</f>
        <v>K804</v>
      </c>
      <c r="F2594" s="13" t="str">
        <f>IF(E2594="","",VLOOKUP(E2594,table!A:B,2))</f>
        <v>K pâté de lapin 180</v>
      </c>
      <c r="G2594" s="14">
        <v>80312</v>
      </c>
      <c r="H2594" s="18">
        <v>12</v>
      </c>
    </row>
    <row r="2595" spans="1:8" x14ac:dyDescent="0.25">
      <c r="A2595" s="29">
        <f t="shared" si="171"/>
        <v>43234</v>
      </c>
      <c r="B2595" s="22" t="str">
        <f t="shared" si="172"/>
        <v>cat</v>
      </c>
      <c r="C2595" s="15" t="str">
        <f t="shared" si="173"/>
        <v>INTER GORGUE</v>
      </c>
      <c r="D2595" s="15">
        <f t="shared" si="174"/>
        <v>99999999</v>
      </c>
      <c r="E2595" s="15" t="s">
        <v>328</v>
      </c>
      <c r="F2595" s="13" t="str">
        <f>IF(E2595="","",VLOOKUP(E2595,table!A:B,2))</f>
        <v>K Pâté de campagne fumé 180</v>
      </c>
      <c r="G2595" s="14">
        <v>72413</v>
      </c>
      <c r="H2595" s="18">
        <v>12</v>
      </c>
    </row>
    <row r="2596" spans="1:8" x14ac:dyDescent="0.25">
      <c r="A2596" s="29">
        <f t="shared" si="171"/>
        <v>43234</v>
      </c>
      <c r="B2596" s="22" t="str">
        <f t="shared" si="172"/>
        <v>cat</v>
      </c>
      <c r="C2596" s="15" t="str">
        <f t="shared" si="173"/>
        <v>INTER GORGUE</v>
      </c>
      <c r="D2596" s="15">
        <f t="shared" si="174"/>
        <v>99999999</v>
      </c>
      <c r="E2596" s="15" t="s">
        <v>317</v>
      </c>
      <c r="F2596" s="13" t="str">
        <f>IF(E2596="","",VLOOKUP(E2596,table!A:B,2))</f>
        <v>K Pâté de foie de volaille 180</v>
      </c>
      <c r="G2596" s="14">
        <v>73413</v>
      </c>
      <c r="H2596" s="18">
        <v>24</v>
      </c>
    </row>
    <row r="2597" spans="1:8" x14ac:dyDescent="0.25">
      <c r="A2597" s="29">
        <f t="shared" si="171"/>
        <v>43234</v>
      </c>
      <c r="B2597" s="22" t="str">
        <f t="shared" si="172"/>
        <v>cat</v>
      </c>
      <c r="C2597" s="15" t="str">
        <f t="shared" si="173"/>
        <v>INTER GORGUE</v>
      </c>
      <c r="D2597" s="15">
        <f t="shared" si="174"/>
        <v>99999999</v>
      </c>
      <c r="E2597" s="15" t="s">
        <v>316</v>
      </c>
      <c r="F2597" s="13" t="str">
        <f>IF(E2597="","",VLOOKUP(E2597,table!A:B,2))</f>
        <v>K Pâté à la bière 180</v>
      </c>
      <c r="G2597" s="14">
        <v>81021</v>
      </c>
      <c r="H2597" s="18">
        <v>36</v>
      </c>
    </row>
    <row r="2598" spans="1:8" x14ac:dyDescent="0.25">
      <c r="A2598" s="29">
        <f t="shared" si="171"/>
        <v>43234</v>
      </c>
      <c r="B2598" s="22" t="str">
        <f t="shared" si="172"/>
        <v>cat</v>
      </c>
      <c r="C2598" s="15" t="str">
        <f t="shared" si="173"/>
        <v>INTER GORGUE</v>
      </c>
      <c r="D2598" s="15">
        <f t="shared" si="174"/>
        <v>99999999</v>
      </c>
      <c r="E2598" s="15" t="s">
        <v>318</v>
      </c>
      <c r="F2598" s="13" t="str">
        <f>IF(E2598="","",VLOOKUP(E2598,table!A:B,2))</f>
        <v>K Pâté au maroilles 180</v>
      </c>
      <c r="G2598" s="14">
        <v>80243</v>
      </c>
      <c r="H2598" s="18">
        <v>36</v>
      </c>
    </row>
    <row r="2599" spans="1:8" x14ac:dyDescent="0.25">
      <c r="A2599" s="29">
        <f t="shared" si="171"/>
        <v>43234</v>
      </c>
      <c r="B2599" s="22" t="str">
        <f t="shared" si="172"/>
        <v>cat</v>
      </c>
      <c r="C2599" s="15" t="str">
        <f t="shared" si="173"/>
        <v>INTER GORGUE</v>
      </c>
      <c r="D2599" s="15">
        <f t="shared" si="174"/>
        <v>99999999</v>
      </c>
      <c r="E2599" s="15" t="s">
        <v>106</v>
      </c>
      <c r="F2599" s="13" t="str">
        <f>IF(E2599="","",VLOOKUP(E2599,table!A:B,2))</f>
        <v>P Pâté lapin pruneaux 180</v>
      </c>
      <c r="G2599" s="14">
        <v>81023</v>
      </c>
      <c r="H2599" s="18">
        <v>36</v>
      </c>
    </row>
    <row r="2600" spans="1:8" x14ac:dyDescent="0.25">
      <c r="A2600" s="29">
        <f t="shared" si="171"/>
        <v>43234</v>
      </c>
      <c r="B2600" s="22" t="str">
        <f t="shared" si="172"/>
        <v>cat</v>
      </c>
      <c r="C2600" s="15" t="s">
        <v>892</v>
      </c>
      <c r="D2600" s="15">
        <v>99999999</v>
      </c>
      <c r="E2600" s="15" t="s">
        <v>190</v>
      </c>
      <c r="F2600" s="13" t="str">
        <f>IF(E2600="","",VLOOKUP(E2600,table!A:B,2))</f>
        <v xml:space="preserve">P Potj bière chti </v>
      </c>
      <c r="G2600" s="14">
        <v>71301</v>
      </c>
      <c r="H2600" s="18">
        <v>39</v>
      </c>
    </row>
    <row r="2601" spans="1:8" x14ac:dyDescent="0.25">
      <c r="A2601" s="29">
        <f t="shared" si="171"/>
        <v>43234</v>
      </c>
      <c r="B2601" s="22" t="str">
        <f t="shared" si="172"/>
        <v>cat</v>
      </c>
      <c r="C2601" s="15" t="str">
        <f t="shared" si="173"/>
        <v xml:space="preserve">AUCH ENGLOS </v>
      </c>
      <c r="D2601" s="15">
        <f t="shared" si="174"/>
        <v>99999999</v>
      </c>
      <c r="E2601" s="15" t="str">
        <f>IF(H2601&lt;&gt;0,E2600,"")</f>
        <v>p102</v>
      </c>
      <c r="F2601" s="13" t="str">
        <f>IF(E2601="","",VLOOKUP(E2601,table!A:B,2))</f>
        <v xml:space="preserve">P Potj bière chti </v>
      </c>
      <c r="G2601" s="14">
        <v>71303</v>
      </c>
      <c r="H2601" s="18">
        <v>1</v>
      </c>
    </row>
    <row r="2602" spans="1:8" x14ac:dyDescent="0.25">
      <c r="A2602" s="29">
        <f t="shared" si="171"/>
        <v>43234</v>
      </c>
      <c r="B2602" s="22" t="str">
        <f t="shared" si="172"/>
        <v>cat</v>
      </c>
      <c r="C2602" s="15" t="str">
        <f t="shared" si="173"/>
        <v xml:space="preserve">AUCH ENGLOS </v>
      </c>
      <c r="D2602" s="15">
        <f t="shared" si="174"/>
        <v>99999999</v>
      </c>
      <c r="E2602" s="15" t="s">
        <v>191</v>
      </c>
      <c r="F2602" s="13" t="str">
        <f>IF(E2602="","",VLOOKUP(E2602,table!A:B,2))</f>
        <v>P potj 400</v>
      </c>
      <c r="G2602" s="14">
        <v>80641</v>
      </c>
      <c r="H2602" s="18">
        <v>40</v>
      </c>
    </row>
    <row r="2603" spans="1:8" x14ac:dyDescent="0.25">
      <c r="A2603" s="29">
        <f t="shared" si="171"/>
        <v>43234</v>
      </c>
      <c r="B2603" s="22" t="str">
        <f t="shared" si="172"/>
        <v>cat</v>
      </c>
      <c r="C2603" s="15" t="str">
        <f t="shared" si="173"/>
        <v xml:space="preserve">AUCH ENGLOS </v>
      </c>
      <c r="D2603" s="15">
        <f t="shared" si="174"/>
        <v>99999999</v>
      </c>
      <c r="E2603" s="15" t="s">
        <v>192</v>
      </c>
      <c r="F2603" s="13" t="str">
        <f>IF(E2603="","",VLOOKUP(E2603,table!A:B,2))</f>
        <v>P Pot des 750</v>
      </c>
      <c r="G2603" s="14">
        <v>80792</v>
      </c>
      <c r="H2603" s="18">
        <v>10</v>
      </c>
    </row>
    <row r="2604" spans="1:8" x14ac:dyDescent="0.25">
      <c r="A2604" s="29">
        <f t="shared" si="171"/>
        <v>43234</v>
      </c>
      <c r="B2604" s="22" t="str">
        <f t="shared" si="172"/>
        <v>cat</v>
      </c>
      <c r="C2604" s="15" t="str">
        <f t="shared" si="173"/>
        <v xml:space="preserve">AUCH ENGLOS </v>
      </c>
      <c r="D2604" s="15">
        <f t="shared" si="174"/>
        <v>99999999</v>
      </c>
      <c r="E2604" s="15" t="str">
        <f>IF(H2604&lt;&gt;0,E2603,"")</f>
        <v>p105</v>
      </c>
      <c r="F2604" s="13" t="str">
        <f>IF(E2604="","",VLOOKUP(E2604,table!A:B,2))</f>
        <v>P Pot des 750</v>
      </c>
      <c r="G2604" s="14">
        <v>80793</v>
      </c>
      <c r="H2604" s="18">
        <v>20</v>
      </c>
    </row>
    <row r="2605" spans="1:8" x14ac:dyDescent="0.25">
      <c r="A2605" s="29">
        <f t="shared" si="171"/>
        <v>43234</v>
      </c>
      <c r="B2605" s="22" t="str">
        <f t="shared" si="172"/>
        <v>cat</v>
      </c>
      <c r="C2605" s="15" t="str">
        <f t="shared" si="173"/>
        <v xml:space="preserve">AUCH ENGLOS </v>
      </c>
      <c r="D2605" s="15">
        <f t="shared" si="174"/>
        <v>99999999</v>
      </c>
      <c r="E2605" s="15" t="s">
        <v>200</v>
      </c>
      <c r="F2605" s="13"/>
      <c r="G2605" s="14">
        <v>80712</v>
      </c>
      <c r="H2605" s="18">
        <v>20</v>
      </c>
    </row>
    <row r="2606" spans="1:8" x14ac:dyDescent="0.25">
      <c r="A2606" s="29">
        <f t="shared" si="171"/>
        <v>43234</v>
      </c>
      <c r="B2606" s="22" t="str">
        <f t="shared" si="172"/>
        <v>cat</v>
      </c>
      <c r="C2606" s="15" t="str">
        <f t="shared" si="173"/>
        <v xml:space="preserve">AUCH ENGLOS </v>
      </c>
      <c r="D2606" s="15">
        <f t="shared" si="174"/>
        <v>99999999</v>
      </c>
      <c r="E2606" s="15" t="str">
        <f>IF(H2606&lt;&gt;0,E2605,"")</f>
        <v>p301</v>
      </c>
      <c r="F2606" s="13" t="str">
        <f>IF(E2609="","",VLOOKUP(E2609,table!A:B,2))</f>
        <v>cassoulet des flandres</v>
      </c>
      <c r="G2606" s="14">
        <v>80711</v>
      </c>
      <c r="H2606" s="18">
        <v>20</v>
      </c>
    </row>
    <row r="2607" spans="1:8" x14ac:dyDescent="0.25">
      <c r="A2607" s="29">
        <f t="shared" si="171"/>
        <v>43234</v>
      </c>
      <c r="B2607" s="22" t="str">
        <f t="shared" si="172"/>
        <v>cat</v>
      </c>
      <c r="C2607" s="15" t="str">
        <f t="shared" si="173"/>
        <v xml:space="preserve">AUCH ENGLOS </v>
      </c>
      <c r="D2607" s="15">
        <f t="shared" si="174"/>
        <v>99999999</v>
      </c>
      <c r="E2607" s="15" t="s">
        <v>193</v>
      </c>
      <c r="F2607" s="13" t="str">
        <f>IF(E2610="","",VLOOKUP(E2610,table!A:B,2))</f>
        <v>P Pâté maroilles 180 G</v>
      </c>
      <c r="G2607" s="14">
        <v>80233</v>
      </c>
      <c r="H2607" s="18">
        <v>12</v>
      </c>
    </row>
    <row r="2608" spans="1:8" x14ac:dyDescent="0.25">
      <c r="A2608" s="29">
        <f t="shared" si="171"/>
        <v>43234</v>
      </c>
      <c r="B2608" s="22" t="str">
        <f t="shared" si="172"/>
        <v>cat</v>
      </c>
      <c r="C2608" s="15" t="str">
        <f t="shared" si="173"/>
        <v xml:space="preserve">AUCH ENGLOS </v>
      </c>
      <c r="D2608" s="15">
        <f t="shared" si="174"/>
        <v>99999999</v>
      </c>
      <c r="E2608" s="15" t="s">
        <v>220</v>
      </c>
      <c r="F2608" s="13" t="str">
        <f>IF(E2611="","",VLOOKUP(E2611,table!A:B,2))</f>
        <v>Potj désossé bière CHTI</v>
      </c>
      <c r="G2608" s="14">
        <v>80953</v>
      </c>
      <c r="H2608" s="18">
        <v>30</v>
      </c>
    </row>
    <row r="2609" spans="1:8" x14ac:dyDescent="0.25">
      <c r="A2609" s="29">
        <f t="shared" si="171"/>
        <v>43234</v>
      </c>
      <c r="B2609" s="22" t="str">
        <f t="shared" si="172"/>
        <v>cat</v>
      </c>
      <c r="C2609" s="15" t="str">
        <f t="shared" si="173"/>
        <v xml:space="preserve">AUCH ENGLOS </v>
      </c>
      <c r="D2609" s="15">
        <f t="shared" si="174"/>
        <v>99999999</v>
      </c>
      <c r="E2609" s="15" t="str">
        <f>IF(H2609&lt;&gt;0,E2608,"")</f>
        <v>p203</v>
      </c>
      <c r="F2609" s="13" t="str">
        <f>IF(E2612="","",VLOOKUP(E2612,table!A:B,2))</f>
        <v>P sauté de porc vieux lille</v>
      </c>
      <c r="G2609" s="14">
        <v>80954</v>
      </c>
      <c r="H2609" s="18">
        <v>10</v>
      </c>
    </row>
    <row r="2610" spans="1:8" x14ac:dyDescent="0.25">
      <c r="A2610" s="29">
        <f t="shared" si="171"/>
        <v>43234</v>
      </c>
      <c r="B2610" s="22" t="str">
        <f t="shared" si="172"/>
        <v>cat</v>
      </c>
      <c r="C2610" s="15" t="str">
        <f t="shared" si="173"/>
        <v xml:space="preserve">AUCH ENGLOS </v>
      </c>
      <c r="D2610" s="15">
        <f t="shared" si="174"/>
        <v>99999999</v>
      </c>
      <c r="E2610" s="15" t="s">
        <v>221</v>
      </c>
      <c r="F2610" s="13" t="str">
        <f>IF(E2613="","",VLOOKUP(E2613,table!A:B,2))</f>
        <v>P Pâté lapin pruneaux 180</v>
      </c>
      <c r="G2610" s="14">
        <v>72823</v>
      </c>
      <c r="H2610" s="18">
        <v>36</v>
      </c>
    </row>
    <row r="2611" spans="1:8" x14ac:dyDescent="0.25">
      <c r="A2611" s="29">
        <f t="shared" ref="A2611:A2674" si="175">IF(E2611="","",A2610)</f>
        <v>43234</v>
      </c>
      <c r="B2611" s="22" t="str">
        <f t="shared" ref="B2611:B2674" si="176">IF(E2611="","",B2610)</f>
        <v>cat</v>
      </c>
      <c r="C2611" s="15" t="str">
        <f t="shared" ref="C2611:C2674" si="177">IF(E2611="","",C2610)</f>
        <v xml:space="preserve">AUCH ENGLOS </v>
      </c>
      <c r="D2611" s="15">
        <f t="shared" ref="D2611:D2674" si="178">IF(E2611="",0,D2610)</f>
        <v>99999999</v>
      </c>
      <c r="E2611" s="15" t="s">
        <v>227</v>
      </c>
      <c r="F2611" s="13"/>
      <c r="G2611" s="14">
        <v>71155</v>
      </c>
      <c r="H2611" s="18">
        <v>10</v>
      </c>
    </row>
    <row r="2612" spans="1:8" x14ac:dyDescent="0.25">
      <c r="A2612" s="29">
        <f t="shared" si="175"/>
        <v>43234</v>
      </c>
      <c r="B2612" s="22" t="str">
        <f t="shared" si="176"/>
        <v>cat</v>
      </c>
      <c r="C2612" s="15" t="str">
        <f t="shared" si="177"/>
        <v xml:space="preserve">AUCH ENGLOS </v>
      </c>
      <c r="D2612" s="15">
        <f t="shared" si="178"/>
        <v>99999999</v>
      </c>
      <c r="E2612" s="15" t="s">
        <v>230</v>
      </c>
      <c r="F2612" s="13"/>
      <c r="G2612" s="14">
        <v>80751</v>
      </c>
      <c r="H2612" s="18">
        <v>30</v>
      </c>
    </row>
    <row r="2613" spans="1:8" x14ac:dyDescent="0.25">
      <c r="A2613" s="29">
        <f t="shared" si="175"/>
        <v>43234</v>
      </c>
      <c r="B2613" s="22" t="str">
        <f t="shared" si="176"/>
        <v>cat</v>
      </c>
      <c r="C2613" s="15" t="str">
        <f t="shared" si="177"/>
        <v xml:space="preserve">AUCH ENGLOS </v>
      </c>
      <c r="D2613" s="15">
        <f t="shared" si="178"/>
        <v>99999999</v>
      </c>
      <c r="E2613" s="15" t="s">
        <v>207</v>
      </c>
      <c r="F2613" s="13" t="str">
        <f>IF(E2616="","",VLOOKUP(E2616,table!A:B,2))</f>
        <v>P Pate bière chti 270 g</v>
      </c>
      <c r="G2613" s="14">
        <v>81023</v>
      </c>
      <c r="H2613" s="18">
        <v>36</v>
      </c>
    </row>
    <row r="2614" spans="1:8" x14ac:dyDescent="0.25">
      <c r="A2614" s="29">
        <f t="shared" si="175"/>
        <v>43234</v>
      </c>
      <c r="B2614" s="22" t="str">
        <f t="shared" si="176"/>
        <v>cat</v>
      </c>
      <c r="C2614" s="15" t="str">
        <f t="shared" si="177"/>
        <v xml:space="preserve">AUCH ENGLOS </v>
      </c>
      <c r="D2614" s="15">
        <f t="shared" si="178"/>
        <v>99999999</v>
      </c>
      <c r="E2614" s="15" t="s">
        <v>199</v>
      </c>
      <c r="F2614" s="13" t="str">
        <f>IF(E2617="","",VLOOKUP(E2617,table!A:B,2))</f>
        <v>P Potj des 400</v>
      </c>
      <c r="G2614" s="14">
        <v>81011</v>
      </c>
      <c r="H2614" s="18">
        <v>10</v>
      </c>
    </row>
    <row r="2615" spans="1:8" x14ac:dyDescent="0.25">
      <c r="A2615" s="29">
        <f t="shared" si="175"/>
        <v>43234</v>
      </c>
      <c r="B2615" s="22" t="str">
        <f t="shared" si="176"/>
        <v>cat</v>
      </c>
      <c r="C2615" s="15" t="str">
        <f t="shared" si="177"/>
        <v xml:space="preserve">AUCH ENGLOS </v>
      </c>
      <c r="D2615" s="15">
        <f t="shared" si="178"/>
        <v>99999999</v>
      </c>
      <c r="E2615" s="15" t="s">
        <v>187</v>
      </c>
      <c r="F2615" s="13" t="str">
        <f>IF(E2618="","",VLOOKUP(E2618,table!A:B,2))</f>
        <v>P Potj des 400</v>
      </c>
      <c r="G2615" s="14">
        <v>80363</v>
      </c>
      <c r="H2615" s="18">
        <v>40</v>
      </c>
    </row>
    <row r="2616" spans="1:8" x14ac:dyDescent="0.25">
      <c r="A2616" s="29">
        <f t="shared" si="175"/>
        <v>43234</v>
      </c>
      <c r="B2616" s="22" t="str">
        <f t="shared" si="176"/>
        <v>cat</v>
      </c>
      <c r="C2616" s="15" t="str">
        <f t="shared" si="177"/>
        <v xml:space="preserve">AUCH ENGLOS </v>
      </c>
      <c r="D2616" s="15">
        <f t="shared" si="178"/>
        <v>99999999</v>
      </c>
      <c r="E2616" s="15" t="s">
        <v>194</v>
      </c>
      <c r="F2616" s="13" t="str">
        <f>IF(E2619="","",VLOOKUP(E2619,table!A:B,2))</f>
        <v>P Poulet maroilles 750</v>
      </c>
      <c r="G2616" s="14">
        <v>80522</v>
      </c>
      <c r="H2616" s="18">
        <v>12</v>
      </c>
    </row>
    <row r="2617" spans="1:8" x14ac:dyDescent="0.25">
      <c r="A2617" s="29">
        <f t="shared" si="175"/>
        <v>43234</v>
      </c>
      <c r="B2617" s="22" t="str">
        <f t="shared" si="176"/>
        <v>cat</v>
      </c>
      <c r="C2617" s="15" t="str">
        <f t="shared" si="177"/>
        <v xml:space="preserve">AUCH ENGLOS </v>
      </c>
      <c r="D2617" s="15">
        <f t="shared" si="178"/>
        <v>99999999</v>
      </c>
      <c r="E2617" s="15" t="s">
        <v>188</v>
      </c>
      <c r="F2617" s="13" t="str">
        <f>IF(E2620="","",VLOOKUP(E2620,table!A:B,2))</f>
        <v>Potj désossé bière CHTI</v>
      </c>
      <c r="G2617" s="14">
        <v>81274</v>
      </c>
      <c r="H2617" s="18">
        <v>20</v>
      </c>
    </row>
    <row r="2618" spans="1:8" x14ac:dyDescent="0.25">
      <c r="A2618" s="29">
        <f t="shared" si="175"/>
        <v>43234</v>
      </c>
      <c r="B2618" s="22" t="str">
        <f t="shared" si="176"/>
        <v>cat</v>
      </c>
      <c r="C2618" s="15" t="str">
        <f t="shared" si="177"/>
        <v xml:space="preserve">AUCH ENGLOS </v>
      </c>
      <c r="D2618" s="15">
        <f t="shared" si="178"/>
        <v>99999999</v>
      </c>
      <c r="E2618" s="15" t="str">
        <f>IF(H2618&lt;&gt;0,E2617,"")</f>
        <v>p104</v>
      </c>
      <c r="F2618" s="13" t="str">
        <f>IF(E2621="","",VLOOKUP(E2621,table!A:B,2))</f>
        <v>Potj désossé bière CHTI</v>
      </c>
      <c r="G2618" s="14">
        <v>81273</v>
      </c>
      <c r="H2618" s="18">
        <v>40</v>
      </c>
    </row>
    <row r="2619" spans="1:8" x14ac:dyDescent="0.25">
      <c r="A2619" s="29">
        <f t="shared" si="175"/>
        <v>43234</v>
      </c>
      <c r="B2619" s="22" t="str">
        <f t="shared" si="176"/>
        <v>cat</v>
      </c>
      <c r="C2619" s="15" t="str">
        <f t="shared" si="177"/>
        <v xml:space="preserve">AUCH ENGLOS </v>
      </c>
      <c r="D2619" s="15">
        <f t="shared" si="178"/>
        <v>99999999</v>
      </c>
      <c r="E2619" s="15" t="s">
        <v>189</v>
      </c>
      <c r="F2619" s="13" t="str">
        <f>IF(E2622="","",VLOOKUP(E2622,table!A:B,2))</f>
        <v>Potj désossé bière CHTI</v>
      </c>
      <c r="G2619" s="14">
        <v>80301</v>
      </c>
      <c r="H2619" s="18">
        <v>20</v>
      </c>
    </row>
    <row r="2620" spans="1:8" x14ac:dyDescent="0.25">
      <c r="A2620" s="29">
        <v>43236</v>
      </c>
      <c r="B2620" s="22" t="str">
        <f t="shared" si="176"/>
        <v>cat</v>
      </c>
      <c r="C2620" s="15" t="s">
        <v>893</v>
      </c>
      <c r="D2620" s="15">
        <v>96037853</v>
      </c>
      <c r="E2620" s="15" t="s">
        <v>172</v>
      </c>
      <c r="F2620" s="13" t="str">
        <f>IF(E2623="","",VLOOKUP(E2623,table!A:B,2))</f>
        <v>Potj désossé bière CHTI</v>
      </c>
      <c r="G2620" s="14">
        <v>81235</v>
      </c>
      <c r="H2620" s="18">
        <v>254</v>
      </c>
    </row>
    <row r="2621" spans="1:8" x14ac:dyDescent="0.25">
      <c r="A2621" s="29">
        <f t="shared" si="175"/>
        <v>43236</v>
      </c>
      <c r="B2621" s="22" t="str">
        <f t="shared" si="176"/>
        <v>cat</v>
      </c>
      <c r="C2621" s="15" t="str">
        <f t="shared" si="177"/>
        <v>SCAPARTOIS TILLOY FON</v>
      </c>
      <c r="D2621" s="15">
        <f t="shared" si="178"/>
        <v>96037853</v>
      </c>
      <c r="E2621" s="15" t="str">
        <f t="shared" ref="E2621:E2636" si="179">IF(H2621&lt;&gt;0,E2620,"")</f>
        <v>P106</v>
      </c>
      <c r="F2621" s="13" t="str">
        <f>IF(E2624="","",VLOOKUP(E2624,table!A:B,2))</f>
        <v>Potj désossé bière CHTI</v>
      </c>
      <c r="G2621" s="14">
        <v>81233</v>
      </c>
      <c r="H2621" s="18">
        <v>236</v>
      </c>
    </row>
    <row r="2622" spans="1:8" x14ac:dyDescent="0.25">
      <c r="A2622" s="29">
        <f t="shared" si="175"/>
        <v>43236</v>
      </c>
      <c r="B2622" s="22" t="str">
        <f t="shared" si="176"/>
        <v>cat</v>
      </c>
      <c r="C2622" s="15" t="str">
        <f t="shared" si="177"/>
        <v>SCAPARTOIS TILLOY FON</v>
      </c>
      <c r="D2622" s="15">
        <f t="shared" si="178"/>
        <v>96037853</v>
      </c>
      <c r="E2622" s="15" t="str">
        <f t="shared" si="179"/>
        <v>P106</v>
      </c>
      <c r="F2622" s="13" t="str">
        <f>IF(E2625="","",VLOOKUP(E2625,table!A:B,2))</f>
        <v>Potj désossé bière CHTI</v>
      </c>
      <c r="G2622" s="14">
        <v>81223</v>
      </c>
      <c r="H2622" s="18">
        <v>34</v>
      </c>
    </row>
    <row r="2623" spans="1:8" x14ac:dyDescent="0.25">
      <c r="A2623" s="29">
        <f t="shared" si="175"/>
        <v>43236</v>
      </c>
      <c r="B2623" s="22" t="str">
        <f t="shared" si="176"/>
        <v>cat</v>
      </c>
      <c r="C2623" s="15" t="str">
        <f t="shared" si="177"/>
        <v>SCAPARTOIS TILLOY FON</v>
      </c>
      <c r="D2623" s="15">
        <f t="shared" si="178"/>
        <v>96037853</v>
      </c>
      <c r="E2623" s="15" t="str">
        <f t="shared" si="179"/>
        <v>P106</v>
      </c>
      <c r="F2623" s="13" t="str">
        <f>IF(E2626="","",VLOOKUP(E2626,table!A:B,2))</f>
        <v>Potj désossé bière CHTI</v>
      </c>
      <c r="G2623" s="14">
        <v>81232</v>
      </c>
      <c r="H2623" s="18">
        <v>36</v>
      </c>
    </row>
    <row r="2624" spans="1:8" x14ac:dyDescent="0.25">
      <c r="A2624" s="29">
        <f t="shared" si="175"/>
        <v>43236</v>
      </c>
      <c r="B2624" s="22" t="str">
        <f t="shared" si="176"/>
        <v>cat</v>
      </c>
      <c r="C2624" s="15" t="str">
        <f t="shared" si="177"/>
        <v>SCAPARTOIS TILLOY FON</v>
      </c>
      <c r="D2624" s="15">
        <f t="shared" si="178"/>
        <v>96037853</v>
      </c>
      <c r="E2624" s="15" t="str">
        <f t="shared" si="179"/>
        <v>P106</v>
      </c>
      <c r="F2624" s="13" t="str">
        <f>IF(E2627="","",VLOOKUP(E2627,table!A:B,2))</f>
        <v>Potj désossé bière CHTI</v>
      </c>
      <c r="G2624" s="14">
        <v>81234</v>
      </c>
      <c r="H2624" s="18">
        <v>280</v>
      </c>
    </row>
    <row r="2625" spans="1:8" x14ac:dyDescent="0.25">
      <c r="A2625" s="29">
        <f t="shared" si="175"/>
        <v>43236</v>
      </c>
      <c r="B2625" s="22" t="str">
        <f t="shared" si="176"/>
        <v>cat</v>
      </c>
      <c r="C2625" s="15" t="str">
        <f t="shared" si="177"/>
        <v>SCAPARTOIS TILLOY FON</v>
      </c>
      <c r="D2625" s="15">
        <f t="shared" si="178"/>
        <v>96037853</v>
      </c>
      <c r="E2625" s="15" t="str">
        <f t="shared" si="179"/>
        <v>P106</v>
      </c>
      <c r="F2625" s="13" t="str">
        <f>IF(E2628="","",VLOOKUP(E2628,table!A:B,2))</f>
        <v>Potj désossé bière CHTI</v>
      </c>
      <c r="G2625" s="14">
        <v>81235</v>
      </c>
      <c r="H2625" s="18">
        <v>120</v>
      </c>
    </row>
    <row r="2626" spans="1:8" x14ac:dyDescent="0.25">
      <c r="A2626" s="29">
        <f t="shared" si="175"/>
        <v>43236</v>
      </c>
      <c r="B2626" s="22" t="str">
        <f t="shared" si="176"/>
        <v>cat</v>
      </c>
      <c r="C2626" s="15" t="str">
        <f t="shared" si="177"/>
        <v>SCAPARTOIS TILLOY FON</v>
      </c>
      <c r="D2626" s="15">
        <f t="shared" si="178"/>
        <v>96037853</v>
      </c>
      <c r="E2626" s="15" t="str">
        <f t="shared" si="179"/>
        <v>P106</v>
      </c>
      <c r="F2626" s="13" t="str">
        <f>IF(E2629="","",VLOOKUP(E2629,table!A:B,2))</f>
        <v>Potj désossé bière CHTI</v>
      </c>
      <c r="G2626" s="14">
        <v>81236</v>
      </c>
      <c r="H2626" s="18">
        <v>1</v>
      </c>
    </row>
    <row r="2627" spans="1:8" x14ac:dyDescent="0.25">
      <c r="A2627" s="29">
        <f t="shared" si="175"/>
        <v>43236</v>
      </c>
      <c r="B2627" s="22" t="str">
        <f t="shared" si="176"/>
        <v>cat</v>
      </c>
      <c r="C2627" s="15" t="str">
        <f t="shared" si="177"/>
        <v>SCAPARTOIS TILLOY FON</v>
      </c>
      <c r="D2627" s="15">
        <f t="shared" si="178"/>
        <v>96037853</v>
      </c>
      <c r="E2627" s="15" t="str">
        <f t="shared" si="179"/>
        <v>P106</v>
      </c>
      <c r="F2627" s="13" t="str">
        <f>IF(E2630="","",VLOOKUP(E2630,table!A:B,2))</f>
        <v>Potj désossé bière CHTI</v>
      </c>
      <c r="G2627" s="14">
        <v>81232</v>
      </c>
      <c r="H2627" s="18">
        <v>69</v>
      </c>
    </row>
    <row r="2628" spans="1:8" x14ac:dyDescent="0.25">
      <c r="A2628" s="29">
        <f t="shared" si="175"/>
        <v>43236</v>
      </c>
      <c r="B2628" s="22" t="str">
        <f t="shared" si="176"/>
        <v>cat</v>
      </c>
      <c r="C2628" s="15" t="str">
        <f t="shared" si="177"/>
        <v>SCAPARTOIS TILLOY FON</v>
      </c>
      <c r="D2628" s="15">
        <f t="shared" si="178"/>
        <v>96037853</v>
      </c>
      <c r="E2628" s="15" t="str">
        <f t="shared" si="179"/>
        <v>P106</v>
      </c>
      <c r="F2628" s="13"/>
      <c r="G2628" s="14">
        <v>81092</v>
      </c>
      <c r="H2628" s="18">
        <v>2</v>
      </c>
    </row>
    <row r="2629" spans="1:8" x14ac:dyDescent="0.25">
      <c r="A2629" s="29">
        <f t="shared" si="175"/>
        <v>43236</v>
      </c>
      <c r="B2629" s="22" t="str">
        <f t="shared" si="176"/>
        <v>cat</v>
      </c>
      <c r="C2629" s="15" t="str">
        <f t="shared" si="177"/>
        <v>SCAPARTOIS TILLOY FON</v>
      </c>
      <c r="D2629" s="15">
        <f t="shared" si="178"/>
        <v>96037853</v>
      </c>
      <c r="E2629" s="15" t="str">
        <f t="shared" si="179"/>
        <v>P106</v>
      </c>
      <c r="F2629" s="13"/>
      <c r="G2629" s="14">
        <v>81095</v>
      </c>
      <c r="H2629" s="18">
        <v>18</v>
      </c>
    </row>
    <row r="2630" spans="1:8" x14ac:dyDescent="0.25">
      <c r="A2630" s="29">
        <f t="shared" si="175"/>
        <v>43236</v>
      </c>
      <c r="B2630" s="22" t="str">
        <f t="shared" si="176"/>
        <v>cat</v>
      </c>
      <c r="C2630" s="15" t="str">
        <f t="shared" si="177"/>
        <v>SCAPARTOIS TILLOY FON</v>
      </c>
      <c r="D2630" s="15">
        <f t="shared" si="178"/>
        <v>96037853</v>
      </c>
      <c r="E2630" s="15" t="str">
        <f t="shared" si="179"/>
        <v>P106</v>
      </c>
      <c r="F2630" s="13"/>
      <c r="G2630" s="14">
        <v>81134</v>
      </c>
      <c r="H2630" s="18">
        <v>10</v>
      </c>
    </row>
    <row r="2631" spans="1:8" x14ac:dyDescent="0.25">
      <c r="A2631" s="29">
        <f t="shared" si="175"/>
        <v>43236</v>
      </c>
      <c r="B2631" s="22" t="str">
        <f t="shared" si="176"/>
        <v>cat</v>
      </c>
      <c r="C2631" s="15" t="s">
        <v>894</v>
      </c>
      <c r="D2631" s="15">
        <v>96037858</v>
      </c>
      <c r="E2631" s="15" t="s">
        <v>319</v>
      </c>
      <c r="F2631" s="13"/>
      <c r="G2631" s="14">
        <v>80376</v>
      </c>
      <c r="H2631" s="18">
        <v>10</v>
      </c>
    </row>
    <row r="2632" spans="1:8" x14ac:dyDescent="0.25">
      <c r="A2632" s="29">
        <f t="shared" si="175"/>
        <v>43236</v>
      </c>
      <c r="B2632" s="22" t="str">
        <f t="shared" si="176"/>
        <v>cat</v>
      </c>
      <c r="C2632" s="15" t="str">
        <f t="shared" si="177"/>
        <v>HYPER U MARQUION</v>
      </c>
      <c r="D2632" s="15">
        <f t="shared" si="178"/>
        <v>96037858</v>
      </c>
      <c r="E2632" s="15" t="s">
        <v>321</v>
      </c>
      <c r="F2632" s="13"/>
      <c r="G2632" s="14">
        <v>81271</v>
      </c>
      <c r="H2632" s="18">
        <v>20</v>
      </c>
    </row>
    <row r="2633" spans="1:8" x14ac:dyDescent="0.25">
      <c r="A2633" s="29">
        <f t="shared" si="175"/>
        <v>43236</v>
      </c>
      <c r="B2633" s="22" t="str">
        <f t="shared" si="176"/>
        <v>cat</v>
      </c>
      <c r="C2633" s="15" t="str">
        <f t="shared" si="177"/>
        <v>HYPER U MARQUION</v>
      </c>
      <c r="D2633" s="15">
        <f t="shared" si="178"/>
        <v>96037858</v>
      </c>
      <c r="E2633" s="15" t="s">
        <v>320</v>
      </c>
      <c r="F2633" s="13"/>
      <c r="G2633" s="14">
        <v>80752</v>
      </c>
      <c r="H2633" s="18">
        <v>40</v>
      </c>
    </row>
    <row r="2634" spans="1:8" x14ac:dyDescent="0.25">
      <c r="A2634" s="29">
        <f t="shared" si="175"/>
        <v>43236</v>
      </c>
      <c r="B2634" s="22" t="str">
        <f t="shared" si="176"/>
        <v>cat</v>
      </c>
      <c r="C2634" s="15" t="str">
        <f t="shared" si="177"/>
        <v>HYPER U MARQUION</v>
      </c>
      <c r="D2634" s="15">
        <f t="shared" si="178"/>
        <v>96037858</v>
      </c>
      <c r="E2634" s="15" t="s">
        <v>549</v>
      </c>
      <c r="F2634" s="13"/>
      <c r="G2634" s="14">
        <v>81033</v>
      </c>
      <c r="H2634" s="18">
        <v>20</v>
      </c>
    </row>
    <row r="2635" spans="1:8" x14ac:dyDescent="0.25">
      <c r="A2635" s="29">
        <f t="shared" si="175"/>
        <v>43236</v>
      </c>
      <c r="B2635" s="22" t="str">
        <f t="shared" si="176"/>
        <v>cat</v>
      </c>
      <c r="C2635" s="15" t="str">
        <f t="shared" si="177"/>
        <v>HYPER U MARQUION</v>
      </c>
      <c r="D2635" s="15">
        <f t="shared" si="178"/>
        <v>96037858</v>
      </c>
      <c r="E2635" s="15" t="s">
        <v>327</v>
      </c>
      <c r="F2635" s="13"/>
      <c r="G2635" s="14">
        <v>80253</v>
      </c>
      <c r="H2635" s="18">
        <v>5</v>
      </c>
    </row>
    <row r="2636" spans="1:8" x14ac:dyDescent="0.25">
      <c r="A2636" s="29">
        <f t="shared" si="175"/>
        <v>43236</v>
      </c>
      <c r="B2636" s="22" t="str">
        <f t="shared" si="176"/>
        <v>cat</v>
      </c>
      <c r="C2636" s="15" t="str">
        <f t="shared" si="177"/>
        <v>HYPER U MARQUION</v>
      </c>
      <c r="D2636" s="15">
        <f t="shared" si="178"/>
        <v>96037858</v>
      </c>
      <c r="E2636" s="15" t="str">
        <f t="shared" si="179"/>
        <v>K502</v>
      </c>
      <c r="F2636" s="13"/>
      <c r="G2636" s="14">
        <v>80453</v>
      </c>
      <c r="H2636" s="18">
        <v>5</v>
      </c>
    </row>
    <row r="2637" spans="1:8" x14ac:dyDescent="0.25">
      <c r="A2637" s="29">
        <f t="shared" si="175"/>
        <v>43236</v>
      </c>
      <c r="B2637" s="22" t="str">
        <f t="shared" si="176"/>
        <v>cat</v>
      </c>
      <c r="C2637" s="15" t="str">
        <f t="shared" si="177"/>
        <v>HYPER U MARQUION</v>
      </c>
      <c r="D2637" s="15">
        <f t="shared" si="178"/>
        <v>96037858</v>
      </c>
      <c r="E2637" s="15" t="s">
        <v>343</v>
      </c>
      <c r="F2637" s="13"/>
      <c r="G2637" s="14">
        <v>80961</v>
      </c>
      <c r="H2637" s="18">
        <v>20</v>
      </c>
    </row>
    <row r="2638" spans="1:8" x14ac:dyDescent="0.25">
      <c r="A2638" s="29">
        <f t="shared" si="175"/>
        <v>43236</v>
      </c>
      <c r="B2638" s="22" t="str">
        <f t="shared" si="176"/>
        <v>cat</v>
      </c>
      <c r="C2638" s="15" t="str">
        <f t="shared" si="177"/>
        <v>HYPER U MARQUION</v>
      </c>
      <c r="D2638" s="15">
        <f t="shared" si="178"/>
        <v>96037858</v>
      </c>
      <c r="E2638" s="15" t="s">
        <v>578</v>
      </c>
      <c r="F2638" s="13"/>
      <c r="G2638" s="14">
        <v>80735</v>
      </c>
      <c r="H2638" s="18">
        <v>10</v>
      </c>
    </row>
    <row r="2639" spans="1:8" x14ac:dyDescent="0.25">
      <c r="A2639" s="29">
        <f t="shared" si="175"/>
        <v>43236</v>
      </c>
      <c r="B2639" s="22" t="str">
        <f t="shared" si="176"/>
        <v>cat</v>
      </c>
      <c r="C2639" s="15" t="str">
        <f t="shared" si="177"/>
        <v>HYPER U MARQUION</v>
      </c>
      <c r="D2639" s="15">
        <f t="shared" si="178"/>
        <v>96037858</v>
      </c>
      <c r="E2639" s="15" t="s">
        <v>562</v>
      </c>
      <c r="F2639" s="13"/>
      <c r="G2639" s="14">
        <v>80892</v>
      </c>
      <c r="H2639" s="18">
        <v>7</v>
      </c>
    </row>
    <row r="2640" spans="1:8" x14ac:dyDescent="0.25">
      <c r="A2640" s="29">
        <f t="shared" si="175"/>
        <v>43236</v>
      </c>
      <c r="B2640" s="22" t="str">
        <f t="shared" si="176"/>
        <v>cat</v>
      </c>
      <c r="C2640" s="15" t="str">
        <f t="shared" si="177"/>
        <v>HYPER U MARQUION</v>
      </c>
      <c r="D2640" s="15">
        <f t="shared" si="178"/>
        <v>96037858</v>
      </c>
      <c r="E2640" s="15" t="str">
        <f>IF(H2640&lt;&gt;0,E2639,"")</f>
        <v>K202</v>
      </c>
      <c r="F2640" s="13"/>
      <c r="G2640" s="14">
        <v>80893</v>
      </c>
      <c r="H2640" s="18">
        <v>3</v>
      </c>
    </row>
    <row r="2641" spans="1:8" x14ac:dyDescent="0.25">
      <c r="A2641" s="29">
        <f t="shared" si="175"/>
        <v>43236</v>
      </c>
      <c r="B2641" s="22" t="str">
        <f t="shared" si="176"/>
        <v>cat</v>
      </c>
      <c r="C2641" s="15" t="str">
        <f t="shared" si="177"/>
        <v>HYPER U MARQUION</v>
      </c>
      <c r="D2641" s="15">
        <f t="shared" si="178"/>
        <v>96037858</v>
      </c>
      <c r="E2641" s="15" t="s">
        <v>323</v>
      </c>
      <c r="F2641" s="13"/>
      <c r="G2641" s="14">
        <v>80531</v>
      </c>
      <c r="H2641" s="18">
        <v>10</v>
      </c>
    </row>
    <row r="2642" spans="1:8" x14ac:dyDescent="0.25">
      <c r="A2642" s="29">
        <f t="shared" si="175"/>
        <v>43236</v>
      </c>
      <c r="B2642" s="22" t="str">
        <f t="shared" si="176"/>
        <v>cat</v>
      </c>
      <c r="C2642" s="15" t="str">
        <f t="shared" si="177"/>
        <v>HYPER U MARQUION</v>
      </c>
      <c r="D2642" s="15">
        <f t="shared" si="178"/>
        <v>96037858</v>
      </c>
      <c r="E2642" s="15" t="s">
        <v>895</v>
      </c>
      <c r="F2642" s="13"/>
      <c r="G2642" s="14">
        <v>80861</v>
      </c>
      <c r="H2642" s="18">
        <v>20</v>
      </c>
    </row>
    <row r="2643" spans="1:8" x14ac:dyDescent="0.25">
      <c r="A2643" s="29">
        <f t="shared" si="175"/>
        <v>43236</v>
      </c>
      <c r="B2643" s="22" t="str">
        <f t="shared" si="176"/>
        <v>cat</v>
      </c>
      <c r="C2643" s="15" t="str">
        <f t="shared" si="177"/>
        <v>HYPER U MARQUION</v>
      </c>
      <c r="D2643" s="15">
        <f t="shared" si="178"/>
        <v>96037858</v>
      </c>
      <c r="E2643" s="15" t="s">
        <v>315</v>
      </c>
      <c r="F2643" s="13"/>
      <c r="G2643" s="14">
        <v>80233</v>
      </c>
      <c r="H2643" s="18">
        <v>12</v>
      </c>
    </row>
    <row r="2644" spans="1:8" x14ac:dyDescent="0.25">
      <c r="A2644" s="29">
        <f t="shared" si="175"/>
        <v>43236</v>
      </c>
      <c r="B2644" s="22" t="str">
        <f t="shared" si="176"/>
        <v>cat</v>
      </c>
      <c r="C2644" s="15" t="str">
        <f t="shared" si="177"/>
        <v>HYPER U MARQUION</v>
      </c>
      <c r="D2644" s="15">
        <f t="shared" si="178"/>
        <v>96037858</v>
      </c>
      <c r="E2644" s="15" t="s">
        <v>332</v>
      </c>
      <c r="F2644" s="13"/>
      <c r="G2644" s="14">
        <v>80312</v>
      </c>
      <c r="H2644" s="18">
        <v>12</v>
      </c>
    </row>
    <row r="2645" spans="1:8" x14ac:dyDescent="0.25">
      <c r="A2645" s="29">
        <f t="shared" si="175"/>
        <v>43236</v>
      </c>
      <c r="B2645" s="22" t="str">
        <f t="shared" si="176"/>
        <v>cat</v>
      </c>
      <c r="C2645" s="15" t="str">
        <f t="shared" si="177"/>
        <v>HYPER U MARQUION</v>
      </c>
      <c r="D2645" s="15">
        <f t="shared" si="178"/>
        <v>96037858</v>
      </c>
      <c r="E2645" s="15" t="s">
        <v>328</v>
      </c>
      <c r="F2645" s="13"/>
      <c r="G2645" s="14">
        <v>72413</v>
      </c>
      <c r="H2645" s="18">
        <v>12</v>
      </c>
    </row>
    <row r="2646" spans="1:8" x14ac:dyDescent="0.25">
      <c r="A2646" s="29">
        <f t="shared" si="175"/>
        <v>43236</v>
      </c>
      <c r="B2646" s="22" t="str">
        <f t="shared" si="176"/>
        <v>cat</v>
      </c>
      <c r="C2646" s="15" t="str">
        <f t="shared" si="177"/>
        <v>HYPER U MARQUION</v>
      </c>
      <c r="D2646" s="15">
        <f t="shared" si="178"/>
        <v>96037858</v>
      </c>
      <c r="E2646" s="15" t="s">
        <v>317</v>
      </c>
      <c r="F2646" s="13"/>
      <c r="G2646" s="14">
        <v>73413</v>
      </c>
      <c r="H2646" s="18">
        <v>12</v>
      </c>
    </row>
    <row r="2647" spans="1:8" x14ac:dyDescent="0.25">
      <c r="A2647" s="29">
        <f t="shared" si="175"/>
        <v>43236</v>
      </c>
      <c r="B2647" s="22" t="str">
        <f t="shared" si="176"/>
        <v>cat</v>
      </c>
      <c r="C2647" s="15" t="str">
        <f t="shared" si="177"/>
        <v>HYPER U MARQUION</v>
      </c>
      <c r="D2647" s="15">
        <f t="shared" si="178"/>
        <v>96037858</v>
      </c>
      <c r="E2647" s="15" t="s">
        <v>316</v>
      </c>
      <c r="F2647" s="13"/>
      <c r="G2647" s="14">
        <v>80881</v>
      </c>
      <c r="H2647" s="18">
        <v>12</v>
      </c>
    </row>
    <row r="2648" spans="1:8" x14ac:dyDescent="0.25">
      <c r="A2648" s="29">
        <f t="shared" si="175"/>
        <v>43236</v>
      </c>
      <c r="B2648" s="22" t="str">
        <f t="shared" si="176"/>
        <v>cat</v>
      </c>
      <c r="C2648" s="15" t="str">
        <f t="shared" si="177"/>
        <v>HYPER U MARQUION</v>
      </c>
      <c r="D2648" s="15">
        <f t="shared" si="178"/>
        <v>96037858</v>
      </c>
      <c r="E2648" s="15" t="s">
        <v>318</v>
      </c>
      <c r="G2648" s="14">
        <v>80242</v>
      </c>
      <c r="H2648" s="18">
        <v>12</v>
      </c>
    </row>
    <row r="2649" spans="1:8" x14ac:dyDescent="0.25">
      <c r="A2649" s="29">
        <f t="shared" si="175"/>
        <v>43236</v>
      </c>
      <c r="B2649" s="22" t="str">
        <f t="shared" si="176"/>
        <v>cat</v>
      </c>
      <c r="C2649" s="15" t="s">
        <v>896</v>
      </c>
      <c r="D2649" s="15">
        <v>96037865</v>
      </c>
      <c r="E2649" s="15" t="s">
        <v>324</v>
      </c>
      <c r="G2649" s="14">
        <v>81351</v>
      </c>
      <c r="H2649" s="18">
        <v>100</v>
      </c>
    </row>
    <row r="2650" spans="1:8" x14ac:dyDescent="0.25">
      <c r="A2650" s="29">
        <f t="shared" si="175"/>
        <v>43236</v>
      </c>
      <c r="B2650" s="22" t="str">
        <f t="shared" si="176"/>
        <v>cat</v>
      </c>
      <c r="C2650" s="15" t="str">
        <f t="shared" si="177"/>
        <v>METRO LOMME</v>
      </c>
      <c r="D2650" s="15">
        <f t="shared" si="178"/>
        <v>96037865</v>
      </c>
      <c r="E2650" s="15" t="s">
        <v>143</v>
      </c>
      <c r="G2650" s="14"/>
      <c r="H2650" s="18"/>
    </row>
    <row r="2651" spans="1:8" x14ac:dyDescent="0.25">
      <c r="A2651" s="29">
        <v>43236</v>
      </c>
      <c r="B2651" s="22" t="s">
        <v>325</v>
      </c>
      <c r="C2651" s="15" t="s">
        <v>897</v>
      </c>
      <c r="D2651" s="15">
        <v>96037827</v>
      </c>
      <c r="E2651" s="15" t="s">
        <v>81</v>
      </c>
      <c r="F2651" s="13" t="str">
        <f>IF(E2651="","",VLOOKUP(E2651,table!A:B,2))</f>
        <v>E Pâté des flandres 180</v>
      </c>
      <c r="G2651" s="14">
        <v>80881</v>
      </c>
      <c r="H2651" s="18">
        <v>24</v>
      </c>
    </row>
    <row r="2652" spans="1:8" x14ac:dyDescent="0.25">
      <c r="A2652" s="29">
        <f t="shared" si="175"/>
        <v>43236</v>
      </c>
      <c r="B2652" s="22" t="str">
        <f t="shared" si="176"/>
        <v>SF</v>
      </c>
      <c r="C2652" s="15" t="str">
        <f t="shared" si="177"/>
        <v>FERME DES RECOLLETS</v>
      </c>
      <c r="D2652" s="15">
        <f t="shared" si="178"/>
        <v>96037827</v>
      </c>
      <c r="E2652" s="15" t="s">
        <v>82</v>
      </c>
      <c r="F2652" s="13" t="str">
        <f>IF(E2652="","",VLOOKUP(E2652,table!A:B,2))</f>
        <v>E pâté de lapin 180</v>
      </c>
      <c r="G2652" s="14">
        <v>80313</v>
      </c>
      <c r="H2652" s="18">
        <v>24</v>
      </c>
    </row>
    <row r="2653" spans="1:8" x14ac:dyDescent="0.25">
      <c r="A2653" s="29">
        <f t="shared" si="175"/>
        <v>43236</v>
      </c>
      <c r="B2653" s="22" t="str">
        <f t="shared" si="176"/>
        <v>SF</v>
      </c>
      <c r="C2653" s="15" t="str">
        <f t="shared" si="177"/>
        <v>FERME DES RECOLLETS</v>
      </c>
      <c r="D2653" s="15">
        <f t="shared" si="178"/>
        <v>96037827</v>
      </c>
      <c r="E2653" s="15" t="s">
        <v>83</v>
      </c>
      <c r="F2653" s="13" t="str">
        <f>IF(E2653="","",VLOOKUP(E2653,table!A:B,2))</f>
        <v>E Pâté de campagne fumé 180</v>
      </c>
      <c r="G2653" s="14">
        <v>80243</v>
      </c>
      <c r="H2653" s="18">
        <v>24</v>
      </c>
    </row>
    <row r="2654" spans="1:8" x14ac:dyDescent="0.25">
      <c r="A2654" s="29">
        <f t="shared" si="175"/>
        <v>43236</v>
      </c>
      <c r="B2654" s="22" t="str">
        <f t="shared" si="176"/>
        <v>SF</v>
      </c>
      <c r="C2654" s="15" t="str">
        <f t="shared" si="177"/>
        <v>FERME DES RECOLLETS</v>
      </c>
      <c r="D2654" s="15">
        <f t="shared" si="178"/>
        <v>96037827</v>
      </c>
      <c r="E2654" s="15" t="s">
        <v>84</v>
      </c>
      <c r="F2654" s="13" t="str">
        <f>IF(E2654="","",VLOOKUP(E2654,table!A:B,2))</f>
        <v>E Pâté de foie de volaille 180</v>
      </c>
      <c r="G2654" s="14">
        <v>83413</v>
      </c>
      <c r="H2654" s="18">
        <v>24</v>
      </c>
    </row>
    <row r="2655" spans="1:8" x14ac:dyDescent="0.25">
      <c r="A2655" s="29">
        <f t="shared" si="175"/>
        <v>43236</v>
      </c>
      <c r="B2655" s="22" t="str">
        <f t="shared" si="176"/>
        <v>SF</v>
      </c>
      <c r="C2655" s="15" t="str">
        <f t="shared" si="177"/>
        <v>FERME DES RECOLLETS</v>
      </c>
      <c r="D2655" s="15">
        <f t="shared" si="178"/>
        <v>96037827</v>
      </c>
      <c r="E2655" s="15" t="s">
        <v>86</v>
      </c>
      <c r="F2655" s="13" t="str">
        <f>IF(E2655="","",VLOOKUP(E2655,table!A:B,2))</f>
        <v>E Pâté au maroilles 180</v>
      </c>
      <c r="G2655" s="14">
        <v>81021</v>
      </c>
      <c r="H2655" s="18">
        <v>24</v>
      </c>
    </row>
    <row r="2656" spans="1:8" x14ac:dyDescent="0.25">
      <c r="A2656" s="29">
        <f t="shared" si="175"/>
        <v>43236</v>
      </c>
      <c r="B2656" s="22" t="str">
        <f t="shared" si="176"/>
        <v>SF</v>
      </c>
      <c r="C2656" s="15" t="str">
        <f t="shared" si="177"/>
        <v>FERME DES RECOLLETS</v>
      </c>
      <c r="D2656" s="15">
        <f t="shared" si="178"/>
        <v>96037827</v>
      </c>
      <c r="E2656" s="15" t="s">
        <v>86</v>
      </c>
      <c r="F2656" s="13" t="str">
        <f>IF(E2656="","",VLOOKUP(E2656,table!A:B,2))</f>
        <v>E Pâté au maroilles 180</v>
      </c>
      <c r="G2656" s="14">
        <v>80611</v>
      </c>
      <c r="H2656" s="18">
        <v>24</v>
      </c>
    </row>
    <row r="2657" spans="1:8" x14ac:dyDescent="0.25">
      <c r="A2657" s="29">
        <f t="shared" si="175"/>
        <v>43236</v>
      </c>
      <c r="B2657" s="22" t="str">
        <f t="shared" si="176"/>
        <v>SF</v>
      </c>
      <c r="C2657" s="15" t="str">
        <f t="shared" si="177"/>
        <v>FERME DES RECOLLETS</v>
      </c>
      <c r="D2657" s="15">
        <f t="shared" si="178"/>
        <v>96037827</v>
      </c>
      <c r="E2657" s="15" t="s">
        <v>136</v>
      </c>
      <c r="F2657" s="13" t="str">
        <f>IF(E2657="","",VLOOKUP(E2657,table!A:B,2))</f>
        <v>E Pâté Lapin Pruneaux</v>
      </c>
      <c r="G2657" s="14">
        <v>80242</v>
      </c>
      <c r="H2657" s="18">
        <v>24</v>
      </c>
    </row>
    <row r="2658" spans="1:8" x14ac:dyDescent="0.25">
      <c r="A2658" s="29">
        <f t="shared" si="175"/>
        <v>43236</v>
      </c>
      <c r="B2658" s="22" t="str">
        <f t="shared" si="176"/>
        <v>SF</v>
      </c>
      <c r="C2658" s="15" t="str">
        <f t="shared" si="177"/>
        <v>FERME DES RECOLLETS</v>
      </c>
      <c r="D2658" s="15">
        <f t="shared" si="178"/>
        <v>96037827</v>
      </c>
      <c r="E2658" s="15" t="s">
        <v>21</v>
      </c>
      <c r="F2658" s="13" t="str">
        <f>IF(E2658="","",VLOOKUP(E2658,table!A:B,2))</f>
        <v>E Pâté endives braisées</v>
      </c>
      <c r="G2658" s="14">
        <v>80672</v>
      </c>
      <c r="H2658" s="18">
        <v>24</v>
      </c>
    </row>
    <row r="2659" spans="1:8" x14ac:dyDescent="0.25">
      <c r="A2659" s="29">
        <f t="shared" si="175"/>
        <v>43236</v>
      </c>
      <c r="B2659" s="22" t="str">
        <f t="shared" si="176"/>
        <v>SF</v>
      </c>
      <c r="C2659" s="15" t="str">
        <f t="shared" si="177"/>
        <v>FERME DES RECOLLETS</v>
      </c>
      <c r="D2659" s="15">
        <f t="shared" si="178"/>
        <v>96037827</v>
      </c>
      <c r="E2659" s="15" t="s">
        <v>20</v>
      </c>
      <c r="F2659" s="13" t="str">
        <f>IF(E2659="","",VLOOKUP(E2659,table!A:B,2))</f>
        <v>E Pâté chicorée 180 g</v>
      </c>
      <c r="G2659" s="14">
        <v>80243</v>
      </c>
      <c r="H2659" s="18">
        <v>24</v>
      </c>
    </row>
    <row r="2660" spans="1:8" x14ac:dyDescent="0.25">
      <c r="A2660" s="29">
        <f t="shared" si="175"/>
        <v>43236</v>
      </c>
      <c r="B2660" s="22" t="str">
        <f t="shared" si="176"/>
        <v>SF</v>
      </c>
      <c r="C2660" s="15" t="str">
        <f t="shared" si="177"/>
        <v>FERME DES RECOLLETS</v>
      </c>
      <c r="D2660" s="15">
        <f t="shared" si="178"/>
        <v>96037827</v>
      </c>
      <c r="E2660" s="15" t="s">
        <v>298</v>
      </c>
      <c r="F2660" s="13" t="str">
        <f>IF(E2660="","",VLOOKUP(E2660,table!A:B,2))</f>
        <v>E paté à l'ail fumé 180</v>
      </c>
      <c r="G2660" s="14">
        <v>73413</v>
      </c>
      <c r="H2660" s="18">
        <v>24</v>
      </c>
    </row>
    <row r="2661" spans="1:8" x14ac:dyDescent="0.25">
      <c r="A2661" s="29">
        <v>43234</v>
      </c>
      <c r="B2661" s="22" t="s">
        <v>898</v>
      </c>
      <c r="C2661" s="15" t="s">
        <v>899</v>
      </c>
      <c r="D2661" s="15">
        <v>96037842</v>
      </c>
      <c r="E2661" s="15" t="s">
        <v>321</v>
      </c>
      <c r="F2661" s="13" t="str">
        <f>IF(E2661="","",VLOOKUP(E2661,table!A:B,2))</f>
        <v>K potj 400</v>
      </c>
      <c r="G2661" s="14">
        <v>81243</v>
      </c>
      <c r="H2661" s="18">
        <v>120</v>
      </c>
    </row>
    <row r="2662" spans="1:8" x14ac:dyDescent="0.25">
      <c r="A2662" s="29">
        <f t="shared" si="175"/>
        <v>43234</v>
      </c>
      <c r="B2662" s="22" t="str">
        <f t="shared" si="176"/>
        <v xml:space="preserve">SF </v>
      </c>
      <c r="C2662" s="15" t="str">
        <f t="shared" si="177"/>
        <v>BRASSERIE DE LA CANCHE</v>
      </c>
      <c r="D2662" s="15">
        <f t="shared" si="178"/>
        <v>96037842</v>
      </c>
      <c r="E2662" s="15" t="s">
        <v>512</v>
      </c>
      <c r="F2662" s="13" t="s">
        <v>900</v>
      </c>
      <c r="G2662" s="14">
        <v>80801</v>
      </c>
      <c r="H2662" s="18">
        <v>20</v>
      </c>
    </row>
    <row r="2663" spans="1:8" x14ac:dyDescent="0.25">
      <c r="A2663" s="29">
        <f t="shared" si="175"/>
        <v>43234</v>
      </c>
      <c r="B2663" s="22" t="str">
        <f t="shared" si="176"/>
        <v xml:space="preserve">SF </v>
      </c>
      <c r="C2663" s="15" t="str">
        <f t="shared" si="177"/>
        <v>BRASSERIE DE LA CANCHE</v>
      </c>
      <c r="D2663" s="15">
        <f t="shared" si="178"/>
        <v>96037842</v>
      </c>
      <c r="E2663" s="15" t="str">
        <f>IF(H2663&lt;&gt;0,E2662,"")</f>
        <v>K000</v>
      </c>
      <c r="F2663" s="13" t="s">
        <v>900</v>
      </c>
      <c r="G2663" s="14">
        <v>80802</v>
      </c>
      <c r="H2663" s="18">
        <v>20</v>
      </c>
    </row>
    <row r="2664" spans="1:8" x14ac:dyDescent="0.25">
      <c r="A2664" s="29">
        <v>43234</v>
      </c>
      <c r="B2664" s="22" t="s">
        <v>196</v>
      </c>
      <c r="C2664" s="15" t="s">
        <v>901</v>
      </c>
      <c r="D2664" s="15">
        <v>96037838</v>
      </c>
      <c r="E2664" s="15" t="s">
        <v>113</v>
      </c>
      <c r="F2664" s="13" t="str">
        <f>IF(E2664="","",VLOOKUP(E2664,table!A:B,2))</f>
        <v>K potj 400</v>
      </c>
      <c r="G2664" s="14">
        <v>81273</v>
      </c>
      <c r="H2664" s="18">
        <v>120</v>
      </c>
    </row>
    <row r="2665" spans="1:8" x14ac:dyDescent="0.25">
      <c r="A2665" s="29">
        <f t="shared" si="175"/>
        <v>43234</v>
      </c>
      <c r="B2665" s="22" t="str">
        <f t="shared" si="176"/>
        <v>sf</v>
      </c>
      <c r="C2665" s="15" t="str">
        <f t="shared" si="177"/>
        <v>la chope</v>
      </c>
      <c r="D2665" s="15">
        <f t="shared" si="178"/>
        <v>96037838</v>
      </c>
      <c r="E2665" s="15" t="str">
        <f>IF(H2665&lt;&gt;0,E2664,"")</f>
        <v>k100</v>
      </c>
      <c r="F2665" s="13" t="str">
        <f>IF(E2665="","",VLOOKUP(E2665,table!A:B,2))</f>
        <v>K potj 400</v>
      </c>
      <c r="G2665" s="14">
        <v>71275</v>
      </c>
      <c r="H2665" s="18">
        <v>100</v>
      </c>
    </row>
    <row r="2666" spans="1:8" x14ac:dyDescent="0.25">
      <c r="A2666" s="29">
        <f t="shared" si="175"/>
        <v>43234</v>
      </c>
      <c r="B2666" s="22" t="str">
        <f t="shared" si="176"/>
        <v>sf</v>
      </c>
      <c r="C2666" s="15" t="str">
        <f t="shared" si="177"/>
        <v>la chope</v>
      </c>
      <c r="D2666" s="15">
        <f t="shared" si="178"/>
        <v>96037838</v>
      </c>
      <c r="E2666" s="15" t="str">
        <f>IF(H2666&lt;&gt;0,E2665,"")</f>
        <v>k100</v>
      </c>
      <c r="F2666" s="13" t="str">
        <f>IF(E2666="","",VLOOKUP(E2666,table!A:B,2))</f>
        <v>K potj 400</v>
      </c>
      <c r="G2666" s="14">
        <v>81243</v>
      </c>
      <c r="H2666" s="18">
        <v>20</v>
      </c>
    </row>
    <row r="2667" spans="1:8" x14ac:dyDescent="0.25">
      <c r="A2667" s="29">
        <v>43234</v>
      </c>
      <c r="B2667" s="22" t="s">
        <v>196</v>
      </c>
      <c r="C2667" s="15" t="s">
        <v>902</v>
      </c>
      <c r="D2667" s="15">
        <v>96037841</v>
      </c>
      <c r="E2667" s="15" t="s">
        <v>113</v>
      </c>
      <c r="F2667" s="13" t="str">
        <f>IF(E2667="","",VLOOKUP(E2667,table!A:B,2))</f>
        <v>K potj 400</v>
      </c>
      <c r="G2667" s="14">
        <v>81223</v>
      </c>
      <c r="H2667" s="18">
        <v>60</v>
      </c>
    </row>
    <row r="2668" spans="1:8" x14ac:dyDescent="0.25">
      <c r="A2668" s="29">
        <v>43234</v>
      </c>
      <c r="B2668" s="22" t="s">
        <v>196</v>
      </c>
      <c r="C2668" s="15" t="s">
        <v>494</v>
      </c>
      <c r="D2668" s="15">
        <v>96037844</v>
      </c>
      <c r="E2668" s="15" t="s">
        <v>113</v>
      </c>
      <c r="F2668" s="13" t="str">
        <f>IF(E2668="","",VLOOKUP(E2668,table!A:B,2))</f>
        <v>K potj 400</v>
      </c>
      <c r="G2668" s="14">
        <v>81223</v>
      </c>
      <c r="H2668" s="18">
        <v>120</v>
      </c>
    </row>
    <row r="2669" spans="1:8" x14ac:dyDescent="0.25">
      <c r="A2669" s="29">
        <v>43234</v>
      </c>
      <c r="B2669" s="22" t="s">
        <v>196</v>
      </c>
      <c r="C2669" s="15" t="s">
        <v>903</v>
      </c>
      <c r="D2669" s="15">
        <v>96037843</v>
      </c>
      <c r="E2669" s="15" t="s">
        <v>113</v>
      </c>
      <c r="F2669" s="13" t="str">
        <f>IF(E2669="","",VLOOKUP(E2669,table!A:B,2))</f>
        <v>K potj 400</v>
      </c>
      <c r="G2669" s="14">
        <v>81273</v>
      </c>
      <c r="H2669" s="18">
        <v>34</v>
      </c>
    </row>
    <row r="2670" spans="1:8" x14ac:dyDescent="0.25">
      <c r="A2670" s="29">
        <f t="shared" si="175"/>
        <v>43234</v>
      </c>
      <c r="B2670" s="22" t="str">
        <f t="shared" si="176"/>
        <v>sf</v>
      </c>
      <c r="C2670" s="15" t="str">
        <f t="shared" si="177"/>
        <v xml:space="preserve">le green </v>
      </c>
      <c r="D2670" s="15">
        <f t="shared" si="178"/>
        <v>96037843</v>
      </c>
      <c r="E2670" s="15" t="s">
        <v>113</v>
      </c>
      <c r="F2670" s="13" t="str">
        <f>IF(E2670="","",VLOOKUP(E2670,table!A:B,2))</f>
        <v>K potj 400</v>
      </c>
      <c r="G2670" s="14">
        <v>81275</v>
      </c>
      <c r="H2670" s="18">
        <v>6</v>
      </c>
    </row>
    <row r="2671" spans="1:8" x14ac:dyDescent="0.25">
      <c r="A2671" s="29">
        <f t="shared" si="175"/>
        <v>43234</v>
      </c>
      <c r="B2671" s="22" t="str">
        <f t="shared" si="176"/>
        <v>sf</v>
      </c>
      <c r="C2671" s="15" t="str">
        <f t="shared" si="177"/>
        <v xml:space="preserve">le green </v>
      </c>
      <c r="D2671" s="15">
        <f t="shared" si="178"/>
        <v>96037843</v>
      </c>
      <c r="E2671" s="15" t="s">
        <v>113</v>
      </c>
      <c r="F2671" s="13" t="str">
        <f>IF(E2671="","",VLOOKUP(E2671,table!A:B,2))</f>
        <v>K potj 400</v>
      </c>
      <c r="G2671" s="14">
        <v>81243</v>
      </c>
      <c r="H2671" s="18">
        <v>80</v>
      </c>
    </row>
    <row r="2672" spans="1:8" x14ac:dyDescent="0.25">
      <c r="A2672" s="29">
        <f t="shared" si="175"/>
        <v>43234</v>
      </c>
      <c r="B2672" s="22" t="str">
        <f t="shared" si="176"/>
        <v>sf</v>
      </c>
      <c r="C2672" s="15" t="str">
        <f t="shared" si="177"/>
        <v xml:space="preserve">le green </v>
      </c>
      <c r="D2672" s="15">
        <f t="shared" si="178"/>
        <v>96037843</v>
      </c>
      <c r="E2672" s="15" t="s">
        <v>113</v>
      </c>
      <c r="F2672" s="13" t="str">
        <f>IF(E2672="","",VLOOKUP(E2672,table!A:B,2))</f>
        <v>K potj 400</v>
      </c>
      <c r="G2672" s="14"/>
      <c r="H2672" s="18"/>
    </row>
    <row r="2673" spans="1:8" x14ac:dyDescent="0.25">
      <c r="A2673" s="29">
        <v>43236</v>
      </c>
      <c r="B2673" s="22" t="s">
        <v>195</v>
      </c>
      <c r="C2673" s="15" t="s">
        <v>345</v>
      </c>
      <c r="D2673" s="15">
        <v>99999999</v>
      </c>
      <c r="E2673" s="15" t="s">
        <v>455</v>
      </c>
      <c r="F2673" s="13" t="str">
        <f>IF(E2673="","",VLOOKUP(E2673,table!A:B,2))</f>
        <v>soupe au cresson 75 cl</v>
      </c>
      <c r="G2673" s="14">
        <v>81101</v>
      </c>
      <c r="H2673" s="18">
        <v>254</v>
      </c>
    </row>
    <row r="2674" spans="1:8" x14ac:dyDescent="0.25">
      <c r="A2674" s="29">
        <f t="shared" si="175"/>
        <v>43236</v>
      </c>
      <c r="B2674" s="22" t="str">
        <f t="shared" si="176"/>
        <v>cat</v>
      </c>
      <c r="C2674" s="15" t="str">
        <f t="shared" si="177"/>
        <v>GAMMA</v>
      </c>
      <c r="D2674" s="15">
        <f t="shared" si="178"/>
        <v>99999999</v>
      </c>
      <c r="E2674" s="15" t="str">
        <f>IF(H2674&lt;&gt;0,E2673,"")</f>
        <v>S106</v>
      </c>
      <c r="F2674" s="13" t="str">
        <f>IF(E2674="","",VLOOKUP(E2674,table!A:B,2))</f>
        <v>soupe au cresson 75 cl</v>
      </c>
      <c r="G2674" s="14">
        <v>80851</v>
      </c>
      <c r="H2674" s="18">
        <v>171</v>
      </c>
    </row>
    <row r="2675" spans="1:8" x14ac:dyDescent="0.25">
      <c r="A2675" s="29">
        <f t="shared" ref="A2675:A2738" si="180">IF(E2675="","",A2674)</f>
        <v>43236</v>
      </c>
      <c r="B2675" s="22" t="str">
        <f t="shared" ref="B2675:B2738" si="181">IF(E2675="","",B2674)</f>
        <v>cat</v>
      </c>
      <c r="C2675" s="15" t="str">
        <f t="shared" ref="C2675:C2738" si="182">IF(E2675="","",C2674)</f>
        <v>GAMMA</v>
      </c>
      <c r="D2675" s="15">
        <f t="shared" ref="D2675:D2738" si="183">IF(E2675="",0,D2674)</f>
        <v>99999999</v>
      </c>
      <c r="E2675" s="15" t="str">
        <f>IF(H2675&lt;&gt;0,E2674,"")</f>
        <v>S106</v>
      </c>
      <c r="F2675" s="13" t="str">
        <f>IF(E2675="","",VLOOKUP(E2675,table!A:B,2))</f>
        <v>soupe au cresson 75 cl</v>
      </c>
      <c r="G2675" s="14">
        <v>80862</v>
      </c>
      <c r="H2675" s="18">
        <v>151</v>
      </c>
    </row>
    <row r="2676" spans="1:8" x14ac:dyDescent="0.25">
      <c r="A2676" s="29">
        <f t="shared" si="180"/>
        <v>43236</v>
      </c>
      <c r="B2676" s="22" t="str">
        <f t="shared" si="181"/>
        <v>cat</v>
      </c>
      <c r="C2676" s="15" t="str">
        <f t="shared" si="182"/>
        <v>GAMMA</v>
      </c>
      <c r="D2676" s="15">
        <f t="shared" si="183"/>
        <v>99999999</v>
      </c>
      <c r="E2676" s="15" t="s">
        <v>308</v>
      </c>
      <c r="F2676" s="13" t="str">
        <f>IF(E2676="","",VLOOKUP(E2676,table!A:B,2))</f>
        <v>soupe endives 75 cl</v>
      </c>
      <c r="G2676" s="14">
        <v>80546</v>
      </c>
      <c r="H2676" s="18">
        <v>174</v>
      </c>
    </row>
    <row r="2677" spans="1:8" x14ac:dyDescent="0.25">
      <c r="A2677" s="29">
        <f t="shared" si="180"/>
        <v>43236</v>
      </c>
      <c r="B2677" s="22" t="str">
        <f t="shared" si="181"/>
        <v>cat</v>
      </c>
      <c r="C2677" s="15" t="str">
        <f t="shared" si="182"/>
        <v>GAMMA</v>
      </c>
      <c r="D2677" s="15">
        <f t="shared" si="183"/>
        <v>99999999</v>
      </c>
      <c r="E2677" s="15" t="str">
        <f>IF(H2677&lt;&gt;0,E2676,"")</f>
        <v>S112</v>
      </c>
      <c r="F2677" s="13" t="str">
        <f>IF(E2677="","",VLOOKUP(E2677,table!A:B,2))</f>
        <v>soupe endives 75 cl</v>
      </c>
      <c r="G2677" s="14">
        <v>80582</v>
      </c>
      <c r="H2677" s="18">
        <v>36</v>
      </c>
    </row>
    <row r="2678" spans="1:8" x14ac:dyDescent="0.25">
      <c r="A2678" s="29">
        <f t="shared" si="180"/>
        <v>43236</v>
      </c>
      <c r="B2678" s="22" t="str">
        <f t="shared" si="181"/>
        <v>cat</v>
      </c>
      <c r="C2678" s="15" t="str">
        <f t="shared" si="182"/>
        <v>GAMMA</v>
      </c>
      <c r="D2678" s="15">
        <f t="shared" si="183"/>
        <v>99999999</v>
      </c>
      <c r="E2678" s="15" t="str">
        <f>IF(H2678&lt;&gt;0,E2677,"")</f>
        <v>S112</v>
      </c>
      <c r="F2678" s="13" t="str">
        <f>IF(E2678="","",VLOOKUP(E2678,table!A:B,2))</f>
        <v>soupe endives 75 cl</v>
      </c>
      <c r="G2678" s="14">
        <v>80581</v>
      </c>
      <c r="H2678" s="18">
        <v>120</v>
      </c>
    </row>
    <row r="2679" spans="1:8" x14ac:dyDescent="0.25">
      <c r="A2679" s="29">
        <f t="shared" si="180"/>
        <v>43236</v>
      </c>
      <c r="B2679" s="22" t="str">
        <f t="shared" si="181"/>
        <v>cat</v>
      </c>
      <c r="C2679" s="15" t="str">
        <f t="shared" si="182"/>
        <v>GAMMA</v>
      </c>
      <c r="D2679" s="15">
        <f t="shared" si="183"/>
        <v>99999999</v>
      </c>
      <c r="E2679" s="15" t="str">
        <f>IF(H2679&lt;&gt;0,E2678,"")</f>
        <v>S112</v>
      </c>
      <c r="F2679" s="13" t="str">
        <f>IF(E2679="","",VLOOKUP(E2679,table!A:B,2))</f>
        <v>soupe endives 75 cl</v>
      </c>
      <c r="G2679" s="14">
        <v>80794</v>
      </c>
      <c r="H2679" s="18">
        <v>112</v>
      </c>
    </row>
    <row r="2680" spans="1:8" x14ac:dyDescent="0.25">
      <c r="A2680" s="29">
        <f t="shared" si="180"/>
        <v>43236</v>
      </c>
      <c r="B2680" s="22" t="s">
        <v>195</v>
      </c>
      <c r="C2680" s="15" t="s">
        <v>904</v>
      </c>
      <c r="D2680" s="15">
        <v>99999999</v>
      </c>
      <c r="E2680" s="15" t="s">
        <v>189</v>
      </c>
      <c r="F2680" s="13" t="str">
        <f>IF(E2680="","",VLOOKUP(E2680,table!A:B,2))</f>
        <v>P Poulet maroilles 750</v>
      </c>
      <c r="G2680" s="14">
        <v>80301</v>
      </c>
      <c r="H2680" s="18">
        <v>3</v>
      </c>
    </row>
    <row r="2681" spans="1:8" x14ac:dyDescent="0.25">
      <c r="A2681" s="29">
        <f t="shared" si="180"/>
        <v>43236</v>
      </c>
      <c r="B2681" s="22" t="str">
        <f t="shared" si="181"/>
        <v>cat</v>
      </c>
      <c r="C2681" s="15" t="str">
        <f t="shared" si="182"/>
        <v>net thery</v>
      </c>
      <c r="D2681" s="15">
        <f t="shared" si="183"/>
        <v>99999999</v>
      </c>
      <c r="E2681" s="15" t="str">
        <f>IF(H2681&lt;&gt;0,E2680,"")</f>
        <v>p600</v>
      </c>
      <c r="F2681" s="13" t="str">
        <f>IF(E2681="","",VLOOKUP(E2681,table!A:B,2))</f>
        <v>P Poulet maroilles 750</v>
      </c>
      <c r="G2681" s="14">
        <v>80365</v>
      </c>
      <c r="H2681" s="18">
        <v>3</v>
      </c>
    </row>
    <row r="2682" spans="1:8" x14ac:dyDescent="0.25">
      <c r="A2682" s="29">
        <v>43237</v>
      </c>
      <c r="B2682" s="22" t="s">
        <v>195</v>
      </c>
      <c r="C2682" s="15" t="s">
        <v>905</v>
      </c>
      <c r="D2682" s="15">
        <v>96037871</v>
      </c>
      <c r="E2682" s="15" t="s">
        <v>220</v>
      </c>
      <c r="F2682" s="13" t="str">
        <f>IF(E2682="","",VLOOKUP(E2682,table!A:B,2))</f>
        <v>cassoulet des flandres</v>
      </c>
      <c r="G2682" s="14">
        <v>80953</v>
      </c>
      <c r="H2682" s="18">
        <v>20</v>
      </c>
    </row>
    <row r="2683" spans="1:8" x14ac:dyDescent="0.25">
      <c r="A2683" s="29">
        <f t="shared" si="180"/>
        <v>43237</v>
      </c>
      <c r="B2683" s="22" t="str">
        <f t="shared" si="181"/>
        <v>cat</v>
      </c>
      <c r="C2683" s="15" t="str">
        <f t="shared" si="182"/>
        <v>leclerc quaedypre</v>
      </c>
      <c r="D2683" s="15">
        <f t="shared" si="183"/>
        <v>96037871</v>
      </c>
      <c r="E2683" s="15" t="s">
        <v>119</v>
      </c>
      <c r="F2683" s="13" t="str">
        <f>IF(E2683="","",VLOOKUP(E2683,table!A:B,2))</f>
        <v>K Pâté à la bière 180</v>
      </c>
      <c r="G2683" s="14">
        <v>80881</v>
      </c>
      <c r="H2683" s="18">
        <v>12</v>
      </c>
    </row>
    <row r="2684" spans="1:8" x14ac:dyDescent="0.25">
      <c r="A2684" s="29">
        <f t="shared" si="180"/>
        <v>43237</v>
      </c>
      <c r="B2684" s="22" t="str">
        <f t="shared" si="181"/>
        <v>cat</v>
      </c>
      <c r="C2684" s="15" t="str">
        <f t="shared" si="182"/>
        <v>leclerc quaedypre</v>
      </c>
      <c r="D2684" s="15">
        <f t="shared" si="183"/>
        <v>96037871</v>
      </c>
      <c r="E2684" s="15" t="str">
        <f>IF(H2684&lt;&gt;0,E2683,"")</f>
        <v>k807</v>
      </c>
      <c r="F2684" s="13" t="str">
        <f>IF(E2684="","",VLOOKUP(E2684,table!A:B,2))</f>
        <v>K Pâté à la bière 180</v>
      </c>
      <c r="G2684" s="14">
        <v>81021</v>
      </c>
      <c r="H2684" s="18">
        <v>12</v>
      </c>
    </row>
    <row r="2685" spans="1:8" x14ac:dyDescent="0.25">
      <c r="A2685" s="29">
        <f t="shared" si="180"/>
        <v>43237</v>
      </c>
      <c r="B2685" s="22" t="str">
        <f t="shared" si="181"/>
        <v>cat</v>
      </c>
      <c r="C2685" s="15" t="str">
        <f t="shared" si="182"/>
        <v>leclerc quaedypre</v>
      </c>
      <c r="D2685" s="15">
        <f t="shared" si="183"/>
        <v>96037871</v>
      </c>
      <c r="E2685" s="15" t="s">
        <v>113</v>
      </c>
      <c r="F2685" s="13" t="str">
        <f>IF(E2685="","",VLOOKUP(E2685,table!A:B,2))</f>
        <v>K potj 400</v>
      </c>
      <c r="G2685" s="14">
        <v>81342</v>
      </c>
      <c r="H2685" s="18">
        <v>100</v>
      </c>
    </row>
    <row r="2686" spans="1:8" x14ac:dyDescent="0.25">
      <c r="A2686" s="29">
        <f t="shared" si="180"/>
        <v>43237</v>
      </c>
      <c r="B2686" s="22" t="str">
        <f t="shared" si="181"/>
        <v>cat</v>
      </c>
      <c r="C2686" s="15" t="str">
        <f t="shared" si="182"/>
        <v>leclerc quaedypre</v>
      </c>
      <c r="D2686" s="15">
        <f t="shared" si="183"/>
        <v>96037871</v>
      </c>
      <c r="E2686" s="15" t="s">
        <v>122</v>
      </c>
      <c r="F2686" s="13" t="str">
        <f>IF(E2686="","",VLOOKUP(E2686,table!A:B,2))</f>
        <v xml:space="preserve">K potj dess 400 </v>
      </c>
      <c r="G2686" s="14">
        <v>81352</v>
      </c>
      <c r="H2686" s="18">
        <v>100</v>
      </c>
    </row>
    <row r="2687" spans="1:8" x14ac:dyDescent="0.25">
      <c r="A2687" s="29">
        <f t="shared" si="180"/>
        <v>43237</v>
      </c>
      <c r="B2687" s="22" t="str">
        <f t="shared" si="181"/>
        <v>cat</v>
      </c>
      <c r="C2687" s="15" t="str">
        <f t="shared" si="182"/>
        <v>leclerc quaedypre</v>
      </c>
      <c r="D2687" s="15">
        <f t="shared" si="183"/>
        <v>96037871</v>
      </c>
      <c r="E2687" s="15" t="s">
        <v>129</v>
      </c>
      <c r="F2687" s="13" t="str">
        <f>IF(E2687="","",VLOOKUP(E2687,table!A:B,2))</f>
        <v>K potj 3VIA</v>
      </c>
      <c r="G2687" s="14">
        <v>81075</v>
      </c>
      <c r="H2687" s="18">
        <v>41</v>
      </c>
    </row>
    <row r="2688" spans="1:8" x14ac:dyDescent="0.25">
      <c r="A2688" s="29">
        <f t="shared" si="180"/>
        <v>43237</v>
      </c>
      <c r="B2688" s="22" t="str">
        <f t="shared" si="181"/>
        <v>cat</v>
      </c>
      <c r="C2688" s="15" t="str">
        <f t="shared" si="182"/>
        <v>leclerc quaedypre</v>
      </c>
      <c r="D2688" s="15">
        <f t="shared" si="183"/>
        <v>96037871</v>
      </c>
      <c r="E2688" s="15" t="str">
        <f>IF(H2688&lt;&gt;0,E2687,"")</f>
        <v>k103</v>
      </c>
      <c r="F2688" s="13" t="str">
        <f>IF(E2688="","",VLOOKUP(E2688,table!A:B,2))</f>
        <v>K potj 3VIA</v>
      </c>
      <c r="G2688" s="14">
        <v>81162</v>
      </c>
      <c r="H2688" s="18">
        <v>8</v>
      </c>
    </row>
    <row r="2689" spans="1:8" x14ac:dyDescent="0.25">
      <c r="A2689" s="29">
        <f t="shared" si="180"/>
        <v>43237</v>
      </c>
      <c r="B2689" s="22" t="str">
        <f t="shared" si="181"/>
        <v>cat</v>
      </c>
      <c r="C2689" s="15" t="str">
        <f t="shared" si="182"/>
        <v>leclerc quaedypre</v>
      </c>
      <c r="D2689" s="15">
        <f t="shared" si="183"/>
        <v>96037871</v>
      </c>
      <c r="E2689" s="15" t="str">
        <f>IF(H2689&lt;&gt;0,E2688,"")</f>
        <v>k103</v>
      </c>
      <c r="F2689" s="13" t="str">
        <f>IF(E2689="","",VLOOKUP(E2689,table!A:B,2))</f>
        <v>K potj 3VIA</v>
      </c>
      <c r="G2689" s="14">
        <v>81081</v>
      </c>
      <c r="H2689" s="18">
        <v>1</v>
      </c>
    </row>
    <row r="2690" spans="1:8" x14ac:dyDescent="0.25">
      <c r="A2690" s="29">
        <f t="shared" si="180"/>
        <v>43237</v>
      </c>
      <c r="B2690" s="22" t="str">
        <f t="shared" si="181"/>
        <v>cat</v>
      </c>
      <c r="C2690" s="15" t="str">
        <f t="shared" si="182"/>
        <v>leclerc quaedypre</v>
      </c>
      <c r="D2690" s="15">
        <f t="shared" si="183"/>
        <v>96037871</v>
      </c>
      <c r="E2690" s="15" t="s">
        <v>114</v>
      </c>
      <c r="F2690" s="13" t="str">
        <f>IF(E2690="","",VLOOKUP(E2690,table!A:B,2))</f>
        <v>K potj dess 750</v>
      </c>
      <c r="G2690" s="14">
        <v>81351</v>
      </c>
      <c r="H2690" s="18">
        <v>100</v>
      </c>
    </row>
    <row r="2691" spans="1:8" x14ac:dyDescent="0.25">
      <c r="A2691" s="29">
        <f t="shared" si="180"/>
        <v>43237</v>
      </c>
      <c r="B2691" s="22" t="str">
        <f t="shared" si="181"/>
        <v>cat</v>
      </c>
      <c r="C2691" s="15" t="str">
        <f t="shared" si="182"/>
        <v>leclerc quaedypre</v>
      </c>
      <c r="D2691" s="15">
        <f t="shared" si="183"/>
        <v>96037871</v>
      </c>
      <c r="E2691" s="15" t="s">
        <v>117</v>
      </c>
      <c r="F2691" s="13" t="str">
        <f>IF(E2691="","",VLOOKUP(E2691,table!A:B,2))</f>
        <v>poulet bière 650</v>
      </c>
      <c r="G2691" s="14">
        <v>81136</v>
      </c>
      <c r="H2691" s="18">
        <v>10</v>
      </c>
    </row>
    <row r="2692" spans="1:8" x14ac:dyDescent="0.25">
      <c r="A2692" s="29">
        <f t="shared" si="180"/>
        <v>43237</v>
      </c>
      <c r="B2692" s="22" t="str">
        <f t="shared" si="181"/>
        <v>cat</v>
      </c>
      <c r="C2692" s="15" t="str">
        <f t="shared" si="182"/>
        <v>leclerc quaedypre</v>
      </c>
      <c r="D2692" s="15">
        <f t="shared" si="183"/>
        <v>96037871</v>
      </c>
      <c r="E2692" s="15" t="s">
        <v>123</v>
      </c>
      <c r="F2692" s="13" t="str">
        <f>IF(E2692="","",VLOOKUP(E2692,table!A:B,2))</f>
        <v>K poulet maroilles 750</v>
      </c>
      <c r="G2692" s="14">
        <v>80531</v>
      </c>
      <c r="H2692" s="18">
        <v>10</v>
      </c>
    </row>
    <row r="2693" spans="1:8" x14ac:dyDescent="0.25">
      <c r="A2693" s="29">
        <f t="shared" si="180"/>
        <v>43237</v>
      </c>
      <c r="B2693" s="22" t="str">
        <f t="shared" si="181"/>
        <v>cat</v>
      </c>
      <c r="C2693" s="15" t="str">
        <f t="shared" si="182"/>
        <v>leclerc quaedypre</v>
      </c>
      <c r="D2693" s="15">
        <f t="shared" si="183"/>
        <v>96037871</v>
      </c>
      <c r="E2693" s="15" t="s">
        <v>125</v>
      </c>
      <c r="F2693" s="13" t="str">
        <f>IF(E2693="","",VLOOKUP(E2693,table!A:B,2))</f>
        <v>K Tripes flamandes 750</v>
      </c>
      <c r="G2693" s="14">
        <v>80735</v>
      </c>
      <c r="H2693" s="18">
        <v>20</v>
      </c>
    </row>
    <row r="2694" spans="1:8" x14ac:dyDescent="0.25">
      <c r="A2694" s="29">
        <f t="shared" si="180"/>
        <v>43237</v>
      </c>
      <c r="B2694" s="22" t="str">
        <f t="shared" si="181"/>
        <v>cat</v>
      </c>
      <c r="C2694" s="15" t="s">
        <v>906</v>
      </c>
      <c r="D2694" s="15">
        <v>96037861</v>
      </c>
      <c r="E2694" s="15" t="s">
        <v>201</v>
      </c>
      <c r="F2694" s="13" t="str">
        <f>IF(E2694="","",VLOOKUP(E2694,table!A:B,2))</f>
        <v>Barquette potj désossé 800 G</v>
      </c>
      <c r="G2694" s="14">
        <v>81363</v>
      </c>
      <c r="H2694" s="18">
        <v>60</v>
      </c>
    </row>
    <row r="2695" spans="1:8" x14ac:dyDescent="0.25">
      <c r="A2695" s="29">
        <f t="shared" si="180"/>
        <v>43237</v>
      </c>
      <c r="B2695" s="22" t="str">
        <f t="shared" si="181"/>
        <v>cat</v>
      </c>
      <c r="C2695" s="15" t="str">
        <f t="shared" si="182"/>
        <v>le temps des cerises douai</v>
      </c>
      <c r="D2695" s="15">
        <f t="shared" si="183"/>
        <v>96037861</v>
      </c>
      <c r="E2695" s="15" t="s">
        <v>145</v>
      </c>
      <c r="F2695" s="13" t="str">
        <f>IF(E2695="","",VLOOKUP(E2695,table!A:B,2))</f>
        <v>potj de la mer 350G</v>
      </c>
      <c r="G2695" s="14">
        <v>80803</v>
      </c>
      <c r="H2695" s="18">
        <v>9</v>
      </c>
    </row>
    <row r="2696" spans="1:8" x14ac:dyDescent="0.25">
      <c r="A2696" s="29">
        <f t="shared" si="180"/>
        <v>43237</v>
      </c>
      <c r="B2696" s="22" t="str">
        <f t="shared" si="181"/>
        <v>cat</v>
      </c>
      <c r="C2696" s="15" t="str">
        <f t="shared" si="182"/>
        <v>le temps des cerises douai</v>
      </c>
      <c r="D2696" s="15">
        <f t="shared" si="183"/>
        <v>96037861</v>
      </c>
      <c r="E2696" s="15" t="str">
        <f>IF(H2696&lt;&gt;0,E2695,"")</f>
        <v>k000</v>
      </c>
      <c r="F2696" s="13" t="str">
        <f>IF(E2696="","",VLOOKUP(E2696,table!A:B,2))</f>
        <v>potj de la mer 350G</v>
      </c>
      <c r="G2696" s="14">
        <v>80801</v>
      </c>
      <c r="H2696" s="18">
        <v>11</v>
      </c>
    </row>
    <row r="2697" spans="1:8" x14ac:dyDescent="0.25">
      <c r="A2697" s="29">
        <f t="shared" si="180"/>
        <v>43237</v>
      </c>
      <c r="B2697" s="22" t="str">
        <f t="shared" si="181"/>
        <v>cat</v>
      </c>
      <c r="C2697" s="15" t="s">
        <v>907</v>
      </c>
      <c r="D2697" s="15">
        <v>96040517</v>
      </c>
      <c r="E2697" s="15" t="s">
        <v>679</v>
      </c>
      <c r="F2697" s="13" t="str">
        <f>IF(E2697="","",VLOOKUP(E2697,table!A:B,2))</f>
        <v>E potj 1000</v>
      </c>
      <c r="G2697" s="14">
        <v>80643</v>
      </c>
      <c r="H2697" s="18">
        <v>50</v>
      </c>
    </row>
    <row r="2698" spans="1:8" x14ac:dyDescent="0.25">
      <c r="A2698" s="29">
        <f t="shared" si="180"/>
        <v>43237</v>
      </c>
      <c r="B2698" s="22" t="str">
        <f t="shared" si="181"/>
        <v>cat</v>
      </c>
      <c r="C2698" s="15" t="s">
        <v>908</v>
      </c>
      <c r="D2698" s="15">
        <v>96037873</v>
      </c>
      <c r="E2698" s="15" t="s">
        <v>113</v>
      </c>
      <c r="F2698" s="13" t="str">
        <f>IF(E2698="","",VLOOKUP(E2698,table!A:B,2))</f>
        <v>K potj 400</v>
      </c>
      <c r="G2698" s="14">
        <v>81342</v>
      </c>
      <c r="H2698" s="18">
        <v>20</v>
      </c>
    </row>
    <row r="2699" spans="1:8" x14ac:dyDescent="0.25">
      <c r="A2699" s="29">
        <f t="shared" si="180"/>
        <v>43237</v>
      </c>
      <c r="B2699" s="22" t="str">
        <f t="shared" si="181"/>
        <v>cat</v>
      </c>
      <c r="C2699" s="15" t="str">
        <f t="shared" si="182"/>
        <v>car mark st martin boulo</v>
      </c>
      <c r="D2699" s="15">
        <f t="shared" si="183"/>
        <v>96037873</v>
      </c>
      <c r="E2699" s="15" t="s">
        <v>114</v>
      </c>
      <c r="F2699" s="13" t="str">
        <f>IF(E2699="","",VLOOKUP(E2699,table!A:B,2))</f>
        <v>K potj dess 750</v>
      </c>
      <c r="G2699" s="14">
        <v>81351</v>
      </c>
      <c r="H2699" s="18">
        <v>20</v>
      </c>
    </row>
    <row r="2700" spans="1:8" x14ac:dyDescent="0.25">
      <c r="A2700" s="29">
        <f t="shared" si="180"/>
        <v>43237</v>
      </c>
      <c r="B2700" s="22" t="str">
        <f t="shared" si="181"/>
        <v>cat</v>
      </c>
      <c r="C2700" s="15" t="str">
        <f t="shared" si="182"/>
        <v>car mark st martin boulo</v>
      </c>
      <c r="D2700" s="15">
        <f t="shared" si="183"/>
        <v>96037873</v>
      </c>
      <c r="E2700" s="15" t="s">
        <v>122</v>
      </c>
      <c r="F2700" s="13" t="str">
        <f>IF(E2700="","",VLOOKUP(E2700,table!A:B,2))</f>
        <v xml:space="preserve">K potj dess 400 </v>
      </c>
      <c r="G2700" s="14">
        <v>81352</v>
      </c>
      <c r="H2700" s="18">
        <v>20</v>
      </c>
    </row>
    <row r="2701" spans="1:8" x14ac:dyDescent="0.25">
      <c r="A2701" s="29">
        <f t="shared" si="180"/>
        <v>43237</v>
      </c>
      <c r="B2701" s="22" t="str">
        <f t="shared" si="181"/>
        <v>cat</v>
      </c>
      <c r="C2701" s="15" t="str">
        <f t="shared" si="182"/>
        <v>car mark st martin boulo</v>
      </c>
      <c r="D2701" s="15">
        <f t="shared" si="183"/>
        <v>96037873</v>
      </c>
      <c r="E2701" s="15" t="s">
        <v>115</v>
      </c>
      <c r="F2701" s="13" t="str">
        <f>IF(E2701="","",VLOOKUP(E2701,table!A:B,2))</f>
        <v>K carbo 740</v>
      </c>
      <c r="G2701" s="14">
        <v>81033</v>
      </c>
      <c r="H2701" s="18">
        <v>10</v>
      </c>
    </row>
    <row r="2702" spans="1:8" x14ac:dyDescent="0.25">
      <c r="A2702" s="29">
        <f t="shared" si="180"/>
        <v>43237</v>
      </c>
      <c r="B2702" s="22" t="str">
        <f t="shared" si="181"/>
        <v>cat</v>
      </c>
      <c r="C2702" s="15" t="str">
        <f t="shared" si="182"/>
        <v>car mark st martin boulo</v>
      </c>
      <c r="D2702" s="15">
        <f t="shared" si="183"/>
        <v>96037873</v>
      </c>
      <c r="E2702" s="15" t="s">
        <v>121</v>
      </c>
      <c r="F2702" s="13" t="str">
        <f>IF(E2702="","",VLOOKUP(E2702,table!A:B,2))</f>
        <v>K Carbo 400</v>
      </c>
      <c r="G2702" s="14">
        <v>81361</v>
      </c>
      <c r="H2702" s="18">
        <v>12</v>
      </c>
    </row>
    <row r="2703" spans="1:8" x14ac:dyDescent="0.25">
      <c r="A2703" s="29">
        <f t="shared" si="180"/>
        <v>43237</v>
      </c>
      <c r="B2703" s="22" t="str">
        <f t="shared" si="181"/>
        <v>cat</v>
      </c>
      <c r="C2703" s="15" t="str">
        <f t="shared" si="182"/>
        <v>car mark st martin boulo</v>
      </c>
      <c r="D2703" s="15">
        <f t="shared" si="183"/>
        <v>96037873</v>
      </c>
      <c r="E2703" s="15" t="str">
        <f>IF(H2703&lt;&gt;0,E2702,"")</f>
        <v>k300</v>
      </c>
      <c r="F2703" s="13" t="str">
        <f>IF(E2703="","",VLOOKUP(E2703,table!A:B,2))</f>
        <v>K Carbo 400</v>
      </c>
      <c r="G2703" s="14">
        <v>80461</v>
      </c>
      <c r="H2703" s="18">
        <v>8</v>
      </c>
    </row>
    <row r="2704" spans="1:8" x14ac:dyDescent="0.25">
      <c r="A2704" s="29">
        <f t="shared" si="180"/>
        <v>43237</v>
      </c>
      <c r="B2704" s="22" t="str">
        <f t="shared" si="181"/>
        <v>cat</v>
      </c>
      <c r="C2704" s="15" t="str">
        <f t="shared" si="182"/>
        <v>car mark st martin boulo</v>
      </c>
      <c r="D2704" s="15">
        <f t="shared" si="183"/>
        <v>96037873</v>
      </c>
      <c r="E2704" s="15" t="s">
        <v>116</v>
      </c>
      <c r="F2704" s="13" t="str">
        <f>IF(E2704="","",VLOOKUP(E2704,table!A:B,2))</f>
        <v>K cassoulet 750</v>
      </c>
      <c r="G2704" s="14">
        <v>80453</v>
      </c>
      <c r="H2704" s="18">
        <v>10</v>
      </c>
    </row>
    <row r="2705" spans="1:8" x14ac:dyDescent="0.25">
      <c r="A2705" s="29">
        <f t="shared" si="180"/>
        <v>43237</v>
      </c>
      <c r="B2705" s="22" t="str">
        <f t="shared" si="181"/>
        <v>cat</v>
      </c>
      <c r="C2705" s="15" t="str">
        <f t="shared" si="182"/>
        <v>car mark st martin boulo</v>
      </c>
      <c r="D2705" s="15">
        <f t="shared" si="183"/>
        <v>96037873</v>
      </c>
      <c r="E2705" s="15" t="s">
        <v>123</v>
      </c>
      <c r="F2705" s="13" t="str">
        <f>IF(E2705="","",VLOOKUP(E2705,table!A:B,2))</f>
        <v>K poulet maroilles 750</v>
      </c>
      <c r="G2705" s="14">
        <v>80531</v>
      </c>
      <c r="H2705" s="18">
        <v>10</v>
      </c>
    </row>
    <row r="2706" spans="1:8" x14ac:dyDescent="0.25">
      <c r="A2706" s="29">
        <f t="shared" si="180"/>
        <v>43237</v>
      </c>
      <c r="B2706" s="22" t="str">
        <f t="shared" si="181"/>
        <v>cat</v>
      </c>
      <c r="C2706" s="15" t="str">
        <f t="shared" si="182"/>
        <v>car mark st martin boulo</v>
      </c>
      <c r="D2706" s="15">
        <f t="shared" si="183"/>
        <v>96037873</v>
      </c>
      <c r="E2706" s="15" t="s">
        <v>119</v>
      </c>
      <c r="F2706" s="13" t="str">
        <f>IF(E2706="","",VLOOKUP(E2706,table!A:B,2))</f>
        <v>K Pâté à la bière 180</v>
      </c>
      <c r="G2706" s="14">
        <v>80881</v>
      </c>
      <c r="H2706" s="18">
        <v>12</v>
      </c>
    </row>
    <row r="2707" spans="1:8" x14ac:dyDescent="0.25">
      <c r="A2707" s="29">
        <f t="shared" si="180"/>
        <v>43237</v>
      </c>
      <c r="B2707" s="22" t="str">
        <f t="shared" si="181"/>
        <v>cat</v>
      </c>
      <c r="C2707" s="15" t="str">
        <f t="shared" si="182"/>
        <v>car mark st martin boulo</v>
      </c>
      <c r="D2707" s="15">
        <f t="shared" si="183"/>
        <v>96037873</v>
      </c>
      <c r="E2707" s="15" t="s">
        <v>118</v>
      </c>
      <c r="F2707" s="13" t="str">
        <f>IF(E2707="","",VLOOKUP(E2707,table!A:B,2))</f>
        <v>K Pâté des flandres 180</v>
      </c>
      <c r="G2707" s="14">
        <v>80881</v>
      </c>
      <c r="H2707" s="18">
        <v>12</v>
      </c>
    </row>
    <row r="2708" spans="1:8" x14ac:dyDescent="0.25">
      <c r="A2708" s="29">
        <f t="shared" si="180"/>
        <v>43237</v>
      </c>
      <c r="B2708" s="22" t="str">
        <f t="shared" si="181"/>
        <v>cat</v>
      </c>
      <c r="C2708" s="15" t="str">
        <f t="shared" si="182"/>
        <v>car mark st martin boulo</v>
      </c>
      <c r="D2708" s="15">
        <f t="shared" si="183"/>
        <v>96037873</v>
      </c>
      <c r="E2708" s="15" t="s">
        <v>207</v>
      </c>
      <c r="F2708" s="13" t="str">
        <f>IF(E2708="","",VLOOKUP(E2708,table!A:B,2))</f>
        <v>P Pâté lapin pruneaux 180</v>
      </c>
      <c r="G2708" s="14">
        <v>81023</v>
      </c>
      <c r="H2708" s="18">
        <v>12</v>
      </c>
    </row>
    <row r="2709" spans="1:8" x14ac:dyDescent="0.25">
      <c r="A2709" s="29">
        <f t="shared" si="180"/>
        <v>43237</v>
      </c>
      <c r="B2709" s="22" t="str">
        <f t="shared" si="181"/>
        <v>cat</v>
      </c>
      <c r="C2709" s="15" t="str">
        <f t="shared" si="182"/>
        <v>car mark st martin boulo</v>
      </c>
      <c r="D2709" s="15">
        <f t="shared" si="183"/>
        <v>96037873</v>
      </c>
      <c r="E2709" s="15" t="s">
        <v>230</v>
      </c>
      <c r="F2709" s="13" t="str">
        <f>IF(E2709="","",VLOOKUP(E2709,table!A:B,2))</f>
        <v>P sauté de porc vieux lille</v>
      </c>
      <c r="G2709" s="14">
        <v>71921</v>
      </c>
      <c r="H2709" s="18">
        <v>4</v>
      </c>
    </row>
    <row r="2710" spans="1:8" x14ac:dyDescent="0.25">
      <c r="A2710" s="29">
        <f t="shared" si="180"/>
        <v>43237</v>
      </c>
      <c r="B2710" s="22" t="str">
        <f t="shared" si="181"/>
        <v>cat</v>
      </c>
      <c r="C2710" s="15" t="str">
        <f t="shared" si="182"/>
        <v>car mark st martin boulo</v>
      </c>
      <c r="D2710" s="15">
        <f t="shared" si="183"/>
        <v>96037873</v>
      </c>
      <c r="E2710" s="15" t="str">
        <f>IF(H2710&lt;&gt;0,E2709,"")</f>
        <v>p602</v>
      </c>
      <c r="F2710" s="13" t="str">
        <f>IF(E2710="","",VLOOKUP(E2710,table!A:B,2))</f>
        <v>P sauté de porc vieux lille</v>
      </c>
      <c r="G2710" s="14">
        <v>80751</v>
      </c>
      <c r="H2710" s="18">
        <v>6</v>
      </c>
    </row>
    <row r="2711" spans="1:8" x14ac:dyDescent="0.25">
      <c r="A2711" s="29">
        <f t="shared" si="180"/>
        <v>43237</v>
      </c>
      <c r="B2711" s="22" t="str">
        <f t="shared" si="181"/>
        <v>cat</v>
      </c>
      <c r="C2711" s="15" t="s">
        <v>909</v>
      </c>
      <c r="D2711" s="15">
        <v>99999999</v>
      </c>
      <c r="E2711" s="15" t="s">
        <v>120</v>
      </c>
      <c r="F2711" s="13" t="str">
        <f>IF(E2711="","",VLOOKUP(E2711,table!A:B,2))</f>
        <v>K potj 750</v>
      </c>
      <c r="G2711" s="14">
        <v>80376</v>
      </c>
      <c r="H2711" s="18">
        <v>10</v>
      </c>
    </row>
    <row r="2712" spans="1:8" x14ac:dyDescent="0.25">
      <c r="A2712" s="29">
        <f t="shared" si="180"/>
        <v>43237</v>
      </c>
      <c r="B2712" s="22" t="str">
        <f t="shared" si="181"/>
        <v>cat</v>
      </c>
      <c r="C2712" s="15" t="str">
        <f t="shared" si="182"/>
        <v>grain de sable</v>
      </c>
      <c r="D2712" s="15">
        <f t="shared" si="183"/>
        <v>99999999</v>
      </c>
      <c r="E2712" s="15" t="str">
        <f>IF(H2712&lt;&gt;0,E2711,"")</f>
        <v>k101</v>
      </c>
      <c r="F2712" s="13" t="str">
        <f>IF(E2712="","",VLOOKUP(E2712,table!A:B,2))</f>
        <v>K potj 750</v>
      </c>
      <c r="G2712" s="14">
        <v>80535</v>
      </c>
      <c r="H2712" s="18">
        <v>50</v>
      </c>
    </row>
    <row r="2713" spans="1:8" x14ac:dyDescent="0.25">
      <c r="A2713" s="29">
        <f t="shared" si="180"/>
        <v>43237</v>
      </c>
      <c r="B2713" s="22" t="str">
        <f t="shared" si="181"/>
        <v>cat</v>
      </c>
      <c r="C2713" s="15" t="s">
        <v>249</v>
      </c>
      <c r="D2713" s="15">
        <v>99999999</v>
      </c>
      <c r="E2713" s="15" t="s">
        <v>187</v>
      </c>
      <c r="F2713" s="13" t="str">
        <f>IF(E2713="","",VLOOKUP(E2713,table!A:B,2))</f>
        <v>P Potj 750</v>
      </c>
      <c r="G2713" s="14">
        <v>80363</v>
      </c>
      <c r="H2713" s="18">
        <v>20</v>
      </c>
    </row>
    <row r="2714" spans="1:8" x14ac:dyDescent="0.25">
      <c r="A2714" s="29">
        <f t="shared" si="180"/>
        <v>43237</v>
      </c>
      <c r="B2714" s="22" t="str">
        <f t="shared" si="181"/>
        <v>cat</v>
      </c>
      <c r="C2714" s="15" t="str">
        <f t="shared" si="182"/>
        <v>leclerc bailleul</v>
      </c>
      <c r="D2714" s="15">
        <f t="shared" si="183"/>
        <v>99999999</v>
      </c>
      <c r="E2714" s="15" t="s">
        <v>189</v>
      </c>
      <c r="F2714" s="13" t="str">
        <f>IF(E2714="","",VLOOKUP(E2714,table!A:B,2))</f>
        <v>P Poulet maroilles 750</v>
      </c>
      <c r="G2714" s="14">
        <v>80301</v>
      </c>
      <c r="H2714" s="18">
        <v>20</v>
      </c>
    </row>
    <row r="2715" spans="1:8" x14ac:dyDescent="0.25">
      <c r="A2715" s="29">
        <f t="shared" si="180"/>
        <v>43237</v>
      </c>
      <c r="B2715" s="22" t="str">
        <f t="shared" si="181"/>
        <v>cat</v>
      </c>
      <c r="C2715" s="15" t="str">
        <f t="shared" si="182"/>
        <v>leclerc bailleul</v>
      </c>
      <c r="D2715" s="15">
        <f t="shared" si="183"/>
        <v>99999999</v>
      </c>
      <c r="E2715" s="15" t="s">
        <v>199</v>
      </c>
      <c r="F2715" s="13" t="str">
        <f>IF(E2715="","",VLOOKUP(E2715,table!A:B,2))</f>
        <v>P Carbonnade 750</v>
      </c>
      <c r="G2715" s="14">
        <v>81011</v>
      </c>
      <c r="H2715" s="18">
        <v>40</v>
      </c>
    </row>
    <row r="2716" spans="1:8" x14ac:dyDescent="0.25">
      <c r="A2716" s="29">
        <f t="shared" si="180"/>
        <v>43237</v>
      </c>
      <c r="B2716" s="22" t="str">
        <f t="shared" si="181"/>
        <v>cat</v>
      </c>
      <c r="C2716" s="15" t="str">
        <f t="shared" si="182"/>
        <v>leclerc bailleul</v>
      </c>
      <c r="D2716" s="15">
        <f t="shared" si="183"/>
        <v>99999999</v>
      </c>
      <c r="E2716" s="15" t="s">
        <v>220</v>
      </c>
      <c r="F2716" s="13" t="str">
        <f>IF(E2716="","",VLOOKUP(E2716,table!A:B,2))</f>
        <v>cassoulet des flandres</v>
      </c>
      <c r="G2716" s="14">
        <v>80953</v>
      </c>
      <c r="H2716" s="18">
        <v>30</v>
      </c>
    </row>
    <row r="2717" spans="1:8" x14ac:dyDescent="0.25">
      <c r="A2717" s="29">
        <f t="shared" si="180"/>
        <v>43237</v>
      </c>
      <c r="B2717" s="22" t="str">
        <f t="shared" si="181"/>
        <v>cat</v>
      </c>
      <c r="C2717" s="15" t="str">
        <f t="shared" si="182"/>
        <v>leclerc bailleul</v>
      </c>
      <c r="D2717" s="15">
        <f t="shared" si="183"/>
        <v>99999999</v>
      </c>
      <c r="E2717" s="15" t="str">
        <f>IF(H2717&lt;&gt;0,E2716,"")</f>
        <v>p203</v>
      </c>
      <c r="F2717" s="13" t="str">
        <f>IF(E2717="","",VLOOKUP(E2717,table!A:B,2))</f>
        <v>cassoulet des flandres</v>
      </c>
      <c r="G2717" s="14">
        <v>80451</v>
      </c>
      <c r="H2717" s="18">
        <v>10</v>
      </c>
    </row>
    <row r="2718" spans="1:8" x14ac:dyDescent="0.25">
      <c r="A2718" s="29">
        <f t="shared" si="180"/>
        <v>43237</v>
      </c>
      <c r="B2718" s="22" t="str">
        <f t="shared" si="181"/>
        <v>cat</v>
      </c>
      <c r="C2718" s="15" t="str">
        <f t="shared" si="182"/>
        <v>leclerc bailleul</v>
      </c>
      <c r="D2718" s="15">
        <f t="shared" si="183"/>
        <v>99999999</v>
      </c>
      <c r="E2718" s="15" t="s">
        <v>193</v>
      </c>
      <c r="F2718" s="13" t="str">
        <f>IF(E2718="","",VLOOKUP(E2718,table!A:B,2))</f>
        <v>P Pâté bière chti 180</v>
      </c>
      <c r="G2718" s="14">
        <v>80223</v>
      </c>
      <c r="H2718" s="18">
        <v>12</v>
      </c>
    </row>
    <row r="2719" spans="1:8" x14ac:dyDescent="0.25">
      <c r="A2719" s="29">
        <f t="shared" si="180"/>
        <v>43237</v>
      </c>
      <c r="B2719" s="22" t="str">
        <f t="shared" si="181"/>
        <v>cat</v>
      </c>
      <c r="C2719" s="15" t="str">
        <f t="shared" si="182"/>
        <v>leclerc bailleul</v>
      </c>
      <c r="D2719" s="15">
        <f t="shared" si="183"/>
        <v>99999999</v>
      </c>
      <c r="E2719" s="15" t="s">
        <v>191</v>
      </c>
      <c r="F2719" s="13" t="str">
        <f>IF(E2719="","",VLOOKUP(E2719,table!A:B,2))</f>
        <v>P potj 400</v>
      </c>
      <c r="G2719" s="14">
        <v>80641</v>
      </c>
      <c r="H2719" s="18">
        <v>109</v>
      </c>
    </row>
    <row r="2720" spans="1:8" x14ac:dyDescent="0.25">
      <c r="A2720" s="29">
        <f t="shared" si="180"/>
        <v>43237</v>
      </c>
      <c r="B2720" s="22" t="str">
        <f t="shared" si="181"/>
        <v>cat</v>
      </c>
      <c r="C2720" s="15" t="str">
        <f t="shared" si="182"/>
        <v>leclerc bailleul</v>
      </c>
      <c r="D2720" s="15">
        <f t="shared" si="183"/>
        <v>99999999</v>
      </c>
      <c r="E2720" s="15" t="str">
        <f>IF(H2720&lt;&gt;0,E2719,"")</f>
        <v>p100</v>
      </c>
      <c r="F2720" s="13" t="str">
        <f>IF(E2720="","",VLOOKUP(E2720,table!A:B,2))</f>
        <v>P potj 400</v>
      </c>
      <c r="G2720" s="14">
        <v>80643</v>
      </c>
      <c r="H2720" s="18">
        <v>11</v>
      </c>
    </row>
    <row r="2721" spans="1:8" x14ac:dyDescent="0.25">
      <c r="A2721" s="29">
        <f t="shared" si="180"/>
        <v>43237</v>
      </c>
      <c r="B2721" s="22" t="str">
        <f t="shared" si="181"/>
        <v>cat</v>
      </c>
      <c r="C2721" s="15" t="str">
        <f t="shared" si="182"/>
        <v>leclerc bailleul</v>
      </c>
      <c r="D2721" s="15">
        <f t="shared" si="183"/>
        <v>99999999</v>
      </c>
      <c r="E2721" s="15" t="s">
        <v>207</v>
      </c>
      <c r="F2721" s="13" t="str">
        <f>IF(E2721="","",VLOOKUP(E2721,table!A:B,2))</f>
        <v>P Pâté lapin pruneaux 180</v>
      </c>
      <c r="G2721" s="14">
        <v>81023</v>
      </c>
      <c r="H2721" s="18">
        <v>24</v>
      </c>
    </row>
    <row r="2722" spans="1:8" x14ac:dyDescent="0.25">
      <c r="A2722" s="29">
        <f t="shared" si="180"/>
        <v>43237</v>
      </c>
      <c r="B2722" s="22" t="str">
        <f t="shared" si="181"/>
        <v>cat</v>
      </c>
      <c r="C2722" s="15" t="str">
        <f t="shared" si="182"/>
        <v>leclerc bailleul</v>
      </c>
      <c r="D2722" s="15">
        <f t="shared" si="183"/>
        <v>99999999</v>
      </c>
      <c r="E2722" s="15" t="s">
        <v>200</v>
      </c>
      <c r="F2722" s="13" t="str">
        <f>IF(E2722="","",VLOOKUP(E2722,table!A:B,2))</f>
        <v>P Carbo 400</v>
      </c>
      <c r="G2722" s="14">
        <v>80712</v>
      </c>
      <c r="H2722" s="18">
        <v>36</v>
      </c>
    </row>
    <row r="2723" spans="1:8" x14ac:dyDescent="0.25">
      <c r="A2723" s="29">
        <f t="shared" si="180"/>
        <v>43237</v>
      </c>
      <c r="B2723" s="22" t="str">
        <f t="shared" si="181"/>
        <v>cat</v>
      </c>
      <c r="C2723" s="15" t="str">
        <f t="shared" si="182"/>
        <v>leclerc bailleul</v>
      </c>
      <c r="D2723" s="15">
        <f t="shared" si="183"/>
        <v>99999999</v>
      </c>
      <c r="E2723" s="15" t="str">
        <f>IF(H2723&lt;&gt;0,E2722,"")</f>
        <v>p301</v>
      </c>
      <c r="F2723" s="13" t="str">
        <f>IF(E2723="","",VLOOKUP(E2723,table!A:B,2))</f>
        <v>P Carbo 400</v>
      </c>
      <c r="G2723" s="14">
        <v>71591</v>
      </c>
      <c r="H2723" s="18">
        <v>4</v>
      </c>
    </row>
    <row r="2724" spans="1:8" x14ac:dyDescent="0.25">
      <c r="A2724" s="29">
        <f t="shared" si="180"/>
        <v>43237</v>
      </c>
      <c r="B2724" s="22" t="str">
        <f t="shared" si="181"/>
        <v>cat</v>
      </c>
      <c r="C2724" s="15" t="str">
        <f t="shared" si="182"/>
        <v>leclerc bailleul</v>
      </c>
      <c r="D2724" s="15">
        <f t="shared" si="183"/>
        <v>99999999</v>
      </c>
      <c r="E2724" s="15" t="s">
        <v>190</v>
      </c>
      <c r="F2724" s="13" t="str">
        <f>IF(E2724="","",VLOOKUP(E2724,table!A:B,2))</f>
        <v xml:space="preserve">P Potj bière chti </v>
      </c>
      <c r="G2724" s="14">
        <v>71301</v>
      </c>
      <c r="H2724" s="18">
        <v>20</v>
      </c>
    </row>
    <row r="2725" spans="1:8" x14ac:dyDescent="0.25">
      <c r="A2725" s="29">
        <f t="shared" si="180"/>
        <v>43237</v>
      </c>
      <c r="B2725" s="22" t="str">
        <f t="shared" si="181"/>
        <v>cat</v>
      </c>
      <c r="C2725" s="15" t="str">
        <f t="shared" si="182"/>
        <v>leclerc bailleul</v>
      </c>
      <c r="D2725" s="15">
        <f t="shared" si="183"/>
        <v>99999999</v>
      </c>
      <c r="E2725" s="15" t="s">
        <v>192</v>
      </c>
      <c r="F2725" s="13" t="str">
        <f>IF(E2725="","",VLOOKUP(E2725,table!A:B,2))</f>
        <v>P Pot des 750</v>
      </c>
      <c r="G2725" s="14">
        <v>80793</v>
      </c>
      <c r="H2725" s="18">
        <v>17</v>
      </c>
    </row>
    <row r="2726" spans="1:8" x14ac:dyDescent="0.25">
      <c r="A2726" s="29">
        <f t="shared" si="180"/>
        <v>43237</v>
      </c>
      <c r="B2726" s="22" t="str">
        <f t="shared" si="181"/>
        <v>cat</v>
      </c>
      <c r="C2726" s="15" t="str">
        <f t="shared" si="182"/>
        <v>leclerc bailleul</v>
      </c>
      <c r="D2726" s="15">
        <f t="shared" si="183"/>
        <v>99999999</v>
      </c>
      <c r="E2726" s="15" t="str">
        <f>IF(H2726&lt;&gt;0,E2725,"")</f>
        <v>p105</v>
      </c>
      <c r="F2726" s="13" t="str">
        <f>IF(E2726="","",VLOOKUP(E2726,table!A:B,2))</f>
        <v>P Pot des 750</v>
      </c>
      <c r="G2726" s="14">
        <v>80792</v>
      </c>
      <c r="H2726" s="18">
        <v>13</v>
      </c>
    </row>
    <row r="2727" spans="1:8" x14ac:dyDescent="0.25">
      <c r="A2727" s="29">
        <f t="shared" si="180"/>
        <v>43237</v>
      </c>
      <c r="B2727" s="22" t="str">
        <f t="shared" si="181"/>
        <v>cat</v>
      </c>
      <c r="C2727" s="15" t="str">
        <f t="shared" si="182"/>
        <v>leclerc bailleul</v>
      </c>
      <c r="D2727" s="15">
        <f t="shared" si="183"/>
        <v>99999999</v>
      </c>
      <c r="E2727" s="15" t="str">
        <f>IF(H2727&lt;&gt;0,E2726,"")</f>
        <v>p105</v>
      </c>
      <c r="F2727" s="13" t="str">
        <f>IF(E2727="","",VLOOKUP(E2727,table!A:B,2))</f>
        <v>P Pot des 750</v>
      </c>
      <c r="G2727" s="14">
        <v>80791</v>
      </c>
      <c r="H2727" s="18">
        <v>10</v>
      </c>
    </row>
    <row r="2728" spans="1:8" x14ac:dyDescent="0.25">
      <c r="A2728" s="29">
        <f t="shared" si="180"/>
        <v>43237</v>
      </c>
      <c r="B2728" s="22" t="str">
        <f t="shared" si="181"/>
        <v>cat</v>
      </c>
      <c r="C2728" s="15" t="str">
        <f t="shared" si="182"/>
        <v>leclerc bailleul</v>
      </c>
      <c r="D2728" s="15">
        <f t="shared" si="183"/>
        <v>99999999</v>
      </c>
      <c r="E2728" s="15" t="s">
        <v>188</v>
      </c>
      <c r="F2728" s="13" t="str">
        <f>IF(E2728="","",VLOOKUP(E2728,table!A:B,2))</f>
        <v>P Potj des 400</v>
      </c>
      <c r="G2728" s="14">
        <v>81354</v>
      </c>
      <c r="H2728" s="18">
        <v>20</v>
      </c>
    </row>
    <row r="2729" spans="1:8" x14ac:dyDescent="0.25">
      <c r="A2729" s="29">
        <f t="shared" si="180"/>
        <v>43237</v>
      </c>
      <c r="B2729" s="22" t="str">
        <f t="shared" si="181"/>
        <v>cat</v>
      </c>
      <c r="C2729" s="15" t="str">
        <f t="shared" si="182"/>
        <v>leclerc bailleul</v>
      </c>
      <c r="D2729" s="15">
        <f t="shared" si="183"/>
        <v>99999999</v>
      </c>
      <c r="E2729" s="15" t="s">
        <v>206</v>
      </c>
      <c r="F2729" s="13" t="str">
        <f>IF(E2729="","",VLOOKUP(E2729,table!A:B,2))</f>
        <v>Potj 3 Viandes pierrot</v>
      </c>
      <c r="G2729" s="14">
        <v>80391</v>
      </c>
      <c r="H2729" s="18">
        <v>40</v>
      </c>
    </row>
    <row r="2730" spans="1:8" x14ac:dyDescent="0.25">
      <c r="A2730" s="29">
        <f t="shared" si="180"/>
        <v>43237</v>
      </c>
      <c r="B2730" s="22" t="str">
        <f t="shared" si="181"/>
        <v>cat</v>
      </c>
      <c r="C2730" s="15" t="str">
        <f t="shared" si="182"/>
        <v>leclerc bailleul</v>
      </c>
      <c r="D2730" s="15">
        <f t="shared" si="183"/>
        <v>99999999</v>
      </c>
      <c r="E2730" s="15" t="str">
        <f>IF(H2730&lt;&gt;0,E2729,"")</f>
        <v>p103</v>
      </c>
      <c r="F2730" s="13" t="str">
        <f>IF(E2730="","",VLOOKUP(E2730,table!A:B,2))</f>
        <v>Potj 3 Viandes pierrot</v>
      </c>
      <c r="G2730" s="14">
        <v>73422</v>
      </c>
      <c r="H2730" s="18">
        <v>10</v>
      </c>
    </row>
    <row r="2731" spans="1:8" x14ac:dyDescent="0.25">
      <c r="A2731" s="29">
        <f t="shared" si="180"/>
        <v>43237</v>
      </c>
      <c r="B2731" s="22" t="str">
        <f t="shared" si="181"/>
        <v>cat</v>
      </c>
      <c r="C2731" s="15" t="s">
        <v>232</v>
      </c>
      <c r="D2731" s="15">
        <v>99999999</v>
      </c>
      <c r="E2731" s="15" t="s">
        <v>199</v>
      </c>
      <c r="F2731" s="13" t="str">
        <f>IF(E2731="","",VLOOKUP(E2731,table!A:B,2))</f>
        <v>P Carbonnade 750</v>
      </c>
      <c r="G2731" s="14">
        <v>81011</v>
      </c>
      <c r="H2731" s="18">
        <v>10</v>
      </c>
    </row>
    <row r="2732" spans="1:8" x14ac:dyDescent="0.25">
      <c r="A2732" s="29">
        <f t="shared" si="180"/>
        <v>43237</v>
      </c>
      <c r="B2732" s="22" t="str">
        <f t="shared" si="181"/>
        <v>cat</v>
      </c>
      <c r="C2732" s="15" t="str">
        <f t="shared" si="182"/>
        <v>match lomme</v>
      </c>
      <c r="D2732" s="15">
        <f t="shared" si="183"/>
        <v>99999999</v>
      </c>
      <c r="E2732" s="15" t="str">
        <f>IF(H2732&lt;&gt;0,E2731,"")</f>
        <v>p300</v>
      </c>
      <c r="F2732" s="13" t="str">
        <f>IF(E2732="","",VLOOKUP(E2732,table!A:B,2))</f>
        <v>P Carbonnade 750</v>
      </c>
      <c r="G2732" s="14">
        <v>81003</v>
      </c>
      <c r="H2732" s="18">
        <v>10</v>
      </c>
    </row>
    <row r="2733" spans="1:8" x14ac:dyDescent="0.25">
      <c r="A2733" s="29">
        <f t="shared" si="180"/>
        <v>43237</v>
      </c>
      <c r="B2733" s="22" t="str">
        <f t="shared" si="181"/>
        <v>cat</v>
      </c>
      <c r="C2733" s="15" t="str">
        <f t="shared" si="182"/>
        <v>match lomme</v>
      </c>
      <c r="D2733" s="15">
        <f t="shared" si="183"/>
        <v>99999999</v>
      </c>
      <c r="E2733" s="15" t="s">
        <v>189</v>
      </c>
      <c r="F2733" s="13" t="str">
        <f>IF(E2733="","",VLOOKUP(E2733,table!A:B,2))</f>
        <v>P Poulet maroilles 750</v>
      </c>
      <c r="G2733" s="14">
        <v>80371</v>
      </c>
      <c r="H2733" s="18">
        <v>10</v>
      </c>
    </row>
    <row r="2734" spans="1:8" x14ac:dyDescent="0.25">
      <c r="A2734" s="29">
        <f t="shared" si="180"/>
        <v>43237</v>
      </c>
      <c r="B2734" s="22" t="str">
        <f t="shared" si="181"/>
        <v>cat</v>
      </c>
      <c r="C2734" s="15" t="str">
        <f t="shared" si="182"/>
        <v>match lomme</v>
      </c>
      <c r="D2734" s="15">
        <f t="shared" si="183"/>
        <v>99999999</v>
      </c>
      <c r="E2734" s="15" t="str">
        <f>IF(H2734&lt;&gt;0,E2733,"")</f>
        <v>p600</v>
      </c>
      <c r="F2734" s="13" t="str">
        <f>IF(E2734="","",VLOOKUP(E2734,table!A:B,2))</f>
        <v>P Poulet maroilles 750</v>
      </c>
      <c r="G2734" s="14">
        <v>80301</v>
      </c>
      <c r="H2734" s="18">
        <v>10</v>
      </c>
    </row>
    <row r="2735" spans="1:8" x14ac:dyDescent="0.25">
      <c r="A2735" s="29">
        <f t="shared" si="180"/>
        <v>43237</v>
      </c>
      <c r="B2735" s="22" t="str">
        <f t="shared" si="181"/>
        <v>cat</v>
      </c>
      <c r="C2735" s="15" t="str">
        <f t="shared" si="182"/>
        <v>match lomme</v>
      </c>
      <c r="D2735" s="15">
        <f t="shared" si="183"/>
        <v>99999999</v>
      </c>
      <c r="E2735" s="15" t="s">
        <v>219</v>
      </c>
      <c r="F2735" s="13" t="str">
        <f>IF(E2735="","",VLOOKUP(E2735,table!A:B,2))</f>
        <v>P Pâté bière chti 270</v>
      </c>
      <c r="G2735" s="14">
        <v>80522</v>
      </c>
      <c r="H2735" s="18">
        <v>12</v>
      </c>
    </row>
    <row r="2736" spans="1:8" x14ac:dyDescent="0.25">
      <c r="A2736" s="29">
        <f t="shared" si="180"/>
        <v>43237</v>
      </c>
      <c r="B2736" s="22" t="str">
        <f t="shared" si="181"/>
        <v>cat</v>
      </c>
      <c r="C2736" s="15" t="str">
        <f t="shared" si="182"/>
        <v>match lomme</v>
      </c>
      <c r="D2736" s="15">
        <f t="shared" si="183"/>
        <v>99999999</v>
      </c>
      <c r="E2736" s="15" t="s">
        <v>207</v>
      </c>
      <c r="F2736" s="13" t="str">
        <f>IF(E2736="","",VLOOKUP(E2736,table!A:B,2))</f>
        <v>P Pâté lapin pruneaux 180</v>
      </c>
      <c r="G2736" s="14">
        <v>81023</v>
      </c>
      <c r="H2736" s="18">
        <v>24</v>
      </c>
    </row>
    <row r="2737" spans="1:8" x14ac:dyDescent="0.25">
      <c r="A2737" s="29">
        <f t="shared" si="180"/>
        <v>43237</v>
      </c>
      <c r="B2737" s="22" t="str">
        <f t="shared" si="181"/>
        <v>cat</v>
      </c>
      <c r="C2737" s="15" t="str">
        <f t="shared" si="182"/>
        <v>match lomme</v>
      </c>
      <c r="D2737" s="15">
        <f t="shared" si="183"/>
        <v>99999999</v>
      </c>
      <c r="E2737" s="15" t="s">
        <v>191</v>
      </c>
      <c r="F2737" s="13" t="str">
        <f>IF(E2737="","",VLOOKUP(E2737,table!A:B,2))</f>
        <v>P potj 400</v>
      </c>
      <c r="G2737" s="14">
        <v>80641</v>
      </c>
      <c r="H2737" s="18">
        <v>60</v>
      </c>
    </row>
    <row r="2738" spans="1:8" x14ac:dyDescent="0.25">
      <c r="A2738" s="29">
        <f t="shared" si="180"/>
        <v>43237</v>
      </c>
      <c r="B2738" s="22" t="str">
        <f t="shared" si="181"/>
        <v>cat</v>
      </c>
      <c r="C2738" s="15" t="str">
        <f t="shared" si="182"/>
        <v>match lomme</v>
      </c>
      <c r="D2738" s="15">
        <f t="shared" si="183"/>
        <v>99999999</v>
      </c>
      <c r="E2738" s="15" t="s">
        <v>192</v>
      </c>
      <c r="F2738" s="13" t="str">
        <f>IF(E2738="","",VLOOKUP(E2738,table!A:B,2))</f>
        <v>P Pot des 750</v>
      </c>
      <c r="G2738" s="14">
        <v>80791</v>
      </c>
      <c r="H2738" s="18">
        <v>43</v>
      </c>
    </row>
    <row r="2739" spans="1:8" x14ac:dyDescent="0.25">
      <c r="A2739" s="29">
        <f t="shared" ref="A2739:A2802" si="184">IF(E2739="","",A2738)</f>
        <v>43237</v>
      </c>
      <c r="B2739" s="22" t="str">
        <f t="shared" ref="B2739:B2802" si="185">IF(E2739="","",B2738)</f>
        <v>cat</v>
      </c>
      <c r="C2739" s="15" t="str">
        <f t="shared" ref="C2739:C2802" si="186">IF(E2739="","",C2738)</f>
        <v>match lomme</v>
      </c>
      <c r="D2739" s="15">
        <f t="shared" ref="D2739:D2802" si="187">IF(E2739="",0,D2738)</f>
        <v>99999999</v>
      </c>
      <c r="E2739" s="15" t="str">
        <f>IF(H2739&lt;&gt;0,E2738,"")</f>
        <v>p105</v>
      </c>
      <c r="F2739" s="13" t="str">
        <f>IF(E2739="","",VLOOKUP(E2739,table!A:B,2))</f>
        <v>P Pot des 750</v>
      </c>
      <c r="G2739" s="14">
        <v>80793</v>
      </c>
      <c r="H2739" s="18">
        <v>17</v>
      </c>
    </row>
    <row r="2740" spans="1:8" x14ac:dyDescent="0.25">
      <c r="A2740" s="29">
        <f t="shared" si="184"/>
        <v>43237</v>
      </c>
      <c r="B2740" s="22" t="str">
        <f t="shared" si="185"/>
        <v>cat</v>
      </c>
      <c r="C2740" s="15" t="str">
        <f t="shared" si="186"/>
        <v>match lomme</v>
      </c>
      <c r="D2740" s="15">
        <f t="shared" si="187"/>
        <v>99999999</v>
      </c>
      <c r="E2740" s="15" t="str">
        <f>IF(H2740&lt;&gt;0,E2739,"")</f>
        <v>p105</v>
      </c>
      <c r="F2740" s="13" t="str">
        <f>IF(E2740="","",VLOOKUP(E2740,table!A:B,2))</f>
        <v>P Pot des 750</v>
      </c>
      <c r="G2740" s="14">
        <v>80792</v>
      </c>
      <c r="H2740" s="18">
        <v>10</v>
      </c>
    </row>
    <row r="2741" spans="1:8" x14ac:dyDescent="0.25">
      <c r="A2741" s="29">
        <f t="shared" si="184"/>
        <v>43237</v>
      </c>
      <c r="B2741" s="22" t="str">
        <f t="shared" si="185"/>
        <v>cat</v>
      </c>
      <c r="C2741" s="15" t="str">
        <f t="shared" si="186"/>
        <v>match lomme</v>
      </c>
      <c r="D2741" s="15">
        <f t="shared" si="187"/>
        <v>99999999</v>
      </c>
      <c r="E2741" s="15" t="s">
        <v>188</v>
      </c>
      <c r="F2741" s="13" t="str">
        <f>IF(E2741="","",VLOOKUP(E2741,table!A:B,2))</f>
        <v>P Potj des 400</v>
      </c>
      <c r="G2741" s="14">
        <v>81354</v>
      </c>
      <c r="H2741" s="18">
        <v>160</v>
      </c>
    </row>
    <row r="2742" spans="1:8" x14ac:dyDescent="0.25">
      <c r="A2742" s="29">
        <f t="shared" si="184"/>
        <v>43237</v>
      </c>
      <c r="B2742" s="22" t="str">
        <f t="shared" si="185"/>
        <v>cat</v>
      </c>
      <c r="C2742" s="15" t="str">
        <f t="shared" si="186"/>
        <v>match lomme</v>
      </c>
      <c r="D2742" s="15">
        <f t="shared" si="187"/>
        <v>99999999</v>
      </c>
      <c r="E2742" s="15" t="s">
        <v>221</v>
      </c>
      <c r="F2742" s="13" t="str">
        <f>IF(E2742="","",VLOOKUP(E2742,table!A:B,2))</f>
        <v>P Pâté maroilles 180 G</v>
      </c>
      <c r="G2742" s="14">
        <v>72823</v>
      </c>
      <c r="H2742" s="18">
        <v>48</v>
      </c>
    </row>
    <row r="2743" spans="1:8" x14ac:dyDescent="0.25">
      <c r="A2743" s="29">
        <f t="shared" si="184"/>
        <v>43237</v>
      </c>
      <c r="B2743" s="22" t="str">
        <f t="shared" si="185"/>
        <v>cat</v>
      </c>
      <c r="C2743" s="15" t="str">
        <f t="shared" si="186"/>
        <v>match lomme</v>
      </c>
      <c r="D2743" s="15">
        <f t="shared" si="187"/>
        <v>99999999</v>
      </c>
      <c r="E2743" s="15" t="s">
        <v>208</v>
      </c>
      <c r="F2743" s="13" t="str">
        <f>IF(E2743="","",VLOOKUP(E2743,table!A:B,2))</f>
        <v>P Pâté endives 180 G</v>
      </c>
      <c r="G2743" s="14">
        <v>73123</v>
      </c>
      <c r="H2743" s="18">
        <v>48</v>
      </c>
    </row>
    <row r="2744" spans="1:8" x14ac:dyDescent="0.25">
      <c r="A2744" s="29">
        <f t="shared" si="184"/>
        <v>43237</v>
      </c>
      <c r="B2744" s="22" t="str">
        <f t="shared" si="185"/>
        <v>cat</v>
      </c>
      <c r="C2744" s="15" t="str">
        <f t="shared" si="186"/>
        <v>match lomme</v>
      </c>
      <c r="D2744" s="15">
        <f t="shared" si="187"/>
        <v>99999999</v>
      </c>
      <c r="E2744" s="15" t="s">
        <v>209</v>
      </c>
      <c r="F2744" s="13" t="str">
        <f>IF(E2744="","",VLOOKUP(E2744,table!A:B,2))</f>
        <v>P Pâté chicorée 180 G</v>
      </c>
      <c r="G2744" s="14">
        <v>80242</v>
      </c>
      <c r="H2744" s="18">
        <v>12</v>
      </c>
    </row>
    <row r="2745" spans="1:8" x14ac:dyDescent="0.25">
      <c r="A2745" s="29">
        <f t="shared" si="184"/>
        <v>43237</v>
      </c>
      <c r="B2745" s="22" t="str">
        <f t="shared" si="185"/>
        <v>cat</v>
      </c>
      <c r="C2745" s="15" t="str">
        <f t="shared" si="186"/>
        <v>match lomme</v>
      </c>
      <c r="D2745" s="15">
        <f t="shared" si="187"/>
        <v>99999999</v>
      </c>
      <c r="E2745" s="15" t="s">
        <v>220</v>
      </c>
      <c r="F2745" s="13" t="str">
        <f>IF(E2745="","",VLOOKUP(E2745,table!A:B,2))</f>
        <v>cassoulet des flandres</v>
      </c>
      <c r="G2745" s="14">
        <v>80953</v>
      </c>
      <c r="H2745" s="18">
        <v>30</v>
      </c>
    </row>
    <row r="2746" spans="1:8" x14ac:dyDescent="0.25">
      <c r="A2746" s="29">
        <f t="shared" si="184"/>
        <v>43237</v>
      </c>
      <c r="B2746" s="22" t="str">
        <f t="shared" si="185"/>
        <v>cat</v>
      </c>
      <c r="C2746" s="15" t="s">
        <v>910</v>
      </c>
      <c r="D2746" s="15">
        <v>99999999</v>
      </c>
      <c r="E2746" s="15" t="s">
        <v>119</v>
      </c>
      <c r="F2746" s="13" t="str">
        <f>IF(E2746="","",VLOOKUP(E2746,table!A:B,2))</f>
        <v>K Pâté à la bière 180</v>
      </c>
      <c r="G2746" s="14">
        <v>80882</v>
      </c>
      <c r="H2746" s="18">
        <v>12</v>
      </c>
    </row>
    <row r="2747" spans="1:8" x14ac:dyDescent="0.25">
      <c r="A2747" s="29">
        <f t="shared" si="184"/>
        <v>43237</v>
      </c>
      <c r="B2747" s="22" t="str">
        <f t="shared" si="185"/>
        <v>cat</v>
      </c>
      <c r="C2747" s="15" t="str">
        <f t="shared" si="186"/>
        <v>carr la madeleine</v>
      </c>
      <c r="D2747" s="15">
        <f t="shared" si="187"/>
        <v>99999999</v>
      </c>
      <c r="E2747" s="15" t="s">
        <v>121</v>
      </c>
      <c r="F2747" s="13" t="str">
        <f>IF(E2747="","",VLOOKUP(E2747,table!A:B,2))</f>
        <v>K Carbo 400</v>
      </c>
      <c r="G2747" s="14">
        <v>81361</v>
      </c>
      <c r="H2747" s="18">
        <v>20</v>
      </c>
    </row>
    <row r="2748" spans="1:8" x14ac:dyDescent="0.25">
      <c r="A2748" s="29">
        <f t="shared" si="184"/>
        <v>43237</v>
      </c>
      <c r="B2748" s="22" t="str">
        <f t="shared" si="185"/>
        <v>cat</v>
      </c>
      <c r="C2748" s="15" t="str">
        <f t="shared" si="186"/>
        <v>carr la madeleine</v>
      </c>
      <c r="D2748" s="15">
        <f t="shared" si="187"/>
        <v>99999999</v>
      </c>
      <c r="E2748" s="15" t="s">
        <v>115</v>
      </c>
      <c r="F2748" s="13" t="str">
        <f>IF(E2748="","",VLOOKUP(E2748,table!A:B,2))</f>
        <v>K carbo 740</v>
      </c>
      <c r="G2748" s="14">
        <v>81033</v>
      </c>
      <c r="H2748" s="18">
        <v>10</v>
      </c>
    </row>
    <row r="2749" spans="1:8" x14ac:dyDescent="0.25">
      <c r="A2749" s="29">
        <f t="shared" si="184"/>
        <v>43237</v>
      </c>
      <c r="B2749" s="22" t="str">
        <f t="shared" si="185"/>
        <v>cat</v>
      </c>
      <c r="C2749" s="15" t="str">
        <f t="shared" si="186"/>
        <v>carr la madeleine</v>
      </c>
      <c r="D2749" s="15">
        <f t="shared" si="187"/>
        <v>99999999</v>
      </c>
      <c r="E2749" s="15" t="s">
        <v>118</v>
      </c>
      <c r="F2749" s="13" t="str">
        <f>IF(E2749="","",VLOOKUP(E2749,table!A:B,2))</f>
        <v>K Pâté des flandres 180</v>
      </c>
      <c r="G2749" s="14">
        <v>80881</v>
      </c>
      <c r="H2749" s="18">
        <v>12</v>
      </c>
    </row>
    <row r="2750" spans="1:8" x14ac:dyDescent="0.25">
      <c r="A2750" s="29">
        <f t="shared" si="184"/>
        <v>43237</v>
      </c>
      <c r="B2750" s="22" t="str">
        <f t="shared" si="185"/>
        <v>cat</v>
      </c>
      <c r="C2750" s="15" t="str">
        <f t="shared" si="186"/>
        <v>carr la madeleine</v>
      </c>
      <c r="D2750" s="15">
        <f t="shared" si="187"/>
        <v>99999999</v>
      </c>
      <c r="E2750" s="15" t="s">
        <v>114</v>
      </c>
      <c r="F2750" s="13" t="str">
        <f>IF(E2750="","",VLOOKUP(E2750,table!A:B,2))</f>
        <v>K potj dess 750</v>
      </c>
      <c r="G2750" s="14">
        <v>81351</v>
      </c>
      <c r="H2750" s="18">
        <v>20</v>
      </c>
    </row>
    <row r="2751" spans="1:8" x14ac:dyDescent="0.25">
      <c r="A2751" s="29">
        <f t="shared" si="184"/>
        <v>43237</v>
      </c>
      <c r="B2751" s="22" t="str">
        <f t="shared" si="185"/>
        <v>cat</v>
      </c>
      <c r="C2751" s="15" t="str">
        <f t="shared" si="186"/>
        <v>carr la madeleine</v>
      </c>
      <c r="D2751" s="15">
        <f t="shared" si="187"/>
        <v>99999999</v>
      </c>
      <c r="E2751" s="15" t="s">
        <v>113</v>
      </c>
      <c r="F2751" s="13" t="str">
        <f>IF(E2751="","",VLOOKUP(E2751,table!A:B,2))</f>
        <v>K potj 400</v>
      </c>
      <c r="G2751" s="14">
        <v>81342</v>
      </c>
      <c r="H2751" s="18">
        <v>40</v>
      </c>
    </row>
    <row r="2752" spans="1:8" x14ac:dyDescent="0.25">
      <c r="A2752" s="29">
        <f t="shared" si="184"/>
        <v>43237</v>
      </c>
      <c r="B2752" s="22" t="str">
        <f t="shared" si="185"/>
        <v>cat</v>
      </c>
      <c r="C2752" s="15" t="str">
        <f t="shared" si="186"/>
        <v>carr la madeleine</v>
      </c>
      <c r="D2752" s="15">
        <f t="shared" si="187"/>
        <v>99999999</v>
      </c>
      <c r="E2752" s="15" t="s">
        <v>114</v>
      </c>
      <c r="F2752" s="13" t="str">
        <f>IF(E2752="","",VLOOKUP(E2752,table!A:B,2))</f>
        <v>K potj dess 750</v>
      </c>
      <c r="G2752" s="14">
        <v>80535</v>
      </c>
      <c r="H2752" s="18">
        <v>20</v>
      </c>
    </row>
    <row r="2753" spans="1:8" x14ac:dyDescent="0.25">
      <c r="A2753" s="29">
        <f t="shared" si="184"/>
        <v>43237</v>
      </c>
      <c r="B2753" s="22" t="str">
        <f t="shared" si="185"/>
        <v>cat</v>
      </c>
      <c r="C2753" s="15" t="str">
        <f t="shared" si="186"/>
        <v>carr la madeleine</v>
      </c>
      <c r="D2753" s="15">
        <f t="shared" si="187"/>
        <v>99999999</v>
      </c>
      <c r="E2753" s="15" t="s">
        <v>129</v>
      </c>
      <c r="F2753" s="13" t="str">
        <f>IF(E2753="","",VLOOKUP(E2753,table!A:B,2))</f>
        <v>K potj 3VIA</v>
      </c>
      <c r="G2753" s="14">
        <v>81075</v>
      </c>
      <c r="H2753" s="18">
        <v>20</v>
      </c>
    </row>
    <row r="2754" spans="1:8" x14ac:dyDescent="0.25">
      <c r="A2754" s="29"/>
      <c r="B2754" s="22" t="str">
        <f t="shared" si="185"/>
        <v/>
      </c>
      <c r="C2754" s="15"/>
      <c r="D2754" s="15">
        <v>99999999</v>
      </c>
      <c r="E2754" s="15"/>
      <c r="F2754" s="13"/>
      <c r="G2754" s="14">
        <v>81095</v>
      </c>
      <c r="H2754" s="18"/>
    </row>
    <row r="2755" spans="1:8" x14ac:dyDescent="0.25">
      <c r="A2755" s="29">
        <v>43237</v>
      </c>
      <c r="B2755" s="22" t="s">
        <v>262</v>
      </c>
      <c r="C2755" s="15" t="s">
        <v>232</v>
      </c>
      <c r="D2755" s="15">
        <v>96037874</v>
      </c>
      <c r="E2755" s="15" t="s">
        <v>187</v>
      </c>
      <c r="F2755" s="13" t="str">
        <f>IF(E2755="","",VLOOKUP(E2755,table!A:B,2))</f>
        <v>P Potj 750</v>
      </c>
      <c r="G2755" s="14">
        <v>80365</v>
      </c>
      <c r="H2755" s="18">
        <v>80</v>
      </c>
    </row>
    <row r="2756" spans="1:8" x14ac:dyDescent="0.25">
      <c r="A2756" s="29">
        <v>43238</v>
      </c>
      <c r="B2756" s="22" t="s">
        <v>205</v>
      </c>
      <c r="C2756" s="15" t="s">
        <v>911</v>
      </c>
      <c r="D2756" s="15">
        <v>99999999</v>
      </c>
      <c r="E2756" s="15" t="s">
        <v>114</v>
      </c>
      <c r="F2756" s="13" t="str">
        <f>IF(E2756="","",VLOOKUP(E2756,table!A:B,2))</f>
        <v>K potj dess 750</v>
      </c>
      <c r="G2756" s="14">
        <v>81351</v>
      </c>
      <c r="H2756" s="18">
        <v>100</v>
      </c>
    </row>
    <row r="2757" spans="1:8" x14ac:dyDescent="0.25">
      <c r="A2757" s="29">
        <f t="shared" si="184"/>
        <v>43238</v>
      </c>
      <c r="B2757" s="22" t="str">
        <f t="shared" si="185"/>
        <v>on</v>
      </c>
      <c r="C2757" s="15" t="str">
        <f t="shared" si="186"/>
        <v>chambray</v>
      </c>
      <c r="D2757" s="15">
        <f t="shared" si="187"/>
        <v>99999999</v>
      </c>
      <c r="E2757" s="15" t="s">
        <v>120</v>
      </c>
      <c r="F2757" s="13" t="str">
        <f>IF(E2757="","",VLOOKUP(E2757,table!A:B,2))</f>
        <v>K potj 750</v>
      </c>
      <c r="G2757" s="14">
        <v>80535</v>
      </c>
      <c r="H2757" s="18">
        <v>100</v>
      </c>
    </row>
    <row r="2758" spans="1:8" x14ac:dyDescent="0.25">
      <c r="A2758" s="29">
        <v>43238</v>
      </c>
      <c r="B2758" s="22" t="s">
        <v>912</v>
      </c>
      <c r="C2758" s="15" t="s">
        <v>913</v>
      </c>
      <c r="D2758" s="15">
        <v>96037877</v>
      </c>
      <c r="E2758" s="15" t="s">
        <v>227</v>
      </c>
      <c r="F2758" s="13" t="str">
        <f>IF(E2758="","",VLOOKUP(E2758,table!A:B,2))</f>
        <v>Potj désossé bière CHTI</v>
      </c>
      <c r="G2758" s="14">
        <v>81095</v>
      </c>
      <c r="H2758" s="18">
        <v>90</v>
      </c>
    </row>
    <row r="2759" spans="1:8" x14ac:dyDescent="0.25">
      <c r="A2759" s="29">
        <f t="shared" si="184"/>
        <v>43238</v>
      </c>
      <c r="B2759" s="22" t="str">
        <f t="shared" si="185"/>
        <v>mig</v>
      </c>
      <c r="C2759" s="15" t="str">
        <f t="shared" si="186"/>
        <v>atac</v>
      </c>
      <c r="D2759" s="15">
        <f t="shared" si="187"/>
        <v>96037877</v>
      </c>
      <c r="E2759" s="15" t="s">
        <v>227</v>
      </c>
      <c r="F2759" s="13" t="str">
        <f>IF(E2759="","",VLOOKUP(E2759,table!A:B,2))</f>
        <v>Potj désossé bière CHTI</v>
      </c>
      <c r="G2759" s="14">
        <v>81092</v>
      </c>
      <c r="H2759" s="18">
        <v>20</v>
      </c>
    </row>
    <row r="2760" spans="1:8" x14ac:dyDescent="0.25">
      <c r="A2760" s="29">
        <f t="shared" si="184"/>
        <v>43238</v>
      </c>
      <c r="B2760" s="22" t="str">
        <f t="shared" si="185"/>
        <v>mig</v>
      </c>
      <c r="C2760" s="15" t="str">
        <f t="shared" si="186"/>
        <v>atac</v>
      </c>
      <c r="D2760" s="15">
        <f t="shared" si="187"/>
        <v>96037877</v>
      </c>
      <c r="E2760" s="15" t="s">
        <v>227</v>
      </c>
      <c r="F2760" s="13" t="str">
        <f>IF(E2760="","",VLOOKUP(E2760,table!A:B,2))</f>
        <v>Potj désossé bière CHTI</v>
      </c>
      <c r="G2760" s="14">
        <v>80961</v>
      </c>
      <c r="H2760" s="18">
        <v>20</v>
      </c>
    </row>
    <row r="2761" spans="1:8" x14ac:dyDescent="0.25">
      <c r="A2761" s="29">
        <f t="shared" si="184"/>
        <v>43238</v>
      </c>
      <c r="B2761" s="22" t="str">
        <f t="shared" si="185"/>
        <v>mig</v>
      </c>
      <c r="C2761" s="15" t="str">
        <f t="shared" si="186"/>
        <v>atac</v>
      </c>
      <c r="D2761" s="15">
        <f t="shared" si="187"/>
        <v>96037877</v>
      </c>
      <c r="E2761" s="15" t="s">
        <v>227</v>
      </c>
      <c r="F2761" s="13" t="str">
        <f>IF(E2761="","",VLOOKUP(E2761,table!A:B,2))</f>
        <v>Potj désossé bière CHTI</v>
      </c>
      <c r="G2761" s="14">
        <v>80962</v>
      </c>
      <c r="H2761" s="18">
        <v>220</v>
      </c>
    </row>
    <row r="2762" spans="1:8" x14ac:dyDescent="0.25">
      <c r="A2762" s="29">
        <v>43238</v>
      </c>
      <c r="B2762" s="22" t="s">
        <v>912</v>
      </c>
      <c r="C2762" s="15" t="s">
        <v>914</v>
      </c>
      <c r="D2762" s="15">
        <v>99999999</v>
      </c>
      <c r="E2762" s="15" t="s">
        <v>459</v>
      </c>
      <c r="F2762" s="13" t="str">
        <f>IF(E2762="","",VLOOKUP(E2762,table!A:B,2))</f>
        <v>Soupe aux carottes 75 cl</v>
      </c>
      <c r="G2762" s="14">
        <v>80432</v>
      </c>
      <c r="H2762" s="18">
        <v>179</v>
      </c>
    </row>
    <row r="2763" spans="1:8" x14ac:dyDescent="0.25">
      <c r="A2763" s="29">
        <f t="shared" si="184"/>
        <v>43238</v>
      </c>
      <c r="B2763" s="22" t="str">
        <f t="shared" si="185"/>
        <v>mig</v>
      </c>
      <c r="C2763" s="15" t="str">
        <f t="shared" si="186"/>
        <v>gama</v>
      </c>
      <c r="D2763" s="15">
        <f t="shared" si="187"/>
        <v>99999999</v>
      </c>
      <c r="E2763" s="15" t="str">
        <f>IF(H2763&lt;&gt;0,E2762,"")</f>
        <v>S154</v>
      </c>
      <c r="F2763" s="13" t="str">
        <f>IF(E2763="","",VLOOKUP(E2763,table!A:B,2))</f>
        <v>Soupe aux carottes 75 cl</v>
      </c>
      <c r="G2763" s="14">
        <v>80323</v>
      </c>
      <c r="H2763" s="18">
        <v>290</v>
      </c>
    </row>
    <row r="2764" spans="1:8" x14ac:dyDescent="0.25">
      <c r="A2764" s="29">
        <f t="shared" si="184"/>
        <v>43238</v>
      </c>
      <c r="B2764" s="22" t="str">
        <f t="shared" si="185"/>
        <v>mig</v>
      </c>
      <c r="C2764" s="15" t="str">
        <f t="shared" si="186"/>
        <v>gama</v>
      </c>
      <c r="D2764" s="15">
        <f t="shared" si="187"/>
        <v>99999999</v>
      </c>
      <c r="E2764" s="15" t="str">
        <f>IF(H2764&lt;&gt;0,E2763,"")</f>
        <v>S154</v>
      </c>
      <c r="F2764" s="13" t="str">
        <f>IF(E2764="","",VLOOKUP(E2764,table!A:B,2))</f>
        <v>Soupe aux carottes 75 cl</v>
      </c>
      <c r="G2764" s="14">
        <v>80395</v>
      </c>
      <c r="H2764" s="18">
        <v>107</v>
      </c>
    </row>
    <row r="2765" spans="1:8" x14ac:dyDescent="0.25">
      <c r="A2765" s="29">
        <f t="shared" si="184"/>
        <v>43238</v>
      </c>
      <c r="B2765" s="22" t="str">
        <f t="shared" si="185"/>
        <v>mig</v>
      </c>
      <c r="C2765" s="15" t="str">
        <f t="shared" si="186"/>
        <v>gama</v>
      </c>
      <c r="D2765" s="15">
        <f t="shared" si="187"/>
        <v>99999999</v>
      </c>
      <c r="E2765" s="15" t="s">
        <v>704</v>
      </c>
      <c r="F2765" s="13" t="str">
        <f>IF(E2765="","",VLOOKUP(E2765,table!A:B,2))</f>
        <v>Soupe aux asperges 75 cl</v>
      </c>
      <c r="G2765" s="14">
        <v>80743</v>
      </c>
      <c r="H2765" s="18">
        <v>271</v>
      </c>
    </row>
    <row r="2766" spans="1:8" x14ac:dyDescent="0.25">
      <c r="A2766" s="29">
        <f t="shared" si="184"/>
        <v>43238</v>
      </c>
      <c r="B2766" s="22" t="str">
        <f t="shared" si="185"/>
        <v>mig</v>
      </c>
      <c r="C2766" s="15" t="str">
        <f t="shared" si="186"/>
        <v>gama</v>
      </c>
      <c r="D2766" s="15">
        <f t="shared" si="187"/>
        <v>99999999</v>
      </c>
      <c r="E2766" s="15" t="str">
        <f>IF(H2766&lt;&gt;0,E2765,"")</f>
        <v>S152</v>
      </c>
      <c r="F2766" s="13" t="str">
        <f>IF(E2766="","",VLOOKUP(E2766,table!A:B,2))</f>
        <v>Soupe aux asperges 75 cl</v>
      </c>
      <c r="G2766" s="14">
        <v>80733</v>
      </c>
      <c r="H2766" s="18">
        <v>133</v>
      </c>
    </row>
    <row r="2767" spans="1:8" x14ac:dyDescent="0.25">
      <c r="A2767" s="29">
        <f t="shared" si="184"/>
        <v>43238</v>
      </c>
      <c r="B2767" s="22" t="str">
        <f t="shared" si="185"/>
        <v>mig</v>
      </c>
      <c r="C2767" s="15" t="str">
        <f t="shared" si="186"/>
        <v>gama</v>
      </c>
      <c r="D2767" s="15">
        <f t="shared" si="187"/>
        <v>99999999</v>
      </c>
      <c r="E2767" s="15" t="str">
        <f>IF(H2767&lt;&gt;0,E2766,"")</f>
        <v>S152</v>
      </c>
      <c r="F2767" s="13" t="str">
        <f>IF(E2767="","",VLOOKUP(E2767,table!A:B,2))</f>
        <v>Soupe aux asperges 75 cl</v>
      </c>
      <c r="G2767" s="14">
        <v>80732</v>
      </c>
      <c r="H2767" s="18">
        <v>172</v>
      </c>
    </row>
    <row r="2768" spans="1:8" x14ac:dyDescent="0.25">
      <c r="A2768" s="29">
        <v>43238</v>
      </c>
      <c r="B2768" s="22" t="s">
        <v>185</v>
      </c>
      <c r="C2768" s="15" t="s">
        <v>915</v>
      </c>
      <c r="D2768" s="15">
        <v>99999999</v>
      </c>
      <c r="E2768" s="15" t="s">
        <v>321</v>
      </c>
      <c r="F2768" s="13" t="str">
        <f>IF(E2768="","",VLOOKUP(E2768,table!A:B,2))</f>
        <v>K potj 400</v>
      </c>
      <c r="G2768" s="14">
        <v>81271</v>
      </c>
      <c r="H2768" s="18">
        <v>40</v>
      </c>
    </row>
    <row r="2769" spans="1:8" x14ac:dyDescent="0.25">
      <c r="A2769" s="29">
        <f t="shared" si="184"/>
        <v>43238</v>
      </c>
      <c r="B2769" s="22" t="str">
        <f t="shared" si="185"/>
        <v>js</v>
      </c>
      <c r="C2769" s="15" t="str">
        <f t="shared" si="186"/>
        <v>chez charlotte</v>
      </c>
      <c r="D2769" s="15">
        <f t="shared" si="187"/>
        <v>99999999</v>
      </c>
      <c r="E2769" s="15" t="s">
        <v>549</v>
      </c>
      <c r="F2769" s="13" t="str">
        <f>IF(E2769="","",VLOOKUP(E2769,table!A:B,2))</f>
        <v>K carbo 740</v>
      </c>
      <c r="G2769" s="14">
        <v>81033</v>
      </c>
      <c r="H2769" s="18">
        <v>10</v>
      </c>
    </row>
    <row r="2770" spans="1:8" x14ac:dyDescent="0.25">
      <c r="A2770" s="29">
        <f t="shared" si="184"/>
        <v>43238</v>
      </c>
      <c r="B2770" s="22" t="str">
        <f t="shared" si="185"/>
        <v>js</v>
      </c>
      <c r="C2770" s="15" t="str">
        <f t="shared" si="186"/>
        <v>chez charlotte</v>
      </c>
      <c r="D2770" s="15">
        <f t="shared" si="187"/>
        <v>99999999</v>
      </c>
      <c r="E2770" s="15" t="s">
        <v>315</v>
      </c>
      <c r="F2770" s="13" t="str">
        <f>IF(E2770="","",VLOOKUP(E2770,table!A:B,2))</f>
        <v>K Pâté des flandres 180</v>
      </c>
      <c r="G2770" s="14">
        <v>80881</v>
      </c>
      <c r="H2770" s="18">
        <v>12</v>
      </c>
    </row>
    <row r="2771" spans="1:8" x14ac:dyDescent="0.25">
      <c r="A2771" s="29">
        <v>43242</v>
      </c>
      <c r="B2771" s="22" t="s">
        <v>196</v>
      </c>
      <c r="C2771" s="15" t="s">
        <v>916</v>
      </c>
      <c r="D2771" s="15">
        <v>99999999</v>
      </c>
      <c r="E2771" s="15" t="s">
        <v>112</v>
      </c>
      <c r="F2771" s="13" t="str">
        <f>IF(E2771="","",VLOOKUP(E2771,table!A:B,2))</f>
        <v>K potj 1000</v>
      </c>
      <c r="G2771" s="14">
        <v>73132</v>
      </c>
      <c r="H2771" s="18">
        <v>9</v>
      </c>
    </row>
    <row r="2772" spans="1:8" x14ac:dyDescent="0.25">
      <c r="A2772" s="29">
        <f t="shared" si="184"/>
        <v>43242</v>
      </c>
      <c r="B2772" s="22" t="str">
        <f t="shared" si="185"/>
        <v>sf</v>
      </c>
      <c r="C2772" s="15" t="str">
        <f t="shared" si="186"/>
        <v>friterie loobergue</v>
      </c>
      <c r="D2772" s="15">
        <f t="shared" si="187"/>
        <v>99999999</v>
      </c>
      <c r="E2772" s="15" t="str">
        <f>IF(H2772&lt;&gt;0,E2771,"")</f>
        <v>k102</v>
      </c>
      <c r="F2772" s="13" t="str">
        <f>IF(E2772="","",VLOOKUP(E2772,table!A:B,2))</f>
        <v>K potj 1000</v>
      </c>
      <c r="G2772" s="14">
        <v>81373</v>
      </c>
      <c r="H2772" s="18">
        <v>1</v>
      </c>
    </row>
    <row r="2773" spans="1:8" x14ac:dyDescent="0.25">
      <c r="A2773" s="29">
        <v>43242</v>
      </c>
      <c r="B2773" s="22" t="s">
        <v>918</v>
      </c>
      <c r="C2773" s="15" t="s">
        <v>917</v>
      </c>
      <c r="D2773" s="15">
        <v>96037887</v>
      </c>
      <c r="E2773" s="15" t="s">
        <v>120</v>
      </c>
      <c r="F2773" s="13" t="str">
        <f>IF(E2773="","",VLOOKUP(E2773,table!A:B,2))</f>
        <v>K potj 750</v>
      </c>
      <c r="G2773" s="14">
        <v>80535</v>
      </c>
      <c r="H2773" s="18">
        <v>30</v>
      </c>
    </row>
    <row r="2774" spans="1:8" x14ac:dyDescent="0.25">
      <c r="A2774" s="29">
        <v>43242</v>
      </c>
      <c r="B2774" s="22" t="s">
        <v>918</v>
      </c>
      <c r="C2774" s="15" t="s">
        <v>917</v>
      </c>
      <c r="D2774" s="15">
        <f t="shared" si="187"/>
        <v>96037887</v>
      </c>
      <c r="E2774" s="15" t="s">
        <v>113</v>
      </c>
      <c r="F2774" s="13" t="str">
        <f>IF(E2774="","",VLOOKUP(E2774,table!A:B,2))</f>
        <v>K potj 400</v>
      </c>
      <c r="G2774" s="14">
        <v>81271</v>
      </c>
      <c r="H2774" s="18">
        <v>20</v>
      </c>
    </row>
    <row r="2775" spans="1:8" x14ac:dyDescent="0.25">
      <c r="A2775" s="29">
        <v>43242</v>
      </c>
      <c r="B2775" s="22" t="s">
        <v>918</v>
      </c>
      <c r="C2775" s="15" t="s">
        <v>917</v>
      </c>
      <c r="D2775" s="15">
        <f t="shared" si="187"/>
        <v>96037887</v>
      </c>
      <c r="E2775" s="15" t="s">
        <v>114</v>
      </c>
      <c r="F2775" s="13" t="str">
        <f>IF(E2775="","",VLOOKUP(E2775,table!A:B,2))</f>
        <v>K potj dess 750</v>
      </c>
      <c r="G2775" s="14">
        <v>81343</v>
      </c>
      <c r="H2775" s="18">
        <v>20</v>
      </c>
    </row>
    <row r="2776" spans="1:8" x14ac:dyDescent="0.25">
      <c r="A2776" s="29">
        <v>43242</v>
      </c>
      <c r="B2776" s="22" t="s">
        <v>918</v>
      </c>
      <c r="C2776" s="15" t="s">
        <v>917</v>
      </c>
      <c r="D2776" s="15">
        <f t="shared" si="187"/>
        <v>96037887</v>
      </c>
      <c r="E2776" s="15" t="s">
        <v>114</v>
      </c>
      <c r="F2776" s="13" t="str">
        <f>IF(E2776="","",VLOOKUP(E2776,table!A:B,2))</f>
        <v>K potj dess 750</v>
      </c>
      <c r="G2776" s="14">
        <v>81351</v>
      </c>
      <c r="H2776" s="18">
        <v>10</v>
      </c>
    </row>
    <row r="2777" spans="1:8" x14ac:dyDescent="0.25">
      <c r="A2777" s="29">
        <v>43242</v>
      </c>
      <c r="B2777" s="22" t="s">
        <v>918</v>
      </c>
      <c r="C2777" s="15" t="s">
        <v>917</v>
      </c>
      <c r="D2777" s="15">
        <f t="shared" si="187"/>
        <v>96037887</v>
      </c>
      <c r="E2777" s="15" t="s">
        <v>122</v>
      </c>
      <c r="F2777" s="13" t="str">
        <f>IF(E2777="","",VLOOKUP(E2777,table!A:B,2))</f>
        <v xml:space="preserve">K potj dess 400 </v>
      </c>
      <c r="G2777" s="14">
        <v>81352</v>
      </c>
      <c r="H2777" s="18">
        <v>40</v>
      </c>
    </row>
    <row r="2778" spans="1:8" x14ac:dyDescent="0.25">
      <c r="A2778" s="29">
        <v>43242</v>
      </c>
      <c r="B2778" s="22" t="s">
        <v>918</v>
      </c>
      <c r="C2778" s="15" t="s">
        <v>917</v>
      </c>
      <c r="D2778" s="15">
        <f t="shared" si="187"/>
        <v>96037887</v>
      </c>
      <c r="E2778" s="15" t="s">
        <v>115</v>
      </c>
      <c r="F2778" s="13" t="str">
        <f>IF(E2778="","",VLOOKUP(E2778,table!A:B,2))</f>
        <v>K carbo 740</v>
      </c>
      <c r="G2778" s="14">
        <v>81033</v>
      </c>
      <c r="H2778" s="18">
        <v>20</v>
      </c>
    </row>
    <row r="2779" spans="1:8" x14ac:dyDescent="0.25">
      <c r="A2779" s="29">
        <v>43242</v>
      </c>
      <c r="B2779" s="22" t="s">
        <v>918</v>
      </c>
      <c r="C2779" s="15" t="s">
        <v>917</v>
      </c>
      <c r="D2779" s="15">
        <f t="shared" si="187"/>
        <v>96037887</v>
      </c>
      <c r="E2779" s="15" t="s">
        <v>121</v>
      </c>
      <c r="F2779" s="13" t="str">
        <f>IF(E2779="","",VLOOKUP(E2779,table!A:B,2))</f>
        <v>K Carbo 400</v>
      </c>
      <c r="G2779" s="14">
        <v>81361</v>
      </c>
      <c r="H2779" s="18">
        <v>20</v>
      </c>
    </row>
    <row r="2780" spans="1:8" x14ac:dyDescent="0.25">
      <c r="A2780" s="29">
        <v>43242</v>
      </c>
      <c r="B2780" s="22" t="s">
        <v>918</v>
      </c>
      <c r="C2780" s="15" t="s">
        <v>917</v>
      </c>
      <c r="D2780" s="15">
        <f t="shared" si="187"/>
        <v>96037887</v>
      </c>
      <c r="E2780" s="15" t="s">
        <v>123</v>
      </c>
      <c r="F2780" s="13" t="str">
        <f>IF(E2780="","",VLOOKUP(E2780,table!A:B,2))</f>
        <v>K poulet maroilles 750</v>
      </c>
      <c r="G2780" s="14">
        <v>80531</v>
      </c>
      <c r="H2780" s="18">
        <v>20</v>
      </c>
    </row>
    <row r="2781" spans="1:8" x14ac:dyDescent="0.25">
      <c r="A2781" s="29">
        <v>43242</v>
      </c>
      <c r="B2781" s="22" t="s">
        <v>918</v>
      </c>
      <c r="C2781" s="15" t="s">
        <v>917</v>
      </c>
      <c r="D2781" s="15">
        <f t="shared" si="187"/>
        <v>96037887</v>
      </c>
      <c r="E2781" s="15" t="s">
        <v>341</v>
      </c>
      <c r="F2781" s="13" t="str">
        <f>IF(E2781="","",VLOOKUP(E2781,table!A:B,2))</f>
        <v>K Beultekaze 180</v>
      </c>
      <c r="G2781" s="14">
        <v>71651</v>
      </c>
      <c r="H2781" s="18">
        <v>12</v>
      </c>
    </row>
    <row r="2782" spans="1:8" x14ac:dyDescent="0.25">
      <c r="A2782" s="29">
        <v>43242</v>
      </c>
      <c r="B2782" s="22" t="s">
        <v>918</v>
      </c>
      <c r="C2782" s="15" t="s">
        <v>917</v>
      </c>
      <c r="D2782" s="15">
        <f t="shared" si="187"/>
        <v>96037887</v>
      </c>
      <c r="E2782" s="15" t="s">
        <v>118</v>
      </c>
      <c r="F2782" s="13" t="str">
        <f>IF(E2782="","",VLOOKUP(E2782,table!A:B,2))</f>
        <v>K Pâté des flandres 180</v>
      </c>
      <c r="G2782" s="14">
        <v>80881</v>
      </c>
      <c r="H2782" s="18">
        <v>12</v>
      </c>
    </row>
    <row r="2783" spans="1:8" x14ac:dyDescent="0.25">
      <c r="A2783" s="29">
        <v>43242</v>
      </c>
      <c r="B2783" s="22" t="s">
        <v>918</v>
      </c>
      <c r="C2783" s="15" t="s">
        <v>917</v>
      </c>
      <c r="D2783" s="15">
        <f t="shared" si="187"/>
        <v>96037887</v>
      </c>
      <c r="E2783" s="15" t="s">
        <v>119</v>
      </c>
      <c r="F2783" s="13" t="str">
        <f>IF(E2783="","",VLOOKUP(E2783,table!A:B,2))</f>
        <v>K Pâté à la bière 180</v>
      </c>
      <c r="G2783" s="14">
        <v>80882</v>
      </c>
      <c r="H2783" s="18">
        <v>12</v>
      </c>
    </row>
    <row r="2784" spans="1:8" x14ac:dyDescent="0.25">
      <c r="A2784" s="29">
        <v>43242</v>
      </c>
      <c r="B2784" s="22" t="s">
        <v>918</v>
      </c>
      <c r="C2784" s="15" t="s">
        <v>917</v>
      </c>
      <c r="D2784" s="15">
        <f t="shared" si="187"/>
        <v>96037887</v>
      </c>
      <c r="E2784" s="15" t="s">
        <v>163</v>
      </c>
      <c r="F2784" s="13" t="str">
        <f>IF(E2784="","",VLOOKUP(E2784,table!A:B,2))</f>
        <v>P sauté de porc vieux lille</v>
      </c>
      <c r="G2784" s="14">
        <v>80751</v>
      </c>
      <c r="H2784" s="18">
        <v>10</v>
      </c>
    </row>
    <row r="2785" spans="1:8" x14ac:dyDescent="0.25">
      <c r="A2785" s="29">
        <f t="shared" si="184"/>
        <v>43242</v>
      </c>
      <c r="B2785" s="22" t="str">
        <f t="shared" si="185"/>
        <v>cv</v>
      </c>
      <c r="C2785" s="15" t="str">
        <f t="shared" si="186"/>
        <v>INTECATH</v>
      </c>
      <c r="D2785" s="15">
        <f t="shared" si="187"/>
        <v>96037887</v>
      </c>
      <c r="E2785" s="15" t="s">
        <v>16</v>
      </c>
      <c r="F2785" s="13" t="str">
        <f>IF(E2785="","",VLOOKUP(E2785,table!A:B,2))</f>
        <v>P Pâté chicorée 180 G</v>
      </c>
      <c r="G2785" s="14">
        <v>80241</v>
      </c>
      <c r="H2785" s="18">
        <v>12</v>
      </c>
    </row>
    <row r="2786" spans="1:8" x14ac:dyDescent="0.25">
      <c r="A2786" s="29">
        <v>43242</v>
      </c>
      <c r="B2786" s="22" t="s">
        <v>325</v>
      </c>
      <c r="C2786" s="15" t="s">
        <v>919</v>
      </c>
      <c r="D2786" s="15">
        <v>96040520</v>
      </c>
      <c r="E2786" s="15" t="s">
        <v>321</v>
      </c>
      <c r="F2786" s="13" t="str">
        <f>IF(E2786="","",VLOOKUP(E2786,table!A:B,2))</f>
        <v>K potj 400</v>
      </c>
      <c r="G2786" s="14">
        <v>81271</v>
      </c>
      <c r="H2786" s="18">
        <v>200</v>
      </c>
    </row>
    <row r="2787" spans="1:8" x14ac:dyDescent="0.25">
      <c r="A2787" s="29">
        <f t="shared" si="184"/>
        <v>43242</v>
      </c>
      <c r="B2787" s="22" t="str">
        <f t="shared" si="185"/>
        <v>SF</v>
      </c>
      <c r="C2787" s="15" t="str">
        <f t="shared" si="186"/>
        <v>BRUSSEL CAFE</v>
      </c>
      <c r="D2787" s="15">
        <f t="shared" si="187"/>
        <v>96040520</v>
      </c>
      <c r="E2787" s="15" t="str">
        <f>IF(H2787&lt;&gt;0,E2786,"")</f>
        <v>K100</v>
      </c>
      <c r="F2787" s="13" t="str">
        <f>IF(E2787="","",VLOOKUP(E2787,table!A:B,2))</f>
        <v>K potj 400</v>
      </c>
      <c r="G2787" s="14">
        <v>81342</v>
      </c>
      <c r="H2787" s="18">
        <v>40</v>
      </c>
    </row>
    <row r="2788" spans="1:8" x14ac:dyDescent="0.25">
      <c r="A2788" s="29">
        <v>43237</v>
      </c>
      <c r="B2788" s="22" t="s">
        <v>325</v>
      </c>
      <c r="C2788" s="15" t="s">
        <v>920</v>
      </c>
      <c r="D2788" s="15">
        <v>96037868</v>
      </c>
      <c r="E2788" s="15" t="s">
        <v>320</v>
      </c>
      <c r="F2788" s="13" t="str">
        <f>IF(E2788="","",VLOOKUP(E2788,table!A:B,2))</f>
        <v xml:space="preserve">K potj dess 400 </v>
      </c>
      <c r="G2788" s="14">
        <v>71352</v>
      </c>
      <c r="H2788" s="18">
        <v>120</v>
      </c>
    </row>
    <row r="2789" spans="1:8" x14ac:dyDescent="0.25">
      <c r="A2789" s="29">
        <v>43237</v>
      </c>
      <c r="B2789" s="22" t="s">
        <v>325</v>
      </c>
      <c r="C2789" s="15" t="s">
        <v>921</v>
      </c>
      <c r="D2789" s="15">
        <v>96040524</v>
      </c>
      <c r="E2789" s="15" t="s">
        <v>337</v>
      </c>
      <c r="F2789" s="13" t="str">
        <f>IF(E2789="","",VLOOKUP(E2789,table!A:B,2))</f>
        <v>K potj 1000</v>
      </c>
      <c r="G2789" s="14">
        <v>80969</v>
      </c>
      <c r="H2789" s="18">
        <v>9</v>
      </c>
    </row>
    <row r="2790" spans="1:8" x14ac:dyDescent="0.25">
      <c r="A2790" s="29">
        <f t="shared" si="184"/>
        <v>43237</v>
      </c>
      <c r="B2790" s="22" t="str">
        <f t="shared" si="185"/>
        <v>SF</v>
      </c>
      <c r="C2790" s="15" t="str">
        <f t="shared" si="186"/>
        <v>L HOVERCRAFT</v>
      </c>
      <c r="D2790" s="15">
        <f t="shared" si="187"/>
        <v>96040524</v>
      </c>
      <c r="E2790" s="15" t="str">
        <f>IF(H2790&lt;&gt;0,E2789,"")</f>
        <v>K102</v>
      </c>
      <c r="F2790" s="13" t="str">
        <f>IF(E2790="","",VLOOKUP(E2790,table!A:B,2))</f>
        <v>K potj 1000</v>
      </c>
      <c r="G2790" s="14">
        <v>81153</v>
      </c>
      <c r="H2790" s="18">
        <v>10</v>
      </c>
    </row>
    <row r="2791" spans="1:8" x14ac:dyDescent="0.25">
      <c r="A2791" s="29">
        <f t="shared" si="184"/>
        <v>43237</v>
      </c>
      <c r="B2791" s="22" t="str">
        <f t="shared" si="185"/>
        <v>SF</v>
      </c>
      <c r="C2791" s="15" t="str">
        <f t="shared" si="186"/>
        <v>L HOVERCRAFT</v>
      </c>
      <c r="D2791" s="15">
        <f t="shared" si="187"/>
        <v>96040524</v>
      </c>
      <c r="E2791" s="15" t="str">
        <f>IF(H2791&lt;&gt;0,E2790,"")</f>
        <v>K102</v>
      </c>
      <c r="F2791" s="13" t="str">
        <f>IF(E2791="","",VLOOKUP(E2791,table!A:B,2))</f>
        <v>K potj 1000</v>
      </c>
      <c r="G2791" s="14">
        <v>73132</v>
      </c>
      <c r="H2791" s="18">
        <v>1</v>
      </c>
    </row>
    <row r="2792" spans="1:8" x14ac:dyDescent="0.25">
      <c r="A2792" s="29">
        <v>43237</v>
      </c>
      <c r="B2792" s="22" t="s">
        <v>325</v>
      </c>
      <c r="C2792" s="15" t="s">
        <v>922</v>
      </c>
      <c r="D2792" s="15">
        <v>96037860</v>
      </c>
      <c r="E2792" s="15" t="s">
        <v>321</v>
      </c>
      <c r="F2792" s="13" t="str">
        <f>IF(E2792="","",VLOOKUP(E2792,table!A:B,2))</f>
        <v>K potj 400</v>
      </c>
      <c r="G2792" s="14">
        <v>81243</v>
      </c>
      <c r="H2792" s="18">
        <v>60</v>
      </c>
    </row>
    <row r="2793" spans="1:8" x14ac:dyDescent="0.25">
      <c r="A2793" s="29">
        <f t="shared" si="184"/>
        <v>43237</v>
      </c>
      <c r="B2793" s="22" t="str">
        <f t="shared" si="185"/>
        <v>SF</v>
      </c>
      <c r="C2793" s="15" t="str">
        <f t="shared" si="186"/>
        <v>LA TABLE D'ARNAUD</v>
      </c>
      <c r="D2793" s="15">
        <f t="shared" si="187"/>
        <v>96037860</v>
      </c>
      <c r="E2793" s="15" t="str">
        <f>IF(H2793&lt;&gt;0,E2792,"")</f>
        <v>K100</v>
      </c>
      <c r="F2793" s="13" t="str">
        <f>IF(E2793="","",VLOOKUP(E2793,table!A:B,2))</f>
        <v>K potj 400</v>
      </c>
      <c r="G2793" s="14">
        <v>81223</v>
      </c>
      <c r="H2793" s="18">
        <v>20</v>
      </c>
    </row>
    <row r="2794" spans="1:8" x14ac:dyDescent="0.25">
      <c r="A2794" s="29">
        <v>43237</v>
      </c>
      <c r="B2794" s="22" t="s">
        <v>325</v>
      </c>
      <c r="C2794" s="15" t="s">
        <v>923</v>
      </c>
      <c r="D2794" s="15">
        <v>96037864</v>
      </c>
      <c r="E2794" s="15" t="s">
        <v>143</v>
      </c>
      <c r="F2794" s="13" t="str">
        <f>IF(E2794="","",VLOOKUP(E2794,table!A:B,2))</f>
        <v>Barquette potj désossé 800 G</v>
      </c>
      <c r="G2794" s="14">
        <v>81151</v>
      </c>
      <c r="H2794" s="18">
        <v>12</v>
      </c>
    </row>
    <row r="2795" spans="1:8" x14ac:dyDescent="0.25">
      <c r="A2795" s="29">
        <v>43237</v>
      </c>
      <c r="B2795" s="22" t="s">
        <v>325</v>
      </c>
      <c r="C2795" s="15" t="s">
        <v>924</v>
      </c>
      <c r="D2795" s="15">
        <v>96037845</v>
      </c>
      <c r="E2795" s="15" t="s">
        <v>20</v>
      </c>
      <c r="F2795" s="13" t="str">
        <f>IF(E2795="","",VLOOKUP(E2795,table!A:B,2))</f>
        <v>E Pâté chicorée 180 g</v>
      </c>
      <c r="G2795" s="14">
        <v>80243</v>
      </c>
      <c r="H2795" s="18">
        <v>24</v>
      </c>
    </row>
    <row r="2796" spans="1:8" x14ac:dyDescent="0.25">
      <c r="A2796" s="29">
        <f t="shared" si="184"/>
        <v>43237</v>
      </c>
      <c r="B2796" s="22" t="str">
        <f t="shared" si="185"/>
        <v>SF</v>
      </c>
      <c r="C2796" s="15" t="str">
        <f t="shared" si="186"/>
        <v>L ESTAMINETTE</v>
      </c>
      <c r="D2796" s="15">
        <f t="shared" si="187"/>
        <v>96037845</v>
      </c>
      <c r="E2796" s="15" t="s">
        <v>85</v>
      </c>
      <c r="F2796" s="13" t="str">
        <f>IF(E2796="","",VLOOKUP(E2796,table!A:B,2))</f>
        <v>E Pâté à la bière 180</v>
      </c>
      <c r="G2796" s="14">
        <v>81021</v>
      </c>
      <c r="H2796" s="18">
        <v>24</v>
      </c>
    </row>
    <row r="2797" spans="1:8" x14ac:dyDescent="0.25">
      <c r="A2797" s="29">
        <f t="shared" si="184"/>
        <v>43237</v>
      </c>
      <c r="B2797" s="22" t="str">
        <f t="shared" si="185"/>
        <v>SF</v>
      </c>
      <c r="C2797" s="15" t="str">
        <f t="shared" si="186"/>
        <v>L ESTAMINETTE</v>
      </c>
      <c r="D2797" s="15">
        <f t="shared" si="187"/>
        <v>96037845</v>
      </c>
      <c r="E2797" s="15" t="s">
        <v>180</v>
      </c>
      <c r="F2797" s="13" t="str">
        <f>IF(E2797="","",VLOOKUP(E2797,table!A:B,2))</f>
        <v>Terrine Ail 90 g</v>
      </c>
      <c r="G2797" s="14">
        <v>72492</v>
      </c>
      <c r="H2797" s="18">
        <v>51</v>
      </c>
    </row>
    <row r="2798" spans="1:8" x14ac:dyDescent="0.25">
      <c r="A2798" s="29">
        <f t="shared" si="184"/>
        <v>43237</v>
      </c>
      <c r="B2798" s="22" t="str">
        <f t="shared" si="185"/>
        <v>SF</v>
      </c>
      <c r="C2798" s="15" t="str">
        <f t="shared" si="186"/>
        <v>L ESTAMINETTE</v>
      </c>
      <c r="D2798" s="15">
        <f t="shared" si="187"/>
        <v>96037845</v>
      </c>
      <c r="E2798" s="15" t="s">
        <v>178</v>
      </c>
      <c r="F2798" s="13" t="str">
        <f>IF(E2798="","",VLOOKUP(E2798,table!A:B,2))</f>
        <v>Terrine flandres 90 g</v>
      </c>
      <c r="G2798" s="14">
        <v>80528</v>
      </c>
      <c r="H2798" s="18">
        <v>143</v>
      </c>
    </row>
    <row r="2799" spans="1:8" x14ac:dyDescent="0.25">
      <c r="A2799" s="29">
        <f t="shared" si="184"/>
        <v>43237</v>
      </c>
      <c r="B2799" s="22" t="str">
        <f t="shared" si="185"/>
        <v>SF</v>
      </c>
      <c r="C2799" s="15" t="str">
        <f t="shared" si="186"/>
        <v>L ESTAMINETTE</v>
      </c>
      <c r="D2799" s="15">
        <f t="shared" si="187"/>
        <v>96037845</v>
      </c>
      <c r="E2799" s="15" t="s">
        <v>182</v>
      </c>
      <c r="F2799" s="13" t="str">
        <f>IF(E2799="","",VLOOKUP(E2799,table!A:B,2))</f>
        <v>Terrine maroilles 90 g</v>
      </c>
      <c r="G2799" s="14">
        <v>62864</v>
      </c>
      <c r="H2799" s="18">
        <v>51</v>
      </c>
    </row>
    <row r="2800" spans="1:8" x14ac:dyDescent="0.25">
      <c r="A2800" s="29">
        <f t="shared" si="184"/>
        <v>43237</v>
      </c>
      <c r="B2800" s="22" t="str">
        <f t="shared" si="185"/>
        <v>SF</v>
      </c>
      <c r="C2800" s="15" t="str">
        <f t="shared" si="186"/>
        <v>L ESTAMINETTE</v>
      </c>
      <c r="D2800" s="15">
        <f t="shared" si="187"/>
        <v>96037845</v>
      </c>
      <c r="E2800" s="15" t="s">
        <v>326</v>
      </c>
      <c r="F2800" s="13" t="str">
        <f>IF(E2800="","",VLOOKUP(E2800,table!A:B,2))</f>
        <v>Terrine bière 90 g</v>
      </c>
      <c r="G2800" s="14">
        <v>72622</v>
      </c>
      <c r="H2800" s="18">
        <v>204</v>
      </c>
    </row>
    <row r="2801" spans="1:8" x14ac:dyDescent="0.25">
      <c r="A2801" s="29">
        <f t="shared" si="184"/>
        <v>43237</v>
      </c>
      <c r="B2801" s="22" t="str">
        <f t="shared" si="185"/>
        <v>SF</v>
      </c>
      <c r="C2801" s="15" t="str">
        <f t="shared" si="186"/>
        <v>L ESTAMINETTE</v>
      </c>
      <c r="D2801" s="15">
        <f t="shared" si="187"/>
        <v>96037845</v>
      </c>
      <c r="E2801" s="15" t="s">
        <v>86</v>
      </c>
      <c r="F2801" s="13" t="str">
        <f>IF(E2801="","",VLOOKUP(E2801,table!A:B,2))</f>
        <v>E Pâté au maroilles 180</v>
      </c>
      <c r="G2801" s="14">
        <v>71792</v>
      </c>
      <c r="H2801" s="18">
        <v>12</v>
      </c>
    </row>
    <row r="2802" spans="1:8" x14ac:dyDescent="0.25">
      <c r="A2802" s="29">
        <f t="shared" si="184"/>
        <v>43237</v>
      </c>
      <c r="B2802" s="22" t="str">
        <f t="shared" si="185"/>
        <v>SF</v>
      </c>
      <c r="C2802" s="15" t="str">
        <f t="shared" si="186"/>
        <v>L ESTAMINETTE</v>
      </c>
      <c r="D2802" s="15">
        <f t="shared" si="187"/>
        <v>96037845</v>
      </c>
      <c r="E2802" s="15" t="s">
        <v>20</v>
      </c>
      <c r="F2802" s="13" t="str">
        <f>IF(E2802="","",VLOOKUP(E2802,table!A:B,2))</f>
        <v>E Pâté chicorée 180 g</v>
      </c>
      <c r="G2802" s="14">
        <v>72416</v>
      </c>
      <c r="H2802" s="18">
        <v>51</v>
      </c>
    </row>
    <row r="2803" spans="1:8" x14ac:dyDescent="0.25">
      <c r="A2803" s="29">
        <f t="shared" ref="A2803:A2866" si="188">IF(E2803="","",A2802)</f>
        <v>43237</v>
      </c>
      <c r="B2803" s="22" t="str">
        <f t="shared" ref="B2803:B2866" si="189">IF(E2803="","",B2802)</f>
        <v>SF</v>
      </c>
      <c r="C2803" s="15" t="str">
        <f t="shared" ref="C2803:C2866" si="190">IF(E2803="","",C2802)</f>
        <v>L ESTAMINETTE</v>
      </c>
      <c r="D2803" s="15">
        <f t="shared" ref="D2803:D2866" si="191">IF(E2803="",0,D2802)</f>
        <v>96037845</v>
      </c>
      <c r="E2803" s="15" t="s">
        <v>21</v>
      </c>
      <c r="F2803" s="13" t="str">
        <f>IF(E2803="","",VLOOKUP(E2803,table!A:B,2))</f>
        <v>E Pâté endives braisées</v>
      </c>
      <c r="G2803" s="14">
        <v>72416</v>
      </c>
      <c r="H2803" s="18">
        <v>51</v>
      </c>
    </row>
    <row r="2804" spans="1:8" x14ac:dyDescent="0.25">
      <c r="A2804" s="29">
        <f t="shared" si="188"/>
        <v>43237</v>
      </c>
      <c r="B2804" s="22" t="str">
        <f t="shared" si="189"/>
        <v>SF</v>
      </c>
      <c r="C2804" s="15" t="str">
        <f t="shared" si="190"/>
        <v>L ESTAMINETTE</v>
      </c>
      <c r="D2804" s="15">
        <f t="shared" si="191"/>
        <v>96037845</v>
      </c>
      <c r="E2804" s="15" t="s">
        <v>73</v>
      </c>
      <c r="F2804" s="13" t="str">
        <f>IF(E2804="","",VLOOKUP(E2804,table!A:B,2))</f>
        <v>E Carbo 400</v>
      </c>
      <c r="G2804" s="14">
        <v>80461</v>
      </c>
      <c r="H2804" s="18">
        <v>18</v>
      </c>
    </row>
    <row r="2805" spans="1:8" x14ac:dyDescent="0.25">
      <c r="A2805" s="29">
        <f t="shared" si="188"/>
        <v>43237</v>
      </c>
      <c r="B2805" s="22" t="str">
        <f t="shared" si="189"/>
        <v>SF</v>
      </c>
      <c r="C2805" s="15" t="str">
        <f t="shared" si="190"/>
        <v>L ESTAMINETTE</v>
      </c>
      <c r="D2805" s="15">
        <f t="shared" si="191"/>
        <v>96037845</v>
      </c>
      <c r="E2805" s="15" t="s">
        <v>74</v>
      </c>
      <c r="F2805" s="13" t="str">
        <f>IF(E2805="","",VLOOKUP(E2805,table!A:B,2))</f>
        <v>E carbo 740</v>
      </c>
      <c r="G2805" s="14">
        <v>80892</v>
      </c>
      <c r="H2805" s="18">
        <v>10</v>
      </c>
    </row>
    <row r="2806" spans="1:8" x14ac:dyDescent="0.25">
      <c r="A2806" s="29">
        <f t="shared" si="188"/>
        <v>43237</v>
      </c>
      <c r="B2806" s="22" t="str">
        <f t="shared" si="189"/>
        <v>SF</v>
      </c>
      <c r="C2806" s="15" t="str">
        <f t="shared" si="190"/>
        <v>L ESTAMINETTE</v>
      </c>
      <c r="D2806" s="15">
        <f t="shared" si="191"/>
        <v>96037845</v>
      </c>
      <c r="E2806" s="15" t="s">
        <v>59</v>
      </c>
      <c r="F2806" s="13" t="str">
        <f>IF(E2806="","",VLOOKUP(E2806,table!A:B,2))</f>
        <v xml:space="preserve">E potj dess 750 </v>
      </c>
      <c r="G2806" s="14">
        <v>80963</v>
      </c>
      <c r="H2806" s="18">
        <v>10</v>
      </c>
    </row>
    <row r="2807" spans="1:8" x14ac:dyDescent="0.25">
      <c r="A2807" s="29">
        <f t="shared" si="188"/>
        <v>43237</v>
      </c>
      <c r="B2807" s="22" t="str">
        <f t="shared" si="189"/>
        <v>SF</v>
      </c>
      <c r="C2807" s="15" t="str">
        <f t="shared" si="190"/>
        <v>L ESTAMINETTE</v>
      </c>
      <c r="D2807" s="15">
        <f t="shared" si="191"/>
        <v>96037845</v>
      </c>
      <c r="E2807" s="15" t="s">
        <v>143</v>
      </c>
      <c r="F2807" s="13" t="str">
        <f>IF(E2807="","",VLOOKUP(E2807,table!A:B,2))</f>
        <v>Barquette potj désossé 800 G</v>
      </c>
      <c r="G2807" s="14">
        <v>81363</v>
      </c>
      <c r="H2807" s="18">
        <v>24</v>
      </c>
    </row>
    <row r="2808" spans="1:8" x14ac:dyDescent="0.25">
      <c r="A2808" s="29">
        <v>43234</v>
      </c>
      <c r="B2808" s="22" t="s">
        <v>925</v>
      </c>
      <c r="C2808" s="15" t="s">
        <v>927</v>
      </c>
      <c r="D2808" s="15">
        <v>96037881</v>
      </c>
      <c r="E2808" s="15" t="s">
        <v>115</v>
      </c>
      <c r="F2808" s="13" t="str">
        <f>IF(E2808="","",VLOOKUP(E2808,table!A:B,2))</f>
        <v>K carbo 740</v>
      </c>
      <c r="G2808" s="14">
        <v>81033</v>
      </c>
      <c r="H2808" s="18">
        <v>50</v>
      </c>
    </row>
    <row r="2809" spans="1:8" x14ac:dyDescent="0.25">
      <c r="A2809" s="29">
        <v>43234</v>
      </c>
      <c r="B2809" s="22" t="s">
        <v>925</v>
      </c>
      <c r="C2809" s="15" t="s">
        <v>926</v>
      </c>
      <c r="D2809" s="15">
        <f t="shared" si="191"/>
        <v>96037881</v>
      </c>
      <c r="E2809" s="15" t="s">
        <v>2</v>
      </c>
      <c r="F2809" s="13" t="str">
        <f>IF(E2809="","",VLOOKUP(E2809,table!A:B,2))</f>
        <v>Barquette potj désossé 3,5 K</v>
      </c>
      <c r="G2809" s="14">
        <v>81375</v>
      </c>
      <c r="H2809" s="18">
        <v>30</v>
      </c>
    </row>
    <row r="2810" spans="1:8" x14ac:dyDescent="0.25">
      <c r="A2810" s="29">
        <f t="shared" si="188"/>
        <v>43234</v>
      </c>
      <c r="B2810" s="22" t="str">
        <f t="shared" si="189"/>
        <v>CV</v>
      </c>
      <c r="C2810" s="15" t="s">
        <v>928</v>
      </c>
      <c r="D2810" s="15">
        <v>96040541</v>
      </c>
      <c r="E2810" s="15" t="s">
        <v>124</v>
      </c>
      <c r="F2810" s="13" t="str">
        <f>IF(E2810="","",VLOOKUP(E2810,table!A:B,2))</f>
        <v>K coq au vin 750</v>
      </c>
      <c r="G2810" s="14">
        <v>80893</v>
      </c>
      <c r="H2810" s="18">
        <v>20</v>
      </c>
    </row>
    <row r="2811" spans="1:8" x14ac:dyDescent="0.25">
      <c r="A2811" s="29">
        <v>43243</v>
      </c>
      <c r="B2811" s="22" t="s">
        <v>195</v>
      </c>
      <c r="C2811" s="15" t="s">
        <v>499</v>
      </c>
      <c r="D2811" s="15">
        <v>96037903</v>
      </c>
      <c r="E2811" s="15" t="s">
        <v>202</v>
      </c>
      <c r="F2811" s="13" t="str">
        <f>IF(E2811="","",VLOOKUP(E2811,table!A:B,2))</f>
        <v>Barquette potj désossé 3,5 K</v>
      </c>
      <c r="G2811" s="14">
        <v>81374</v>
      </c>
      <c r="H2811" s="18">
        <v>1</v>
      </c>
    </row>
    <row r="2812" spans="1:8" x14ac:dyDescent="0.25">
      <c r="A2812" s="29">
        <f t="shared" si="188"/>
        <v>43243</v>
      </c>
      <c r="B2812" s="22" t="str">
        <f t="shared" si="189"/>
        <v>cat</v>
      </c>
      <c r="C2812" s="15" t="str">
        <f t="shared" si="190"/>
        <v>beuvain</v>
      </c>
      <c r="D2812" s="15">
        <f t="shared" si="191"/>
        <v>96037903</v>
      </c>
      <c r="E2812" s="15" t="str">
        <f>IF(H2812&lt;&gt;0,E2811,"")</f>
        <v>b305</v>
      </c>
      <c r="F2812" s="13" t="str">
        <f>IF(E2812="","",VLOOKUP(E2812,table!A:B,2))</f>
        <v>Barquette potj désossé 3,5 K</v>
      </c>
      <c r="G2812" s="14">
        <v>81375</v>
      </c>
      <c r="H2812" s="18">
        <v>7</v>
      </c>
    </row>
    <row r="2813" spans="1:8" x14ac:dyDescent="0.25">
      <c r="A2813" s="29">
        <f t="shared" si="188"/>
        <v>43243</v>
      </c>
      <c r="B2813" s="22" t="str">
        <f t="shared" si="189"/>
        <v>cat</v>
      </c>
      <c r="C2813" s="15" t="str">
        <f t="shared" si="190"/>
        <v>beuvain</v>
      </c>
      <c r="D2813" s="15">
        <f t="shared" si="191"/>
        <v>96037903</v>
      </c>
      <c r="E2813" s="15" t="s">
        <v>201</v>
      </c>
      <c r="F2813" s="13" t="str">
        <f>IF(E2813="","",VLOOKUP(E2813,table!A:B,2))</f>
        <v>Barquette potj désossé 800 G</v>
      </c>
      <c r="G2813" s="14">
        <v>81421</v>
      </c>
      <c r="H2813" s="18">
        <v>120</v>
      </c>
    </row>
    <row r="2814" spans="1:8" x14ac:dyDescent="0.25">
      <c r="A2814" s="29">
        <f t="shared" si="188"/>
        <v>43243</v>
      </c>
      <c r="B2814" s="22" t="str">
        <f t="shared" si="189"/>
        <v>cat</v>
      </c>
      <c r="C2814" s="15" t="s">
        <v>929</v>
      </c>
      <c r="D2814" s="15">
        <v>96037847</v>
      </c>
      <c r="E2814" s="15" t="s">
        <v>549</v>
      </c>
      <c r="F2814" s="13" t="str">
        <f>IF(E2814="","",VLOOKUP(E2814,table!A:B,2))</f>
        <v>K carbo 740</v>
      </c>
      <c r="G2814" s="14">
        <v>81153</v>
      </c>
      <c r="H2814" s="18">
        <v>100</v>
      </c>
    </row>
    <row r="2815" spans="1:8" x14ac:dyDescent="0.25">
      <c r="A2815" s="29">
        <f t="shared" si="188"/>
        <v>43243</v>
      </c>
      <c r="B2815" s="22" t="s">
        <v>930</v>
      </c>
      <c r="C2815" s="15" t="s">
        <v>931</v>
      </c>
      <c r="D2815" s="15">
        <v>96037894</v>
      </c>
      <c r="E2815" s="15" t="s">
        <v>129</v>
      </c>
      <c r="F2815" s="13" t="str">
        <f>IF(E2815="","",VLOOKUP(E2815,table!A:B,2))</f>
        <v>K potj 3VIA</v>
      </c>
      <c r="G2815" s="14">
        <v>81075</v>
      </c>
      <c r="H2815" s="18">
        <v>10</v>
      </c>
    </row>
    <row r="2816" spans="1:8" x14ac:dyDescent="0.25">
      <c r="A2816" s="29">
        <f t="shared" si="188"/>
        <v>43243</v>
      </c>
      <c r="B2816" s="22" t="str">
        <f t="shared" si="189"/>
        <v>math</v>
      </c>
      <c r="C2816" s="15" t="str">
        <f t="shared" si="190"/>
        <v>leclerc aire sur le lys</v>
      </c>
      <c r="D2816" s="15">
        <f t="shared" si="191"/>
        <v>96037894</v>
      </c>
      <c r="E2816" s="15" t="s">
        <v>324</v>
      </c>
      <c r="F2816" s="13" t="str">
        <f>IF(E2816="","",VLOOKUP(E2816,table!A:B,2))</f>
        <v>K potj dess 750</v>
      </c>
      <c r="G2816" s="14">
        <v>81382</v>
      </c>
      <c r="H2816" s="18">
        <v>10</v>
      </c>
    </row>
    <row r="2817" spans="1:9" x14ac:dyDescent="0.25">
      <c r="A2817" s="29">
        <f t="shared" si="188"/>
        <v>43243</v>
      </c>
      <c r="B2817" s="22" t="str">
        <f t="shared" si="189"/>
        <v>math</v>
      </c>
      <c r="C2817" s="15" t="str">
        <f t="shared" si="190"/>
        <v>leclerc aire sur le lys</v>
      </c>
      <c r="D2817" s="15">
        <f t="shared" si="191"/>
        <v>96037894</v>
      </c>
      <c r="E2817" s="15" t="s">
        <v>323</v>
      </c>
      <c r="F2817" s="13" t="str">
        <f>IF(E2817="","",VLOOKUP(E2817,table!A:B,2))</f>
        <v>K poulet maroilles 750</v>
      </c>
      <c r="G2817" s="14">
        <v>80531</v>
      </c>
      <c r="H2817" s="18">
        <v>10</v>
      </c>
    </row>
    <row r="2818" spans="1:9" x14ac:dyDescent="0.25">
      <c r="A2818" s="29">
        <f t="shared" si="188"/>
        <v>43243</v>
      </c>
      <c r="B2818" s="22" t="str">
        <f t="shared" si="189"/>
        <v>math</v>
      </c>
      <c r="C2818" s="15" t="str">
        <f t="shared" si="190"/>
        <v>leclerc aire sur le lys</v>
      </c>
      <c r="D2818" s="15">
        <f t="shared" si="191"/>
        <v>96037894</v>
      </c>
      <c r="E2818" s="15" t="s">
        <v>895</v>
      </c>
      <c r="F2818" s="13" t="str">
        <f>IF(E2818="","",VLOOKUP(E2818,table!A:B,2))</f>
        <v>K petit salé 350</v>
      </c>
      <c r="G2818" s="14">
        <v>72731</v>
      </c>
      <c r="H2818" s="18">
        <v>20</v>
      </c>
    </row>
    <row r="2819" spans="1:9" x14ac:dyDescent="0.25">
      <c r="A2819" s="29">
        <f t="shared" si="188"/>
        <v>43243</v>
      </c>
      <c r="B2819" s="22" t="str">
        <f t="shared" si="189"/>
        <v>math</v>
      </c>
      <c r="C2819" s="15" t="str">
        <f t="shared" si="190"/>
        <v>leclerc aire sur le lys</v>
      </c>
      <c r="D2819" s="15">
        <f t="shared" si="191"/>
        <v>96037894</v>
      </c>
      <c r="E2819" s="15" t="s">
        <v>932</v>
      </c>
      <c r="F2819" s="13" t="str">
        <f>IF(E2819="","",VLOOKUP(E2819,table!A:B,2))</f>
        <v>K désossé 750 G +250 G</v>
      </c>
      <c r="G2819" s="14">
        <v>81173</v>
      </c>
      <c r="H2819" s="18">
        <v>80</v>
      </c>
    </row>
    <row r="2820" spans="1:9" x14ac:dyDescent="0.25">
      <c r="A2820" s="29">
        <v>43243</v>
      </c>
      <c r="B2820" s="22" t="s">
        <v>930</v>
      </c>
      <c r="C2820" s="15" t="s">
        <v>933</v>
      </c>
      <c r="D2820" s="15">
        <v>96037866</v>
      </c>
      <c r="E2820" s="15" t="s">
        <v>337</v>
      </c>
      <c r="F2820" s="13" t="str">
        <f>IF(E2820="","",VLOOKUP(E2820,table!A:B,2))</f>
        <v>K potj 1000</v>
      </c>
      <c r="G2820" s="14">
        <v>81372</v>
      </c>
      <c r="H2820" s="18">
        <v>40</v>
      </c>
      <c r="I2820" s="31" t="s">
        <v>984</v>
      </c>
    </row>
    <row r="2821" spans="1:9" x14ac:dyDescent="0.25">
      <c r="A2821" s="29">
        <f t="shared" si="188"/>
        <v>43243</v>
      </c>
      <c r="B2821" s="22" t="str">
        <f t="shared" si="189"/>
        <v>math</v>
      </c>
      <c r="C2821" s="15" t="str">
        <f t="shared" si="190"/>
        <v>METROLOM</v>
      </c>
      <c r="D2821" s="15">
        <f t="shared" si="191"/>
        <v>96037866</v>
      </c>
      <c r="E2821" s="15" t="s">
        <v>143</v>
      </c>
      <c r="F2821" s="13" t="str">
        <f>IF(E2821="","",VLOOKUP(E2821,table!A:B,2))</f>
        <v>Barquette potj désossé 800 G</v>
      </c>
      <c r="G2821" s="14">
        <v>81421</v>
      </c>
      <c r="H2821" s="18">
        <v>4</v>
      </c>
      <c r="I2821" s="31" t="s">
        <v>984</v>
      </c>
    </row>
    <row r="2822" spans="1:9" x14ac:dyDescent="0.25">
      <c r="A2822" s="29">
        <f t="shared" si="188"/>
        <v>43243</v>
      </c>
      <c r="B2822" s="22" t="str">
        <f t="shared" si="189"/>
        <v>math</v>
      </c>
      <c r="C2822" s="15" t="str">
        <f t="shared" si="190"/>
        <v>METROLOM</v>
      </c>
      <c r="D2822" s="15">
        <f t="shared" si="191"/>
        <v>96037866</v>
      </c>
      <c r="E2822" s="15" t="str">
        <f>IF(H2822&lt;&gt;0,E2821,"")</f>
        <v>B344</v>
      </c>
      <c r="F2822" s="13" t="str">
        <f>IF(E2822="","",VLOOKUP(E2822,table!A:B,2))</f>
        <v>Barquette potj désossé 800 G</v>
      </c>
      <c r="G2822" s="14">
        <v>81151</v>
      </c>
      <c r="H2822" s="18">
        <v>8</v>
      </c>
      <c r="I2822" s="31" t="s">
        <v>984</v>
      </c>
    </row>
    <row r="2823" spans="1:9" x14ac:dyDescent="0.25">
      <c r="A2823" s="29">
        <f t="shared" si="188"/>
        <v>43243</v>
      </c>
      <c r="B2823" s="22" t="str">
        <f t="shared" si="189"/>
        <v>math</v>
      </c>
      <c r="C2823" s="15" t="s">
        <v>934</v>
      </c>
      <c r="D2823" s="15">
        <v>96037892</v>
      </c>
      <c r="E2823" s="15" t="s">
        <v>172</v>
      </c>
      <c r="F2823" s="13" t="str">
        <f>IF(E2823="","",VLOOKUP(E2823,table!A:B,2))</f>
        <v>Potj désossé bière CHTI</v>
      </c>
      <c r="G2823" s="14">
        <v>81062</v>
      </c>
      <c r="H2823" s="18">
        <v>328</v>
      </c>
    </row>
    <row r="2824" spans="1:9" x14ac:dyDescent="0.25">
      <c r="A2824" s="29">
        <f t="shared" si="188"/>
        <v>43243</v>
      </c>
      <c r="B2824" s="22" t="str">
        <f t="shared" si="189"/>
        <v>math</v>
      </c>
      <c r="C2824" s="15" t="str">
        <f t="shared" si="190"/>
        <v>EPAUX BEZU</v>
      </c>
      <c r="D2824" s="15">
        <f t="shared" si="191"/>
        <v>96037892</v>
      </c>
      <c r="E2824" s="15" t="str">
        <f>IF(H2824&lt;&gt;0,E2823,"")</f>
        <v>P106</v>
      </c>
      <c r="F2824" s="13" t="str">
        <f>IF(E2824="","",VLOOKUP(E2824,table!A:B,2))</f>
        <v>Potj désossé bière CHTI</v>
      </c>
      <c r="G2824" s="14">
        <v>81063</v>
      </c>
      <c r="H2824" s="18">
        <v>162</v>
      </c>
    </row>
    <row r="2825" spans="1:9" x14ac:dyDescent="0.25">
      <c r="A2825" s="29">
        <f t="shared" si="188"/>
        <v>43243</v>
      </c>
      <c r="B2825" s="22" t="str">
        <f t="shared" si="189"/>
        <v>math</v>
      </c>
      <c r="C2825" s="15" t="str">
        <f t="shared" si="190"/>
        <v>EPAUX BEZU</v>
      </c>
      <c r="D2825" s="15">
        <f t="shared" si="191"/>
        <v>96037892</v>
      </c>
      <c r="E2825" s="15" t="s">
        <v>44</v>
      </c>
      <c r="F2825" s="13" t="str">
        <f>IF(E2825="","",VLOOKUP(E2825,table!A:B,2))</f>
        <v>Potj 3 Viandes pierrot</v>
      </c>
      <c r="G2825" s="14">
        <v>80392</v>
      </c>
      <c r="H2825" s="18">
        <v>158</v>
      </c>
    </row>
    <row r="2826" spans="1:9" x14ac:dyDescent="0.25">
      <c r="A2826" s="29">
        <f t="shared" si="188"/>
        <v>43243</v>
      </c>
      <c r="B2826" s="22" t="str">
        <f t="shared" si="189"/>
        <v>math</v>
      </c>
      <c r="C2826" s="15" t="str">
        <f t="shared" si="190"/>
        <v>EPAUX BEZU</v>
      </c>
      <c r="D2826" s="15">
        <f t="shared" si="191"/>
        <v>96037892</v>
      </c>
      <c r="E2826" s="15" t="str">
        <f>IF(H2826&lt;&gt;0,E2825,"")</f>
        <v>P103</v>
      </c>
      <c r="F2826" s="13" t="str">
        <f>IF(E2826="","",VLOOKUP(E2826,table!A:B,2))</f>
        <v>Potj 3 Viandes pierrot</v>
      </c>
      <c r="G2826" s="14">
        <v>80391</v>
      </c>
      <c r="H2826" s="18">
        <v>140</v>
      </c>
    </row>
    <row r="2827" spans="1:9" x14ac:dyDescent="0.25">
      <c r="A2827" s="29">
        <f t="shared" si="188"/>
        <v>43243</v>
      </c>
      <c r="B2827" s="22" t="str">
        <f t="shared" si="189"/>
        <v>math</v>
      </c>
      <c r="C2827" s="15" t="str">
        <f t="shared" si="190"/>
        <v>EPAUX BEZU</v>
      </c>
      <c r="D2827" s="15">
        <f t="shared" si="191"/>
        <v>96037892</v>
      </c>
      <c r="E2827" s="15" t="str">
        <f>IF(H2827&lt;&gt;0,E2826,"")</f>
        <v>P103</v>
      </c>
      <c r="F2827" s="13" t="str">
        <f>IF(E2827="","",VLOOKUP(E2827,table!A:B,2))</f>
        <v>Potj 3 Viandes pierrot</v>
      </c>
      <c r="G2827" s="14">
        <v>80793</v>
      </c>
      <c r="H2827" s="18">
        <v>52</v>
      </c>
    </row>
    <row r="2828" spans="1:9" x14ac:dyDescent="0.25">
      <c r="A2828" s="29">
        <v>43243</v>
      </c>
      <c r="B2828" s="22" t="s">
        <v>325</v>
      </c>
      <c r="C2828" s="15" t="s">
        <v>935</v>
      </c>
      <c r="D2828" s="15">
        <v>96040524</v>
      </c>
      <c r="E2828" s="15" t="s">
        <v>337</v>
      </c>
      <c r="F2828" s="13" t="str">
        <f>IF(E2828="","",VLOOKUP(E2828,table!A:B,2))</f>
        <v>K potj 1000</v>
      </c>
      <c r="G2828" s="14">
        <v>81373</v>
      </c>
      <c r="H2828" s="18">
        <v>100</v>
      </c>
    </row>
    <row r="2829" spans="1:9" x14ac:dyDescent="0.25">
      <c r="A2829" s="29">
        <f t="shared" si="188"/>
        <v>43243</v>
      </c>
      <c r="B2829" s="22" t="s">
        <v>195</v>
      </c>
      <c r="C2829" s="15" t="s">
        <v>396</v>
      </c>
      <c r="D2829" s="15">
        <v>96037890</v>
      </c>
      <c r="E2829" s="15" t="s">
        <v>841</v>
      </c>
      <c r="F2829" s="13" t="str">
        <f>IF(E2829="","",VLOOKUP(E2829,table!A:B,2))</f>
        <v>Barquette anosteke 600 g</v>
      </c>
      <c r="G2829" s="14">
        <v>81152</v>
      </c>
      <c r="H2829" s="18">
        <v>99</v>
      </c>
    </row>
    <row r="2830" spans="1:9" x14ac:dyDescent="0.25">
      <c r="A2830" s="29">
        <f t="shared" si="188"/>
        <v>43243</v>
      </c>
      <c r="B2830" s="22" t="str">
        <f t="shared" si="189"/>
        <v>cat</v>
      </c>
      <c r="C2830" s="15" t="str">
        <f t="shared" si="190"/>
        <v>pierrot</v>
      </c>
      <c r="D2830" s="15">
        <f t="shared" si="191"/>
        <v>96037890</v>
      </c>
      <c r="E2830" s="15" t="s">
        <v>841</v>
      </c>
      <c r="F2830" s="13" t="str">
        <f>IF(E2830="","",VLOOKUP(E2830,table!A:B,2))</f>
        <v>Barquette anosteke 600 g</v>
      </c>
      <c r="G2830" s="14">
        <v>81104</v>
      </c>
      <c r="H2830" s="18">
        <v>36</v>
      </c>
      <c r="I2830" s="31" t="s">
        <v>936</v>
      </c>
    </row>
    <row r="2831" spans="1:9" x14ac:dyDescent="0.25">
      <c r="A2831" s="29">
        <f t="shared" si="188"/>
        <v>43243</v>
      </c>
      <c r="B2831" s="22" t="str">
        <f t="shared" si="189"/>
        <v>cat</v>
      </c>
      <c r="C2831" s="15" t="str">
        <f t="shared" si="190"/>
        <v>pierrot</v>
      </c>
      <c r="D2831" s="15">
        <f t="shared" si="191"/>
        <v>96037890</v>
      </c>
      <c r="E2831" s="15" t="str">
        <f>IF(H2831&lt;&gt;0,E2830,"")</f>
        <v>b556</v>
      </c>
      <c r="F2831" s="13" t="str">
        <f>IF(E2831="","",VLOOKUP(E2831,table!A:B,2))</f>
        <v>Barquette anosteke 600 g</v>
      </c>
      <c r="G2831" s="14">
        <v>72984</v>
      </c>
      <c r="H2831" s="18">
        <v>18</v>
      </c>
      <c r="I2831" s="31" t="s">
        <v>936</v>
      </c>
    </row>
    <row r="2832" spans="1:9" x14ac:dyDescent="0.25">
      <c r="A2832" s="29">
        <f t="shared" si="188"/>
        <v>43243</v>
      </c>
      <c r="B2832" s="22" t="str">
        <f t="shared" si="189"/>
        <v>cat</v>
      </c>
      <c r="C2832" s="15" t="s">
        <v>937</v>
      </c>
      <c r="D2832" s="15">
        <v>99999999</v>
      </c>
      <c r="E2832" s="15" t="s">
        <v>324</v>
      </c>
      <c r="F2832" s="13" t="str">
        <f>IF(E2832="","",VLOOKUP(E2832,table!A:B,2))</f>
        <v>K potj dess 750</v>
      </c>
      <c r="G2832" s="14">
        <v>81373</v>
      </c>
      <c r="H2832" s="18">
        <v>10</v>
      </c>
    </row>
    <row r="2833" spans="1:8" x14ac:dyDescent="0.25">
      <c r="A2833" s="29">
        <v>43243</v>
      </c>
      <c r="B2833" s="22" t="s">
        <v>262</v>
      </c>
      <c r="C2833" s="15" t="s">
        <v>938</v>
      </c>
      <c r="D2833" s="15">
        <f t="shared" si="191"/>
        <v>99999999</v>
      </c>
      <c r="E2833" s="15" t="s">
        <v>679</v>
      </c>
      <c r="F2833" s="13" t="str">
        <f>IF(E2833="","",VLOOKUP(E2833,table!A:B,2))</f>
        <v>E potj 1000</v>
      </c>
      <c r="G2833" s="14">
        <v>81373</v>
      </c>
      <c r="H2833" s="18">
        <v>10</v>
      </c>
    </row>
    <row r="2834" spans="1:8" x14ac:dyDescent="0.25">
      <c r="A2834" s="29">
        <f t="shared" si="188"/>
        <v>43243</v>
      </c>
      <c r="B2834" s="22" t="str">
        <f t="shared" si="189"/>
        <v>jl</v>
      </c>
      <c r="C2834" s="15" t="str">
        <f t="shared" si="190"/>
        <v>haguedorn</v>
      </c>
      <c r="D2834" s="15">
        <f t="shared" si="191"/>
        <v>99999999</v>
      </c>
      <c r="E2834" s="15" t="s">
        <v>648</v>
      </c>
      <c r="F2834" s="13" t="str">
        <f>IF(E2834="","",VLOOKUP(E2834,table!A:B,2))</f>
        <v xml:space="preserve">E potj 750 </v>
      </c>
      <c r="G2834" s="14">
        <v>80741</v>
      </c>
      <c r="H2834" s="18">
        <v>10</v>
      </c>
    </row>
    <row r="2835" spans="1:8" x14ac:dyDescent="0.25">
      <c r="A2835" s="29">
        <f t="shared" si="188"/>
        <v>43243</v>
      </c>
      <c r="B2835" s="22" t="str">
        <f t="shared" si="189"/>
        <v>jl</v>
      </c>
      <c r="C2835" s="15" t="str">
        <f t="shared" si="190"/>
        <v>haguedorn</v>
      </c>
      <c r="D2835" s="15">
        <f t="shared" si="191"/>
        <v>99999999</v>
      </c>
      <c r="E2835" s="15" t="s">
        <v>217</v>
      </c>
      <c r="F2835" s="13" t="str">
        <f>IF(E2835="","",VLOOKUP(E2835,table!A:B,2))</f>
        <v xml:space="preserve">E potj 400 </v>
      </c>
      <c r="G2835" s="14">
        <v>72961</v>
      </c>
      <c r="H2835" s="18">
        <v>20</v>
      </c>
    </row>
    <row r="2836" spans="1:8" x14ac:dyDescent="0.25">
      <c r="A2836" s="29">
        <v>43244</v>
      </c>
      <c r="B2836" s="22" t="s">
        <v>930</v>
      </c>
      <c r="C2836" s="15" t="s">
        <v>942</v>
      </c>
      <c r="D2836" s="15">
        <v>96037898</v>
      </c>
      <c r="E2836" s="15" t="s">
        <v>321</v>
      </c>
      <c r="F2836" s="13" t="str">
        <f>IF(E2836="","",VLOOKUP(E2836,table!A:B,2))</f>
        <v>K potj 400</v>
      </c>
      <c r="G2836" s="14">
        <v>81422</v>
      </c>
      <c r="H2836" s="18">
        <v>80</v>
      </c>
    </row>
    <row r="2837" spans="1:8" x14ac:dyDescent="0.25">
      <c r="A2837" s="29">
        <f t="shared" si="188"/>
        <v>43244</v>
      </c>
      <c r="B2837" s="22" t="str">
        <f t="shared" si="189"/>
        <v>math</v>
      </c>
      <c r="C2837" s="15" t="str">
        <f t="shared" si="190"/>
        <v>carref lievin</v>
      </c>
      <c r="D2837" s="15">
        <f t="shared" si="191"/>
        <v>96037898</v>
      </c>
      <c r="E2837" s="15" t="s">
        <v>319</v>
      </c>
      <c r="F2837" s="13" t="str">
        <f>IF(E2837="","",VLOOKUP(E2837,table!A:B,2))</f>
        <v>K potj 750</v>
      </c>
      <c r="G2837" s="14">
        <v>81384</v>
      </c>
      <c r="H2837" s="18">
        <v>40</v>
      </c>
    </row>
    <row r="2838" spans="1:8" x14ac:dyDescent="0.25">
      <c r="A2838" s="29">
        <f t="shared" si="188"/>
        <v>43244</v>
      </c>
      <c r="B2838" s="22" t="str">
        <f t="shared" si="189"/>
        <v>math</v>
      </c>
      <c r="C2838" s="15" t="str">
        <f t="shared" si="190"/>
        <v>carref lievin</v>
      </c>
      <c r="D2838" s="15">
        <f t="shared" si="191"/>
        <v>96037898</v>
      </c>
      <c r="E2838" s="15" t="s">
        <v>549</v>
      </c>
      <c r="F2838" s="13" t="str">
        <f>IF(E2838="","",VLOOKUP(E2838,table!A:B,2))</f>
        <v>K carbo 740</v>
      </c>
      <c r="G2838" s="14">
        <v>81153</v>
      </c>
      <c r="H2838" s="18">
        <v>40</v>
      </c>
    </row>
    <row r="2839" spans="1:8" x14ac:dyDescent="0.25">
      <c r="A2839" s="29">
        <f t="shared" si="188"/>
        <v>43244</v>
      </c>
      <c r="B2839" s="22" t="str">
        <f t="shared" si="189"/>
        <v>math</v>
      </c>
      <c r="C2839" s="15" t="str">
        <f t="shared" si="190"/>
        <v>carref lievin</v>
      </c>
      <c r="D2839" s="15">
        <f t="shared" si="191"/>
        <v>96037898</v>
      </c>
      <c r="E2839" s="15" t="s">
        <v>320</v>
      </c>
      <c r="F2839" s="13" t="str">
        <f>IF(E2839="","",VLOOKUP(E2839,table!A:B,2))</f>
        <v xml:space="preserve">K potj dess 400 </v>
      </c>
      <c r="G2839" s="14">
        <v>81352</v>
      </c>
      <c r="H2839" s="18">
        <v>40</v>
      </c>
    </row>
    <row r="2840" spans="1:8" x14ac:dyDescent="0.25">
      <c r="A2840" s="29">
        <f t="shared" si="188"/>
        <v>43244</v>
      </c>
      <c r="B2840" s="22" t="str">
        <f t="shared" si="189"/>
        <v>math</v>
      </c>
      <c r="C2840" s="15" t="str">
        <f t="shared" si="190"/>
        <v>carref lievin</v>
      </c>
      <c r="D2840" s="15">
        <f t="shared" si="191"/>
        <v>96037898</v>
      </c>
      <c r="E2840" s="15" t="s">
        <v>324</v>
      </c>
      <c r="F2840" s="13" t="str">
        <f>IF(E2840="","",VLOOKUP(E2840,table!A:B,2))</f>
        <v>K potj dess 750</v>
      </c>
      <c r="G2840" s="14">
        <v>81383</v>
      </c>
      <c r="H2840" s="18">
        <v>40</v>
      </c>
    </row>
    <row r="2841" spans="1:8" x14ac:dyDescent="0.25">
      <c r="A2841" s="29">
        <v>43244</v>
      </c>
      <c r="B2841" s="22" t="s">
        <v>930</v>
      </c>
      <c r="C2841" s="15" t="s">
        <v>939</v>
      </c>
      <c r="D2841" s="15">
        <v>96037901</v>
      </c>
      <c r="E2841" s="15" t="s">
        <v>172</v>
      </c>
      <c r="F2841" s="13" t="str">
        <f>IF(E2841="","",VLOOKUP(E2841,table!A:B,2))</f>
        <v>Potj désossé bière CHTI</v>
      </c>
      <c r="G2841" s="14">
        <v>81093</v>
      </c>
      <c r="H2841" s="18">
        <v>230</v>
      </c>
    </row>
    <row r="2842" spans="1:8" x14ac:dyDescent="0.25">
      <c r="A2842" s="29">
        <f t="shared" si="188"/>
        <v>43244</v>
      </c>
      <c r="B2842" s="22" t="str">
        <f t="shared" si="189"/>
        <v>math</v>
      </c>
      <c r="C2842" s="15" t="str">
        <f t="shared" si="190"/>
        <v>itmvim</v>
      </c>
      <c r="D2842" s="15">
        <f t="shared" si="191"/>
        <v>96037901</v>
      </c>
      <c r="E2842" s="15" t="str">
        <f>IF(H2842&lt;&gt;0,E2841,"")</f>
        <v>P106</v>
      </c>
      <c r="F2842" s="13" t="str">
        <f>IF(E2842="","",VLOOKUP(E2842,table!A:B,2))</f>
        <v>Potj désossé bière CHTI</v>
      </c>
      <c r="G2842" s="14">
        <v>81094</v>
      </c>
      <c r="H2842" s="18">
        <v>10</v>
      </c>
    </row>
    <row r="2843" spans="1:8" x14ac:dyDescent="0.25">
      <c r="A2843" s="29">
        <f t="shared" si="188"/>
        <v>43244</v>
      </c>
      <c r="B2843" s="22" t="s">
        <v>940</v>
      </c>
      <c r="C2843" s="15" t="s">
        <v>941</v>
      </c>
      <c r="D2843" s="15">
        <v>96037902</v>
      </c>
      <c r="E2843" s="15" t="s">
        <v>326</v>
      </c>
      <c r="F2843" s="13" t="str">
        <f>IF(E2843="","",VLOOKUP(E2843,table!A:B,2))</f>
        <v>Terrine bière 90 g</v>
      </c>
      <c r="G2843" s="14">
        <v>71652</v>
      </c>
      <c r="H2843" s="18">
        <v>51</v>
      </c>
    </row>
    <row r="2844" spans="1:8" x14ac:dyDescent="0.25">
      <c r="A2844" s="29">
        <f t="shared" si="188"/>
        <v>43244</v>
      </c>
      <c r="B2844" s="22" t="str">
        <f t="shared" si="189"/>
        <v xml:space="preserve">MATH </v>
      </c>
      <c r="C2844" s="15" t="str">
        <f t="shared" si="190"/>
        <v>INTR CAVES</v>
      </c>
      <c r="D2844" s="15">
        <f t="shared" si="191"/>
        <v>96037902</v>
      </c>
      <c r="E2844" s="15" t="s">
        <v>443</v>
      </c>
      <c r="F2844" s="13" t="str">
        <f>IF(E2844="","",VLOOKUP(E2844,table!A:B,2))</f>
        <v>E pâté endives 90 g</v>
      </c>
      <c r="G2844" s="14">
        <v>72416</v>
      </c>
      <c r="H2844" s="18">
        <v>51</v>
      </c>
    </row>
    <row r="2845" spans="1:8" x14ac:dyDescent="0.25">
      <c r="A2845" s="29">
        <f t="shared" si="188"/>
        <v>43244</v>
      </c>
      <c r="B2845" s="22" t="str">
        <f t="shared" si="189"/>
        <v xml:space="preserve">MATH </v>
      </c>
      <c r="C2845" s="15" t="str">
        <f t="shared" si="190"/>
        <v>INTR CAVES</v>
      </c>
      <c r="D2845" s="15">
        <f t="shared" si="191"/>
        <v>96037902</v>
      </c>
      <c r="E2845" s="15" t="s">
        <v>182</v>
      </c>
      <c r="F2845" s="13" t="str">
        <f>IF(E2845="","",VLOOKUP(E2845,table!A:B,2))</f>
        <v>Terrine maroilles 90 g</v>
      </c>
      <c r="G2845" s="14">
        <v>72623</v>
      </c>
      <c r="H2845" s="18">
        <v>41</v>
      </c>
    </row>
    <row r="2846" spans="1:8" x14ac:dyDescent="0.25">
      <c r="A2846" s="29">
        <f t="shared" si="188"/>
        <v>43244</v>
      </c>
      <c r="B2846" s="22" t="str">
        <f t="shared" si="189"/>
        <v xml:space="preserve">MATH </v>
      </c>
      <c r="C2846" s="15" t="str">
        <f t="shared" si="190"/>
        <v>INTR CAVES</v>
      </c>
      <c r="D2846" s="15">
        <f t="shared" si="191"/>
        <v>96037902</v>
      </c>
      <c r="E2846" s="15" t="str">
        <f>IF(H2846&lt;&gt;0,E2845,"")</f>
        <v>R919</v>
      </c>
      <c r="F2846" s="13" t="str">
        <f>IF(E2846="","",VLOOKUP(E2846,table!A:B,2))</f>
        <v>Terrine maroilles 90 g</v>
      </c>
      <c r="G2846" s="14">
        <v>72628</v>
      </c>
      <c r="H2846" s="18">
        <v>10</v>
      </c>
    </row>
    <row r="2847" spans="1:8" x14ac:dyDescent="0.25">
      <c r="A2847" s="29">
        <f t="shared" si="188"/>
        <v>43244</v>
      </c>
      <c r="B2847" s="22" t="str">
        <f t="shared" si="189"/>
        <v xml:space="preserve">MATH </v>
      </c>
      <c r="C2847" s="15" t="str">
        <f t="shared" si="190"/>
        <v>INTR CAVES</v>
      </c>
      <c r="D2847" s="15">
        <f t="shared" si="191"/>
        <v>96037902</v>
      </c>
      <c r="E2847" s="15" t="s">
        <v>180</v>
      </c>
      <c r="F2847" s="13" t="str">
        <f>IF(E2847="","",VLOOKUP(E2847,table!A:B,2))</f>
        <v>Terrine Ail 90 g</v>
      </c>
      <c r="G2847" s="14">
        <v>72494</v>
      </c>
      <c r="H2847" s="18">
        <v>46</v>
      </c>
    </row>
    <row r="2848" spans="1:8" x14ac:dyDescent="0.25">
      <c r="A2848" s="29">
        <f t="shared" si="188"/>
        <v>43244</v>
      </c>
      <c r="B2848" s="22" t="str">
        <f t="shared" si="189"/>
        <v xml:space="preserve">MATH </v>
      </c>
      <c r="C2848" s="15" t="str">
        <f t="shared" si="190"/>
        <v>INTR CAVES</v>
      </c>
      <c r="D2848" s="15">
        <f t="shared" si="191"/>
        <v>96037902</v>
      </c>
      <c r="E2848" s="15" t="str">
        <f>IF(H2848&lt;&gt;0,E2847,"")</f>
        <v>R918</v>
      </c>
      <c r="F2848" s="13" t="str">
        <f>IF(E2848="","",VLOOKUP(E2848,table!A:B,2))</f>
        <v>Terrine Ail 90 g</v>
      </c>
      <c r="G2848" s="14">
        <v>62814</v>
      </c>
      <c r="H2848" s="18">
        <v>5</v>
      </c>
    </row>
    <row r="2849" spans="1:8" x14ac:dyDescent="0.25">
      <c r="A2849" s="29">
        <f t="shared" si="188"/>
        <v>43244</v>
      </c>
      <c r="B2849" s="22" t="str">
        <f t="shared" si="189"/>
        <v xml:space="preserve">MATH </v>
      </c>
      <c r="C2849" s="15" t="str">
        <f t="shared" si="190"/>
        <v>INTR CAVES</v>
      </c>
      <c r="D2849" s="15">
        <f t="shared" si="191"/>
        <v>96037902</v>
      </c>
      <c r="E2849" s="15" t="s">
        <v>176</v>
      </c>
      <c r="F2849" s="13" t="str">
        <f>IF(E2849="","",VLOOKUP(E2849,table!A:B,2))</f>
        <v>E potj dess 380</v>
      </c>
      <c r="G2849" s="14">
        <v>73001</v>
      </c>
      <c r="H2849" s="18">
        <v>20</v>
      </c>
    </row>
    <row r="2850" spans="1:8" x14ac:dyDescent="0.25">
      <c r="A2850" s="29">
        <f t="shared" si="188"/>
        <v>43244</v>
      </c>
      <c r="B2850" s="22" t="str">
        <f t="shared" si="189"/>
        <v xml:space="preserve">MATH </v>
      </c>
      <c r="C2850" s="15" t="s">
        <v>934</v>
      </c>
      <c r="D2850" s="15">
        <v>96037900</v>
      </c>
      <c r="E2850" s="15" t="s">
        <v>103</v>
      </c>
      <c r="F2850" s="13" t="str">
        <f>IF(E2850="","",VLOOKUP(E2850,table!A:B,2))</f>
        <v>P Potj des 400</v>
      </c>
      <c r="G2850" s="14">
        <v>81354</v>
      </c>
      <c r="H2850" s="18">
        <v>140</v>
      </c>
    </row>
    <row r="2851" spans="1:8" x14ac:dyDescent="0.25">
      <c r="A2851" s="29">
        <f t="shared" si="188"/>
        <v>43244</v>
      </c>
      <c r="B2851" s="22" t="str">
        <f t="shared" si="189"/>
        <v xml:space="preserve">MATH </v>
      </c>
      <c r="C2851" s="15" t="str">
        <f t="shared" si="190"/>
        <v>EPAUX BEZU</v>
      </c>
      <c r="D2851" s="15">
        <f t="shared" si="191"/>
        <v>96037900</v>
      </c>
      <c r="E2851" s="15" t="s">
        <v>172</v>
      </c>
      <c r="F2851" s="13" t="str">
        <f>IF(E2851="","",VLOOKUP(E2851,table!A:B,2))</f>
        <v>Potj désossé bière CHTI</v>
      </c>
      <c r="G2851" s="14">
        <v>71155</v>
      </c>
      <c r="H2851" s="18">
        <v>60</v>
      </c>
    </row>
    <row r="2852" spans="1:8" x14ac:dyDescent="0.25">
      <c r="A2852" s="29">
        <f t="shared" si="188"/>
        <v>43244</v>
      </c>
      <c r="B2852" s="22" t="str">
        <f t="shared" si="189"/>
        <v xml:space="preserve">MATH </v>
      </c>
      <c r="C2852" s="15" t="str">
        <f t="shared" si="190"/>
        <v>EPAUX BEZU</v>
      </c>
      <c r="D2852" s="15">
        <f t="shared" si="191"/>
        <v>96037900</v>
      </c>
      <c r="E2852" s="15" t="str">
        <f>IF(H2852&lt;&gt;0,E2851,"")</f>
        <v>P106</v>
      </c>
      <c r="F2852" s="13" t="str">
        <f>IF(E2852="","",VLOOKUP(E2852,table!A:B,2))</f>
        <v>Potj désossé bière CHTI</v>
      </c>
      <c r="G2852" s="14">
        <v>81134</v>
      </c>
      <c r="H2852" s="18">
        <v>3</v>
      </c>
    </row>
    <row r="2853" spans="1:8" x14ac:dyDescent="0.25">
      <c r="A2853" s="29">
        <f t="shared" si="188"/>
        <v>43244</v>
      </c>
      <c r="B2853" s="22" t="str">
        <f t="shared" si="189"/>
        <v xml:space="preserve">MATH </v>
      </c>
      <c r="C2853" s="15" t="str">
        <f t="shared" si="190"/>
        <v>EPAUX BEZU</v>
      </c>
      <c r="D2853" s="15">
        <f t="shared" si="191"/>
        <v>96037900</v>
      </c>
      <c r="E2853" s="15" t="str">
        <f>IF(H2853&lt;&gt;0,E2852,"")</f>
        <v>P106</v>
      </c>
      <c r="F2853" s="13" t="str">
        <f>IF(E2853="","",VLOOKUP(E2853,table!A:B,2))</f>
        <v>Potj désossé bière CHTI</v>
      </c>
      <c r="G2853" s="14">
        <v>81232</v>
      </c>
      <c r="H2853" s="18">
        <v>3</v>
      </c>
    </row>
    <row r="2854" spans="1:8" x14ac:dyDescent="0.25">
      <c r="A2854" s="29">
        <f t="shared" si="188"/>
        <v>43244</v>
      </c>
      <c r="B2854" s="22" t="str">
        <f t="shared" si="189"/>
        <v xml:space="preserve">MATH </v>
      </c>
      <c r="C2854" s="15" t="str">
        <f t="shared" si="190"/>
        <v>EPAUX BEZU</v>
      </c>
      <c r="D2854" s="15">
        <f t="shared" si="191"/>
        <v>96037900</v>
      </c>
      <c r="E2854" s="15" t="str">
        <f>IF(H2854&lt;&gt;0,E2853,"")</f>
        <v>P106</v>
      </c>
      <c r="F2854" s="13" t="str">
        <f>IF(E2854="","",VLOOKUP(E2854,table!A:B,2))</f>
        <v>Potj désossé bière CHTI</v>
      </c>
      <c r="G2854" s="14">
        <v>81092</v>
      </c>
      <c r="H2854" s="18">
        <v>4</v>
      </c>
    </row>
    <row r="2855" spans="1:8" x14ac:dyDescent="0.25">
      <c r="A2855" s="29">
        <f t="shared" si="188"/>
        <v>43244</v>
      </c>
      <c r="B2855" s="22" t="str">
        <f t="shared" si="189"/>
        <v xml:space="preserve">MATH </v>
      </c>
      <c r="C2855" s="15" t="str">
        <f t="shared" si="190"/>
        <v>EPAUX BEZU</v>
      </c>
      <c r="D2855" s="15">
        <f t="shared" si="191"/>
        <v>96037900</v>
      </c>
      <c r="E2855" s="15" t="s">
        <v>101</v>
      </c>
      <c r="F2855" s="13" t="str">
        <f>IF(E2855="","",VLOOKUP(E2855,table!A:B,2))</f>
        <v>P Potj 750</v>
      </c>
      <c r="G2855" s="14">
        <v>81431</v>
      </c>
      <c r="H2855" s="18">
        <v>34</v>
      </c>
    </row>
    <row r="2856" spans="1:8" x14ac:dyDescent="0.25">
      <c r="A2856" s="29">
        <f t="shared" si="188"/>
        <v>43244</v>
      </c>
      <c r="B2856" s="22" t="str">
        <f t="shared" si="189"/>
        <v xml:space="preserve">MATH </v>
      </c>
      <c r="C2856" s="15" t="str">
        <f t="shared" si="190"/>
        <v>EPAUX BEZU</v>
      </c>
      <c r="D2856" s="15">
        <f t="shared" si="191"/>
        <v>96037900</v>
      </c>
      <c r="E2856" s="15" t="str">
        <f>IF(H2856&lt;&gt;0,E2855,"")</f>
        <v>P101</v>
      </c>
      <c r="F2856" s="13" t="str">
        <f>IF(E2856="","",VLOOKUP(E2856,table!A:B,2))</f>
        <v>P Potj 750</v>
      </c>
      <c r="G2856" s="14">
        <v>81373</v>
      </c>
      <c r="H2856" s="18">
        <v>56</v>
      </c>
    </row>
    <row r="2857" spans="1:8" x14ac:dyDescent="0.25">
      <c r="A2857" s="29">
        <f t="shared" si="188"/>
        <v>43244</v>
      </c>
      <c r="B2857" s="22" t="str">
        <f t="shared" si="189"/>
        <v xml:space="preserve">MATH </v>
      </c>
      <c r="C2857" s="15" t="str">
        <f t="shared" si="190"/>
        <v>EPAUX BEZU</v>
      </c>
      <c r="D2857" s="15">
        <f t="shared" si="191"/>
        <v>96037900</v>
      </c>
      <c r="E2857" s="15" t="str">
        <f>IF(H2857&lt;&gt;0,E2856,"")</f>
        <v>P101</v>
      </c>
      <c r="F2857" s="13" t="str">
        <f>IF(E2857="","",VLOOKUP(E2857,table!A:B,2))</f>
        <v>P Potj 750</v>
      </c>
      <c r="G2857" s="14">
        <v>80365</v>
      </c>
      <c r="H2857" s="18">
        <v>50</v>
      </c>
    </row>
    <row r="2858" spans="1:8" x14ac:dyDescent="0.25">
      <c r="A2858" s="29">
        <f t="shared" si="188"/>
        <v>43244</v>
      </c>
      <c r="B2858" s="22" t="str">
        <f t="shared" si="189"/>
        <v xml:space="preserve">MATH </v>
      </c>
      <c r="C2858" s="15" t="str">
        <f t="shared" si="190"/>
        <v>EPAUX BEZU</v>
      </c>
      <c r="D2858" s="15">
        <f t="shared" si="191"/>
        <v>96037900</v>
      </c>
      <c r="E2858" s="15" t="s">
        <v>105</v>
      </c>
      <c r="F2858" s="13" t="str">
        <f>IF(E2858="","",VLOOKUP(E2858,table!A:B,2))</f>
        <v>P Pot des 750</v>
      </c>
      <c r="G2858" s="14">
        <v>80791</v>
      </c>
      <c r="H2858" s="18">
        <v>80</v>
      </c>
    </row>
    <row r="2859" spans="1:8" x14ac:dyDescent="0.25">
      <c r="A2859" s="29">
        <f t="shared" si="188"/>
        <v>43244</v>
      </c>
      <c r="B2859" s="22" t="str">
        <f t="shared" si="189"/>
        <v xml:space="preserve">MATH </v>
      </c>
      <c r="C2859" s="15" t="str">
        <f t="shared" si="190"/>
        <v>EPAUX BEZU</v>
      </c>
      <c r="D2859" s="15">
        <f t="shared" si="191"/>
        <v>96037900</v>
      </c>
      <c r="E2859" s="15" t="str">
        <f>IF(H2859&lt;&gt;0,E2858,"")</f>
        <v>P105</v>
      </c>
      <c r="F2859" s="13" t="str">
        <f>IF(E2859="","",VLOOKUP(E2859,table!A:B,2))</f>
        <v>P Pot des 750</v>
      </c>
      <c r="G2859" s="14">
        <v>80793</v>
      </c>
      <c r="H2859" s="18">
        <v>50</v>
      </c>
    </row>
    <row r="2860" spans="1:8" x14ac:dyDescent="0.25">
      <c r="A2860" s="29">
        <f t="shared" si="188"/>
        <v>43244</v>
      </c>
      <c r="B2860" s="22" t="str">
        <f t="shared" si="189"/>
        <v xml:space="preserve">MATH </v>
      </c>
      <c r="C2860" s="15" t="str">
        <f t="shared" si="190"/>
        <v>EPAUX BEZU</v>
      </c>
      <c r="D2860" s="15">
        <f t="shared" si="191"/>
        <v>96037900</v>
      </c>
      <c r="E2860" s="15" t="str">
        <f>IF(H2860&lt;&gt;0,E2859,"")</f>
        <v>P105</v>
      </c>
      <c r="F2860" s="13" t="str">
        <f>IF(E2860="","",VLOOKUP(E2860,table!A:B,2))</f>
        <v>P Pot des 750</v>
      </c>
      <c r="G2860" s="14">
        <v>80792</v>
      </c>
      <c r="H2860" s="18">
        <v>20</v>
      </c>
    </row>
    <row r="2861" spans="1:8" x14ac:dyDescent="0.25">
      <c r="A2861" s="29">
        <f t="shared" si="188"/>
        <v>43244</v>
      </c>
      <c r="B2861" s="22" t="str">
        <f t="shared" si="189"/>
        <v xml:space="preserve">MATH </v>
      </c>
      <c r="C2861" s="15" t="str">
        <f t="shared" si="190"/>
        <v>EPAUX BEZU</v>
      </c>
      <c r="D2861" s="15">
        <f t="shared" si="191"/>
        <v>96037900</v>
      </c>
      <c r="E2861" s="15" t="str">
        <f>IF(H2861&lt;&gt;0,E2860,"")</f>
        <v>P105</v>
      </c>
      <c r="F2861" s="13" t="str">
        <f>IF(E2861="","",VLOOKUP(E2861,table!A:B,2))</f>
        <v>P Pot des 750</v>
      </c>
      <c r="G2861" s="14">
        <v>81382</v>
      </c>
      <c r="H2861" s="18">
        <v>60</v>
      </c>
    </row>
    <row r="2862" spans="1:8" x14ac:dyDescent="0.25">
      <c r="A2862" s="29">
        <f t="shared" si="188"/>
        <v>43244</v>
      </c>
      <c r="B2862" s="22" t="str">
        <f t="shared" si="189"/>
        <v xml:space="preserve">MATH </v>
      </c>
      <c r="C2862" s="15" t="s">
        <v>943</v>
      </c>
      <c r="D2862" s="15">
        <v>99999999</v>
      </c>
      <c r="E2862" s="15" t="s">
        <v>324</v>
      </c>
      <c r="F2862" s="13" t="str">
        <f>IF(E2862="","",VLOOKUP(E2862,table!A:B,2))</f>
        <v>K potj dess 750</v>
      </c>
      <c r="G2862" s="14">
        <v>81383</v>
      </c>
      <c r="H2862" s="18">
        <v>10</v>
      </c>
    </row>
    <row r="2863" spans="1:8" x14ac:dyDescent="0.25">
      <c r="A2863" s="29">
        <f t="shared" si="188"/>
        <v>43244</v>
      </c>
      <c r="B2863" s="22" t="str">
        <f t="shared" si="189"/>
        <v xml:space="preserve">MATH </v>
      </c>
      <c r="C2863" s="15" t="str">
        <f t="shared" si="190"/>
        <v>PARTI</v>
      </c>
      <c r="D2863" s="15">
        <f t="shared" si="191"/>
        <v>99999999</v>
      </c>
      <c r="E2863" s="15" t="s">
        <v>320</v>
      </c>
      <c r="F2863" s="13" t="str">
        <f>IF(E2863="","",VLOOKUP(E2863,table!A:B,2))</f>
        <v xml:space="preserve">K potj dess 400 </v>
      </c>
      <c r="G2863" s="14">
        <v>81352</v>
      </c>
      <c r="H2863" s="18">
        <v>20</v>
      </c>
    </row>
    <row r="2864" spans="1:8" x14ac:dyDescent="0.25">
      <c r="A2864" s="29">
        <f t="shared" si="188"/>
        <v>43244</v>
      </c>
      <c r="B2864" s="22" t="str">
        <f t="shared" si="189"/>
        <v xml:space="preserve">MATH </v>
      </c>
      <c r="C2864" s="15" t="s">
        <v>345</v>
      </c>
      <c r="D2864" s="15">
        <v>99999999</v>
      </c>
      <c r="E2864" s="15" t="s">
        <v>312</v>
      </c>
      <c r="F2864" s="13" t="str">
        <f>IF(E2864="","",VLOOKUP(E2864,table!A:B,2))</f>
        <v>soupe oignon 75 cl</v>
      </c>
      <c r="G2864" s="14">
        <v>80955</v>
      </c>
      <c r="H2864" s="18">
        <v>127</v>
      </c>
    </row>
    <row r="2865" spans="1:8" x14ac:dyDescent="0.25">
      <c r="A2865" s="29">
        <f t="shared" si="188"/>
        <v>43244</v>
      </c>
      <c r="B2865" s="22" t="str">
        <f t="shared" si="189"/>
        <v xml:space="preserve">MATH </v>
      </c>
      <c r="C2865" s="15" t="str">
        <f t="shared" si="190"/>
        <v>GAMMA</v>
      </c>
      <c r="D2865" s="15">
        <f t="shared" si="191"/>
        <v>99999999</v>
      </c>
      <c r="E2865" s="15" t="str">
        <f>IF(H2865&lt;&gt;0,E2864,"")</f>
        <v>S136</v>
      </c>
      <c r="F2865" s="13" t="str">
        <f>IF(E2865="","",VLOOKUP(E2865,table!A:B,2))</f>
        <v>soupe oignon 75 cl</v>
      </c>
      <c r="G2865" s="14">
        <v>80932</v>
      </c>
      <c r="H2865" s="18">
        <v>149</v>
      </c>
    </row>
    <row r="2866" spans="1:8" x14ac:dyDescent="0.25">
      <c r="A2866" s="29">
        <f t="shared" si="188"/>
        <v>43244</v>
      </c>
      <c r="B2866" s="22" t="str">
        <f t="shared" si="189"/>
        <v xml:space="preserve">MATH </v>
      </c>
      <c r="C2866" s="15" t="str">
        <f t="shared" si="190"/>
        <v>GAMMA</v>
      </c>
      <c r="D2866" s="15">
        <f t="shared" si="191"/>
        <v>99999999</v>
      </c>
      <c r="E2866" s="15" t="str">
        <f>IF(H2866&lt;&gt;0,E2865,"")</f>
        <v>S136</v>
      </c>
      <c r="F2866" s="13" t="str">
        <f>IF(E2866="","",VLOOKUP(E2866,table!A:B,2))</f>
        <v>soupe oignon 75 cl</v>
      </c>
      <c r="G2866" s="14">
        <v>80934</v>
      </c>
      <c r="H2866" s="18">
        <v>276</v>
      </c>
    </row>
    <row r="2867" spans="1:8" x14ac:dyDescent="0.25">
      <c r="A2867" s="29">
        <v>43244</v>
      </c>
      <c r="B2867" s="22" t="s">
        <v>944</v>
      </c>
      <c r="C2867" s="15" t="s">
        <v>945</v>
      </c>
      <c r="D2867" s="15">
        <v>99999999</v>
      </c>
      <c r="E2867" s="15" t="s">
        <v>745</v>
      </c>
      <c r="F2867" s="13" t="str">
        <f>IF(E2867="","",VLOOKUP(E2867,table!A:B,2))</f>
        <v>K potj 3VIA</v>
      </c>
      <c r="G2867" s="14">
        <v>81075</v>
      </c>
      <c r="H2867" s="18">
        <v>1</v>
      </c>
    </row>
    <row r="2868" spans="1:8" x14ac:dyDescent="0.25">
      <c r="A2868" s="29">
        <f t="shared" ref="A2868:A2930" si="192">IF(E2868="","",A2867)</f>
        <v>43244</v>
      </c>
      <c r="B2868" s="22" t="str">
        <f t="shared" ref="B2868:B2930" si="193">IF(E2868="","",B2867)</f>
        <v>MATH</v>
      </c>
      <c r="C2868" s="15" t="str">
        <f t="shared" ref="C2868:C2930" si="194">IF(E2868="","",C2867)</f>
        <v>Particulier</v>
      </c>
      <c r="D2868" s="15">
        <f t="shared" ref="D2868:D2930" si="195">IF(E2868="",0,D2867)</f>
        <v>99999999</v>
      </c>
      <c r="E2868" s="15" t="s">
        <v>946</v>
      </c>
      <c r="F2868" s="13" t="str">
        <f>IF(E2868="","",VLOOKUP(E2868,table!A:B,2))</f>
        <v>K Beultekaze 180</v>
      </c>
      <c r="G2868" s="14">
        <v>80672</v>
      </c>
      <c r="H2868" s="18">
        <v>1</v>
      </c>
    </row>
    <row r="2869" spans="1:8" x14ac:dyDescent="0.25">
      <c r="A2869" s="29">
        <f t="shared" si="192"/>
        <v>43244</v>
      </c>
      <c r="B2869" s="22" t="str">
        <f t="shared" si="193"/>
        <v>MATH</v>
      </c>
      <c r="C2869" s="15" t="str">
        <f t="shared" si="194"/>
        <v>Particulier</v>
      </c>
      <c r="D2869" s="15">
        <f t="shared" si="195"/>
        <v>99999999</v>
      </c>
      <c r="E2869" s="15" t="s">
        <v>332</v>
      </c>
      <c r="F2869" s="13" t="str">
        <f>IF(E2869="","",VLOOKUP(E2869,table!A:B,2))</f>
        <v>K pâté de lapin 180</v>
      </c>
      <c r="G2869" s="14">
        <v>80312</v>
      </c>
      <c r="H2869" s="18">
        <v>1</v>
      </c>
    </row>
    <row r="2870" spans="1:8" x14ac:dyDescent="0.25">
      <c r="A2870" s="29">
        <f t="shared" si="192"/>
        <v>43244</v>
      </c>
      <c r="B2870" s="22" t="str">
        <f t="shared" si="193"/>
        <v>MATH</v>
      </c>
      <c r="C2870" s="15" t="str">
        <f t="shared" si="194"/>
        <v>Particulier</v>
      </c>
      <c r="D2870" s="15">
        <f t="shared" si="195"/>
        <v>99999999</v>
      </c>
      <c r="E2870" s="15" t="s">
        <v>327</v>
      </c>
      <c r="F2870" s="13" t="str">
        <f>IF(E2870="","",VLOOKUP(E2870,table!A:B,2))</f>
        <v>K cassoulet 750</v>
      </c>
      <c r="G2870" s="14">
        <v>80453</v>
      </c>
      <c r="H2870" s="18">
        <v>1</v>
      </c>
    </row>
    <row r="2871" spans="1:8" x14ac:dyDescent="0.25">
      <c r="A2871" s="29">
        <v>43244</v>
      </c>
      <c r="B2871" s="22" t="s">
        <v>947</v>
      </c>
      <c r="C2871" s="15" t="s">
        <v>499</v>
      </c>
      <c r="D2871" s="15">
        <v>96037906</v>
      </c>
      <c r="E2871" s="15" t="s">
        <v>201</v>
      </c>
      <c r="F2871" s="13" t="str">
        <f>IF(E2871="","",VLOOKUP(E2871,table!A:B,2))</f>
        <v>Barquette potj désossé 800 G</v>
      </c>
      <c r="G2871" s="14">
        <v>81421</v>
      </c>
      <c r="H2871" s="18">
        <v>12</v>
      </c>
    </row>
    <row r="2872" spans="1:8" x14ac:dyDescent="0.25">
      <c r="A2872" s="29">
        <v>43244</v>
      </c>
      <c r="B2872" s="22" t="s">
        <v>196</v>
      </c>
      <c r="C2872" s="15" t="s">
        <v>948</v>
      </c>
      <c r="D2872" s="15">
        <v>96037897</v>
      </c>
      <c r="E2872" s="15" t="s">
        <v>114</v>
      </c>
      <c r="F2872" s="13" t="str">
        <f>IF(E2872="","",VLOOKUP(E2872,table!A:B,2))</f>
        <v>K potj dess 750</v>
      </c>
      <c r="G2872" s="14">
        <v>81383</v>
      </c>
      <c r="H2872" s="18">
        <v>10</v>
      </c>
    </row>
    <row r="2873" spans="1:8" x14ac:dyDescent="0.25">
      <c r="A2873" s="29">
        <f t="shared" si="192"/>
        <v>43244</v>
      </c>
      <c r="B2873" s="22" t="str">
        <f t="shared" si="193"/>
        <v>sf</v>
      </c>
      <c r="C2873" s="15" t="str">
        <f t="shared" si="194"/>
        <v>cc cassel</v>
      </c>
      <c r="D2873" s="15">
        <f t="shared" si="195"/>
        <v>96037897</v>
      </c>
      <c r="E2873" s="15" t="s">
        <v>113</v>
      </c>
      <c r="F2873" s="13" t="str">
        <f>IF(E2873="","",VLOOKUP(E2873,table!A:B,2))</f>
        <v>K potj 400</v>
      </c>
      <c r="G2873" s="14">
        <v>81424</v>
      </c>
      <c r="H2873" s="18">
        <v>20</v>
      </c>
    </row>
    <row r="2874" spans="1:8" x14ac:dyDescent="0.25">
      <c r="A2874" s="29">
        <f t="shared" si="192"/>
        <v>43244</v>
      </c>
      <c r="B2874" s="22" t="str">
        <f t="shared" si="193"/>
        <v>sf</v>
      </c>
      <c r="C2874" s="15" t="str">
        <f t="shared" si="194"/>
        <v>cc cassel</v>
      </c>
      <c r="D2874" s="15">
        <f t="shared" si="195"/>
        <v>96037897</v>
      </c>
      <c r="E2874" s="15" t="s">
        <v>115</v>
      </c>
      <c r="F2874" s="13" t="str">
        <f>IF(E2874="","",VLOOKUP(E2874,table!A:B,2))</f>
        <v>K carbo 740</v>
      </c>
      <c r="G2874" s="14">
        <v>81153</v>
      </c>
      <c r="H2874" s="18">
        <v>10</v>
      </c>
    </row>
    <row r="2875" spans="1:8" x14ac:dyDescent="0.25">
      <c r="A2875" s="29">
        <f t="shared" si="192"/>
        <v>43244</v>
      </c>
      <c r="B2875" s="22" t="str">
        <f t="shared" si="193"/>
        <v>sf</v>
      </c>
      <c r="C2875" s="15" t="str">
        <f t="shared" si="194"/>
        <v>cc cassel</v>
      </c>
      <c r="D2875" s="15">
        <f t="shared" si="195"/>
        <v>96037897</v>
      </c>
      <c r="E2875" s="15" t="s">
        <v>123</v>
      </c>
      <c r="F2875" s="13" t="str">
        <f>IF(E2875="","",VLOOKUP(E2875,table!A:B,2))</f>
        <v>K poulet maroilles 750</v>
      </c>
      <c r="G2875" s="14">
        <v>80531</v>
      </c>
      <c r="H2875" s="18">
        <v>10</v>
      </c>
    </row>
    <row r="2876" spans="1:8" x14ac:dyDescent="0.25">
      <c r="A2876" s="29">
        <f t="shared" si="192"/>
        <v>43244</v>
      </c>
      <c r="B2876" s="22" t="str">
        <f t="shared" si="193"/>
        <v>sf</v>
      </c>
      <c r="C2876" s="15" t="str">
        <f t="shared" si="194"/>
        <v>cc cassel</v>
      </c>
      <c r="D2876" s="15">
        <f t="shared" si="195"/>
        <v>96037897</v>
      </c>
      <c r="E2876" s="15" t="s">
        <v>121</v>
      </c>
      <c r="F2876" s="13" t="str">
        <f>IF(E2876="","",VLOOKUP(E2876,table!A:B,2))</f>
        <v>K Carbo 400</v>
      </c>
      <c r="G2876" s="14">
        <v>81361</v>
      </c>
      <c r="H2876" s="18">
        <v>20</v>
      </c>
    </row>
    <row r="2877" spans="1:8" x14ac:dyDescent="0.25">
      <c r="A2877" s="29">
        <f t="shared" si="192"/>
        <v>43244</v>
      </c>
      <c r="B2877" s="22" t="str">
        <f t="shared" si="193"/>
        <v>sf</v>
      </c>
      <c r="C2877" s="15" t="str">
        <f t="shared" si="194"/>
        <v>cc cassel</v>
      </c>
      <c r="D2877" s="15">
        <f t="shared" si="195"/>
        <v>96037897</v>
      </c>
      <c r="E2877" s="15" t="s">
        <v>140</v>
      </c>
      <c r="F2877" s="13" t="str">
        <f>IF(E2877="","",VLOOKUP(E2877,table!A:B,2))</f>
        <v>K poulet maroilles 400</v>
      </c>
      <c r="G2877" s="14">
        <v>80821</v>
      </c>
      <c r="H2877" s="18">
        <v>20</v>
      </c>
    </row>
    <row r="2878" spans="1:8" x14ac:dyDescent="0.25">
      <c r="A2878" s="29">
        <v>43244</v>
      </c>
      <c r="B2878" s="22" t="s">
        <v>196</v>
      </c>
      <c r="C2878" s="15" t="s">
        <v>407</v>
      </c>
      <c r="D2878" s="15">
        <v>96037885</v>
      </c>
      <c r="E2878" s="15" t="s">
        <v>679</v>
      </c>
      <c r="F2878" s="13" t="str">
        <f>IF(E2878="","",VLOOKUP(E2878,table!A:B,2))</f>
        <v>E potj 1000</v>
      </c>
      <c r="G2878" s="14">
        <v>81431</v>
      </c>
      <c r="H2878" s="18">
        <v>30</v>
      </c>
    </row>
    <row r="2879" spans="1:8" x14ac:dyDescent="0.25">
      <c r="A2879" s="29">
        <v>43244</v>
      </c>
      <c r="B2879" s="22" t="s">
        <v>196</v>
      </c>
      <c r="C2879" s="15" t="s">
        <v>396</v>
      </c>
      <c r="D2879" s="15">
        <v>96037890</v>
      </c>
      <c r="E2879" s="15" t="s">
        <v>841</v>
      </c>
      <c r="F2879" s="13" t="str">
        <f>IF(E2879="","",VLOOKUP(E2879,table!A:B,2))</f>
        <v>Barquette anosteke 600 g</v>
      </c>
      <c r="G2879" s="14">
        <v>81104</v>
      </c>
      <c r="H2879" s="18">
        <v>99</v>
      </c>
    </row>
    <row r="2880" spans="1:8" x14ac:dyDescent="0.25">
      <c r="A2880" s="29">
        <f t="shared" si="192"/>
        <v>43244</v>
      </c>
      <c r="B2880" s="22" t="str">
        <f t="shared" si="193"/>
        <v>sf</v>
      </c>
      <c r="C2880" s="15" t="str">
        <f t="shared" si="194"/>
        <v>pierrot</v>
      </c>
      <c r="D2880" s="15">
        <f t="shared" si="195"/>
        <v>96037890</v>
      </c>
      <c r="E2880" s="15" t="s">
        <v>841</v>
      </c>
      <c r="F2880" s="13" t="str">
        <f>IF(E2880="","",VLOOKUP(E2880,table!A:B,2))</f>
        <v>Barquette anosteke 600 g</v>
      </c>
      <c r="G2880" s="14">
        <v>81152</v>
      </c>
      <c r="H2880" s="18">
        <v>54</v>
      </c>
    </row>
    <row r="2881" spans="1:8" x14ac:dyDescent="0.25">
      <c r="A2881" s="29">
        <f t="shared" si="192"/>
        <v>43244</v>
      </c>
      <c r="B2881" s="22" t="str">
        <f t="shared" si="193"/>
        <v>sf</v>
      </c>
      <c r="C2881" s="15" t="str">
        <f t="shared" si="194"/>
        <v>pierrot</v>
      </c>
      <c r="D2881" s="15">
        <f t="shared" si="195"/>
        <v>96037890</v>
      </c>
      <c r="E2881" s="15" t="s">
        <v>841</v>
      </c>
      <c r="F2881" s="13" t="str">
        <f>IF(E2881="","",VLOOKUP(E2881,table!A:B,2))</f>
        <v>Barquette anosteke 600 g</v>
      </c>
      <c r="G2881" s="14">
        <v>72984</v>
      </c>
      <c r="H2881" s="18"/>
    </row>
    <row r="2882" spans="1:8" x14ac:dyDescent="0.25">
      <c r="A2882" s="29">
        <v>43244</v>
      </c>
      <c r="B2882" s="22" t="s">
        <v>196</v>
      </c>
      <c r="C2882" s="15" t="s">
        <v>677</v>
      </c>
      <c r="D2882" s="15">
        <v>96037895</v>
      </c>
      <c r="E2882" s="15" t="s">
        <v>201</v>
      </c>
      <c r="F2882" s="13" t="str">
        <f>IF(E2882="","",VLOOKUP(E2882,table!A:B,2))</f>
        <v>Barquette potj désossé 800 G</v>
      </c>
      <c r="G2882" s="14">
        <v>81421</v>
      </c>
      <c r="H2882" s="18">
        <v>12</v>
      </c>
    </row>
    <row r="2883" spans="1:8" x14ac:dyDescent="0.25">
      <c r="A2883" s="29">
        <v>43244</v>
      </c>
      <c r="B2883" s="22" t="s">
        <v>196</v>
      </c>
      <c r="C2883" s="15" t="s">
        <v>628</v>
      </c>
      <c r="D2883" s="15">
        <v>96037896</v>
      </c>
      <c r="E2883" s="15" t="s">
        <v>648</v>
      </c>
      <c r="F2883" s="13" t="str">
        <f>IF(E2883="","",VLOOKUP(E2883,table!A:B,2))</f>
        <v xml:space="preserve">E potj 750 </v>
      </c>
      <c r="G2883" s="14">
        <v>72961</v>
      </c>
      <c r="H2883" s="18">
        <v>2</v>
      </c>
    </row>
    <row r="2884" spans="1:8" x14ac:dyDescent="0.25">
      <c r="A2884" s="29">
        <f t="shared" si="192"/>
        <v>43244</v>
      </c>
      <c r="B2884" s="22" t="str">
        <f t="shared" si="193"/>
        <v>sf</v>
      </c>
      <c r="C2884" s="15" t="str">
        <f t="shared" si="194"/>
        <v>au village</v>
      </c>
      <c r="D2884" s="15">
        <f t="shared" si="195"/>
        <v>96037896</v>
      </c>
      <c r="E2884" s="15" t="s">
        <v>217</v>
      </c>
      <c r="F2884" s="13" t="str">
        <f>IF(E2884="","",VLOOKUP(E2884,table!A:B,2))</f>
        <v xml:space="preserve">E potj 400 </v>
      </c>
      <c r="G2884" s="14">
        <v>81371</v>
      </c>
      <c r="H2884" s="18">
        <v>2</v>
      </c>
    </row>
    <row r="2885" spans="1:8" x14ac:dyDescent="0.25">
      <c r="A2885" s="29">
        <f t="shared" si="192"/>
        <v>43244</v>
      </c>
      <c r="B2885" s="22" t="str">
        <f t="shared" si="193"/>
        <v>sf</v>
      </c>
      <c r="C2885" s="15" t="str">
        <f t="shared" si="194"/>
        <v>au village</v>
      </c>
      <c r="D2885" s="15">
        <f t="shared" si="195"/>
        <v>96037896</v>
      </c>
      <c r="E2885" s="15" t="s">
        <v>224</v>
      </c>
      <c r="F2885" s="13" t="str">
        <f>IF(E2885="","",VLOOKUP(E2885,table!A:B,2))</f>
        <v>E carbo 740</v>
      </c>
      <c r="G2885" s="14">
        <v>80891</v>
      </c>
      <c r="H2885" s="18">
        <v>4</v>
      </c>
    </row>
    <row r="2886" spans="1:8" x14ac:dyDescent="0.25">
      <c r="A2886" s="29">
        <f t="shared" si="192"/>
        <v>43244</v>
      </c>
      <c r="B2886" s="22" t="str">
        <f t="shared" si="193"/>
        <v>sf</v>
      </c>
      <c r="C2886" s="15" t="str">
        <f t="shared" si="194"/>
        <v>au village</v>
      </c>
      <c r="D2886" s="15">
        <f t="shared" si="195"/>
        <v>96037896</v>
      </c>
      <c r="E2886" s="15" t="s">
        <v>216</v>
      </c>
      <c r="F2886" s="13" t="str">
        <f>IF(E2886="","",VLOOKUP(E2886,table!A:B,2))</f>
        <v>E Pâté des flandres 180</v>
      </c>
      <c r="G2886" s="14">
        <v>80881</v>
      </c>
      <c r="H2886" s="18">
        <v>2</v>
      </c>
    </row>
    <row r="2887" spans="1:8" x14ac:dyDescent="0.25">
      <c r="A2887" s="29">
        <f t="shared" si="192"/>
        <v>43244</v>
      </c>
      <c r="B2887" s="22" t="str">
        <f t="shared" si="193"/>
        <v>sf</v>
      </c>
      <c r="C2887" s="15" t="str">
        <f t="shared" si="194"/>
        <v>au village</v>
      </c>
      <c r="D2887" s="15">
        <f t="shared" si="195"/>
        <v>96037896</v>
      </c>
      <c r="E2887" s="15" t="s">
        <v>223</v>
      </c>
      <c r="F2887" s="13" t="str">
        <f>IF(E2887="","",VLOOKUP(E2887,table!A:B,2))</f>
        <v>E Pâté à la bière 180</v>
      </c>
      <c r="G2887" s="14">
        <v>73406</v>
      </c>
      <c r="H2887" s="18">
        <v>2</v>
      </c>
    </row>
    <row r="2888" spans="1:8" x14ac:dyDescent="0.25">
      <c r="A2888" s="29">
        <f t="shared" si="192"/>
        <v>43244</v>
      </c>
      <c r="B2888" s="22" t="str">
        <f t="shared" si="193"/>
        <v>sf</v>
      </c>
      <c r="C2888" s="15" t="str">
        <f t="shared" si="194"/>
        <v>au village</v>
      </c>
      <c r="D2888" s="15">
        <f t="shared" si="195"/>
        <v>96037896</v>
      </c>
      <c r="E2888" s="15" t="s">
        <v>247</v>
      </c>
      <c r="F2888" s="13" t="str">
        <f>IF(E2888="","",VLOOKUP(E2888,table!A:B,2))</f>
        <v>E Pâté au maroilles 180</v>
      </c>
      <c r="G2888" s="14">
        <v>80861</v>
      </c>
      <c r="H2888" s="18">
        <v>2</v>
      </c>
    </row>
    <row r="2889" spans="1:8" x14ac:dyDescent="0.25">
      <c r="A2889" s="29">
        <f t="shared" si="192"/>
        <v>43244</v>
      </c>
      <c r="B2889" s="22" t="str">
        <f t="shared" si="193"/>
        <v>sf</v>
      </c>
      <c r="C2889" s="15" t="str">
        <f t="shared" si="194"/>
        <v>au village</v>
      </c>
      <c r="D2889" s="15">
        <f t="shared" si="195"/>
        <v>96037896</v>
      </c>
      <c r="E2889" s="15" t="s">
        <v>537</v>
      </c>
      <c r="F2889" s="13" t="str">
        <f>IF(E2889="","",VLOOKUP(E2889,table!A:B,2))</f>
        <v>E Pâté endives braisées</v>
      </c>
      <c r="G2889" s="14">
        <v>80672</v>
      </c>
      <c r="H2889" s="18">
        <v>2</v>
      </c>
    </row>
    <row r="2890" spans="1:8" x14ac:dyDescent="0.25">
      <c r="A2890" s="29">
        <f t="shared" si="192"/>
        <v>43244</v>
      </c>
      <c r="B2890" s="22" t="str">
        <f t="shared" si="193"/>
        <v>sf</v>
      </c>
      <c r="C2890" s="15" t="str">
        <f t="shared" si="194"/>
        <v>au village</v>
      </c>
      <c r="D2890" s="15">
        <f t="shared" si="195"/>
        <v>96037896</v>
      </c>
      <c r="E2890" s="15" t="s">
        <v>552</v>
      </c>
      <c r="F2890" s="13" t="str">
        <f>IF(E2890="","",VLOOKUP(E2890,table!A:B,2))</f>
        <v>E Pâté chicorée 180 g</v>
      </c>
      <c r="G2890" s="14">
        <v>80242</v>
      </c>
      <c r="H2890" s="18">
        <v>2</v>
      </c>
    </row>
    <row r="2891" spans="1:8" x14ac:dyDescent="0.25">
      <c r="A2891" s="29">
        <f t="shared" si="192"/>
        <v>43244</v>
      </c>
      <c r="B2891" s="22" t="str">
        <f t="shared" si="193"/>
        <v>sf</v>
      </c>
      <c r="C2891" s="15" t="str">
        <f t="shared" si="194"/>
        <v>au village</v>
      </c>
      <c r="D2891" s="15">
        <f t="shared" si="195"/>
        <v>96037896</v>
      </c>
      <c r="E2891" s="15" t="s">
        <v>538</v>
      </c>
      <c r="F2891" s="13" t="str">
        <f>IF(E2891="","",VLOOKUP(E2891,table!A:B,2))</f>
        <v>E paté à l'ail fumé 180</v>
      </c>
      <c r="G2891" s="14">
        <v>73413</v>
      </c>
      <c r="H2891" s="18">
        <v>2</v>
      </c>
    </row>
    <row r="2892" spans="1:8" x14ac:dyDescent="0.25">
      <c r="A2892" s="29">
        <v>43244</v>
      </c>
      <c r="B2892" s="22" t="s">
        <v>196</v>
      </c>
      <c r="C2892" s="15" t="s">
        <v>949</v>
      </c>
      <c r="D2892" s="15">
        <v>96037905</v>
      </c>
      <c r="E2892" s="15" t="s">
        <v>120</v>
      </c>
      <c r="F2892" s="13" t="str">
        <f>IF(E2892="","",VLOOKUP(E2892,table!A:B,2))</f>
        <v>K potj 750</v>
      </c>
      <c r="G2892" s="14">
        <v>80535</v>
      </c>
      <c r="H2892" s="18">
        <v>10</v>
      </c>
    </row>
    <row r="2893" spans="1:8" x14ac:dyDescent="0.25">
      <c r="A2893" s="29">
        <f t="shared" si="192"/>
        <v>43244</v>
      </c>
      <c r="B2893" s="22" t="str">
        <f t="shared" si="193"/>
        <v>sf</v>
      </c>
      <c r="C2893" s="15" t="str">
        <f t="shared" si="194"/>
        <v>marche plu le touquet</v>
      </c>
      <c r="D2893" s="15">
        <f t="shared" si="195"/>
        <v>96037905</v>
      </c>
      <c r="E2893" s="15" t="s">
        <v>113</v>
      </c>
      <c r="F2893" s="13" t="str">
        <f>IF(E2893="","",VLOOKUP(E2893,table!A:B,2))</f>
        <v>K potj 400</v>
      </c>
      <c r="G2893" s="14">
        <v>81422</v>
      </c>
      <c r="H2893" s="18">
        <v>20</v>
      </c>
    </row>
    <row r="2894" spans="1:8" x14ac:dyDescent="0.25">
      <c r="A2894" s="29">
        <f t="shared" si="192"/>
        <v>43244</v>
      </c>
      <c r="B2894" s="22" t="str">
        <f t="shared" si="193"/>
        <v>sf</v>
      </c>
      <c r="C2894" s="15" t="str">
        <f t="shared" si="194"/>
        <v>marche plu le touquet</v>
      </c>
      <c r="D2894" s="15">
        <f t="shared" si="195"/>
        <v>96037905</v>
      </c>
      <c r="E2894" s="15" t="s">
        <v>114</v>
      </c>
      <c r="F2894" s="13" t="str">
        <f>IF(E2894="","",VLOOKUP(E2894,table!A:B,2))</f>
        <v>K potj dess 750</v>
      </c>
      <c r="G2894" s="14">
        <v>81382</v>
      </c>
      <c r="H2894" s="18">
        <v>10</v>
      </c>
    </row>
    <row r="2895" spans="1:8" x14ac:dyDescent="0.25">
      <c r="A2895" s="29">
        <v>43245</v>
      </c>
      <c r="B2895" s="22" t="s">
        <v>944</v>
      </c>
      <c r="C2895" s="15" t="s">
        <v>950</v>
      </c>
      <c r="D2895" s="15">
        <v>96037913</v>
      </c>
      <c r="E2895" s="15" t="s">
        <v>549</v>
      </c>
      <c r="F2895" s="13" t="str">
        <f>IF(E2895="","",VLOOKUP(E2895,table!A:B,2))</f>
        <v>K carbo 740</v>
      </c>
      <c r="G2895" s="14">
        <v>81142</v>
      </c>
      <c r="H2895" s="18">
        <v>10</v>
      </c>
    </row>
    <row r="2896" spans="1:8" x14ac:dyDescent="0.25">
      <c r="A2896" s="29">
        <f t="shared" si="192"/>
        <v>43245</v>
      </c>
      <c r="B2896" s="22" t="str">
        <f t="shared" si="193"/>
        <v>MATH</v>
      </c>
      <c r="C2896" s="15" t="str">
        <f t="shared" si="194"/>
        <v>Carrefour market audruicq</v>
      </c>
      <c r="D2896" s="15">
        <f t="shared" si="195"/>
        <v>96037913</v>
      </c>
      <c r="E2896" s="15" t="s">
        <v>315</v>
      </c>
      <c r="F2896" s="13" t="str">
        <f>IF(E2896="","",VLOOKUP(E2896,table!A:B,2))</f>
        <v>K Pâté des flandres 180</v>
      </c>
      <c r="G2896" s="14">
        <v>80881</v>
      </c>
      <c r="H2896" s="18">
        <v>24</v>
      </c>
    </row>
    <row r="2897" spans="1:8" x14ac:dyDescent="0.25">
      <c r="A2897" s="29">
        <f t="shared" si="192"/>
        <v>43245</v>
      </c>
      <c r="B2897" s="22" t="str">
        <f t="shared" si="193"/>
        <v>MATH</v>
      </c>
      <c r="C2897" s="15" t="str">
        <f t="shared" si="194"/>
        <v>Carrefour market audruicq</v>
      </c>
      <c r="D2897" s="15">
        <f t="shared" si="195"/>
        <v>96037913</v>
      </c>
      <c r="E2897" s="15" t="s">
        <v>324</v>
      </c>
      <c r="F2897" s="13" t="str">
        <f>IF(E2897="","",VLOOKUP(E2897,table!A:B,2))</f>
        <v>K potj dess 750</v>
      </c>
      <c r="G2897" s="14">
        <v>81382</v>
      </c>
      <c r="H2897" s="18">
        <v>20</v>
      </c>
    </row>
    <row r="2898" spans="1:8" x14ac:dyDescent="0.25">
      <c r="A2898" s="29">
        <f t="shared" si="192"/>
        <v>43245</v>
      </c>
      <c r="B2898" s="22" t="str">
        <f t="shared" si="193"/>
        <v>MATH</v>
      </c>
      <c r="C2898" s="15" t="str">
        <f t="shared" si="194"/>
        <v>Carrefour market audruicq</v>
      </c>
      <c r="D2898" s="15">
        <f t="shared" si="195"/>
        <v>96037913</v>
      </c>
      <c r="E2898" s="15" t="s">
        <v>321</v>
      </c>
      <c r="F2898" s="13" t="str">
        <f>IF(E2898="","",VLOOKUP(E2898,table!A:B,2))</f>
        <v>K potj 400</v>
      </c>
      <c r="G2898" s="14">
        <v>81422</v>
      </c>
      <c r="H2898" s="18">
        <v>20</v>
      </c>
    </row>
    <row r="2899" spans="1:8" x14ac:dyDescent="0.25">
      <c r="A2899" s="29">
        <f t="shared" si="192"/>
        <v>43245</v>
      </c>
      <c r="B2899" s="22" t="str">
        <f t="shared" si="193"/>
        <v>MATH</v>
      </c>
      <c r="C2899" s="15" t="str">
        <f t="shared" si="194"/>
        <v>Carrefour market audruicq</v>
      </c>
      <c r="D2899" s="15">
        <f t="shared" si="195"/>
        <v>96037913</v>
      </c>
      <c r="E2899" s="15" t="s">
        <v>319</v>
      </c>
      <c r="F2899" s="13" t="str">
        <f>IF(E2899="","",VLOOKUP(E2899,table!A:B,2))</f>
        <v>K potj 750</v>
      </c>
      <c r="G2899" s="14">
        <v>80535</v>
      </c>
      <c r="H2899" s="18">
        <v>10</v>
      </c>
    </row>
    <row r="2900" spans="1:8" x14ac:dyDescent="0.25">
      <c r="A2900" s="29">
        <f t="shared" si="192"/>
        <v>43245</v>
      </c>
      <c r="B2900" s="22" t="str">
        <f t="shared" si="193"/>
        <v>MATH</v>
      </c>
      <c r="C2900" s="15" t="str">
        <f t="shared" si="194"/>
        <v>Carrefour market audruicq</v>
      </c>
      <c r="D2900" s="15">
        <f t="shared" si="195"/>
        <v>96037913</v>
      </c>
      <c r="E2900" s="15" t="s">
        <v>745</v>
      </c>
      <c r="F2900" s="13" t="str">
        <f>IF(E2900="","",VLOOKUP(E2900,table!A:B,2))</f>
        <v>K potj 3VIA</v>
      </c>
      <c r="G2900" s="14">
        <v>81075</v>
      </c>
      <c r="H2900" s="18">
        <v>10</v>
      </c>
    </row>
    <row r="2901" spans="1:8" x14ac:dyDescent="0.25">
      <c r="A2901" s="29">
        <f t="shared" si="192"/>
        <v>43245</v>
      </c>
      <c r="B2901" s="22" t="str">
        <f t="shared" si="193"/>
        <v>MATH</v>
      </c>
      <c r="C2901" s="15" t="str">
        <f t="shared" si="194"/>
        <v>Carrefour market audruicq</v>
      </c>
      <c r="D2901" s="15">
        <f t="shared" si="195"/>
        <v>96037913</v>
      </c>
      <c r="E2901" s="15" t="s">
        <v>323</v>
      </c>
      <c r="F2901" s="13" t="str">
        <f>IF(E2901="","",VLOOKUP(E2901,table!A:B,2))</f>
        <v>K poulet maroilles 750</v>
      </c>
      <c r="G2901" s="14">
        <v>80531</v>
      </c>
      <c r="H2901" s="18">
        <v>20</v>
      </c>
    </row>
    <row r="2902" spans="1:8" x14ac:dyDescent="0.25">
      <c r="A2902" s="29">
        <f t="shared" si="192"/>
        <v>43245</v>
      </c>
      <c r="B2902" s="22" t="str">
        <f t="shared" si="193"/>
        <v>MATH</v>
      </c>
      <c r="C2902" s="15" t="str">
        <f t="shared" si="194"/>
        <v>Carrefour market audruicq</v>
      </c>
      <c r="D2902" s="15">
        <f t="shared" si="195"/>
        <v>96037913</v>
      </c>
      <c r="E2902" s="15" t="s">
        <v>327</v>
      </c>
      <c r="F2902" s="13" t="str">
        <f>IF(E2902="","",VLOOKUP(E2902,table!A:B,2))</f>
        <v>K cassoulet 750</v>
      </c>
      <c r="G2902" s="14">
        <v>80452</v>
      </c>
      <c r="H2902" s="18">
        <v>20</v>
      </c>
    </row>
    <row r="2903" spans="1:8" x14ac:dyDescent="0.25">
      <c r="A2903" s="29">
        <v>43245</v>
      </c>
      <c r="B2903" s="22" t="s">
        <v>944</v>
      </c>
      <c r="C2903" s="15" t="s">
        <v>951</v>
      </c>
      <c r="D2903" s="15">
        <v>96037910</v>
      </c>
      <c r="E2903" s="15" t="s">
        <v>562</v>
      </c>
      <c r="F2903" s="13" t="str">
        <f>IF(E2903="","",VLOOKUP(E2903,table!A:B,2))</f>
        <v>K coq au vin 750</v>
      </c>
      <c r="G2903" s="14">
        <v>80892</v>
      </c>
      <c r="H2903" s="18">
        <v>10</v>
      </c>
    </row>
    <row r="2904" spans="1:8" x14ac:dyDescent="0.25">
      <c r="A2904" s="29">
        <f t="shared" si="192"/>
        <v>43245</v>
      </c>
      <c r="B2904" s="22" t="str">
        <f t="shared" si="193"/>
        <v>MATH</v>
      </c>
      <c r="C2904" s="15" t="str">
        <f t="shared" si="194"/>
        <v>leclerc dunkerque centre ville</v>
      </c>
      <c r="D2904" s="15">
        <f t="shared" si="195"/>
        <v>96037910</v>
      </c>
      <c r="E2904" s="15" t="s">
        <v>315</v>
      </c>
      <c r="F2904" s="13" t="str">
        <f>IF(E2904="","",VLOOKUP(E2904,table!A:B,2))</f>
        <v>K Pâté des flandres 180</v>
      </c>
      <c r="G2904" s="14">
        <v>80881</v>
      </c>
      <c r="H2904" s="18">
        <v>24</v>
      </c>
    </row>
    <row r="2905" spans="1:8" x14ac:dyDescent="0.25">
      <c r="A2905" s="29">
        <f t="shared" si="192"/>
        <v>43245</v>
      </c>
      <c r="B2905" s="22" t="str">
        <f t="shared" si="193"/>
        <v>MATH</v>
      </c>
      <c r="C2905" s="15" t="str">
        <f t="shared" si="194"/>
        <v>leclerc dunkerque centre ville</v>
      </c>
      <c r="D2905" s="15">
        <f t="shared" si="195"/>
        <v>96037910</v>
      </c>
      <c r="E2905" s="15" t="s">
        <v>317</v>
      </c>
      <c r="F2905" s="13" t="str">
        <f>IF(E2905="","",VLOOKUP(E2905,table!A:B,2))</f>
        <v>K Pâté de foie de volaille 180</v>
      </c>
      <c r="G2905" s="14">
        <v>73413</v>
      </c>
      <c r="H2905" s="18">
        <v>24</v>
      </c>
    </row>
    <row r="2906" spans="1:8" x14ac:dyDescent="0.25">
      <c r="A2906" s="29">
        <f t="shared" si="192"/>
        <v>43245</v>
      </c>
      <c r="B2906" s="22" t="str">
        <f t="shared" si="193"/>
        <v>MATH</v>
      </c>
      <c r="C2906" s="15" t="str">
        <f t="shared" si="194"/>
        <v>leclerc dunkerque centre ville</v>
      </c>
      <c r="D2906" s="15">
        <f t="shared" si="195"/>
        <v>96037910</v>
      </c>
      <c r="E2906" s="15" t="s">
        <v>316</v>
      </c>
      <c r="F2906" s="13" t="str">
        <f>IF(E2906="","",VLOOKUP(E2906,table!A:B,2))</f>
        <v>K Pâté à la bière 180</v>
      </c>
      <c r="G2906" s="14">
        <v>81021</v>
      </c>
      <c r="H2906" s="18">
        <v>24</v>
      </c>
    </row>
    <row r="2907" spans="1:8" x14ac:dyDescent="0.25">
      <c r="A2907" s="29">
        <f t="shared" si="192"/>
        <v>43245</v>
      </c>
      <c r="B2907" s="22" t="str">
        <f t="shared" si="193"/>
        <v>MATH</v>
      </c>
      <c r="C2907" s="15" t="str">
        <f t="shared" si="194"/>
        <v>leclerc dunkerque centre ville</v>
      </c>
      <c r="D2907" s="15">
        <f t="shared" si="195"/>
        <v>96037910</v>
      </c>
      <c r="E2907" s="15" t="s">
        <v>320</v>
      </c>
      <c r="F2907" s="13" t="str">
        <f>IF(E2907="","",VLOOKUP(E2907,table!A:B,2))</f>
        <v xml:space="preserve">K potj dess 400 </v>
      </c>
      <c r="G2907" s="14">
        <v>81424</v>
      </c>
      <c r="H2907" s="18">
        <v>20</v>
      </c>
    </row>
    <row r="2908" spans="1:8" x14ac:dyDescent="0.25">
      <c r="A2908" s="29">
        <f t="shared" si="192"/>
        <v>43245</v>
      </c>
      <c r="B2908" s="22" t="str">
        <f t="shared" si="193"/>
        <v>MATH</v>
      </c>
      <c r="C2908" s="15" t="str">
        <f t="shared" si="194"/>
        <v>leclerc dunkerque centre ville</v>
      </c>
      <c r="D2908" s="15">
        <f t="shared" si="195"/>
        <v>96037910</v>
      </c>
      <c r="E2908" s="15" t="s">
        <v>319</v>
      </c>
      <c r="F2908" s="13" t="str">
        <f>IF(E2908="","",VLOOKUP(E2908,table!A:B,2))</f>
        <v>K potj 750</v>
      </c>
      <c r="G2908" s="14">
        <v>80535</v>
      </c>
      <c r="H2908" s="18">
        <v>50</v>
      </c>
    </row>
    <row r="2909" spans="1:8" x14ac:dyDescent="0.25">
      <c r="A2909" s="29">
        <f t="shared" si="192"/>
        <v>43245</v>
      </c>
      <c r="B2909" s="22" t="str">
        <f t="shared" si="193"/>
        <v>MATH</v>
      </c>
      <c r="C2909" s="15" t="str">
        <f t="shared" si="194"/>
        <v>leclerc dunkerque centre ville</v>
      </c>
      <c r="D2909" s="15">
        <f t="shared" si="195"/>
        <v>96037910</v>
      </c>
      <c r="E2909" s="15" t="s">
        <v>324</v>
      </c>
      <c r="F2909" s="13" t="str">
        <f>IF(E2909="","",VLOOKUP(E2909,table!A:B,2))</f>
        <v>K potj dess 750</v>
      </c>
      <c r="G2909" s="14">
        <v>81383</v>
      </c>
      <c r="H2909" s="18">
        <v>50</v>
      </c>
    </row>
    <row r="2910" spans="1:8" x14ac:dyDescent="0.25">
      <c r="A2910" s="29">
        <f t="shared" si="192"/>
        <v>43245</v>
      </c>
      <c r="B2910" s="22" t="str">
        <f t="shared" si="193"/>
        <v>MATH</v>
      </c>
      <c r="C2910" s="15" t="str">
        <f t="shared" si="194"/>
        <v>leclerc dunkerque centre ville</v>
      </c>
      <c r="D2910" s="15">
        <f t="shared" si="195"/>
        <v>96037910</v>
      </c>
      <c r="E2910" s="15" t="s">
        <v>744</v>
      </c>
      <c r="F2910" s="13" t="str">
        <f>IF(E2910="","",VLOOKUP(E2910,table!A:B,2))</f>
        <v>poulet bière 650</v>
      </c>
      <c r="G2910" s="14">
        <v>81141</v>
      </c>
      <c r="H2910" s="18">
        <v>20</v>
      </c>
    </row>
    <row r="2911" spans="1:8" x14ac:dyDescent="0.25">
      <c r="A2911" s="29">
        <f t="shared" si="192"/>
        <v>43245</v>
      </c>
      <c r="B2911" s="22" t="str">
        <f t="shared" si="193"/>
        <v>MATH</v>
      </c>
      <c r="C2911" s="15" t="str">
        <f t="shared" si="194"/>
        <v>leclerc dunkerque centre ville</v>
      </c>
      <c r="D2911" s="15">
        <f t="shared" si="195"/>
        <v>96037910</v>
      </c>
      <c r="E2911" s="15" t="s">
        <v>163</v>
      </c>
      <c r="F2911" s="13" t="str">
        <f>IF(E2911="","",VLOOKUP(E2911,table!A:B,2))</f>
        <v>P sauté de porc vieux lille</v>
      </c>
      <c r="G2911" s="14">
        <v>80751</v>
      </c>
      <c r="H2911" s="18">
        <v>10</v>
      </c>
    </row>
    <row r="2912" spans="1:8" x14ac:dyDescent="0.25">
      <c r="A2912" s="29">
        <f t="shared" si="192"/>
        <v>43245</v>
      </c>
      <c r="B2912" s="22" t="str">
        <f t="shared" si="193"/>
        <v>MATH</v>
      </c>
      <c r="C2912" s="15" t="s">
        <v>952</v>
      </c>
      <c r="D2912" s="15">
        <f t="shared" si="195"/>
        <v>96037910</v>
      </c>
      <c r="E2912" s="15" t="s">
        <v>337</v>
      </c>
      <c r="F2912" s="13" t="str">
        <f>IF(E2912="","",VLOOKUP(E2912,table!A:B,2))</f>
        <v>K potj 1000</v>
      </c>
      <c r="G2912" s="14">
        <v>81431</v>
      </c>
      <c r="H2912" s="18">
        <v>100</v>
      </c>
    </row>
    <row r="2913" spans="1:8" x14ac:dyDescent="0.25">
      <c r="A2913" s="29">
        <v>43248</v>
      </c>
      <c r="B2913" s="22" t="s">
        <v>944</v>
      </c>
      <c r="C2913" s="15" t="s">
        <v>953</v>
      </c>
      <c r="D2913" s="15">
        <v>96037912</v>
      </c>
      <c r="E2913" s="15" t="s">
        <v>172</v>
      </c>
      <c r="F2913" s="13" t="str">
        <f>IF(E2913="","",VLOOKUP(E2913,table!A:B,2))</f>
        <v>Potj désossé bière CHTI</v>
      </c>
      <c r="G2913" s="14">
        <v>71155</v>
      </c>
      <c r="H2913" s="18">
        <v>78</v>
      </c>
    </row>
    <row r="2914" spans="1:8" x14ac:dyDescent="0.25">
      <c r="A2914" s="29">
        <f t="shared" si="192"/>
        <v>43248</v>
      </c>
      <c r="B2914" s="22" t="str">
        <f t="shared" si="193"/>
        <v>MATH</v>
      </c>
      <c r="C2914" s="15" t="str">
        <f t="shared" si="194"/>
        <v>Cora lens</v>
      </c>
      <c r="D2914" s="15">
        <f t="shared" si="195"/>
        <v>96037912</v>
      </c>
      <c r="E2914" s="15" t="str">
        <f>IF(H2914&lt;&gt;0,E2913,"")</f>
        <v>P106</v>
      </c>
      <c r="F2914" s="13" t="str">
        <f>IF(E2914="","",VLOOKUP(E2914,table!A:B,2))</f>
        <v>Potj désossé bière CHTI</v>
      </c>
      <c r="G2914" s="14">
        <v>71161</v>
      </c>
      <c r="H2914" s="18">
        <v>42</v>
      </c>
    </row>
    <row r="2915" spans="1:8" x14ac:dyDescent="0.25">
      <c r="A2915" s="29">
        <v>43248</v>
      </c>
      <c r="B2915" s="22" t="s">
        <v>944</v>
      </c>
      <c r="C2915" s="15" t="s">
        <v>954</v>
      </c>
      <c r="D2915" s="15">
        <v>96037911</v>
      </c>
      <c r="E2915" s="15" t="s">
        <v>227</v>
      </c>
      <c r="F2915" s="13" t="str">
        <f>IF(E2915="","",VLOOKUP(E2915,table!A:B,2))</f>
        <v>Potj désossé bière CHTI</v>
      </c>
      <c r="G2915" s="14">
        <v>71155</v>
      </c>
      <c r="H2915" s="18">
        <v>10</v>
      </c>
    </row>
    <row r="2916" spans="1:8" x14ac:dyDescent="0.25">
      <c r="A2916" s="29">
        <v>43248</v>
      </c>
      <c r="B2916" s="22" t="str">
        <f t="shared" si="193"/>
        <v>MATH</v>
      </c>
      <c r="C2916" s="15" t="str">
        <f t="shared" si="194"/>
        <v>Cora flers epicerie</v>
      </c>
      <c r="D2916" s="15">
        <f t="shared" si="195"/>
        <v>96037911</v>
      </c>
      <c r="E2916" s="15" t="s">
        <v>172</v>
      </c>
      <c r="F2916" s="13" t="str">
        <f>IF(E2916="","",VLOOKUP(E2916,table!A:B,2))</f>
        <v>Potj désossé bière CHTI</v>
      </c>
      <c r="G2916" s="14">
        <v>71161</v>
      </c>
      <c r="H2916" s="18">
        <v>110</v>
      </c>
    </row>
    <row r="2917" spans="1:8" x14ac:dyDescent="0.25">
      <c r="A2917" s="29">
        <v>43248</v>
      </c>
      <c r="B2917" s="22" t="s">
        <v>944</v>
      </c>
      <c r="C2917" s="15" t="s">
        <v>955</v>
      </c>
      <c r="D2917" s="15">
        <v>99999999</v>
      </c>
      <c r="E2917" s="15" t="s">
        <v>101</v>
      </c>
      <c r="F2917" s="13" t="str">
        <f>IF(E2917="","",VLOOKUP(E2917,table!A:B,2))</f>
        <v>P Potj 750</v>
      </c>
      <c r="G2917" s="14">
        <v>81431</v>
      </c>
      <c r="H2917" s="18">
        <v>1</v>
      </c>
    </row>
    <row r="2918" spans="1:8" x14ac:dyDescent="0.25">
      <c r="A2918" s="29">
        <f t="shared" si="192"/>
        <v>43248</v>
      </c>
      <c r="B2918" s="22" t="str">
        <f t="shared" si="193"/>
        <v>MATH</v>
      </c>
      <c r="C2918" s="15" t="str">
        <f t="shared" si="194"/>
        <v>net BERNARD</v>
      </c>
      <c r="D2918" s="15">
        <f t="shared" si="195"/>
        <v>99999999</v>
      </c>
      <c r="E2918" s="15" t="s">
        <v>745</v>
      </c>
      <c r="F2918" s="13" t="str">
        <f>IF(E2918="","",VLOOKUP(E2918,table!A:B,2))</f>
        <v>K potj 3VIA</v>
      </c>
      <c r="G2918" s="14">
        <v>81071</v>
      </c>
      <c r="H2918" s="18">
        <v>1</v>
      </c>
    </row>
    <row r="2919" spans="1:8" x14ac:dyDescent="0.25">
      <c r="A2919" s="29">
        <f t="shared" si="192"/>
        <v>43248</v>
      </c>
      <c r="B2919" s="22" t="str">
        <f t="shared" si="193"/>
        <v>MATH</v>
      </c>
      <c r="C2919" s="15" t="str">
        <f t="shared" si="194"/>
        <v>net BERNARD</v>
      </c>
      <c r="D2919" s="15">
        <f t="shared" si="195"/>
        <v>99999999</v>
      </c>
      <c r="E2919" s="15" t="s">
        <v>319</v>
      </c>
      <c r="F2919" s="13" t="str">
        <f>IF(E2919="","",VLOOKUP(E2919,table!A:B,2))</f>
        <v>K potj 750</v>
      </c>
      <c r="G2919" s="14">
        <v>80883</v>
      </c>
      <c r="H2919" s="18">
        <v>1</v>
      </c>
    </row>
    <row r="2920" spans="1:8" x14ac:dyDescent="0.25">
      <c r="A2920" s="29">
        <v>43248</v>
      </c>
      <c r="B2920" s="22" t="s">
        <v>944</v>
      </c>
      <c r="C2920" s="15" t="s">
        <v>956</v>
      </c>
      <c r="D2920" s="15">
        <v>96037933</v>
      </c>
      <c r="E2920" s="15" t="s">
        <v>59</v>
      </c>
      <c r="F2920" s="13" t="str">
        <f>IF(E2920="","",VLOOKUP(E2920,table!A:B,2))</f>
        <v xml:space="preserve">E potj dess 750 </v>
      </c>
      <c r="G2920" s="14">
        <v>71281</v>
      </c>
      <c r="H2920" s="18">
        <v>4</v>
      </c>
    </row>
    <row r="2921" spans="1:8" x14ac:dyDescent="0.25">
      <c r="A2921" s="29">
        <f t="shared" si="192"/>
        <v>43248</v>
      </c>
      <c r="B2921" s="22" t="str">
        <f t="shared" si="193"/>
        <v>MATH</v>
      </c>
      <c r="C2921" s="15" t="str">
        <f t="shared" si="194"/>
        <v>LEA CONFISERIE</v>
      </c>
      <c r="D2921" s="15">
        <f t="shared" si="195"/>
        <v>96037933</v>
      </c>
      <c r="E2921" s="15" t="str">
        <f>IF(H2921&lt;&gt;0,E2920,"")</f>
        <v>R105</v>
      </c>
      <c r="F2921" s="13" t="str">
        <f>IF(E2921="","",VLOOKUP(E2921,table!A:B,2))</f>
        <v xml:space="preserve">E potj dess 750 </v>
      </c>
      <c r="G2921" s="14">
        <v>80963</v>
      </c>
      <c r="H2921" s="18">
        <v>14</v>
      </c>
    </row>
    <row r="2922" spans="1:8" x14ac:dyDescent="0.25">
      <c r="A2922" s="29">
        <f t="shared" si="192"/>
        <v>43248</v>
      </c>
      <c r="B2922" s="22" t="str">
        <f t="shared" si="193"/>
        <v>MATH</v>
      </c>
      <c r="C2922" s="15" t="str">
        <f t="shared" si="194"/>
        <v>LEA CONFISERIE</v>
      </c>
      <c r="D2922" s="15">
        <f t="shared" si="195"/>
        <v>96037933</v>
      </c>
      <c r="E2922" s="15" t="str">
        <f>IF(H2922&lt;&gt;0,E2921,"")</f>
        <v>R105</v>
      </c>
      <c r="F2922" s="13" t="str">
        <f>IF(E2922="","",VLOOKUP(E2922,table!A:B,2))</f>
        <v xml:space="preserve">E potj dess 750 </v>
      </c>
      <c r="G2922" s="14">
        <v>63371</v>
      </c>
      <c r="H2922" s="18">
        <v>1</v>
      </c>
    </row>
    <row r="2923" spans="1:8" x14ac:dyDescent="0.25">
      <c r="A2923" s="29">
        <f t="shared" si="192"/>
        <v>43248</v>
      </c>
      <c r="B2923" s="22" t="str">
        <f t="shared" si="193"/>
        <v>MATH</v>
      </c>
      <c r="C2923" s="15" t="str">
        <f t="shared" si="194"/>
        <v>LEA CONFISERIE</v>
      </c>
      <c r="D2923" s="15">
        <f t="shared" si="195"/>
        <v>96037933</v>
      </c>
      <c r="E2923" s="15" t="s">
        <v>74</v>
      </c>
      <c r="F2923" s="13" t="str">
        <f>IF(E2923="","",VLOOKUP(E2923,table!A:B,2))</f>
        <v>E carbo 740</v>
      </c>
      <c r="G2923" s="14">
        <v>80892</v>
      </c>
      <c r="H2923" s="18">
        <v>20</v>
      </c>
    </row>
    <row r="2924" spans="1:8" x14ac:dyDescent="0.25">
      <c r="A2924" s="29">
        <f t="shared" si="192"/>
        <v>43248</v>
      </c>
      <c r="B2924" s="22" t="str">
        <f t="shared" si="193"/>
        <v>MATH</v>
      </c>
      <c r="C2924" s="15" t="str">
        <f t="shared" si="194"/>
        <v>LEA CONFISERIE</v>
      </c>
      <c r="D2924" s="15">
        <f t="shared" si="195"/>
        <v>96037933</v>
      </c>
      <c r="E2924" s="15" t="s">
        <v>240</v>
      </c>
      <c r="F2924" s="13" t="str">
        <f>IF(E2924="","",VLOOKUP(E2924,table!A:B,2))</f>
        <v>E poulet maroilles 750</v>
      </c>
      <c r="G2924" s="14">
        <v>80372</v>
      </c>
      <c r="H2924" s="18">
        <v>20</v>
      </c>
    </row>
    <row r="2925" spans="1:8" x14ac:dyDescent="0.25">
      <c r="A2925" s="29">
        <v>43249</v>
      </c>
      <c r="B2925" s="22" t="str">
        <f t="shared" si="193"/>
        <v>MATH</v>
      </c>
      <c r="C2925" s="15" t="s">
        <v>957</v>
      </c>
      <c r="D2925" s="15">
        <v>96037886</v>
      </c>
      <c r="E2925" s="15" t="s">
        <v>337</v>
      </c>
      <c r="F2925" s="13" t="str">
        <f>IF(E2925="","",VLOOKUP(E2925,table!A:B,2))</f>
        <v>K potj 1000</v>
      </c>
      <c r="G2925" s="14">
        <v>81373</v>
      </c>
      <c r="H2925" s="18">
        <v>100</v>
      </c>
    </row>
    <row r="2926" spans="1:8" x14ac:dyDescent="0.25">
      <c r="A2926" s="29">
        <f t="shared" si="192"/>
        <v>43249</v>
      </c>
      <c r="B2926" s="22" t="str">
        <f t="shared" si="193"/>
        <v>MATH</v>
      </c>
      <c r="C2926" s="15" t="str">
        <f t="shared" si="194"/>
        <v>LE MEULEDICK</v>
      </c>
      <c r="D2926" s="15">
        <f t="shared" si="195"/>
        <v>96037886</v>
      </c>
      <c r="E2926" s="15" t="str">
        <f>IF(H2926&lt;&gt;0,E2925,"")</f>
        <v>K102</v>
      </c>
      <c r="F2926" s="13" t="str">
        <f>IF(E2926="","",VLOOKUP(E2926,table!A:B,2))</f>
        <v>K potj 1000</v>
      </c>
      <c r="G2926" s="14">
        <v>81372</v>
      </c>
      <c r="H2926" s="18">
        <v>2</v>
      </c>
    </row>
    <row r="2927" spans="1:8" x14ac:dyDescent="0.25">
      <c r="A2927" s="29">
        <f t="shared" si="192"/>
        <v>43249</v>
      </c>
      <c r="B2927" s="22" t="str">
        <f t="shared" si="193"/>
        <v>MATH</v>
      </c>
      <c r="C2927" s="15" t="str">
        <f t="shared" si="194"/>
        <v>LE MEULEDICK</v>
      </c>
      <c r="D2927" s="15">
        <f t="shared" si="195"/>
        <v>96037886</v>
      </c>
      <c r="E2927" s="15" t="str">
        <f>IF(H2927&lt;&gt;0,E2926,"")</f>
        <v>K102</v>
      </c>
      <c r="F2927" s="13" t="str">
        <f>IF(E2927="","",VLOOKUP(E2927,table!A:B,2))</f>
        <v>K potj 1000</v>
      </c>
      <c r="G2927" s="14">
        <v>73132</v>
      </c>
      <c r="H2927" s="18">
        <v>10</v>
      </c>
    </row>
    <row r="2928" spans="1:8" x14ac:dyDescent="0.25">
      <c r="A2928" s="29">
        <f t="shared" si="192"/>
        <v>43249</v>
      </c>
      <c r="B2928" s="22" t="str">
        <f t="shared" si="193"/>
        <v>MATH</v>
      </c>
      <c r="C2928" s="15" t="str">
        <f t="shared" si="194"/>
        <v>LE MEULEDICK</v>
      </c>
      <c r="D2928" s="15">
        <f t="shared" si="195"/>
        <v>96037886</v>
      </c>
      <c r="E2928" s="15" t="str">
        <f>IF(H2928&lt;&gt;0,E2927,"")</f>
        <v>K102</v>
      </c>
      <c r="F2928" s="13" t="str">
        <f>IF(E2928="","",VLOOKUP(E2928,table!A:B,2))</f>
        <v>K potj 1000</v>
      </c>
      <c r="G2928" s="14">
        <v>81424</v>
      </c>
      <c r="H2928" s="18">
        <v>105</v>
      </c>
    </row>
    <row r="2929" spans="1:8" x14ac:dyDescent="0.25">
      <c r="A2929" s="29">
        <f t="shared" si="192"/>
        <v>43249</v>
      </c>
      <c r="B2929" s="22" t="str">
        <f t="shared" si="193"/>
        <v>MATH</v>
      </c>
      <c r="C2929" s="15" t="str">
        <f t="shared" si="194"/>
        <v>LE MEULEDICK</v>
      </c>
      <c r="D2929" s="15">
        <f t="shared" si="195"/>
        <v>96037886</v>
      </c>
      <c r="E2929" s="15" t="str">
        <f>IF(H2929&lt;&gt;0,E2928,"")</f>
        <v>K102</v>
      </c>
      <c r="F2929" s="13" t="str">
        <f>IF(E2929="","",VLOOKUP(E2929,table!A:B,2))</f>
        <v>K potj 1000</v>
      </c>
      <c r="G2929" s="14">
        <v>81431</v>
      </c>
      <c r="H2929" s="18">
        <v>133</v>
      </c>
    </row>
    <row r="2930" spans="1:8" x14ac:dyDescent="0.25">
      <c r="A2930" s="29">
        <f t="shared" si="192"/>
        <v>43249</v>
      </c>
      <c r="B2930" s="22" t="str">
        <f t="shared" si="193"/>
        <v>MATH</v>
      </c>
      <c r="C2930" s="15" t="str">
        <f t="shared" si="194"/>
        <v>LE MEULEDICK</v>
      </c>
      <c r="D2930" s="15">
        <f t="shared" si="195"/>
        <v>96037886</v>
      </c>
      <c r="E2930" s="15" t="str">
        <f>IF(H2930&lt;&gt;0,E2929,"")</f>
        <v>K102</v>
      </c>
      <c r="F2930" s="13" t="str">
        <f>IF(E2930="","",VLOOKUP(E2930,table!A:B,2))</f>
        <v>K potj 1000</v>
      </c>
      <c r="G2930" s="14">
        <v>81481</v>
      </c>
      <c r="H2930" s="18">
        <v>140</v>
      </c>
    </row>
    <row r="2931" spans="1:8" x14ac:dyDescent="0.25">
      <c r="A2931" s="29">
        <v>43249</v>
      </c>
      <c r="B2931" s="22" t="s">
        <v>944</v>
      </c>
      <c r="C2931" s="15" t="s">
        <v>958</v>
      </c>
      <c r="D2931" s="15">
        <v>99999999</v>
      </c>
      <c r="E2931" s="15" t="s">
        <v>176</v>
      </c>
      <c r="F2931" s="13" t="str">
        <f>IF(E2931="","",VLOOKUP(E2931,table!A:B,2))</f>
        <v>E potj dess 380</v>
      </c>
      <c r="G2931" s="14">
        <v>81424</v>
      </c>
      <c r="H2931" s="18">
        <v>20</v>
      </c>
    </row>
    <row r="2932" spans="1:8" x14ac:dyDescent="0.25">
      <c r="A2932" s="29">
        <f t="shared" ref="A2932:A2994" si="196">IF(E2932="","",A2931)</f>
        <v>43249</v>
      </c>
      <c r="B2932" s="22" t="str">
        <f t="shared" ref="B2932:B2994" si="197">IF(E2932="","",B2931)</f>
        <v>MATH</v>
      </c>
      <c r="C2932" s="15" t="str">
        <f t="shared" ref="C2932:C2994" si="198">IF(E2932="","",C2931)</f>
        <v>Les produits regionaux GOM</v>
      </c>
      <c r="D2932" s="15">
        <f t="shared" ref="D2932:D2994" si="199">IF(E2932="",0,D2931)</f>
        <v>99999999</v>
      </c>
      <c r="E2932" s="15" t="s">
        <v>82</v>
      </c>
      <c r="F2932" s="13" t="str">
        <f>IF(E2932="","",VLOOKUP(E2932,table!A:B,2))</f>
        <v>E pâté de lapin 180</v>
      </c>
      <c r="G2932" s="14">
        <v>80313</v>
      </c>
      <c r="H2932" s="18">
        <v>24</v>
      </c>
    </row>
    <row r="2933" spans="1:8" x14ac:dyDescent="0.25">
      <c r="A2933" s="29">
        <f t="shared" si="196"/>
        <v>43249</v>
      </c>
      <c r="B2933" s="22" t="str">
        <f t="shared" si="197"/>
        <v>MATH</v>
      </c>
      <c r="C2933" s="15" t="str">
        <f t="shared" si="198"/>
        <v>Les produits regionaux GOM</v>
      </c>
      <c r="D2933" s="15">
        <f t="shared" si="199"/>
        <v>99999999</v>
      </c>
      <c r="E2933" s="15" t="s">
        <v>83</v>
      </c>
      <c r="F2933" s="13" t="str">
        <f>IF(E2933="","",VLOOKUP(E2933,table!A:B,2))</f>
        <v>E Pâté de campagne fumé 180</v>
      </c>
      <c r="G2933" s="14">
        <v>80243</v>
      </c>
      <c r="H2933" s="18">
        <v>24</v>
      </c>
    </row>
    <row r="2934" spans="1:8" x14ac:dyDescent="0.25">
      <c r="A2934" s="29">
        <f t="shared" si="196"/>
        <v>43249</v>
      </c>
      <c r="B2934" s="22" t="str">
        <f t="shared" si="197"/>
        <v>MATH</v>
      </c>
      <c r="C2934" s="15" t="str">
        <f t="shared" si="198"/>
        <v>Les produits regionaux GOM</v>
      </c>
      <c r="D2934" s="15">
        <f t="shared" si="199"/>
        <v>99999999</v>
      </c>
      <c r="E2934" s="15" t="s">
        <v>81</v>
      </c>
      <c r="F2934" s="13" t="str">
        <f>IF(E2934="","",VLOOKUP(E2934,table!A:B,2))</f>
        <v>E Pâté des flandres 180</v>
      </c>
      <c r="G2934" s="14">
        <v>80881</v>
      </c>
      <c r="H2934" s="18">
        <v>36</v>
      </c>
    </row>
    <row r="2935" spans="1:8" x14ac:dyDescent="0.25">
      <c r="A2935" s="29">
        <f t="shared" si="196"/>
        <v>43249</v>
      </c>
      <c r="B2935" s="22" t="str">
        <f t="shared" si="197"/>
        <v>MATH</v>
      </c>
      <c r="C2935" s="15" t="str">
        <f t="shared" si="198"/>
        <v>Les produits regionaux GOM</v>
      </c>
      <c r="D2935" s="15">
        <f t="shared" si="199"/>
        <v>99999999</v>
      </c>
      <c r="E2935" s="15" t="s">
        <v>85</v>
      </c>
      <c r="F2935" s="13" t="str">
        <f>IF(E2935="","",VLOOKUP(E2935,table!A:B,2))</f>
        <v>E Pâté à la bière 180</v>
      </c>
      <c r="G2935" s="14">
        <v>80522</v>
      </c>
      <c r="H2935" s="18">
        <v>24</v>
      </c>
    </row>
    <row r="2936" spans="1:8" x14ac:dyDescent="0.25">
      <c r="A2936" s="29">
        <f t="shared" si="196"/>
        <v>43249</v>
      </c>
      <c r="B2936" s="22" t="str">
        <f t="shared" si="197"/>
        <v>MATH</v>
      </c>
      <c r="C2936" s="15" t="str">
        <f t="shared" si="198"/>
        <v>Les produits regionaux GOM</v>
      </c>
      <c r="D2936" s="15">
        <f t="shared" si="199"/>
        <v>99999999</v>
      </c>
      <c r="E2936" s="15" t="s">
        <v>86</v>
      </c>
      <c r="F2936" s="13" t="str">
        <f>IF(E2936="","",VLOOKUP(E2936,table!A:B,2))</f>
        <v>E Pâté au maroilles 180</v>
      </c>
      <c r="G2936" s="14">
        <v>80681</v>
      </c>
      <c r="H2936" s="18">
        <v>12</v>
      </c>
    </row>
    <row r="2937" spans="1:8" x14ac:dyDescent="0.25">
      <c r="A2937" s="29">
        <f t="shared" si="196"/>
        <v>43249</v>
      </c>
      <c r="B2937" s="22" t="str">
        <f t="shared" si="197"/>
        <v>MATH</v>
      </c>
      <c r="C2937" s="15" t="str">
        <f t="shared" si="198"/>
        <v>Les produits regionaux GOM</v>
      </c>
      <c r="D2937" s="15">
        <f t="shared" si="199"/>
        <v>99999999</v>
      </c>
      <c r="E2937" s="15" t="str">
        <f>IF(H2937&lt;&gt;0,E2936,"")</f>
        <v>R808</v>
      </c>
      <c r="F2937" s="13" t="str">
        <f>IF(E2937="","",VLOOKUP(E2937,table!A:B,2))</f>
        <v>E Pâté au maroilles 180</v>
      </c>
      <c r="G2937" s="14">
        <v>71922</v>
      </c>
      <c r="H2937" s="18">
        <v>36</v>
      </c>
    </row>
    <row r="2938" spans="1:8" x14ac:dyDescent="0.25">
      <c r="A2938" s="29">
        <f t="shared" si="196"/>
        <v>43249</v>
      </c>
      <c r="B2938" s="22" t="str">
        <f t="shared" si="197"/>
        <v>MATH</v>
      </c>
      <c r="C2938" s="15" t="str">
        <f t="shared" si="198"/>
        <v>Les produits regionaux GOM</v>
      </c>
      <c r="D2938" s="15">
        <f t="shared" si="199"/>
        <v>99999999</v>
      </c>
      <c r="E2938" s="15" t="s">
        <v>21</v>
      </c>
      <c r="F2938" s="13" t="str">
        <f>IF(E2938="","",VLOOKUP(E2938,table!A:B,2))</f>
        <v>E Pâté endives braisées</v>
      </c>
      <c r="G2938" s="14">
        <v>80672</v>
      </c>
      <c r="H2938" s="18">
        <v>36</v>
      </c>
    </row>
    <row r="2939" spans="1:8" x14ac:dyDescent="0.25">
      <c r="A2939" s="29">
        <f t="shared" si="196"/>
        <v>43249</v>
      </c>
      <c r="B2939" s="22" t="str">
        <f t="shared" si="197"/>
        <v>MATH</v>
      </c>
      <c r="C2939" s="15" t="str">
        <f t="shared" si="198"/>
        <v>Les produits regionaux GOM</v>
      </c>
      <c r="D2939" s="15">
        <f t="shared" si="199"/>
        <v>99999999</v>
      </c>
      <c r="E2939" s="15" t="s">
        <v>298</v>
      </c>
      <c r="F2939" s="13" t="str">
        <f>IF(E2939="","",VLOOKUP(E2939,table!A:B,2))</f>
        <v>E paté à l'ail fumé 180</v>
      </c>
      <c r="G2939" s="14">
        <v>73413</v>
      </c>
      <c r="H2939" s="18">
        <v>24</v>
      </c>
    </row>
    <row r="2940" spans="1:8" x14ac:dyDescent="0.25">
      <c r="A2940" s="29">
        <f t="shared" si="196"/>
        <v>43249</v>
      </c>
      <c r="B2940" s="22" t="s">
        <v>267</v>
      </c>
      <c r="C2940" s="15" t="s">
        <v>959</v>
      </c>
      <c r="D2940" s="15">
        <v>96037925</v>
      </c>
      <c r="E2940" s="15" t="s">
        <v>172</v>
      </c>
      <c r="F2940" s="13" t="str">
        <f>IF(E2940="","",VLOOKUP(E2940,table!A:B,2))</f>
        <v>Potj désossé bière CHTI</v>
      </c>
      <c r="G2940" s="14">
        <v>71161</v>
      </c>
      <c r="H2940" s="18">
        <v>40</v>
      </c>
    </row>
    <row r="2941" spans="1:8" x14ac:dyDescent="0.25">
      <c r="A2941" s="29">
        <f t="shared" si="196"/>
        <v>43249</v>
      </c>
      <c r="B2941" s="22" t="str">
        <f t="shared" si="197"/>
        <v>CAT</v>
      </c>
      <c r="C2941" s="15" t="str">
        <f t="shared" si="198"/>
        <v>AUCHAN CALAIS</v>
      </c>
      <c r="D2941" s="15">
        <f t="shared" si="199"/>
        <v>96037925</v>
      </c>
      <c r="E2941" s="15" t="str">
        <f>IF(H2941&lt;&gt;0,E2940,"")</f>
        <v>P106</v>
      </c>
      <c r="F2941" s="13" t="str">
        <f>IF(E2941="","",VLOOKUP(E2941,table!A:B,2))</f>
        <v>Potj désossé bière CHTI</v>
      </c>
      <c r="G2941" s="14">
        <v>81093</v>
      </c>
      <c r="H2941" s="18">
        <v>40</v>
      </c>
    </row>
    <row r="2942" spans="1:8" x14ac:dyDescent="0.25">
      <c r="A2942" s="29">
        <f t="shared" si="196"/>
        <v>43249</v>
      </c>
      <c r="B2942" s="22" t="str">
        <f t="shared" si="197"/>
        <v>CAT</v>
      </c>
      <c r="C2942" s="15" t="str">
        <f t="shared" si="198"/>
        <v>AUCHAN CALAIS</v>
      </c>
      <c r="D2942" s="15">
        <f t="shared" si="199"/>
        <v>96037925</v>
      </c>
      <c r="E2942" s="15" t="str">
        <f>IF(H2942&lt;&gt;0,E2941,"")</f>
        <v>P106</v>
      </c>
      <c r="F2942" s="13" t="str">
        <f>IF(E2942="","",VLOOKUP(E2942,table!A:B,2))</f>
        <v>Potj désossé bière CHTI</v>
      </c>
      <c r="G2942" s="14">
        <v>81075</v>
      </c>
      <c r="H2942" s="18">
        <v>70</v>
      </c>
    </row>
    <row r="2943" spans="1:8" x14ac:dyDescent="0.25">
      <c r="A2943" s="29">
        <v>43249</v>
      </c>
      <c r="B2943" s="22" t="s">
        <v>944</v>
      </c>
      <c r="C2943" s="15" t="s">
        <v>960</v>
      </c>
      <c r="D2943" s="15">
        <v>99999999</v>
      </c>
      <c r="E2943" s="15" t="s">
        <v>316</v>
      </c>
      <c r="F2943" s="13" t="str">
        <f>IF(E2943="","",VLOOKUP(E2943,table!A:B,2))</f>
        <v>K Pâté à la bière 180</v>
      </c>
      <c r="G2943" s="14">
        <v>81441</v>
      </c>
      <c r="H2943" s="18">
        <v>12</v>
      </c>
    </row>
    <row r="2944" spans="1:8" x14ac:dyDescent="0.25">
      <c r="A2944" s="29">
        <f t="shared" si="196"/>
        <v>43249</v>
      </c>
      <c r="B2944" s="22" t="str">
        <f t="shared" si="197"/>
        <v>MATH</v>
      </c>
      <c r="C2944" s="15" t="str">
        <f t="shared" si="198"/>
        <v>crrefour market lille</v>
      </c>
      <c r="D2944" s="15">
        <f t="shared" si="199"/>
        <v>99999999</v>
      </c>
      <c r="E2944" s="15" t="s">
        <v>549</v>
      </c>
      <c r="F2944" s="13" t="str">
        <f>IF(E2944="","",VLOOKUP(E2944,table!A:B,2))</f>
        <v>K carbo 740</v>
      </c>
      <c r="G2944" s="14">
        <v>81153</v>
      </c>
      <c r="H2944" s="18">
        <v>10</v>
      </c>
    </row>
    <row r="2945" spans="1:8" x14ac:dyDescent="0.25">
      <c r="A2945" s="29">
        <f t="shared" si="196"/>
        <v>43249</v>
      </c>
      <c r="B2945" s="22" t="str">
        <f t="shared" si="197"/>
        <v>MATH</v>
      </c>
      <c r="C2945" s="15" t="str">
        <f t="shared" si="198"/>
        <v>crrefour market lille</v>
      </c>
      <c r="D2945" s="15">
        <f t="shared" si="199"/>
        <v>99999999</v>
      </c>
      <c r="E2945" s="15" t="s">
        <v>315</v>
      </c>
      <c r="F2945" s="13" t="str">
        <f>IF(E2945="","",VLOOKUP(E2945,table!A:B,2))</f>
        <v>K Pâté des flandres 180</v>
      </c>
      <c r="G2945" s="14">
        <v>80881</v>
      </c>
      <c r="H2945" s="18">
        <v>12</v>
      </c>
    </row>
    <row r="2946" spans="1:8" x14ac:dyDescent="0.25">
      <c r="A2946" s="29">
        <f t="shared" si="196"/>
        <v>43249</v>
      </c>
      <c r="B2946" s="22" t="str">
        <f t="shared" si="197"/>
        <v>MATH</v>
      </c>
      <c r="C2946" s="15" t="str">
        <f t="shared" si="198"/>
        <v>crrefour market lille</v>
      </c>
      <c r="D2946" s="15">
        <f t="shared" si="199"/>
        <v>99999999</v>
      </c>
      <c r="E2946" s="15" t="s">
        <v>324</v>
      </c>
      <c r="F2946" s="13" t="str">
        <f>IF(E2946="","",VLOOKUP(E2946,table!A:B,2))</f>
        <v>K potj dess 750</v>
      </c>
      <c r="G2946" s="14">
        <v>81383</v>
      </c>
      <c r="H2946" s="18">
        <v>20</v>
      </c>
    </row>
    <row r="2947" spans="1:8" x14ac:dyDescent="0.25">
      <c r="A2947" s="29">
        <f t="shared" si="196"/>
        <v>43249</v>
      </c>
      <c r="B2947" s="22" t="str">
        <f t="shared" si="197"/>
        <v>MATH</v>
      </c>
      <c r="C2947" s="15" t="str">
        <f t="shared" si="198"/>
        <v>crrefour market lille</v>
      </c>
      <c r="D2947" s="15">
        <f t="shared" si="199"/>
        <v>99999999</v>
      </c>
      <c r="E2947" s="15" t="s">
        <v>321</v>
      </c>
      <c r="F2947" s="13" t="str">
        <f>IF(E2947="","",VLOOKUP(E2947,table!A:B,2))</f>
        <v>K potj 400</v>
      </c>
      <c r="G2947" s="14">
        <v>81422</v>
      </c>
      <c r="H2947" s="18">
        <v>20</v>
      </c>
    </row>
    <row r="2948" spans="1:8" x14ac:dyDescent="0.25">
      <c r="A2948" s="29">
        <f t="shared" si="196"/>
        <v>43249</v>
      </c>
      <c r="B2948" s="22" t="str">
        <f t="shared" si="197"/>
        <v>MATH</v>
      </c>
      <c r="C2948" s="15" t="str">
        <f t="shared" si="198"/>
        <v>crrefour market lille</v>
      </c>
      <c r="D2948" s="15">
        <f t="shared" si="199"/>
        <v>99999999</v>
      </c>
      <c r="E2948" s="15" t="s">
        <v>319</v>
      </c>
      <c r="F2948" s="13" t="str">
        <f>IF(E2948="","",VLOOKUP(E2948,table!A:B,2))</f>
        <v>K potj 750</v>
      </c>
      <c r="G2948" s="14">
        <v>80543</v>
      </c>
      <c r="H2948" s="18">
        <v>20</v>
      </c>
    </row>
    <row r="2949" spans="1:8" x14ac:dyDescent="0.25">
      <c r="A2949" s="29">
        <f t="shared" si="196"/>
        <v>43249</v>
      </c>
      <c r="B2949" s="22" t="str">
        <f t="shared" si="197"/>
        <v>MATH</v>
      </c>
      <c r="C2949" s="15" t="str">
        <f t="shared" si="198"/>
        <v>crrefour market lille</v>
      </c>
      <c r="D2949" s="15">
        <f t="shared" si="199"/>
        <v>99999999</v>
      </c>
      <c r="E2949" s="15" t="s">
        <v>745</v>
      </c>
      <c r="F2949" s="13" t="str">
        <f>IF(E2949="","",VLOOKUP(E2949,table!A:B,2))</f>
        <v>K potj 3VIA</v>
      </c>
      <c r="G2949" s="14">
        <v>73242</v>
      </c>
      <c r="H2949" s="18">
        <v>20</v>
      </c>
    </row>
    <row r="2950" spans="1:8" x14ac:dyDescent="0.25">
      <c r="A2950" s="29">
        <f t="shared" si="196"/>
        <v>43249</v>
      </c>
      <c r="B2950" s="22" t="str">
        <f t="shared" si="197"/>
        <v>MATH</v>
      </c>
      <c r="C2950" s="15" t="str">
        <f t="shared" si="198"/>
        <v>crrefour market lille</v>
      </c>
      <c r="D2950" s="15">
        <f t="shared" si="199"/>
        <v>99999999</v>
      </c>
      <c r="E2950" s="15" t="s">
        <v>320</v>
      </c>
      <c r="F2950" s="13" t="str">
        <f>IF(E2950="","",VLOOKUP(E2950,table!A:B,2))</f>
        <v xml:space="preserve">K potj dess 400 </v>
      </c>
      <c r="G2950" s="14">
        <v>81424</v>
      </c>
      <c r="H2950" s="18">
        <v>20</v>
      </c>
    </row>
    <row r="2951" spans="1:8" x14ac:dyDescent="0.25">
      <c r="A2951" s="29">
        <f t="shared" si="196"/>
        <v>43249</v>
      </c>
      <c r="B2951" s="22" t="s">
        <v>961</v>
      </c>
      <c r="C2951" s="15" t="s">
        <v>962</v>
      </c>
      <c r="D2951" s="15">
        <v>96037935</v>
      </c>
      <c r="E2951" s="15" t="s">
        <v>192</v>
      </c>
      <c r="F2951" s="13" t="str">
        <f>IF(E2951="","",VLOOKUP(E2951,table!A:B,2))</f>
        <v>P Pot des 750</v>
      </c>
      <c r="G2951" s="14">
        <v>81382</v>
      </c>
      <c r="H2951" s="18">
        <v>40</v>
      </c>
    </row>
    <row r="2952" spans="1:8" x14ac:dyDescent="0.25">
      <c r="A2952" s="29">
        <f t="shared" si="196"/>
        <v>43249</v>
      </c>
      <c r="B2952" s="22"/>
      <c r="C2952" s="15" t="str">
        <f t="shared" si="198"/>
        <v>cora bruay l abuissiere</v>
      </c>
      <c r="D2952" s="15">
        <f t="shared" si="199"/>
        <v>96037935</v>
      </c>
      <c r="E2952" s="15" t="s">
        <v>187</v>
      </c>
      <c r="F2952" s="13" t="str">
        <f>IF(E2952="","",VLOOKUP(E2952,table!A:B,2))</f>
        <v>P Potj 750</v>
      </c>
      <c r="G2952" s="14">
        <v>81432</v>
      </c>
      <c r="H2952" s="18">
        <v>40</v>
      </c>
    </row>
    <row r="2953" spans="1:8" x14ac:dyDescent="0.25">
      <c r="A2953" s="29">
        <f t="shared" si="196"/>
        <v>43249</v>
      </c>
      <c r="B2953" s="22">
        <f t="shared" si="197"/>
        <v>0</v>
      </c>
      <c r="C2953" s="15" t="str">
        <f t="shared" si="198"/>
        <v>cora bruay l abuissiere</v>
      </c>
      <c r="D2953" s="15">
        <f t="shared" si="199"/>
        <v>96037935</v>
      </c>
      <c r="E2953" s="15" t="s">
        <v>199</v>
      </c>
      <c r="F2953" s="13" t="str">
        <f>IF(E2953="","",VLOOKUP(E2953,table!A:B,2))</f>
        <v>P Carbonnade 750</v>
      </c>
      <c r="G2953" s="14">
        <v>81011</v>
      </c>
      <c r="H2953" s="18">
        <v>20</v>
      </c>
    </row>
    <row r="2954" spans="1:8" x14ac:dyDescent="0.25">
      <c r="A2954" s="29">
        <f t="shared" si="196"/>
        <v>43249</v>
      </c>
      <c r="B2954" s="22">
        <f t="shared" si="197"/>
        <v>0</v>
      </c>
      <c r="C2954" s="15" t="str">
        <f t="shared" si="198"/>
        <v>cora bruay l abuissiere</v>
      </c>
      <c r="D2954" s="15">
        <f t="shared" si="199"/>
        <v>96037935</v>
      </c>
      <c r="E2954" s="15" t="s">
        <v>189</v>
      </c>
      <c r="F2954" s="13" t="str">
        <f>IF(E2954="","",VLOOKUP(E2954,table!A:B,2))</f>
        <v>P Poulet maroilles 750</v>
      </c>
      <c r="G2954" s="14">
        <v>80301</v>
      </c>
      <c r="H2954" s="18">
        <v>4</v>
      </c>
    </row>
    <row r="2955" spans="1:8" x14ac:dyDescent="0.25">
      <c r="A2955" s="29">
        <f t="shared" si="196"/>
        <v>43249</v>
      </c>
      <c r="B2955" s="22">
        <f t="shared" si="197"/>
        <v>0</v>
      </c>
      <c r="C2955" s="15" t="str">
        <f t="shared" si="198"/>
        <v>cora bruay l abuissiere</v>
      </c>
      <c r="D2955" s="15">
        <f t="shared" si="199"/>
        <v>96037935</v>
      </c>
      <c r="E2955" s="15" t="str">
        <f>IF(H2955&lt;&gt;0,E2954,"")</f>
        <v>p600</v>
      </c>
      <c r="F2955" s="13" t="str">
        <f>IF(E2955="","",VLOOKUP(E2955,table!A:B,2))</f>
        <v>P Poulet maroilles 750</v>
      </c>
      <c r="G2955" s="14">
        <v>80371</v>
      </c>
      <c r="H2955" s="18">
        <v>16</v>
      </c>
    </row>
    <row r="2956" spans="1:8" x14ac:dyDescent="0.25">
      <c r="A2956" s="29">
        <f t="shared" si="196"/>
        <v>43249</v>
      </c>
      <c r="B2956" s="22">
        <f t="shared" si="197"/>
        <v>0</v>
      </c>
      <c r="C2956" s="15" t="str">
        <f t="shared" si="198"/>
        <v>cora bruay l abuissiere</v>
      </c>
      <c r="D2956" s="15">
        <f t="shared" si="199"/>
        <v>96037935</v>
      </c>
      <c r="E2956" s="15" t="str">
        <f>IF(H2956&lt;&gt;0,E2955,"")</f>
        <v>p600</v>
      </c>
      <c r="F2956" s="13" t="str">
        <f>IF(E2956="","",VLOOKUP(E2956,table!A:B,2))</f>
        <v>P Poulet maroilles 750</v>
      </c>
      <c r="G2956" s="14">
        <v>80301</v>
      </c>
      <c r="H2956" s="18">
        <v>10</v>
      </c>
    </row>
    <row r="2957" spans="1:8" x14ac:dyDescent="0.25">
      <c r="A2957" s="29">
        <f t="shared" si="196"/>
        <v>43249</v>
      </c>
      <c r="B2957" s="22">
        <f t="shared" si="197"/>
        <v>0</v>
      </c>
      <c r="C2957" s="15" t="str">
        <f t="shared" si="198"/>
        <v>cora bruay l abuissiere</v>
      </c>
      <c r="D2957" s="15">
        <f t="shared" si="199"/>
        <v>96037935</v>
      </c>
      <c r="E2957" s="15" t="s">
        <v>329</v>
      </c>
      <c r="F2957" s="13" t="str">
        <f>IF(E2957="","",VLOOKUP(E2957,table!A:B,2))</f>
        <v>Beultekaze 180 g</v>
      </c>
      <c r="G2957" s="14">
        <v>71651</v>
      </c>
      <c r="H2957" s="18">
        <v>36</v>
      </c>
    </row>
    <row r="2958" spans="1:8" x14ac:dyDescent="0.25">
      <c r="A2958" s="29">
        <f t="shared" si="196"/>
        <v>43249</v>
      </c>
      <c r="B2958" s="22">
        <f t="shared" si="197"/>
        <v>0</v>
      </c>
      <c r="C2958" s="15" t="str">
        <f t="shared" si="198"/>
        <v>cora bruay l abuissiere</v>
      </c>
      <c r="D2958" s="15">
        <f t="shared" si="199"/>
        <v>96037935</v>
      </c>
      <c r="E2958" s="15" t="s">
        <v>227</v>
      </c>
      <c r="F2958" s="13" t="str">
        <f>IF(E2958="","",VLOOKUP(E2958,table!A:B,2))</f>
        <v>Potj désossé bière CHTI</v>
      </c>
      <c r="G2958" s="14">
        <v>81075</v>
      </c>
      <c r="H2958" s="18">
        <v>62</v>
      </c>
    </row>
    <row r="2959" spans="1:8" x14ac:dyDescent="0.25">
      <c r="A2959" s="29">
        <f t="shared" si="196"/>
        <v>43249</v>
      </c>
      <c r="B2959" s="22">
        <f t="shared" si="197"/>
        <v>0</v>
      </c>
      <c r="C2959" s="15" t="str">
        <f t="shared" si="198"/>
        <v>cora bruay l abuissiere</v>
      </c>
      <c r="D2959" s="15">
        <f t="shared" si="199"/>
        <v>96037935</v>
      </c>
      <c r="E2959" s="15" t="str">
        <f>IF(H2959&lt;&gt;0,E2958,"")</f>
        <v>p106</v>
      </c>
      <c r="F2959" s="13" t="str">
        <f>IF(E2959="","",VLOOKUP(E2959,table!A:B,2))</f>
        <v>Potj désossé bière CHTI</v>
      </c>
      <c r="G2959" s="14">
        <v>81072</v>
      </c>
      <c r="H2959" s="18">
        <v>38</v>
      </c>
    </row>
    <row r="2960" spans="1:8" x14ac:dyDescent="0.25">
      <c r="A2960" s="29">
        <f t="shared" si="196"/>
        <v>43249</v>
      </c>
      <c r="B2960" s="22">
        <f t="shared" si="197"/>
        <v>0</v>
      </c>
      <c r="C2960" s="15" t="str">
        <f t="shared" si="198"/>
        <v>cora bruay l abuissiere</v>
      </c>
      <c r="D2960" s="15">
        <f t="shared" si="199"/>
        <v>96037935</v>
      </c>
      <c r="E2960" s="15" t="s">
        <v>208</v>
      </c>
      <c r="F2960" s="13" t="str">
        <f>IF(E2960="","",VLOOKUP(E2960,table!A:B,2))</f>
        <v>P Pâté endives 180 G</v>
      </c>
      <c r="G2960" s="14">
        <v>73123</v>
      </c>
      <c r="H2960" s="18">
        <v>24</v>
      </c>
    </row>
    <row r="2961" spans="1:8" x14ac:dyDescent="0.25">
      <c r="A2961" s="29">
        <f t="shared" si="196"/>
        <v>43249</v>
      </c>
      <c r="B2961" s="22">
        <f t="shared" si="197"/>
        <v>0</v>
      </c>
      <c r="C2961" s="15" t="s">
        <v>931</v>
      </c>
      <c r="D2961" s="15">
        <v>96037894</v>
      </c>
      <c r="E2961" s="15" t="s">
        <v>128</v>
      </c>
      <c r="F2961" s="13" t="str">
        <f>IF(E2961="","",VLOOKUP(E2961,table!A:B,2))</f>
        <v>K potj 750 + 33 %</v>
      </c>
      <c r="G2961" s="14">
        <v>81454</v>
      </c>
      <c r="H2961" s="18">
        <v>80</v>
      </c>
    </row>
    <row r="2962" spans="1:8" x14ac:dyDescent="0.25">
      <c r="A2962" s="29">
        <f t="shared" si="196"/>
        <v>43249</v>
      </c>
      <c r="B2962" s="22" t="s">
        <v>963</v>
      </c>
      <c r="C2962" s="15" t="s">
        <v>964</v>
      </c>
      <c r="D2962" s="15">
        <v>96040562</v>
      </c>
      <c r="E2962" s="15" t="s">
        <v>201</v>
      </c>
      <c r="F2962" s="13" t="str">
        <f>IF(E2962="","",VLOOKUP(E2962,table!A:B,2))</f>
        <v>Barquette potj désossé 800 G</v>
      </c>
      <c r="G2962" s="14">
        <v>81421</v>
      </c>
      <c r="H2962" s="18">
        <v>12</v>
      </c>
    </row>
    <row r="2963" spans="1:8" x14ac:dyDescent="0.25">
      <c r="A2963" s="29">
        <f t="shared" si="196"/>
        <v>43249</v>
      </c>
      <c r="B2963" s="22" t="str">
        <f t="shared" si="197"/>
        <v>val</v>
      </c>
      <c r="C2963" s="15" t="str">
        <f t="shared" si="198"/>
        <v>closcedres</v>
      </c>
      <c r="D2963" s="15">
        <f t="shared" si="199"/>
        <v>96040562</v>
      </c>
      <c r="E2963" s="15" t="str">
        <f>IF(H2963&lt;&gt;0,E2962,"")</f>
        <v>b344</v>
      </c>
      <c r="F2963" s="13" t="str">
        <f>IF(E2963="","",VLOOKUP(E2963,table!A:B,2))</f>
        <v>Barquette potj désossé 800 G</v>
      </c>
      <c r="G2963" s="14">
        <v>81375</v>
      </c>
      <c r="H2963" s="18">
        <v>12</v>
      </c>
    </row>
    <row r="2964" spans="1:8" x14ac:dyDescent="0.25">
      <c r="A2964" s="29">
        <f t="shared" si="196"/>
        <v>43249</v>
      </c>
      <c r="B2964" s="22" t="str">
        <f t="shared" si="197"/>
        <v>val</v>
      </c>
      <c r="C2964" s="15" t="str">
        <f t="shared" si="198"/>
        <v>closcedres</v>
      </c>
      <c r="D2964" s="15">
        <f t="shared" si="199"/>
        <v>96040562</v>
      </c>
      <c r="E2964" s="15" t="s">
        <v>117</v>
      </c>
      <c r="F2964" s="13" t="str">
        <f>IF(E2964="","",VLOOKUP(E2964,table!A:B,2))</f>
        <v>poulet bière 650</v>
      </c>
      <c r="G2964" s="14">
        <v>81136</v>
      </c>
      <c r="H2964" s="18">
        <v>30</v>
      </c>
    </row>
    <row r="2965" spans="1:8" x14ac:dyDescent="0.25">
      <c r="A2965" s="29">
        <f t="shared" si="196"/>
        <v>43249</v>
      </c>
      <c r="B2965" s="22" t="str">
        <f t="shared" si="197"/>
        <v>val</v>
      </c>
      <c r="C2965" s="15" t="str">
        <f t="shared" si="198"/>
        <v>closcedres</v>
      </c>
      <c r="D2965" s="15">
        <f t="shared" si="199"/>
        <v>96040562</v>
      </c>
      <c r="E2965" s="15" t="s">
        <v>230</v>
      </c>
      <c r="F2965" s="13" t="str">
        <f>IF(E2965="","",VLOOKUP(E2965,table!A:B,2))</f>
        <v>P sauté de porc vieux lille</v>
      </c>
      <c r="G2965" s="14">
        <v>80751</v>
      </c>
      <c r="H2965" s="18">
        <v>30</v>
      </c>
    </row>
    <row r="2966" spans="1:8" x14ac:dyDescent="0.25">
      <c r="A2966" s="29">
        <f t="shared" si="196"/>
        <v>43249</v>
      </c>
      <c r="B2966" s="22" t="str">
        <f t="shared" si="197"/>
        <v>val</v>
      </c>
      <c r="C2966" s="15" t="str">
        <f t="shared" si="198"/>
        <v>closcedres</v>
      </c>
      <c r="D2966" s="15">
        <f t="shared" si="199"/>
        <v>96040562</v>
      </c>
      <c r="E2966" s="15" t="s">
        <v>123</v>
      </c>
      <c r="F2966" s="13" t="str">
        <f>IF(E2966="","",VLOOKUP(E2966,table!A:B,2))</f>
        <v>K poulet maroilles 750</v>
      </c>
      <c r="G2966" s="14">
        <v>80531</v>
      </c>
      <c r="H2966" s="18">
        <v>20</v>
      </c>
    </row>
    <row r="2967" spans="1:8" x14ac:dyDescent="0.25">
      <c r="A2967" s="29">
        <f t="shared" si="196"/>
        <v>43249</v>
      </c>
      <c r="B2967" s="22" t="str">
        <f t="shared" si="197"/>
        <v>val</v>
      </c>
      <c r="C2967" s="15" t="s">
        <v>965</v>
      </c>
      <c r="D2967" s="15">
        <v>96037942</v>
      </c>
      <c r="E2967" s="15" t="s">
        <v>127</v>
      </c>
      <c r="F2967" s="13" t="str">
        <f>IF(E2967="","",VLOOKUP(E2967,table!A:B,2))</f>
        <v>K Pâté de campagne fumé 180</v>
      </c>
      <c r="G2967" s="14">
        <v>72413</v>
      </c>
      <c r="H2967" s="18">
        <v>24</v>
      </c>
    </row>
    <row r="2968" spans="1:8" x14ac:dyDescent="0.25">
      <c r="A2968" s="29">
        <f t="shared" si="196"/>
        <v>43249</v>
      </c>
      <c r="B2968" s="22" t="str">
        <f t="shared" si="197"/>
        <v>val</v>
      </c>
      <c r="C2968" s="15" t="str">
        <f t="shared" si="198"/>
        <v>car st pol sur mer</v>
      </c>
      <c r="D2968" s="15">
        <f t="shared" si="199"/>
        <v>96037942</v>
      </c>
      <c r="E2968" s="15" t="s">
        <v>119</v>
      </c>
      <c r="F2968" s="13" t="str">
        <f>IF(E2968="","",VLOOKUP(E2968,table!A:B,2))</f>
        <v>K Pâté à la bière 180</v>
      </c>
      <c r="G2968" s="14">
        <v>81441</v>
      </c>
      <c r="H2968" s="18">
        <v>24</v>
      </c>
    </row>
    <row r="2969" spans="1:8" x14ac:dyDescent="0.25">
      <c r="A2969" s="29">
        <f t="shared" si="196"/>
        <v>43249</v>
      </c>
      <c r="B2969" s="22" t="str">
        <f t="shared" si="197"/>
        <v>val</v>
      </c>
      <c r="C2969" s="15" t="str">
        <f t="shared" si="198"/>
        <v>car st pol sur mer</v>
      </c>
      <c r="D2969" s="15">
        <f t="shared" si="199"/>
        <v>96037942</v>
      </c>
      <c r="E2969" s="15" t="s">
        <v>131</v>
      </c>
      <c r="F2969" s="13" t="str">
        <f>IF(E2969="","",VLOOKUP(E2969,table!A:B,2))</f>
        <v>K Pâté de foie de volaille 180</v>
      </c>
      <c r="G2969" s="14">
        <v>73413</v>
      </c>
      <c r="H2969" s="18">
        <v>24</v>
      </c>
    </row>
    <row r="2970" spans="1:8" x14ac:dyDescent="0.25">
      <c r="A2970" s="29">
        <f t="shared" si="196"/>
        <v>43249</v>
      </c>
      <c r="B2970" s="22" t="str">
        <f t="shared" si="197"/>
        <v>val</v>
      </c>
      <c r="C2970" s="15" t="str">
        <f t="shared" si="198"/>
        <v>car st pol sur mer</v>
      </c>
      <c r="D2970" s="15">
        <f t="shared" si="199"/>
        <v>96037942</v>
      </c>
      <c r="E2970" s="15" t="s">
        <v>113</v>
      </c>
      <c r="F2970" s="13" t="str">
        <f>IF(E2970="","",VLOOKUP(E2970,table!A:B,2))</f>
        <v>K potj 400</v>
      </c>
      <c r="G2970" s="14">
        <v>81422</v>
      </c>
      <c r="H2970" s="18">
        <v>80</v>
      </c>
    </row>
    <row r="2971" spans="1:8" x14ac:dyDescent="0.25">
      <c r="A2971" s="29">
        <f t="shared" si="196"/>
        <v>43249</v>
      </c>
      <c r="B2971" s="22" t="str">
        <f t="shared" si="197"/>
        <v>val</v>
      </c>
      <c r="C2971" s="15" t="str">
        <f t="shared" si="198"/>
        <v>car st pol sur mer</v>
      </c>
      <c r="D2971" s="15">
        <f t="shared" si="199"/>
        <v>96037942</v>
      </c>
      <c r="E2971" s="15" t="s">
        <v>120</v>
      </c>
      <c r="F2971" s="13" t="str">
        <f>IF(E2971="","",VLOOKUP(E2971,table!A:B,2))</f>
        <v>K potj 750</v>
      </c>
      <c r="G2971" s="14">
        <v>80543</v>
      </c>
      <c r="H2971" s="18">
        <v>99</v>
      </c>
    </row>
    <row r="2972" spans="1:8" x14ac:dyDescent="0.25">
      <c r="A2972" s="29">
        <f t="shared" si="196"/>
        <v>43249</v>
      </c>
      <c r="B2972" s="22" t="str">
        <f t="shared" si="197"/>
        <v>val</v>
      </c>
      <c r="C2972" s="15" t="str">
        <f t="shared" si="198"/>
        <v>car st pol sur mer</v>
      </c>
      <c r="D2972" s="15">
        <f t="shared" si="199"/>
        <v>96037942</v>
      </c>
      <c r="E2972" s="15" t="str">
        <f>IF(H2972&lt;&gt;0,E2971,"")</f>
        <v>k101</v>
      </c>
      <c r="F2972" s="13" t="str">
        <f>IF(E2972="","",VLOOKUP(E2972,table!A:B,2))</f>
        <v>K potj 750</v>
      </c>
      <c r="G2972" s="14">
        <v>80535</v>
      </c>
      <c r="H2972" s="18">
        <v>1</v>
      </c>
    </row>
    <row r="2973" spans="1:8" x14ac:dyDescent="0.25">
      <c r="A2973" s="29">
        <f t="shared" si="196"/>
        <v>43249</v>
      </c>
      <c r="B2973" s="22" t="str">
        <f t="shared" si="197"/>
        <v>val</v>
      </c>
      <c r="C2973" s="15" t="str">
        <f t="shared" si="198"/>
        <v>car st pol sur mer</v>
      </c>
      <c r="D2973" s="15">
        <f t="shared" si="199"/>
        <v>96037942</v>
      </c>
      <c r="E2973" s="15" t="s">
        <v>121</v>
      </c>
      <c r="F2973" s="13" t="str">
        <f>IF(E2973="","",VLOOKUP(E2973,table!A:B,2))</f>
        <v>K Carbo 400</v>
      </c>
      <c r="G2973" s="14">
        <v>81361</v>
      </c>
      <c r="H2973" s="18">
        <v>40</v>
      </c>
    </row>
    <row r="2974" spans="1:8" x14ac:dyDescent="0.25">
      <c r="A2974" s="29">
        <f t="shared" si="196"/>
        <v>43249</v>
      </c>
      <c r="B2974" s="22" t="str">
        <f t="shared" si="197"/>
        <v>val</v>
      </c>
      <c r="C2974" s="15" t="str">
        <f t="shared" si="198"/>
        <v>car st pol sur mer</v>
      </c>
      <c r="D2974" s="15">
        <f t="shared" si="199"/>
        <v>96037942</v>
      </c>
      <c r="E2974" s="15" t="s">
        <v>549</v>
      </c>
      <c r="F2974" s="13" t="str">
        <f>IF(E2974="","",VLOOKUP(E2974,table!A:B,2))</f>
        <v>K carbo 740</v>
      </c>
      <c r="G2974" s="14">
        <v>81153</v>
      </c>
      <c r="H2974" s="18">
        <v>10</v>
      </c>
    </row>
    <row r="2975" spans="1:8" x14ac:dyDescent="0.25">
      <c r="A2975" s="29">
        <f t="shared" si="196"/>
        <v>43249</v>
      </c>
      <c r="B2975" s="22" t="str">
        <f t="shared" si="197"/>
        <v>val</v>
      </c>
      <c r="C2975" s="15" t="str">
        <f t="shared" si="198"/>
        <v>car st pol sur mer</v>
      </c>
      <c r="D2975" s="15">
        <f t="shared" si="199"/>
        <v>96037942</v>
      </c>
      <c r="E2975" s="15" t="s">
        <v>122</v>
      </c>
      <c r="F2975" s="13" t="str">
        <f>IF(E2975="","",VLOOKUP(E2975,table!A:B,2))</f>
        <v xml:space="preserve">K potj dess 400 </v>
      </c>
      <c r="G2975" s="14">
        <v>81424</v>
      </c>
      <c r="H2975" s="18">
        <v>80</v>
      </c>
    </row>
    <row r="2976" spans="1:8" x14ac:dyDescent="0.25">
      <c r="A2976" s="29">
        <f t="shared" si="196"/>
        <v>43249</v>
      </c>
      <c r="B2976" s="22" t="str">
        <f t="shared" si="197"/>
        <v>val</v>
      </c>
      <c r="C2976" s="15" t="str">
        <f t="shared" si="198"/>
        <v>car st pol sur mer</v>
      </c>
      <c r="D2976" s="15">
        <f t="shared" si="199"/>
        <v>96037942</v>
      </c>
      <c r="E2976" s="15" t="s">
        <v>118</v>
      </c>
      <c r="F2976" s="13" t="str">
        <f>IF(E2976="","",VLOOKUP(E2976,table!A:B,2))</f>
        <v>K Pâté des flandres 180</v>
      </c>
      <c r="G2976" s="14">
        <v>80881</v>
      </c>
      <c r="H2976" s="18">
        <v>24</v>
      </c>
    </row>
    <row r="2977" spans="1:8" x14ac:dyDescent="0.25">
      <c r="A2977" s="29">
        <v>43249</v>
      </c>
      <c r="B2977" s="22" t="s">
        <v>944</v>
      </c>
      <c r="C2977" s="15" t="s">
        <v>966</v>
      </c>
      <c r="D2977" s="15">
        <v>96037908</v>
      </c>
      <c r="E2977" s="15" t="s">
        <v>332</v>
      </c>
      <c r="F2977" s="13" t="str">
        <f>IF(E2977="","",VLOOKUP(E2977,table!A:B,2))</f>
        <v>K pâté de lapin 180</v>
      </c>
      <c r="G2977" s="14">
        <v>80312</v>
      </c>
      <c r="H2977" s="18">
        <v>9</v>
      </c>
    </row>
    <row r="2978" spans="1:8" x14ac:dyDescent="0.25">
      <c r="A2978" s="29">
        <f t="shared" si="196"/>
        <v>43249</v>
      </c>
      <c r="B2978" s="22" t="str">
        <f t="shared" si="197"/>
        <v>MATH</v>
      </c>
      <c r="C2978" s="15" t="str">
        <f t="shared" si="198"/>
        <v>Systeme u nieppe</v>
      </c>
      <c r="D2978" s="15">
        <f t="shared" si="199"/>
        <v>96037908</v>
      </c>
      <c r="E2978" s="15" t="s">
        <v>332</v>
      </c>
      <c r="F2978" s="13" t="str">
        <f>IF(E2978="","",VLOOKUP(E2978,table!A:B,2))</f>
        <v>K pâté de lapin 180</v>
      </c>
      <c r="G2978" s="14">
        <v>72821</v>
      </c>
      <c r="H2978" s="18">
        <v>3</v>
      </c>
    </row>
    <row r="2979" spans="1:8" x14ac:dyDescent="0.25">
      <c r="A2979" s="29">
        <f t="shared" si="196"/>
        <v>43249</v>
      </c>
      <c r="B2979" s="22" t="str">
        <f t="shared" si="197"/>
        <v>MATH</v>
      </c>
      <c r="C2979" s="15" t="str">
        <f t="shared" si="198"/>
        <v>Systeme u nieppe</v>
      </c>
      <c r="D2979" s="15">
        <f t="shared" si="199"/>
        <v>96037908</v>
      </c>
      <c r="E2979" s="15" t="s">
        <v>895</v>
      </c>
      <c r="F2979" s="13" t="str">
        <f>IF(E2979="","",VLOOKUP(E2979,table!A:B,2))</f>
        <v>K petit salé 350</v>
      </c>
      <c r="G2979" s="14">
        <v>72311</v>
      </c>
      <c r="H2979" s="18">
        <v>20</v>
      </c>
    </row>
    <row r="2980" spans="1:8" x14ac:dyDescent="0.25">
      <c r="A2980" s="29">
        <f t="shared" si="196"/>
        <v>43249</v>
      </c>
      <c r="B2980" s="22" t="str">
        <f t="shared" si="197"/>
        <v>MATH</v>
      </c>
      <c r="C2980" s="15" t="str">
        <f t="shared" si="198"/>
        <v>Systeme u nieppe</v>
      </c>
      <c r="D2980" s="15">
        <f t="shared" si="199"/>
        <v>96037908</v>
      </c>
      <c r="E2980" s="15" t="s">
        <v>320</v>
      </c>
      <c r="F2980" s="13" t="str">
        <f>IF(E2980="","",VLOOKUP(E2980,table!A:B,2))</f>
        <v xml:space="preserve">K potj dess 400 </v>
      </c>
      <c r="G2980" s="14">
        <v>81424</v>
      </c>
      <c r="H2980" s="18">
        <v>60</v>
      </c>
    </row>
    <row r="2981" spans="1:8" x14ac:dyDescent="0.25">
      <c r="A2981" s="29">
        <f t="shared" si="196"/>
        <v>43249</v>
      </c>
      <c r="B2981" s="22" t="str">
        <f t="shared" si="197"/>
        <v>MATH</v>
      </c>
      <c r="C2981" s="15" t="str">
        <f t="shared" si="198"/>
        <v>Systeme u nieppe</v>
      </c>
      <c r="D2981" s="15">
        <f t="shared" si="199"/>
        <v>96037908</v>
      </c>
      <c r="E2981" s="15" t="s">
        <v>321</v>
      </c>
      <c r="F2981" s="13" t="str">
        <f>IF(E2981="","",VLOOKUP(E2981,table!A:B,2))</f>
        <v>K potj 400</v>
      </c>
      <c r="G2981" s="14">
        <v>81422</v>
      </c>
      <c r="H2981" s="18">
        <v>60</v>
      </c>
    </row>
    <row r="2982" spans="1:8" x14ac:dyDescent="0.25">
      <c r="A2982" s="29">
        <f t="shared" si="196"/>
        <v>43249</v>
      </c>
      <c r="B2982" s="22" t="str">
        <f t="shared" si="197"/>
        <v>MATH</v>
      </c>
      <c r="C2982" s="15" t="str">
        <f t="shared" si="198"/>
        <v>Systeme u nieppe</v>
      </c>
      <c r="D2982" s="15">
        <f t="shared" si="199"/>
        <v>96037908</v>
      </c>
      <c r="E2982" s="15" t="s">
        <v>323</v>
      </c>
      <c r="F2982" s="13" t="str">
        <f>IF(E2982="","",VLOOKUP(E2982,table!A:B,2))</f>
        <v>K poulet maroilles 750</v>
      </c>
      <c r="G2982" s="14">
        <v>80531</v>
      </c>
      <c r="H2982" s="18">
        <v>20</v>
      </c>
    </row>
    <row r="2983" spans="1:8" x14ac:dyDescent="0.25">
      <c r="A2983" s="29">
        <f t="shared" si="196"/>
        <v>43249</v>
      </c>
      <c r="B2983" s="22" t="str">
        <f t="shared" si="197"/>
        <v>MATH</v>
      </c>
      <c r="C2983" s="15" t="str">
        <f t="shared" si="198"/>
        <v>Systeme u nieppe</v>
      </c>
      <c r="D2983" s="15">
        <f t="shared" si="199"/>
        <v>96037908</v>
      </c>
      <c r="E2983" s="15" t="s">
        <v>319</v>
      </c>
      <c r="F2983" s="13" t="str">
        <f>IF(E2983="","",VLOOKUP(E2983,table!A:B,2))</f>
        <v>K potj 750</v>
      </c>
      <c r="G2983" s="14">
        <v>80543</v>
      </c>
      <c r="H2983" s="18">
        <v>60</v>
      </c>
    </row>
    <row r="2984" spans="1:8" x14ac:dyDescent="0.25">
      <c r="A2984" s="29">
        <f t="shared" si="196"/>
        <v>43249</v>
      </c>
      <c r="B2984" s="22" t="str">
        <f t="shared" si="197"/>
        <v>MATH</v>
      </c>
      <c r="C2984" s="15" t="str">
        <f t="shared" si="198"/>
        <v>Systeme u nieppe</v>
      </c>
      <c r="D2984" s="15">
        <f>IF(E2984="",0,D2983)</f>
        <v>96037908</v>
      </c>
      <c r="E2984" s="15" t="s">
        <v>324</v>
      </c>
      <c r="F2984" s="13" t="str">
        <f>IF(E2984="","",VLOOKUP(E2984,table!A:B,2))</f>
        <v>K potj dess 750</v>
      </c>
      <c r="G2984" s="14">
        <v>81389</v>
      </c>
      <c r="H2984" s="18">
        <v>60</v>
      </c>
    </row>
    <row r="2985" spans="1:8" x14ac:dyDescent="0.25">
      <c r="A2985" s="29">
        <f t="shared" si="196"/>
        <v>43249</v>
      </c>
      <c r="B2985" s="22" t="s">
        <v>944</v>
      </c>
      <c r="C2985" s="15" t="s">
        <v>967</v>
      </c>
      <c r="D2985" s="15">
        <v>96037941</v>
      </c>
      <c r="E2985" s="15" t="s">
        <v>324</v>
      </c>
      <c r="F2985" s="13" t="str">
        <f>IF(E2985="","",VLOOKUP(E2985,table!A:B,2))</f>
        <v>K potj dess 750</v>
      </c>
      <c r="G2985" s="14">
        <v>81383</v>
      </c>
      <c r="H2985" s="18">
        <v>10</v>
      </c>
    </row>
    <row r="2986" spans="1:8" x14ac:dyDescent="0.25">
      <c r="A2986" s="29">
        <f t="shared" si="196"/>
        <v>43249</v>
      </c>
      <c r="B2986" s="22" t="str">
        <f t="shared" si="197"/>
        <v>MATH</v>
      </c>
      <c r="C2986" s="15" t="str">
        <f t="shared" si="198"/>
        <v>Cora lesquin</v>
      </c>
      <c r="D2986" s="15">
        <f t="shared" si="199"/>
        <v>96037941</v>
      </c>
      <c r="E2986" s="15" t="s">
        <v>319</v>
      </c>
      <c r="F2986" s="13" t="str">
        <f>IF(E2986="","",VLOOKUP(E2986,table!A:B,2))</f>
        <v>K potj 750</v>
      </c>
      <c r="G2986" s="14">
        <v>80543</v>
      </c>
      <c r="H2986" s="18">
        <v>10</v>
      </c>
    </row>
    <row r="2987" spans="1:8" x14ac:dyDescent="0.25">
      <c r="A2987" s="29">
        <f t="shared" si="196"/>
        <v>43249</v>
      </c>
      <c r="B2987" s="22" t="str">
        <f t="shared" si="197"/>
        <v>MATH</v>
      </c>
      <c r="C2987" s="15" t="str">
        <f t="shared" si="198"/>
        <v>Cora lesquin</v>
      </c>
      <c r="D2987" s="15">
        <f t="shared" si="199"/>
        <v>96037941</v>
      </c>
      <c r="E2987" s="15" t="s">
        <v>320</v>
      </c>
      <c r="F2987" s="13" t="str">
        <f>IF(E2987="","",VLOOKUP(E2987,table!A:B,2))</f>
        <v xml:space="preserve">K potj dess 400 </v>
      </c>
      <c r="G2987" s="14">
        <v>81424</v>
      </c>
      <c r="H2987" s="18">
        <v>40</v>
      </c>
    </row>
    <row r="2988" spans="1:8" x14ac:dyDescent="0.25">
      <c r="A2988" s="29">
        <v>43249</v>
      </c>
      <c r="B2988" s="22" t="s">
        <v>944</v>
      </c>
      <c r="C2988" s="15" t="s">
        <v>968</v>
      </c>
      <c r="D2988" s="15">
        <v>96037888</v>
      </c>
      <c r="E2988" s="15" t="s">
        <v>324</v>
      </c>
      <c r="F2988" s="13" t="str">
        <f>IF(E2988="","",VLOOKUP(E2988,table!A:B,2))</f>
        <v>K potj dess 750</v>
      </c>
      <c r="G2988" s="14">
        <v>81351</v>
      </c>
      <c r="H2988" s="18">
        <v>10</v>
      </c>
    </row>
    <row r="2989" spans="1:8" x14ac:dyDescent="0.25">
      <c r="A2989" s="29">
        <f t="shared" si="196"/>
        <v>43249</v>
      </c>
      <c r="B2989" s="22" t="str">
        <f t="shared" si="197"/>
        <v>MATH</v>
      </c>
      <c r="C2989" s="15" t="str">
        <f t="shared" si="198"/>
        <v>Spar coulsore</v>
      </c>
      <c r="D2989" s="15">
        <f t="shared" si="199"/>
        <v>96037888</v>
      </c>
      <c r="E2989" s="15" t="s">
        <v>320</v>
      </c>
      <c r="F2989" s="13" t="str">
        <f>IF(E2989="","",VLOOKUP(E2989,table!A:B,2))</f>
        <v xml:space="preserve">K potj dess 400 </v>
      </c>
      <c r="G2989" s="14">
        <v>81424</v>
      </c>
      <c r="H2989" s="18">
        <v>20</v>
      </c>
    </row>
    <row r="2990" spans="1:8" x14ac:dyDescent="0.25">
      <c r="A2990" s="29">
        <f t="shared" si="196"/>
        <v>43249</v>
      </c>
      <c r="B2990" s="22" t="str">
        <f t="shared" si="197"/>
        <v>MATH</v>
      </c>
      <c r="C2990" s="15" t="str">
        <f t="shared" si="198"/>
        <v>Spar coulsore</v>
      </c>
      <c r="D2990" s="15">
        <f t="shared" si="199"/>
        <v>96037888</v>
      </c>
      <c r="E2990" s="15" t="s">
        <v>549</v>
      </c>
      <c r="F2990" s="13" t="str">
        <f>IF(E2990="","",VLOOKUP(E2990,table!A:B,2))</f>
        <v>K carbo 740</v>
      </c>
      <c r="G2990" s="14">
        <v>81153</v>
      </c>
      <c r="H2990" s="18"/>
    </row>
    <row r="2991" spans="1:8" x14ac:dyDescent="0.25">
      <c r="A2991" s="29">
        <f t="shared" si="196"/>
        <v>43249</v>
      </c>
      <c r="B2991" s="22" t="str">
        <f t="shared" si="197"/>
        <v>MATH</v>
      </c>
      <c r="C2991" s="15" t="str">
        <f t="shared" si="198"/>
        <v>Spar coulsore</v>
      </c>
      <c r="D2991" s="15">
        <f t="shared" si="199"/>
        <v>96037888</v>
      </c>
      <c r="E2991" s="15" t="s">
        <v>615</v>
      </c>
      <c r="F2991" s="13" t="str">
        <f>IF(E2991="","",VLOOKUP(E2991,table!A:B,2))</f>
        <v>K Carbo 400</v>
      </c>
      <c r="G2991" s="14">
        <v>81361</v>
      </c>
      <c r="H2991" s="18">
        <v>20</v>
      </c>
    </row>
    <row r="2992" spans="1:8" x14ac:dyDescent="0.25">
      <c r="A2992" s="29">
        <f t="shared" si="196"/>
        <v>43249</v>
      </c>
      <c r="B2992" s="22" t="str">
        <f t="shared" si="197"/>
        <v>MATH</v>
      </c>
      <c r="C2992" s="15" t="str">
        <f t="shared" si="198"/>
        <v>Spar coulsore</v>
      </c>
      <c r="D2992" s="15">
        <f t="shared" si="199"/>
        <v>96037888</v>
      </c>
      <c r="E2992" s="15" t="s">
        <v>343</v>
      </c>
      <c r="F2992" s="13" t="str">
        <f>IF(E2992="","",VLOOKUP(E2992,table!A:B,2))</f>
        <v>K cassoulet 380</v>
      </c>
      <c r="G2992" s="14">
        <v>80961</v>
      </c>
      <c r="H2992" s="18">
        <v>20</v>
      </c>
    </row>
    <row r="2993" spans="1:9" x14ac:dyDescent="0.25">
      <c r="A2993" s="29">
        <f t="shared" si="196"/>
        <v>43249</v>
      </c>
      <c r="B2993" s="22" t="str">
        <f t="shared" si="197"/>
        <v>MATH</v>
      </c>
      <c r="C2993" s="15" t="str">
        <f t="shared" si="198"/>
        <v>Spar coulsore</v>
      </c>
      <c r="D2993" s="15">
        <f t="shared" si="199"/>
        <v>96037888</v>
      </c>
      <c r="E2993" s="15" t="s">
        <v>744</v>
      </c>
      <c r="F2993" s="13" t="str">
        <f>IF(E2993="","",VLOOKUP(E2993,table!A:B,2))</f>
        <v>poulet bière 650</v>
      </c>
      <c r="G2993" s="14">
        <v>81136</v>
      </c>
      <c r="H2993" s="18">
        <v>10</v>
      </c>
    </row>
    <row r="2994" spans="1:9" x14ac:dyDescent="0.25">
      <c r="A2994" s="29">
        <f t="shared" si="196"/>
        <v>43249</v>
      </c>
      <c r="B2994" s="22" t="str">
        <f t="shared" si="197"/>
        <v>MATH</v>
      </c>
      <c r="C2994" s="15" t="str">
        <f t="shared" si="198"/>
        <v>Spar coulsore</v>
      </c>
      <c r="D2994" s="15">
        <f t="shared" si="199"/>
        <v>96037888</v>
      </c>
      <c r="E2994" s="15" t="s">
        <v>578</v>
      </c>
      <c r="F2994" s="13" t="str">
        <f>IF(E2994="","",VLOOKUP(E2994,table!A:B,2))</f>
        <v>K Tripes flamandes 750</v>
      </c>
      <c r="G2994" s="14">
        <v>80735</v>
      </c>
      <c r="H2994" s="18">
        <v>10</v>
      </c>
    </row>
    <row r="2995" spans="1:9" x14ac:dyDescent="0.25">
      <c r="A2995" s="29">
        <f t="shared" ref="A2995:A3057" si="200">IF(E2995="","",A2994)</f>
        <v>43249</v>
      </c>
      <c r="B2995" s="22" t="str">
        <f t="shared" ref="B2995:B3057" si="201">IF(E2995="","",B2994)</f>
        <v>MATH</v>
      </c>
      <c r="C2995" s="15" t="str">
        <f t="shared" ref="C2995:C3057" si="202">IF(E2995="","",C2994)</f>
        <v>Spar coulsore</v>
      </c>
      <c r="D2995" s="15">
        <f t="shared" ref="D2995:D3057" si="203">IF(E2995="",0,D2994)</f>
        <v>96037888</v>
      </c>
      <c r="E2995" s="15" t="s">
        <v>562</v>
      </c>
      <c r="F2995" s="13" t="str">
        <f>IF(E2995="","",VLOOKUP(E2995,table!A:B,2))</f>
        <v>K coq au vin 750</v>
      </c>
      <c r="G2995" s="14">
        <v>80893</v>
      </c>
      <c r="H2995" s="18">
        <v>10</v>
      </c>
    </row>
    <row r="2996" spans="1:9" x14ac:dyDescent="0.25">
      <c r="A2996" s="29">
        <f t="shared" si="200"/>
        <v>43249</v>
      </c>
      <c r="B2996" s="22" t="str">
        <f t="shared" si="201"/>
        <v>MATH</v>
      </c>
      <c r="C2996" s="15" t="str">
        <f t="shared" si="202"/>
        <v>Spar coulsore</v>
      </c>
      <c r="D2996" s="15">
        <f t="shared" si="203"/>
        <v>96037888</v>
      </c>
      <c r="E2996" s="15" t="s">
        <v>946</v>
      </c>
      <c r="F2996" s="13" t="str">
        <f>IF(E2996="","",VLOOKUP(E2996,table!A:B,2))</f>
        <v>K Beultekaze 180</v>
      </c>
      <c r="G2996" s="14">
        <v>80672</v>
      </c>
      <c r="H2996" s="18">
        <v>12</v>
      </c>
    </row>
    <row r="2997" spans="1:9" x14ac:dyDescent="0.25">
      <c r="A2997" s="29">
        <f t="shared" si="200"/>
        <v>43249</v>
      </c>
      <c r="B2997" s="22" t="str">
        <f t="shared" si="201"/>
        <v>MATH</v>
      </c>
      <c r="C2997" s="15" t="str">
        <f t="shared" si="202"/>
        <v>Spar coulsore</v>
      </c>
      <c r="D2997" s="15">
        <f t="shared" si="203"/>
        <v>96037888</v>
      </c>
      <c r="E2997" s="15" t="s">
        <v>323</v>
      </c>
      <c r="F2997" s="13" t="str">
        <f>IF(E2997="","",VLOOKUP(E2997,table!A:B,2))</f>
        <v>K poulet maroilles 750</v>
      </c>
      <c r="G2997" s="14">
        <v>80531</v>
      </c>
      <c r="H2997" s="18">
        <v>10</v>
      </c>
    </row>
    <row r="2998" spans="1:9" x14ac:dyDescent="0.25">
      <c r="A2998" s="29">
        <v>43249</v>
      </c>
      <c r="B2998" s="22" t="s">
        <v>944</v>
      </c>
      <c r="C2998" s="15" t="s">
        <v>969</v>
      </c>
      <c r="D2998" s="15">
        <v>96037921</v>
      </c>
      <c r="E2998" s="15" t="s">
        <v>172</v>
      </c>
      <c r="F2998" s="13" t="str">
        <f>IF(E2998="","",VLOOKUP(E2998,table!A:B,2))</f>
        <v>Potj désossé bière CHTI</v>
      </c>
      <c r="G2998" s="14">
        <v>81072</v>
      </c>
      <c r="H2998" s="18">
        <v>50</v>
      </c>
    </row>
    <row r="2999" spans="1:9" x14ac:dyDescent="0.25">
      <c r="A2999" s="29">
        <f t="shared" si="200"/>
        <v>43249</v>
      </c>
      <c r="B2999" s="22" t="str">
        <f t="shared" si="201"/>
        <v>MATH</v>
      </c>
      <c r="C2999" s="15" t="str">
        <f t="shared" si="202"/>
        <v>AUCHAN ARRAS</v>
      </c>
      <c r="D2999" s="15">
        <f t="shared" si="203"/>
        <v>96037921</v>
      </c>
      <c r="E2999" s="15" t="str">
        <f>IF(H2999&lt;&gt;0,E2998,"")</f>
        <v>P106</v>
      </c>
      <c r="F2999" s="13" t="str">
        <f>IF(E2999="","",VLOOKUP(E2999,table!A:B,2))</f>
        <v>Potj désossé bière CHTI</v>
      </c>
      <c r="G2999" s="14">
        <v>80962</v>
      </c>
      <c r="H2999" s="18">
        <v>40</v>
      </c>
    </row>
    <row r="3000" spans="1:9" x14ac:dyDescent="0.25">
      <c r="A3000" s="29">
        <f t="shared" si="200"/>
        <v>43249</v>
      </c>
      <c r="B3000" s="22" t="str">
        <f t="shared" si="201"/>
        <v>MATH</v>
      </c>
      <c r="C3000" s="15" t="str">
        <f t="shared" si="202"/>
        <v>AUCHAN ARRAS</v>
      </c>
      <c r="D3000" s="15">
        <f t="shared" si="203"/>
        <v>96037921</v>
      </c>
      <c r="E3000" s="15" t="str">
        <f>IF(H3000&lt;&gt;0,E2999,"")</f>
        <v>P106</v>
      </c>
      <c r="F3000" s="13" t="str">
        <f>IF(E3000="","",VLOOKUP(E3000,table!A:B,2))</f>
        <v>Potj désossé bière CHTI</v>
      </c>
      <c r="G3000" s="14">
        <v>80991</v>
      </c>
      <c r="H3000" s="18">
        <v>30</v>
      </c>
    </row>
    <row r="3001" spans="1:9" x14ac:dyDescent="0.25">
      <c r="A3001" s="29">
        <v>43249</v>
      </c>
      <c r="B3001" s="22" t="s">
        <v>944</v>
      </c>
      <c r="C3001" s="15" t="s">
        <v>970</v>
      </c>
      <c r="D3001" s="15">
        <v>96037944</v>
      </c>
      <c r="E3001" s="15" t="s">
        <v>172</v>
      </c>
      <c r="F3001" s="13" t="str">
        <f>IF(E3001="","",VLOOKUP(E3001,table!A:B,2))</f>
        <v>Potj désossé bière CHTI</v>
      </c>
      <c r="G3001" s="14">
        <v>80951</v>
      </c>
      <c r="H3001" s="18">
        <v>120</v>
      </c>
    </row>
    <row r="3002" spans="1:9" x14ac:dyDescent="0.25">
      <c r="A3002" s="29">
        <v>43249</v>
      </c>
      <c r="B3002" s="22" t="s">
        <v>944</v>
      </c>
      <c r="C3002" s="15" t="s">
        <v>971</v>
      </c>
      <c r="D3002" s="15">
        <v>96037930</v>
      </c>
      <c r="E3002" s="15" t="s">
        <v>172</v>
      </c>
      <c r="F3002" s="13" t="str">
        <f>IF(E3002="","",VLOOKUP(E3002,table!A:B,2))</f>
        <v>Potj désossé bière CHTI</v>
      </c>
      <c r="G3002" s="14">
        <v>80944</v>
      </c>
      <c r="H3002" s="18">
        <v>33</v>
      </c>
    </row>
    <row r="3003" spans="1:9" x14ac:dyDescent="0.25">
      <c r="A3003" s="29">
        <f t="shared" si="200"/>
        <v>43249</v>
      </c>
      <c r="B3003" s="22" t="str">
        <f t="shared" si="201"/>
        <v>MATH</v>
      </c>
      <c r="C3003" s="15" t="str">
        <f t="shared" si="202"/>
        <v>AUCHAN faches thumesnil</v>
      </c>
      <c r="D3003" s="15">
        <f t="shared" si="203"/>
        <v>96037930</v>
      </c>
      <c r="E3003" s="15" t="s">
        <v>172</v>
      </c>
      <c r="F3003" s="13" t="str">
        <f>IF(E3003="","",VLOOKUP(E3003,table!A:B,2))</f>
        <v>Potj désossé bière CHTI</v>
      </c>
      <c r="G3003" s="14">
        <v>80951</v>
      </c>
      <c r="H3003" s="18">
        <v>27</v>
      </c>
    </row>
    <row r="3004" spans="1:9" x14ac:dyDescent="0.25">
      <c r="A3004" s="29">
        <f t="shared" si="200"/>
        <v>43249</v>
      </c>
      <c r="B3004" s="22" t="str">
        <f t="shared" si="201"/>
        <v>MATH</v>
      </c>
      <c r="C3004" s="15" t="str">
        <f t="shared" si="202"/>
        <v>AUCHAN faches thumesnil</v>
      </c>
      <c r="D3004" s="15">
        <f t="shared" si="203"/>
        <v>96037930</v>
      </c>
      <c r="E3004" s="15" t="s">
        <v>172</v>
      </c>
      <c r="F3004" s="13" t="str">
        <f>IF(E3004="","",VLOOKUP(E3004,table!A:B,2))</f>
        <v>Potj désossé bière CHTI</v>
      </c>
      <c r="G3004" s="14">
        <v>81074</v>
      </c>
      <c r="H3004" s="18">
        <v>60</v>
      </c>
    </row>
    <row r="3005" spans="1:9" x14ac:dyDescent="0.25">
      <c r="A3005" s="29">
        <f t="shared" si="200"/>
        <v>43249</v>
      </c>
      <c r="B3005" s="22" t="s">
        <v>195</v>
      </c>
      <c r="C3005" s="15" t="s">
        <v>257</v>
      </c>
      <c r="D3005" s="15">
        <v>99999999</v>
      </c>
      <c r="E3005" s="15" t="s">
        <v>209</v>
      </c>
      <c r="F3005" s="13" t="str">
        <f>IF(E3005="","",VLOOKUP(E3005,table!A:B,2))</f>
        <v>P Pâté chicorée 180 G</v>
      </c>
      <c r="G3005" s="14">
        <v>80242</v>
      </c>
      <c r="H3005" s="18">
        <v>1</v>
      </c>
    </row>
    <row r="3006" spans="1:9" x14ac:dyDescent="0.25">
      <c r="A3006" s="29">
        <f t="shared" si="200"/>
        <v>43249</v>
      </c>
      <c r="B3006" s="22" t="str">
        <f t="shared" si="201"/>
        <v>cat</v>
      </c>
      <c r="C3006" s="15" t="str">
        <f t="shared" si="202"/>
        <v>particulier</v>
      </c>
      <c r="D3006" s="15">
        <f t="shared" si="203"/>
        <v>99999999</v>
      </c>
      <c r="E3006" s="15" t="str">
        <f>IF(H3006&lt;&gt;0,E3005,"")</f>
        <v>p508</v>
      </c>
      <c r="F3006" s="13" t="str">
        <f>IF(E3006="","",VLOOKUP(E3006,table!A:B,2))</f>
        <v>P Pâté chicorée 180 G</v>
      </c>
      <c r="G3006" s="14">
        <v>80242</v>
      </c>
      <c r="H3006" s="18">
        <v>1</v>
      </c>
      <c r="I3006" s="31" t="s">
        <v>972</v>
      </c>
    </row>
    <row r="3007" spans="1:9" x14ac:dyDescent="0.25">
      <c r="A3007" s="29">
        <f t="shared" si="200"/>
        <v>43249</v>
      </c>
      <c r="B3007" s="22" t="str">
        <f t="shared" si="201"/>
        <v>cat</v>
      </c>
      <c r="C3007" s="15" t="str">
        <f t="shared" si="202"/>
        <v>particulier</v>
      </c>
      <c r="D3007" s="15">
        <f t="shared" si="203"/>
        <v>99999999</v>
      </c>
      <c r="E3007" s="15" t="s">
        <v>120</v>
      </c>
      <c r="F3007" s="13" t="str">
        <f>IF(E3007="","",VLOOKUP(E3007,table!A:B,2))</f>
        <v>K potj 750</v>
      </c>
      <c r="G3007" s="14">
        <v>80543</v>
      </c>
      <c r="H3007" s="18">
        <v>8</v>
      </c>
    </row>
    <row r="3008" spans="1:9" x14ac:dyDescent="0.25">
      <c r="A3008" s="29">
        <f t="shared" si="200"/>
        <v>43249</v>
      </c>
      <c r="B3008" s="22" t="str">
        <f t="shared" si="201"/>
        <v>cat</v>
      </c>
      <c r="C3008" s="15" t="str">
        <f t="shared" si="202"/>
        <v>particulier</v>
      </c>
      <c r="D3008" s="15">
        <f t="shared" si="203"/>
        <v>99999999</v>
      </c>
      <c r="E3008" s="15" t="s">
        <v>647</v>
      </c>
      <c r="F3008" s="13" t="str">
        <f>IF(E3008="","",VLOOKUP(E3008,table!A:B,2))</f>
        <v>E cassoulet 750</v>
      </c>
      <c r="G3008" s="14">
        <v>80253</v>
      </c>
      <c r="H3008" s="18">
        <v>2</v>
      </c>
    </row>
    <row r="3009" spans="1:8" x14ac:dyDescent="0.25">
      <c r="A3009" s="29">
        <f t="shared" si="200"/>
        <v>43249</v>
      </c>
      <c r="B3009" s="22" t="str">
        <f t="shared" si="201"/>
        <v>cat</v>
      </c>
      <c r="C3009" s="15" t="str">
        <f t="shared" si="202"/>
        <v>particulier</v>
      </c>
      <c r="D3009" s="15">
        <f t="shared" si="203"/>
        <v>99999999</v>
      </c>
      <c r="E3009" s="15" t="s">
        <v>124</v>
      </c>
      <c r="F3009" s="13" t="str">
        <f>IF(E3009="","",VLOOKUP(E3009,table!A:B,2))</f>
        <v>K coq au vin 750</v>
      </c>
      <c r="G3009" s="14">
        <v>80893</v>
      </c>
      <c r="H3009" s="18">
        <v>5</v>
      </c>
    </row>
    <row r="3010" spans="1:8" x14ac:dyDescent="0.25">
      <c r="A3010" s="29">
        <f t="shared" si="200"/>
        <v>43249</v>
      </c>
      <c r="B3010" s="22" t="str">
        <f t="shared" si="201"/>
        <v>cat</v>
      </c>
      <c r="C3010" s="15" t="str">
        <f t="shared" si="202"/>
        <v>particulier</v>
      </c>
      <c r="D3010" s="15">
        <f t="shared" si="203"/>
        <v>99999999</v>
      </c>
      <c r="E3010" s="15" t="s">
        <v>132</v>
      </c>
      <c r="F3010" s="13" t="str">
        <f>IF(E3010="","",VLOOKUP(E3010,table!A:B,2))</f>
        <v>K petit salé 350</v>
      </c>
      <c r="G3010" s="14">
        <v>72731</v>
      </c>
      <c r="H3010" s="18">
        <v>1</v>
      </c>
    </row>
    <row r="3011" spans="1:8" x14ac:dyDescent="0.25">
      <c r="A3011" s="29">
        <f t="shared" si="200"/>
        <v>43249</v>
      </c>
      <c r="B3011" s="22" t="str">
        <f t="shared" si="201"/>
        <v>cat</v>
      </c>
      <c r="C3011" s="15" t="str">
        <f t="shared" si="202"/>
        <v>particulier</v>
      </c>
      <c r="D3011" s="15">
        <f t="shared" si="203"/>
        <v>99999999</v>
      </c>
      <c r="E3011" s="15" t="s">
        <v>335</v>
      </c>
      <c r="F3011" s="13" t="str">
        <f>IF(E3011="","",VLOOKUP(E3011,table!A:B,2))</f>
        <v>K Pâté à l'ail 180</v>
      </c>
      <c r="G3011" s="14">
        <v>80672</v>
      </c>
      <c r="H3011" s="18">
        <v>1</v>
      </c>
    </row>
    <row r="3012" spans="1:8" x14ac:dyDescent="0.25">
      <c r="A3012" s="29">
        <v>43250</v>
      </c>
      <c r="B3012" s="22" t="s">
        <v>944</v>
      </c>
      <c r="C3012" s="15" t="s">
        <v>973</v>
      </c>
      <c r="D3012" s="15">
        <v>96037948</v>
      </c>
      <c r="E3012" s="15" t="s">
        <v>324</v>
      </c>
      <c r="F3012" s="13" t="str">
        <f>IF(E3012="","",VLOOKUP(E3012,table!A:B,2))</f>
        <v>K potj dess 750</v>
      </c>
      <c r="G3012" s="14">
        <v>81343</v>
      </c>
      <c r="H3012" s="18">
        <v>10</v>
      </c>
    </row>
    <row r="3013" spans="1:8" x14ac:dyDescent="0.25">
      <c r="A3013" s="29">
        <f t="shared" si="200"/>
        <v>43250</v>
      </c>
      <c r="B3013" s="22" t="str">
        <f t="shared" si="201"/>
        <v>MATH</v>
      </c>
      <c r="C3013" s="15" t="str">
        <f t="shared" si="202"/>
        <v>Intermarche hoymille</v>
      </c>
      <c r="D3013" s="15">
        <f t="shared" si="203"/>
        <v>96037948</v>
      </c>
      <c r="E3013" s="15" t="str">
        <f>IF(H3013&lt;&gt;0,E3012,"")</f>
        <v>K105</v>
      </c>
      <c r="F3013" s="13" t="str">
        <f>IF(E3013="","",VLOOKUP(E3013,table!A:B,2))</f>
        <v>K potj dess 750</v>
      </c>
      <c r="G3013" s="14">
        <v>81383</v>
      </c>
      <c r="H3013" s="18">
        <v>40</v>
      </c>
    </row>
    <row r="3014" spans="1:8" x14ac:dyDescent="0.25">
      <c r="A3014" s="29">
        <f t="shared" si="200"/>
        <v>43250</v>
      </c>
      <c r="B3014" s="22" t="str">
        <f t="shared" si="201"/>
        <v>MATH</v>
      </c>
      <c r="C3014" s="15" t="str">
        <f t="shared" si="202"/>
        <v>Intermarche hoymille</v>
      </c>
      <c r="D3014" s="15">
        <f t="shared" si="203"/>
        <v>96037948</v>
      </c>
      <c r="E3014" s="15" t="s">
        <v>319</v>
      </c>
      <c r="F3014" s="13" t="str">
        <f>IF(E3014="","",VLOOKUP(E3014,table!A:B,2))</f>
        <v>K potj 750</v>
      </c>
      <c r="G3014" s="14">
        <v>80534</v>
      </c>
      <c r="H3014" s="18">
        <v>50</v>
      </c>
    </row>
    <row r="3015" spans="1:8" x14ac:dyDescent="0.25">
      <c r="A3015" s="29">
        <f t="shared" si="200"/>
        <v>43250</v>
      </c>
      <c r="B3015" s="22" t="str">
        <f t="shared" si="201"/>
        <v>MATH</v>
      </c>
      <c r="C3015" s="15" t="str">
        <f t="shared" si="202"/>
        <v>Intermarche hoymille</v>
      </c>
      <c r="D3015" s="15">
        <f t="shared" si="203"/>
        <v>96037948</v>
      </c>
      <c r="E3015" s="15" t="s">
        <v>320</v>
      </c>
      <c r="F3015" s="13" t="str">
        <f>IF(E3015="","",VLOOKUP(E3015,table!A:B,2))</f>
        <v xml:space="preserve">K potj dess 400 </v>
      </c>
      <c r="G3015" s="14">
        <v>81424</v>
      </c>
      <c r="H3015" s="18">
        <v>40</v>
      </c>
    </row>
    <row r="3016" spans="1:8" x14ac:dyDescent="0.25">
      <c r="A3016" s="29">
        <f t="shared" si="200"/>
        <v>43250</v>
      </c>
      <c r="B3016" s="22" t="str">
        <f t="shared" si="201"/>
        <v>MATH</v>
      </c>
      <c r="C3016" s="15" t="str">
        <f t="shared" si="202"/>
        <v>Intermarche hoymille</v>
      </c>
      <c r="D3016" s="15">
        <f t="shared" si="203"/>
        <v>96037948</v>
      </c>
      <c r="E3016" s="15" t="str">
        <f>IF(H3016&lt;&gt;0,E3015,"")</f>
        <v>K144</v>
      </c>
      <c r="F3016" s="13" t="str">
        <f>IF(E3016="","",VLOOKUP(E3016,table!A:B,2))</f>
        <v xml:space="preserve">K potj dess 400 </v>
      </c>
      <c r="G3016" s="14">
        <v>81352</v>
      </c>
      <c r="H3016" s="18">
        <v>40</v>
      </c>
    </row>
    <row r="3017" spans="1:8" x14ac:dyDescent="0.25">
      <c r="A3017" s="29">
        <f t="shared" si="200"/>
        <v>43250</v>
      </c>
      <c r="B3017" s="22" t="str">
        <f t="shared" si="201"/>
        <v>MATH</v>
      </c>
      <c r="C3017" s="15" t="str">
        <f t="shared" si="202"/>
        <v>Intermarche hoymille</v>
      </c>
      <c r="D3017" s="15">
        <f t="shared" si="203"/>
        <v>96037948</v>
      </c>
      <c r="E3017" s="15" t="s">
        <v>321</v>
      </c>
      <c r="F3017" s="13" t="str">
        <f>IF(E3017="","",VLOOKUP(E3017,table!A:B,2))</f>
        <v>K potj 400</v>
      </c>
      <c r="G3017" s="14">
        <v>81422</v>
      </c>
      <c r="H3017" s="18">
        <v>40</v>
      </c>
    </row>
    <row r="3018" spans="1:8" x14ac:dyDescent="0.25">
      <c r="A3018" s="29">
        <f t="shared" si="200"/>
        <v>43250</v>
      </c>
      <c r="B3018" s="22" t="str">
        <f t="shared" si="201"/>
        <v>MATH</v>
      </c>
      <c r="C3018" s="15" t="str">
        <f t="shared" si="202"/>
        <v>Intermarche hoymille</v>
      </c>
      <c r="D3018" s="15">
        <f t="shared" si="203"/>
        <v>96037948</v>
      </c>
      <c r="E3018" s="15" t="s">
        <v>549</v>
      </c>
      <c r="F3018" s="13" t="str">
        <f>IF(E3018="","",VLOOKUP(E3018,table!A:B,2))</f>
        <v>K carbo 740</v>
      </c>
      <c r="G3018" s="14">
        <v>81153</v>
      </c>
      <c r="H3018" s="18">
        <v>10</v>
      </c>
    </row>
    <row r="3019" spans="1:8" x14ac:dyDescent="0.25">
      <c r="A3019" s="29">
        <f t="shared" si="200"/>
        <v>43250</v>
      </c>
      <c r="B3019" s="22" t="str">
        <f t="shared" si="201"/>
        <v>MATH</v>
      </c>
      <c r="C3019" s="15" t="str">
        <f t="shared" si="202"/>
        <v>Intermarche hoymille</v>
      </c>
      <c r="D3019" s="15">
        <f t="shared" si="203"/>
        <v>96037948</v>
      </c>
      <c r="E3019" s="15" t="s">
        <v>323</v>
      </c>
      <c r="F3019" s="13" t="str">
        <f>IF(E3019="","",VLOOKUP(E3019,table!A:B,2))</f>
        <v>K poulet maroilles 750</v>
      </c>
      <c r="G3019" s="14">
        <v>80531</v>
      </c>
      <c r="H3019" s="18">
        <v>10</v>
      </c>
    </row>
    <row r="3020" spans="1:8" x14ac:dyDescent="0.25">
      <c r="A3020" s="29">
        <f t="shared" si="200"/>
        <v>43250</v>
      </c>
      <c r="B3020" s="22" t="str">
        <f t="shared" si="201"/>
        <v>MATH</v>
      </c>
      <c r="C3020" s="15" t="str">
        <f t="shared" si="202"/>
        <v>Intermarche hoymille</v>
      </c>
      <c r="D3020" s="15">
        <f t="shared" si="203"/>
        <v>96037948</v>
      </c>
      <c r="E3020" s="15" t="s">
        <v>316</v>
      </c>
      <c r="F3020" s="13" t="str">
        <f>IF(E3020="","",VLOOKUP(E3020,table!A:B,2))</f>
        <v>K Pâté à la bière 180</v>
      </c>
      <c r="G3020" s="14">
        <v>81441</v>
      </c>
      <c r="H3020" s="18">
        <v>12</v>
      </c>
    </row>
    <row r="3021" spans="1:8" x14ac:dyDescent="0.25">
      <c r="A3021" s="29">
        <f t="shared" si="200"/>
        <v>43250</v>
      </c>
      <c r="B3021" s="22" t="str">
        <f t="shared" si="201"/>
        <v>MATH</v>
      </c>
      <c r="C3021" s="15" t="str">
        <f t="shared" si="202"/>
        <v>Intermarche hoymille</v>
      </c>
      <c r="D3021" s="15">
        <f t="shared" si="203"/>
        <v>96037948</v>
      </c>
      <c r="E3021" s="15" t="s">
        <v>15</v>
      </c>
      <c r="F3021" s="13" t="str">
        <f>IF(E3021="","",VLOOKUP(E3021,table!A:B,2))</f>
        <v>P Pâté endives 180 G</v>
      </c>
      <c r="G3021" s="14">
        <v>73123</v>
      </c>
      <c r="H3021" s="18">
        <v>12</v>
      </c>
    </row>
    <row r="3022" spans="1:8" x14ac:dyDescent="0.25">
      <c r="A3022" s="29">
        <v>43250</v>
      </c>
      <c r="B3022" s="22" t="s">
        <v>944</v>
      </c>
      <c r="C3022" s="15" t="s">
        <v>974</v>
      </c>
      <c r="D3022" s="15">
        <v>96037946</v>
      </c>
      <c r="E3022" s="15" t="s">
        <v>114</v>
      </c>
      <c r="F3022" s="13" t="str">
        <f>IF(E3022="","",VLOOKUP(E3022,table!A:B,2))</f>
        <v>K potj dess 750</v>
      </c>
      <c r="G3022" s="14">
        <v>81343</v>
      </c>
      <c r="H3022" s="18">
        <v>50</v>
      </c>
    </row>
    <row r="3023" spans="1:8" x14ac:dyDescent="0.25">
      <c r="A3023" s="29">
        <f t="shared" si="200"/>
        <v>43250</v>
      </c>
      <c r="B3023" s="22" t="str">
        <f t="shared" si="201"/>
        <v>MATH</v>
      </c>
      <c r="C3023" s="15" t="str">
        <f t="shared" si="202"/>
        <v>Carrefour market beaurains</v>
      </c>
      <c r="D3023" s="15">
        <f t="shared" si="203"/>
        <v>96037946</v>
      </c>
      <c r="E3023" s="15" t="s">
        <v>129</v>
      </c>
      <c r="F3023" s="13" t="str">
        <f>IF(E3023="","",VLOOKUP(E3023,table!A:B,2))</f>
        <v>K potj 3VIA</v>
      </c>
      <c r="G3023" s="14">
        <v>73242</v>
      </c>
      <c r="H3023" s="18">
        <v>20</v>
      </c>
    </row>
    <row r="3024" spans="1:8" x14ac:dyDescent="0.25">
      <c r="A3024" s="29">
        <f t="shared" si="200"/>
        <v>43250</v>
      </c>
      <c r="B3024" s="22" t="str">
        <f t="shared" si="201"/>
        <v>MATH</v>
      </c>
      <c r="C3024" s="15" t="str">
        <f t="shared" si="202"/>
        <v>Carrefour market beaurains</v>
      </c>
      <c r="D3024" s="15">
        <f t="shared" si="203"/>
        <v>96037946</v>
      </c>
      <c r="E3024" s="15" t="s">
        <v>122</v>
      </c>
      <c r="F3024" s="13" t="str">
        <f>IF(E3024="","",VLOOKUP(E3024,table!A:B,2))</f>
        <v xml:space="preserve">K potj dess 400 </v>
      </c>
      <c r="G3024" s="14">
        <v>80762</v>
      </c>
      <c r="H3024" s="18">
        <v>17</v>
      </c>
    </row>
    <row r="3025" spans="1:9" x14ac:dyDescent="0.25">
      <c r="A3025" s="29">
        <f t="shared" si="200"/>
        <v>43250</v>
      </c>
      <c r="B3025" s="22" t="str">
        <f t="shared" si="201"/>
        <v>MATH</v>
      </c>
      <c r="C3025" s="15" t="str">
        <f t="shared" si="202"/>
        <v>Carrefour market beaurains</v>
      </c>
      <c r="D3025" s="15">
        <f t="shared" si="203"/>
        <v>96037946</v>
      </c>
      <c r="E3025" s="15" t="str">
        <f>IF(H3025&lt;&gt;0,E3024,"")</f>
        <v>k144</v>
      </c>
      <c r="F3025" s="13" t="str">
        <f>IF(E3025="","",VLOOKUP(E3025,table!A:B,2))</f>
        <v xml:space="preserve">K potj dess 400 </v>
      </c>
      <c r="G3025" s="14">
        <v>81012</v>
      </c>
      <c r="H3025" s="18">
        <v>3</v>
      </c>
    </row>
    <row r="3026" spans="1:9" x14ac:dyDescent="0.25">
      <c r="A3026" s="29">
        <f t="shared" si="200"/>
        <v>43250</v>
      </c>
      <c r="B3026" s="22" t="str">
        <f t="shared" si="201"/>
        <v>MATH</v>
      </c>
      <c r="C3026" s="15" t="str">
        <f t="shared" si="202"/>
        <v>Carrefour market beaurains</v>
      </c>
      <c r="D3026" s="15">
        <f t="shared" si="203"/>
        <v>96037946</v>
      </c>
      <c r="E3026" s="15" t="str">
        <f>IF(H3026&lt;&gt;0,E3025,"")</f>
        <v>k144</v>
      </c>
      <c r="F3026" s="13" t="str">
        <f>IF(E3026="","",VLOOKUP(E3026,table!A:B,2))</f>
        <v xml:space="preserve">K potj dess 400 </v>
      </c>
      <c r="G3026" s="14">
        <v>81424</v>
      </c>
      <c r="H3026" s="18">
        <v>20</v>
      </c>
    </row>
    <row r="3027" spans="1:9" x14ac:dyDescent="0.25">
      <c r="A3027" s="29">
        <f t="shared" si="200"/>
        <v>43250</v>
      </c>
      <c r="B3027" s="22" t="s">
        <v>195</v>
      </c>
      <c r="C3027" s="15" t="s">
        <v>975</v>
      </c>
      <c r="D3027" s="15">
        <v>96037923</v>
      </c>
      <c r="E3027" s="15" t="s">
        <v>227</v>
      </c>
      <c r="F3027" s="13" t="str">
        <f>IF(E3027="","",VLOOKUP(E3027,table!A:B,2))</f>
        <v>Potj désossé bière CHTI</v>
      </c>
      <c r="G3027" s="14">
        <v>81064</v>
      </c>
      <c r="H3027" s="18">
        <v>96</v>
      </c>
    </row>
    <row r="3028" spans="1:9" x14ac:dyDescent="0.25">
      <c r="A3028" s="29">
        <f t="shared" si="200"/>
        <v>43250</v>
      </c>
      <c r="B3028" s="22" t="str">
        <f t="shared" si="201"/>
        <v>cat</v>
      </c>
      <c r="C3028" s="15" t="str">
        <f t="shared" si="202"/>
        <v>auchan petite foret</v>
      </c>
      <c r="D3028" s="15">
        <f t="shared" si="203"/>
        <v>96037923</v>
      </c>
      <c r="E3028" s="15" t="str">
        <f>IF(H3028&lt;&gt;0,E3027,"")</f>
        <v>p106</v>
      </c>
      <c r="F3028" s="13" t="str">
        <f>IF(E3028="","",VLOOKUP(E3028,table!A:B,2))</f>
        <v>Potj désossé bière CHTI</v>
      </c>
      <c r="G3028" s="14">
        <v>81074</v>
      </c>
      <c r="H3028" s="18">
        <v>24</v>
      </c>
    </row>
    <row r="3029" spans="1:9" x14ac:dyDescent="0.25">
      <c r="A3029" s="29">
        <f t="shared" si="200"/>
        <v>43250</v>
      </c>
      <c r="B3029" s="22" t="str">
        <f t="shared" si="201"/>
        <v>cat</v>
      </c>
      <c r="C3029" s="15" t="s">
        <v>976</v>
      </c>
      <c r="D3029" s="15">
        <v>96037919</v>
      </c>
      <c r="E3029" s="15" t="s">
        <v>227</v>
      </c>
      <c r="F3029" s="13" t="str">
        <f>IF(E3029="","",VLOOKUP(E3029,table!A:B,2))</f>
        <v>Potj désossé bière CHTI</v>
      </c>
      <c r="G3029" s="14">
        <v>81064</v>
      </c>
      <c r="H3029" s="18">
        <v>120</v>
      </c>
    </row>
    <row r="3030" spans="1:9" x14ac:dyDescent="0.25">
      <c r="A3030" s="29">
        <f t="shared" si="200"/>
        <v>43250</v>
      </c>
      <c r="B3030" s="22" t="str">
        <f t="shared" si="201"/>
        <v>cat</v>
      </c>
      <c r="C3030" s="15" t="s">
        <v>977</v>
      </c>
      <c r="D3030" s="15">
        <v>96037951</v>
      </c>
      <c r="E3030" s="15" t="s">
        <v>891</v>
      </c>
      <c r="F3030" s="13" t="str">
        <f>IF(E3030="","",VLOOKUP(E3030,table!A:B,2))</f>
        <v>K potj 750 + 33 %</v>
      </c>
      <c r="G3030" s="14">
        <v>81134</v>
      </c>
      <c r="H3030" s="18">
        <v>130</v>
      </c>
    </row>
    <row r="3031" spans="1:9" x14ac:dyDescent="0.25">
      <c r="A3031" s="29">
        <f t="shared" si="200"/>
        <v>43250</v>
      </c>
      <c r="B3031" s="22" t="str">
        <f t="shared" si="201"/>
        <v>cat</v>
      </c>
      <c r="C3031" s="15" t="str">
        <f t="shared" si="202"/>
        <v>CARR MARK BOULOGNE</v>
      </c>
      <c r="D3031" s="15">
        <f t="shared" si="203"/>
        <v>96037951</v>
      </c>
      <c r="E3031" s="15" t="str">
        <f>IF(H3031&lt;&gt;0,E3030,"")</f>
        <v>K133</v>
      </c>
      <c r="F3031" s="13" t="str">
        <f>IF(E3031="","",VLOOKUP(E3031,table!A:B,2))</f>
        <v>K potj 750 + 33 %</v>
      </c>
      <c r="G3031" s="14">
        <v>81092</v>
      </c>
      <c r="H3031" s="18">
        <v>40</v>
      </c>
      <c r="I3031" s="31" t="s">
        <v>978</v>
      </c>
    </row>
    <row r="3032" spans="1:9" x14ac:dyDescent="0.25">
      <c r="A3032" s="29">
        <v>43250</v>
      </c>
      <c r="B3032" s="22" t="s">
        <v>325</v>
      </c>
      <c r="C3032" s="15" t="s">
        <v>979</v>
      </c>
      <c r="D3032" s="15">
        <v>96037937</v>
      </c>
      <c r="E3032" s="15" t="s">
        <v>143</v>
      </c>
      <c r="F3032" s="13" t="str">
        <f>IF(E3032="","",VLOOKUP(E3032,table!A:B,2))</f>
        <v>Barquette potj désossé 800 G</v>
      </c>
      <c r="G3032" s="14">
        <v>81422</v>
      </c>
      <c r="H3032" s="18">
        <v>12</v>
      </c>
    </row>
    <row r="3033" spans="1:9" x14ac:dyDescent="0.25">
      <c r="A3033" s="29">
        <v>43250</v>
      </c>
      <c r="B3033" s="22" t="s">
        <v>325</v>
      </c>
      <c r="C3033" s="15" t="s">
        <v>980</v>
      </c>
      <c r="D3033" s="15">
        <v>96037938</v>
      </c>
      <c r="E3033" s="15" t="s">
        <v>321</v>
      </c>
      <c r="F3033" s="13" t="str">
        <f>IF(E3033="","",VLOOKUP(E3033,table!A:B,2))</f>
        <v>K potj 400</v>
      </c>
      <c r="G3033" s="14">
        <v>81422</v>
      </c>
      <c r="H3033" s="18">
        <v>120</v>
      </c>
    </row>
    <row r="3034" spans="1:9" x14ac:dyDescent="0.25">
      <c r="A3034" s="29">
        <v>43250</v>
      </c>
      <c r="B3034" s="22" t="s">
        <v>325</v>
      </c>
      <c r="C3034" s="15" t="s">
        <v>981</v>
      </c>
      <c r="D3034" s="15">
        <v>96037939</v>
      </c>
      <c r="E3034" s="15" t="s">
        <v>512</v>
      </c>
      <c r="F3034" s="13" t="str">
        <f>IF(E3034="","",VLOOKUP(E3034,table!A:B,2))</f>
        <v>potj de la mer 350G</v>
      </c>
      <c r="G3034" s="14">
        <v>80803</v>
      </c>
      <c r="H3034" s="18">
        <v>20</v>
      </c>
    </row>
    <row r="3035" spans="1:9" x14ac:dyDescent="0.25">
      <c r="A3035" s="29">
        <f t="shared" si="200"/>
        <v>43250</v>
      </c>
      <c r="B3035" s="22" t="str">
        <f t="shared" si="201"/>
        <v>SF</v>
      </c>
      <c r="C3035" s="15" t="str">
        <f t="shared" si="202"/>
        <v>FRITERIE MOTOREST</v>
      </c>
      <c r="D3035" s="15">
        <f t="shared" si="203"/>
        <v>96037939</v>
      </c>
      <c r="E3035" s="15" t="s">
        <v>321</v>
      </c>
      <c r="F3035" s="13" t="str">
        <f>IF(E3035="","",VLOOKUP(E3035,table!A:B,2))</f>
        <v>K potj 400</v>
      </c>
      <c r="G3035" s="14">
        <v>81343</v>
      </c>
      <c r="H3035" s="18">
        <v>20</v>
      </c>
    </row>
    <row r="3036" spans="1:9" x14ac:dyDescent="0.25">
      <c r="A3036" s="29">
        <v>43250</v>
      </c>
      <c r="B3036" s="22" t="s">
        <v>325</v>
      </c>
      <c r="C3036" s="15" t="s">
        <v>982</v>
      </c>
      <c r="D3036" s="15">
        <v>96037947</v>
      </c>
      <c r="E3036" s="15" t="s">
        <v>323</v>
      </c>
      <c r="F3036" s="13" t="str">
        <f>IF(E3036="","",VLOOKUP(E3036,table!A:B,2))</f>
        <v>K poulet maroilles 750</v>
      </c>
      <c r="G3036" s="14">
        <v>80531</v>
      </c>
      <c r="H3036" s="18">
        <v>60</v>
      </c>
    </row>
    <row r="3037" spans="1:9" x14ac:dyDescent="0.25">
      <c r="A3037" s="29">
        <f t="shared" si="200"/>
        <v>43250</v>
      </c>
      <c r="B3037" s="22" t="str">
        <f t="shared" si="201"/>
        <v>SF</v>
      </c>
      <c r="C3037" s="15" t="str">
        <f t="shared" si="202"/>
        <v>CAMPING FERME DES AULNES</v>
      </c>
      <c r="D3037" s="15">
        <f t="shared" si="203"/>
        <v>96037947</v>
      </c>
      <c r="E3037" s="15" t="s">
        <v>297</v>
      </c>
      <c r="F3037" s="13" t="str">
        <f>IF(E3037="","",VLOOKUP(E3037,table!A:B,2))</f>
        <v>E sauté de porc vx lille 750</v>
      </c>
      <c r="G3037" s="14">
        <v>72731</v>
      </c>
      <c r="H3037" s="18">
        <v>60</v>
      </c>
    </row>
    <row r="3038" spans="1:9" x14ac:dyDescent="0.25">
      <c r="A3038" s="29">
        <f t="shared" si="200"/>
        <v>43250</v>
      </c>
      <c r="B3038" s="22" t="str">
        <f t="shared" si="201"/>
        <v>SF</v>
      </c>
      <c r="C3038" s="15" t="str">
        <f t="shared" si="202"/>
        <v>CAMPING FERME DES AULNES</v>
      </c>
      <c r="D3038" s="15">
        <f t="shared" si="203"/>
        <v>96037947</v>
      </c>
      <c r="E3038" s="15" t="s">
        <v>615</v>
      </c>
      <c r="F3038" s="13" t="str">
        <f>IF(E3038="","",VLOOKUP(E3038,table!A:B,2))</f>
        <v>K Carbo 400</v>
      </c>
      <c r="G3038" s="14">
        <v>81361</v>
      </c>
      <c r="H3038" s="18">
        <v>40</v>
      </c>
    </row>
    <row r="3039" spans="1:9" x14ac:dyDescent="0.25">
      <c r="A3039" s="29">
        <f t="shared" si="200"/>
        <v>43250</v>
      </c>
      <c r="B3039" s="22" t="str">
        <f t="shared" si="201"/>
        <v>SF</v>
      </c>
      <c r="C3039" s="15" t="str">
        <f t="shared" si="202"/>
        <v>CAMPING FERME DES AULNES</v>
      </c>
      <c r="D3039" s="15">
        <f t="shared" si="203"/>
        <v>96037947</v>
      </c>
      <c r="E3039" s="15" t="s">
        <v>321</v>
      </c>
      <c r="F3039" s="13" t="str">
        <f>IF(E3039="","",VLOOKUP(E3039,table!A:B,2))</f>
        <v>K potj 400</v>
      </c>
      <c r="G3039" s="14">
        <v>81223</v>
      </c>
      <c r="H3039" s="18">
        <v>20</v>
      </c>
    </row>
    <row r="3040" spans="1:9" x14ac:dyDescent="0.25">
      <c r="A3040" s="29">
        <v>43250</v>
      </c>
      <c r="B3040" s="22" t="s">
        <v>325</v>
      </c>
      <c r="C3040" s="15" t="s">
        <v>983</v>
      </c>
      <c r="D3040" s="15">
        <v>96037936</v>
      </c>
      <c r="E3040" s="15" t="s">
        <v>143</v>
      </c>
      <c r="F3040" s="13" t="str">
        <f>IF(E3040="","",VLOOKUP(E3040,table!A:B,2))</f>
        <v>Barquette potj désossé 800 G</v>
      </c>
      <c r="G3040" s="14">
        <v>81442</v>
      </c>
      <c r="H3040" s="18">
        <v>24</v>
      </c>
    </row>
    <row r="3041" spans="1:8" x14ac:dyDescent="0.25">
      <c r="A3041" s="29">
        <f t="shared" si="200"/>
        <v>43250</v>
      </c>
      <c r="B3041" s="22" t="s">
        <v>778</v>
      </c>
      <c r="C3041" s="15" t="s">
        <v>795</v>
      </c>
      <c r="D3041" s="15">
        <v>99999999</v>
      </c>
      <c r="E3041" s="15" t="s">
        <v>172</v>
      </c>
      <c r="F3041" s="13" t="str">
        <f>IF(E3041="","",VLOOKUP(E3041,table!A:B,2))</f>
        <v>Potj désossé bière CHTI</v>
      </c>
      <c r="G3041" s="14">
        <v>81063</v>
      </c>
      <c r="H3041" s="18">
        <v>160</v>
      </c>
    </row>
    <row r="3042" spans="1:8" x14ac:dyDescent="0.25">
      <c r="A3042" s="29">
        <f t="shared" si="200"/>
        <v>43250</v>
      </c>
      <c r="B3042" s="22" t="str">
        <f t="shared" si="201"/>
        <v>ON</v>
      </c>
      <c r="C3042" s="15" t="str">
        <f t="shared" si="202"/>
        <v>CORACOUP</v>
      </c>
      <c r="D3042" s="15">
        <f t="shared" si="203"/>
        <v>99999999</v>
      </c>
      <c r="E3042" s="15" t="s">
        <v>172</v>
      </c>
      <c r="F3042" s="13" t="str">
        <f>IF(E3042="","",VLOOKUP(E3042,table!A:B,2))</f>
        <v>Potj désossé bière CHTI</v>
      </c>
      <c r="G3042" s="14">
        <v>81062</v>
      </c>
      <c r="H3042" s="18">
        <v>10</v>
      </c>
    </row>
    <row r="3043" spans="1:8" x14ac:dyDescent="0.25">
      <c r="A3043" s="29">
        <f t="shared" si="200"/>
        <v>43250</v>
      </c>
      <c r="B3043" s="22" t="str">
        <f t="shared" si="201"/>
        <v>ON</v>
      </c>
      <c r="C3043" s="15" t="str">
        <f t="shared" si="202"/>
        <v>CORACOUP</v>
      </c>
      <c r="D3043" s="15">
        <f t="shared" si="203"/>
        <v>99999999</v>
      </c>
      <c r="E3043" s="15" t="str">
        <f>IF(H3043&lt;&gt;0,E3042,"")</f>
        <v>P106</v>
      </c>
      <c r="F3043" s="13" t="str">
        <f>IF(E3043="","",VLOOKUP(E3043,table!A:B,2))</f>
        <v>Potj désossé bière CHTI</v>
      </c>
      <c r="G3043" s="14">
        <v>81034</v>
      </c>
      <c r="H3043" s="18">
        <v>30</v>
      </c>
    </row>
    <row r="3044" spans="1:8" x14ac:dyDescent="0.25">
      <c r="A3044" s="29">
        <f t="shared" si="200"/>
        <v>43250</v>
      </c>
      <c r="B3044" s="22" t="s">
        <v>195</v>
      </c>
      <c r="C3044" s="15" t="s">
        <v>985</v>
      </c>
      <c r="D3044" s="15">
        <v>99999999</v>
      </c>
      <c r="E3044" s="15" t="s">
        <v>114</v>
      </c>
      <c r="F3044" s="13" t="str">
        <f>IF(E3044="","",VLOOKUP(E3044,table!A:B,2))</f>
        <v>K potj dess 750</v>
      </c>
      <c r="G3044" s="14">
        <v>81382</v>
      </c>
      <c r="H3044" s="18">
        <v>3</v>
      </c>
    </row>
    <row r="3045" spans="1:8" x14ac:dyDescent="0.25">
      <c r="A3045" s="29">
        <f t="shared" si="200"/>
        <v>43250</v>
      </c>
      <c r="B3045" s="22" t="str">
        <f t="shared" si="201"/>
        <v>cat</v>
      </c>
      <c r="C3045" s="15" t="str">
        <f t="shared" si="202"/>
        <v>net leblans</v>
      </c>
      <c r="D3045" s="15">
        <f t="shared" si="203"/>
        <v>99999999</v>
      </c>
      <c r="E3045" s="15" t="str">
        <f>IF(H3045&lt;&gt;0,E3044,"")</f>
        <v>k105</v>
      </c>
      <c r="F3045" s="13" t="str">
        <f>IF(E3045="","",VLOOKUP(E3045,table!A:B,2))</f>
        <v>K potj dess 750</v>
      </c>
      <c r="G3045" s="14">
        <v>81343</v>
      </c>
      <c r="H3045" s="18">
        <v>3</v>
      </c>
    </row>
    <row r="3046" spans="1:8" x14ac:dyDescent="0.25">
      <c r="A3046" s="29">
        <v>43251</v>
      </c>
      <c r="B3046" s="22" t="s">
        <v>944</v>
      </c>
      <c r="C3046" s="15" t="s">
        <v>986</v>
      </c>
      <c r="D3046" s="15">
        <v>96037926</v>
      </c>
      <c r="E3046" s="15" t="s">
        <v>172</v>
      </c>
      <c r="F3046" s="13" t="str">
        <f>IF(E3046="","",VLOOKUP(E3046,table!A:B,2))</f>
        <v>Potj désossé bière CHTI</v>
      </c>
      <c r="G3046" s="14">
        <v>81034</v>
      </c>
      <c r="H3046" s="18">
        <v>70</v>
      </c>
    </row>
    <row r="3047" spans="1:8" x14ac:dyDescent="0.25">
      <c r="A3047" s="29">
        <f t="shared" si="200"/>
        <v>43251</v>
      </c>
      <c r="B3047" s="22" t="str">
        <f t="shared" si="201"/>
        <v>MATH</v>
      </c>
      <c r="C3047" s="15" t="str">
        <f t="shared" si="202"/>
        <v>Auchan boulogne/mer</v>
      </c>
      <c r="D3047" s="15">
        <f t="shared" si="203"/>
        <v>96037926</v>
      </c>
      <c r="E3047" s="15" t="str">
        <f>IF(H3047&lt;&gt;0,E3046,"")</f>
        <v>P106</v>
      </c>
      <c r="F3047" s="13" t="str">
        <f>IF(E3047="","",VLOOKUP(E3047,table!A:B,2))</f>
        <v>Potj désossé bière CHTI</v>
      </c>
      <c r="G3047" s="14">
        <v>81062</v>
      </c>
      <c r="H3047" s="18">
        <v>40</v>
      </c>
    </row>
    <row r="3048" spans="1:8" x14ac:dyDescent="0.25">
      <c r="A3048" s="29">
        <f t="shared" si="200"/>
        <v>43251</v>
      </c>
      <c r="B3048" s="22" t="str">
        <f t="shared" si="201"/>
        <v>MATH</v>
      </c>
      <c r="C3048" s="15" t="str">
        <f t="shared" si="202"/>
        <v>Auchan boulogne/mer</v>
      </c>
      <c r="D3048" s="15">
        <f t="shared" si="203"/>
        <v>96037926</v>
      </c>
      <c r="E3048" s="15" t="str">
        <f>IF(H3048&lt;&gt;0,E3047,"")</f>
        <v>P106</v>
      </c>
      <c r="F3048" s="13" t="str">
        <f>IF(E3048="","",VLOOKUP(E3048,table!A:B,2))</f>
        <v>Potj désossé bière CHTI</v>
      </c>
      <c r="G3048" s="14">
        <v>81061</v>
      </c>
      <c r="H3048" s="18">
        <v>10</v>
      </c>
    </row>
    <row r="3049" spans="1:8" x14ac:dyDescent="0.25">
      <c r="A3049" s="29">
        <v>43251</v>
      </c>
      <c r="B3049" s="22" t="s">
        <v>944</v>
      </c>
      <c r="C3049" s="15" t="s">
        <v>987</v>
      </c>
      <c r="D3049" s="15">
        <v>96037924</v>
      </c>
      <c r="E3049" s="15" t="s">
        <v>172</v>
      </c>
      <c r="F3049" s="13" t="str">
        <f>IF(E3049="","",VLOOKUP(E3049,table!A:B,2))</f>
        <v>Potj désossé bière CHTI</v>
      </c>
      <c r="G3049" s="14">
        <v>81061</v>
      </c>
      <c r="H3049" s="18">
        <v>107</v>
      </c>
    </row>
    <row r="3050" spans="1:8" x14ac:dyDescent="0.25">
      <c r="A3050" s="29">
        <f t="shared" si="200"/>
        <v>43251</v>
      </c>
      <c r="B3050" s="22" t="str">
        <f t="shared" si="201"/>
        <v>MATH</v>
      </c>
      <c r="C3050" s="15" t="str">
        <f t="shared" si="202"/>
        <v>Auchan noyelles godault</v>
      </c>
      <c r="D3050" s="15">
        <f t="shared" si="203"/>
        <v>96037924</v>
      </c>
      <c r="E3050" s="15" t="str">
        <f>IF(H3050&lt;&gt;0,E3049,"")</f>
        <v>P106</v>
      </c>
      <c r="F3050" s="13" t="str">
        <f>IF(E3050="","",VLOOKUP(E3050,table!A:B,2))</f>
        <v>Potj désossé bière CHTI</v>
      </c>
      <c r="G3050" s="14">
        <v>81034</v>
      </c>
      <c r="H3050" s="18">
        <v>13</v>
      </c>
    </row>
    <row r="3051" spans="1:8" x14ac:dyDescent="0.25">
      <c r="A3051" s="29">
        <v>43251</v>
      </c>
      <c r="B3051" s="22" t="s">
        <v>944</v>
      </c>
      <c r="C3051" s="15" t="s">
        <v>988</v>
      </c>
      <c r="D3051" s="15">
        <v>96037922</v>
      </c>
      <c r="E3051" s="15" t="s">
        <v>172</v>
      </c>
      <c r="F3051" s="13" t="str">
        <f>IF(E3051="","",VLOOKUP(E3051,table!A:B,2))</f>
        <v>Potj désossé bière CHTI</v>
      </c>
      <c r="G3051" s="14">
        <v>81061</v>
      </c>
      <c r="H3051" s="18">
        <v>109</v>
      </c>
    </row>
    <row r="3052" spans="1:8" x14ac:dyDescent="0.25">
      <c r="A3052" s="29">
        <f t="shared" si="200"/>
        <v>43251</v>
      </c>
      <c r="B3052" s="22" t="str">
        <f t="shared" si="201"/>
        <v>MATH</v>
      </c>
      <c r="C3052" s="15" t="str">
        <f t="shared" si="202"/>
        <v>Auchan douai</v>
      </c>
      <c r="D3052" s="15">
        <f t="shared" si="203"/>
        <v>96037922</v>
      </c>
      <c r="E3052" s="15" t="str">
        <f>IF(H3052&lt;&gt;0,E3051,"")</f>
        <v>P106</v>
      </c>
      <c r="F3052" s="13" t="str">
        <f>IF(E3052="","",VLOOKUP(E3052,table!A:B,2))</f>
        <v>Potj désossé bière CHTI</v>
      </c>
      <c r="G3052" s="14">
        <v>81032</v>
      </c>
      <c r="H3052" s="18">
        <v>11</v>
      </c>
    </row>
    <row r="3053" spans="1:8" x14ac:dyDescent="0.25">
      <c r="A3053" s="29">
        <v>43251</v>
      </c>
      <c r="B3053" s="22" t="s">
        <v>944</v>
      </c>
      <c r="C3053" s="15" t="s">
        <v>989</v>
      </c>
      <c r="D3053" s="15">
        <v>96037920</v>
      </c>
      <c r="E3053" s="15" t="s">
        <v>172</v>
      </c>
      <c r="F3053" s="13" t="str">
        <f>IF(E3053="","",VLOOKUP(E3053,table!A:B,2))</f>
        <v>Potj désossé bière CHTI</v>
      </c>
      <c r="G3053" s="14">
        <v>80936</v>
      </c>
      <c r="H3053" s="18">
        <v>49</v>
      </c>
    </row>
    <row r="3054" spans="1:8" x14ac:dyDescent="0.25">
      <c r="A3054" s="29">
        <f t="shared" si="200"/>
        <v>43251</v>
      </c>
      <c r="B3054" s="22" t="str">
        <f t="shared" si="201"/>
        <v>MATH</v>
      </c>
      <c r="C3054" s="15" t="str">
        <f t="shared" si="202"/>
        <v>Auchan cambrai epicerie</v>
      </c>
      <c r="D3054" s="15">
        <f t="shared" si="203"/>
        <v>96037920</v>
      </c>
      <c r="E3054" s="15" t="str">
        <f>IF(H3054&lt;&gt;0,E3053,"")</f>
        <v>P106</v>
      </c>
      <c r="F3054" s="13" t="str">
        <f>IF(E3054="","",VLOOKUP(E3054,table!A:B,2))</f>
        <v>Potj désossé bière CHTI</v>
      </c>
      <c r="G3054" s="14">
        <v>81032</v>
      </c>
      <c r="H3054" s="18">
        <v>31</v>
      </c>
    </row>
    <row r="3055" spans="1:8" x14ac:dyDescent="0.25">
      <c r="A3055" s="29">
        <f t="shared" si="200"/>
        <v>43251</v>
      </c>
      <c r="B3055" s="22" t="str">
        <f t="shared" si="201"/>
        <v>MATH</v>
      </c>
      <c r="C3055" s="15" t="str">
        <f t="shared" si="202"/>
        <v>Auchan cambrai epicerie</v>
      </c>
      <c r="D3055" s="15">
        <f t="shared" si="203"/>
        <v>96037920</v>
      </c>
      <c r="E3055" s="15" t="str">
        <f>IF(H3055&lt;&gt;0,E3054,"")</f>
        <v>P106</v>
      </c>
      <c r="F3055" s="13" t="str">
        <f>IF(E3055="","",VLOOKUP(E3055,table!A:B,2))</f>
        <v>Potj désossé bière CHTI</v>
      </c>
      <c r="G3055" s="14">
        <v>81061</v>
      </c>
      <c r="H3055" s="18">
        <v>10</v>
      </c>
    </row>
    <row r="3056" spans="1:8" x14ac:dyDescent="0.25">
      <c r="A3056" s="29">
        <f t="shared" si="200"/>
        <v>43251</v>
      </c>
      <c r="B3056" s="22" t="str">
        <f t="shared" si="201"/>
        <v>MATH</v>
      </c>
      <c r="C3056" s="15" t="str">
        <f t="shared" si="202"/>
        <v>Auchan cambrai epicerie</v>
      </c>
      <c r="D3056" s="15">
        <f t="shared" si="203"/>
        <v>96037920</v>
      </c>
      <c r="E3056" s="15" t="str">
        <f>IF(H3056&lt;&gt;0,E3055,"")</f>
        <v>P106</v>
      </c>
      <c r="F3056" s="13" t="str">
        <f>IF(E3056="","",VLOOKUP(E3056,table!A:B,2))</f>
        <v>Potj désossé bière CHTI</v>
      </c>
      <c r="G3056" s="14">
        <v>80961</v>
      </c>
      <c r="H3056" s="18">
        <v>10</v>
      </c>
    </row>
    <row r="3057" spans="1:8" x14ac:dyDescent="0.25">
      <c r="A3057" s="29">
        <f t="shared" si="200"/>
        <v>43251</v>
      </c>
      <c r="B3057" s="22" t="str">
        <f t="shared" si="201"/>
        <v>MATH</v>
      </c>
      <c r="C3057" s="15" t="str">
        <f t="shared" si="202"/>
        <v>Auchan cambrai epicerie</v>
      </c>
      <c r="D3057" s="15">
        <f t="shared" si="203"/>
        <v>96037920</v>
      </c>
      <c r="E3057" s="15" t="str">
        <f>IF(H3057&lt;&gt;0,E3056,"")</f>
        <v>P106</v>
      </c>
      <c r="F3057" s="13" t="str">
        <f>IF(E3057="","",VLOOKUP(E3057,table!A:B,2))</f>
        <v>Potj désossé bière CHTI</v>
      </c>
      <c r="G3057" s="14">
        <v>81055</v>
      </c>
      <c r="H3057" s="18">
        <v>20</v>
      </c>
    </row>
    <row r="3058" spans="1:8" x14ac:dyDescent="0.25">
      <c r="A3058" s="29">
        <v>43251</v>
      </c>
      <c r="B3058" s="22" t="s">
        <v>944</v>
      </c>
      <c r="C3058" s="15" t="s">
        <v>990</v>
      </c>
      <c r="D3058" s="15">
        <v>96037916</v>
      </c>
      <c r="E3058" s="15" t="s">
        <v>172</v>
      </c>
      <c r="F3058" s="13" t="str">
        <f>IF(E3058="","",VLOOKUP(E3058,table!A:B,2))</f>
        <v>Potj désossé bière CHTI</v>
      </c>
      <c r="G3058" s="14">
        <v>81095</v>
      </c>
      <c r="H3058" s="18">
        <v>120</v>
      </c>
    </row>
    <row r="3059" spans="1:8" x14ac:dyDescent="0.25">
      <c r="A3059" s="29">
        <v>43251</v>
      </c>
      <c r="B3059" s="22" t="s">
        <v>944</v>
      </c>
      <c r="C3059" s="15" t="s">
        <v>991</v>
      </c>
      <c r="D3059" s="15">
        <v>96037950</v>
      </c>
      <c r="E3059" s="15" t="s">
        <v>100</v>
      </c>
      <c r="F3059" s="13" t="str">
        <f>IF(E3059="","",VLOOKUP(E3059,table!A:B,2))</f>
        <v>P Carbonnade 750</v>
      </c>
      <c r="G3059" s="14">
        <v>81021</v>
      </c>
      <c r="H3059" s="18">
        <v>20</v>
      </c>
    </row>
    <row r="3060" spans="1:8" x14ac:dyDescent="0.25">
      <c r="A3060" s="29">
        <f t="shared" ref="A3060:A3122" si="204">IF(E3060="","",A3059)</f>
        <v>43251</v>
      </c>
      <c r="B3060" s="22" t="str">
        <f t="shared" ref="B3060:B3122" si="205">IF(E3060="","",B3059)</f>
        <v>MATH</v>
      </c>
      <c r="C3060" s="15" t="str">
        <f t="shared" ref="C3060:C3122" si="206">IF(E3060="","",C3059)</f>
        <v>Auchan englos epicerie</v>
      </c>
      <c r="D3060" s="15">
        <f t="shared" ref="D3060:D3122" si="207">IF(E3060="",0,D3059)</f>
        <v>96037950</v>
      </c>
      <c r="E3060" s="15" t="s">
        <v>101</v>
      </c>
      <c r="F3060" s="13" t="str">
        <f>IF(E3060="","",VLOOKUP(E3060,table!A:B,2))</f>
        <v>P Potj 750</v>
      </c>
      <c r="G3060" s="14">
        <v>81404</v>
      </c>
      <c r="H3060" s="18">
        <v>20</v>
      </c>
    </row>
    <row r="3061" spans="1:8" x14ac:dyDescent="0.25">
      <c r="A3061" s="29">
        <f t="shared" si="204"/>
        <v>43251</v>
      </c>
      <c r="B3061" s="22" t="str">
        <f t="shared" si="205"/>
        <v>MATH</v>
      </c>
      <c r="C3061" s="15" t="str">
        <f t="shared" si="206"/>
        <v>Auchan englos epicerie</v>
      </c>
      <c r="D3061" s="15">
        <f t="shared" si="207"/>
        <v>96037950</v>
      </c>
      <c r="E3061" s="15" t="s">
        <v>110</v>
      </c>
      <c r="F3061" s="13" t="str">
        <f>IF(E3061="","",VLOOKUP(E3061,table!A:B,2))</f>
        <v>P Pate bière chti 270 g</v>
      </c>
      <c r="G3061" s="14">
        <v>81441</v>
      </c>
      <c r="H3061" s="18">
        <v>12</v>
      </c>
    </row>
    <row r="3062" spans="1:8" x14ac:dyDescent="0.25">
      <c r="A3062" s="29">
        <f t="shared" si="204"/>
        <v>43251</v>
      </c>
      <c r="B3062" s="22" t="str">
        <f t="shared" si="205"/>
        <v>MATH</v>
      </c>
      <c r="C3062" s="15" t="str">
        <f t="shared" si="206"/>
        <v>Auchan englos epicerie</v>
      </c>
      <c r="D3062" s="15">
        <f t="shared" si="207"/>
        <v>96037950</v>
      </c>
      <c r="E3062" s="15" t="s">
        <v>103</v>
      </c>
      <c r="F3062" s="13" t="str">
        <f>IF(E3062="","",VLOOKUP(E3062,table!A:B,2))</f>
        <v>P Potj des 400</v>
      </c>
      <c r="G3062" s="14">
        <v>81354</v>
      </c>
      <c r="H3062" s="18">
        <v>40</v>
      </c>
    </row>
    <row r="3063" spans="1:8" x14ac:dyDescent="0.25">
      <c r="A3063" s="29">
        <f t="shared" si="204"/>
        <v>43251</v>
      </c>
      <c r="B3063" s="22" t="str">
        <f t="shared" si="205"/>
        <v>MATH</v>
      </c>
      <c r="C3063" s="15" t="str">
        <f t="shared" si="206"/>
        <v>Auchan englos epicerie</v>
      </c>
      <c r="D3063" s="15">
        <f t="shared" si="207"/>
        <v>96037950</v>
      </c>
      <c r="E3063" s="15" t="s">
        <v>104</v>
      </c>
      <c r="F3063" s="13" t="str">
        <f>IF(E3063="","",VLOOKUP(E3063,table!A:B,2))</f>
        <v xml:space="preserve">P Potj bière chti </v>
      </c>
      <c r="G3063" s="14">
        <v>71301</v>
      </c>
      <c r="H3063" s="18">
        <v>20</v>
      </c>
    </row>
    <row r="3064" spans="1:8" x14ac:dyDescent="0.25">
      <c r="A3064" s="29">
        <f t="shared" si="204"/>
        <v>43251</v>
      </c>
      <c r="B3064" s="22" t="str">
        <f t="shared" si="205"/>
        <v>MATH</v>
      </c>
      <c r="C3064" s="15" t="str">
        <f t="shared" si="206"/>
        <v>Auchan englos epicerie</v>
      </c>
      <c r="D3064" s="15">
        <f t="shared" si="207"/>
        <v>96037950</v>
      </c>
      <c r="E3064" s="15" t="s">
        <v>111</v>
      </c>
      <c r="F3064" s="13" t="str">
        <f>IF(E3064="","",VLOOKUP(E3064,table!A:B,2))</f>
        <v>P potj 400</v>
      </c>
      <c r="G3064" s="14">
        <v>80641</v>
      </c>
      <c r="H3064" s="18">
        <v>40</v>
      </c>
    </row>
    <row r="3065" spans="1:8" x14ac:dyDescent="0.25">
      <c r="A3065" s="29">
        <f t="shared" si="204"/>
        <v>43251</v>
      </c>
      <c r="B3065" s="22" t="str">
        <f t="shared" si="205"/>
        <v>MATH</v>
      </c>
      <c r="C3065" s="15" t="str">
        <f t="shared" si="206"/>
        <v>Auchan englos epicerie</v>
      </c>
      <c r="D3065" s="15">
        <f t="shared" si="207"/>
        <v>96037950</v>
      </c>
      <c r="E3065" s="15" t="s">
        <v>105</v>
      </c>
      <c r="F3065" s="13" t="str">
        <f>IF(E3065="","",VLOOKUP(E3065,table!A:B,2))</f>
        <v>P Pot des 750</v>
      </c>
      <c r="G3065" s="14">
        <v>81382</v>
      </c>
      <c r="H3065" s="18">
        <v>18</v>
      </c>
    </row>
    <row r="3066" spans="1:8" x14ac:dyDescent="0.25">
      <c r="A3066" s="29">
        <f t="shared" si="204"/>
        <v>43251</v>
      </c>
      <c r="B3066" s="22" t="str">
        <f t="shared" si="205"/>
        <v>MATH</v>
      </c>
      <c r="C3066" s="15" t="str">
        <f t="shared" si="206"/>
        <v>Auchan englos epicerie</v>
      </c>
      <c r="D3066" s="15">
        <f t="shared" si="207"/>
        <v>96037950</v>
      </c>
      <c r="E3066" s="15" t="str">
        <f>IF(H3066&lt;&gt;0,E3065,"")</f>
        <v>P105</v>
      </c>
      <c r="F3066" s="13" t="str">
        <f>IF(E3066="","",VLOOKUP(E3066,table!A:B,2))</f>
        <v>P Pot des 750</v>
      </c>
      <c r="G3066" s="14">
        <v>80543</v>
      </c>
      <c r="H3066" s="18">
        <v>2</v>
      </c>
    </row>
    <row r="3067" spans="1:8" x14ac:dyDescent="0.25">
      <c r="A3067" s="29">
        <f t="shared" si="204"/>
        <v>43251</v>
      </c>
      <c r="B3067" s="22" t="str">
        <f t="shared" si="205"/>
        <v>MATH</v>
      </c>
      <c r="C3067" s="15" t="str">
        <f t="shared" si="206"/>
        <v>Auchan englos epicerie</v>
      </c>
      <c r="D3067" s="15">
        <f t="shared" si="207"/>
        <v>96037950</v>
      </c>
      <c r="E3067" s="15" t="s">
        <v>108</v>
      </c>
      <c r="F3067" s="13" t="str">
        <f>IF(E3067="","",VLOOKUP(E3067,table!A:B,2))</f>
        <v>P Carbo 400</v>
      </c>
      <c r="G3067" s="14">
        <v>81432</v>
      </c>
      <c r="H3067" s="18">
        <v>40</v>
      </c>
    </row>
    <row r="3068" spans="1:8" x14ac:dyDescent="0.25">
      <c r="A3068" s="29">
        <f t="shared" si="204"/>
        <v>43251</v>
      </c>
      <c r="B3068" s="22" t="str">
        <f t="shared" si="205"/>
        <v>MATH</v>
      </c>
      <c r="C3068" s="15" t="str">
        <f t="shared" si="206"/>
        <v>Auchan englos epicerie</v>
      </c>
      <c r="D3068" s="15">
        <f t="shared" si="207"/>
        <v>96037950</v>
      </c>
      <c r="E3068" s="15" t="s">
        <v>172</v>
      </c>
      <c r="F3068" s="13" t="str">
        <f>IF(E3068="","",VLOOKUP(E3068,table!A:B,2))</f>
        <v>Potj désossé bière CHTI</v>
      </c>
      <c r="G3068" s="14">
        <v>81055</v>
      </c>
      <c r="H3068" s="18">
        <v>88</v>
      </c>
    </row>
    <row r="3069" spans="1:8" x14ac:dyDescent="0.25">
      <c r="A3069" s="29">
        <f t="shared" si="204"/>
        <v>43251</v>
      </c>
      <c r="B3069" s="22" t="str">
        <f t="shared" si="205"/>
        <v>MATH</v>
      </c>
      <c r="C3069" s="15" t="str">
        <f t="shared" si="206"/>
        <v>Auchan englos epicerie</v>
      </c>
      <c r="D3069" s="15">
        <f t="shared" si="207"/>
        <v>96037950</v>
      </c>
      <c r="E3069" s="15" t="str">
        <f>IF(H3069&lt;&gt;0,E3068,"")</f>
        <v>P106</v>
      </c>
      <c r="F3069" s="13" t="str">
        <f>IF(E3069="","",VLOOKUP(E3069,table!A:B,2))</f>
        <v>Potj désossé bière CHTI</v>
      </c>
      <c r="G3069" s="14">
        <v>81094</v>
      </c>
      <c r="H3069" s="18">
        <v>12</v>
      </c>
    </row>
    <row r="3070" spans="1:8" x14ac:dyDescent="0.25">
      <c r="A3070" s="29">
        <v>43251</v>
      </c>
      <c r="B3070" s="22" t="s">
        <v>944</v>
      </c>
      <c r="C3070" s="15" t="s">
        <v>992</v>
      </c>
      <c r="D3070" s="15">
        <v>96037917</v>
      </c>
      <c r="E3070" s="15" t="s">
        <v>100</v>
      </c>
      <c r="F3070" s="13" t="str">
        <f>IF(E3070="","",VLOOKUP(E3070,table!A:B,2))</f>
        <v>P Carbonnade 750</v>
      </c>
      <c r="G3070" s="14">
        <v>81011</v>
      </c>
      <c r="H3070" s="18">
        <v>30</v>
      </c>
    </row>
    <row r="3071" spans="1:8" x14ac:dyDescent="0.25">
      <c r="A3071" s="29">
        <f t="shared" si="204"/>
        <v>43251</v>
      </c>
      <c r="B3071" s="22" t="str">
        <f t="shared" si="205"/>
        <v>MATH</v>
      </c>
      <c r="C3071" s="15" t="str">
        <f t="shared" si="206"/>
        <v>Auchan bethune</v>
      </c>
      <c r="D3071" s="15">
        <f t="shared" si="207"/>
        <v>96037917</v>
      </c>
      <c r="E3071" s="15" t="s">
        <v>102</v>
      </c>
      <c r="F3071" s="13" t="str">
        <f>IF(E3071="","",VLOOKUP(E3071,table!A:B,2))</f>
        <v>P Poulet maroilles 750</v>
      </c>
      <c r="G3071" s="14">
        <v>80371</v>
      </c>
      <c r="H3071" s="18">
        <v>20</v>
      </c>
    </row>
    <row r="3072" spans="1:8" x14ac:dyDescent="0.25">
      <c r="A3072" s="29">
        <f t="shared" si="204"/>
        <v>43251</v>
      </c>
      <c r="B3072" s="22" t="str">
        <f t="shared" si="205"/>
        <v>MATH</v>
      </c>
      <c r="C3072" s="15" t="str">
        <f t="shared" si="206"/>
        <v>Auchan bethune</v>
      </c>
      <c r="D3072" s="15">
        <f t="shared" si="207"/>
        <v>96037917</v>
      </c>
      <c r="E3072" s="15" t="s">
        <v>163</v>
      </c>
      <c r="F3072" s="13" t="str">
        <f>IF(E3072="","",VLOOKUP(E3072,table!A:B,2))</f>
        <v>P sauté de porc vieux lille</v>
      </c>
      <c r="G3072" s="14">
        <v>80751</v>
      </c>
      <c r="H3072" s="18">
        <v>20</v>
      </c>
    </row>
    <row r="3073" spans="1:8" x14ac:dyDescent="0.25">
      <c r="A3073" s="29">
        <f t="shared" si="204"/>
        <v>43251</v>
      </c>
      <c r="B3073" s="22" t="str">
        <f t="shared" si="205"/>
        <v>MATH</v>
      </c>
      <c r="C3073" s="15" t="str">
        <f t="shared" si="206"/>
        <v>Auchan bethune</v>
      </c>
      <c r="D3073" s="15">
        <f t="shared" si="207"/>
        <v>96037917</v>
      </c>
      <c r="E3073" s="15" t="s">
        <v>172</v>
      </c>
      <c r="F3073" s="13" t="str">
        <f>IF(E3073="","",VLOOKUP(E3073,table!A:B,2))</f>
        <v>Potj désossé bière CHTI</v>
      </c>
      <c r="G3073" s="14">
        <v>81094</v>
      </c>
      <c r="H3073" s="18">
        <v>50</v>
      </c>
    </row>
    <row r="3074" spans="1:8" x14ac:dyDescent="0.25">
      <c r="A3074" s="29">
        <v>43251</v>
      </c>
      <c r="B3074" s="22" t="s">
        <v>944</v>
      </c>
      <c r="C3074" s="15" t="s">
        <v>993</v>
      </c>
      <c r="D3074" s="15">
        <v>96037945</v>
      </c>
      <c r="E3074" s="15" t="s">
        <v>16</v>
      </c>
      <c r="F3074" s="13" t="str">
        <f>IF(E3074="","",VLOOKUP(E3074,table!A:B,2))</f>
        <v>P Pâté chicorée 180 G</v>
      </c>
      <c r="G3074" s="14">
        <v>80312</v>
      </c>
      <c r="H3074" s="18">
        <v>12</v>
      </c>
    </row>
    <row r="3075" spans="1:8" x14ac:dyDescent="0.25">
      <c r="A3075" s="29">
        <f t="shared" si="204"/>
        <v>43251</v>
      </c>
      <c r="B3075" s="22" t="str">
        <f t="shared" si="205"/>
        <v>MATH</v>
      </c>
      <c r="C3075" s="15" t="str">
        <f t="shared" si="206"/>
        <v>Intermarche montigny</v>
      </c>
      <c r="D3075" s="15">
        <f t="shared" si="207"/>
        <v>96037945</v>
      </c>
      <c r="E3075" s="15" t="s">
        <v>106</v>
      </c>
      <c r="F3075" s="13" t="str">
        <f>IF(E3075="","",VLOOKUP(E3075,table!A:B,2))</f>
        <v>P Pâté lapin pruneaux 180</v>
      </c>
      <c r="G3075" s="14">
        <v>81023</v>
      </c>
      <c r="H3075" s="18">
        <v>12</v>
      </c>
    </row>
    <row r="3076" spans="1:8" x14ac:dyDescent="0.25">
      <c r="A3076" s="29">
        <f t="shared" si="204"/>
        <v>43251</v>
      </c>
      <c r="B3076" s="22" t="str">
        <f t="shared" si="205"/>
        <v>MATH</v>
      </c>
      <c r="C3076" s="15" t="str">
        <f t="shared" si="206"/>
        <v>Intermarche montigny</v>
      </c>
      <c r="D3076" s="15">
        <f t="shared" si="207"/>
        <v>96037945</v>
      </c>
      <c r="E3076" s="15" t="s">
        <v>343</v>
      </c>
      <c r="F3076" s="13" t="str">
        <f>IF(E3076="","",VLOOKUP(E3076,table!A:B,2))</f>
        <v>K cassoulet 380</v>
      </c>
      <c r="G3076" s="14">
        <v>80961</v>
      </c>
      <c r="H3076" s="18">
        <v>20</v>
      </c>
    </row>
    <row r="3077" spans="1:8" x14ac:dyDescent="0.25">
      <c r="A3077" s="29">
        <f t="shared" si="204"/>
        <v>43251</v>
      </c>
      <c r="B3077" s="22" t="str">
        <f t="shared" si="205"/>
        <v>MATH</v>
      </c>
      <c r="C3077" s="15" t="str">
        <f t="shared" si="206"/>
        <v>Intermarche montigny</v>
      </c>
      <c r="D3077" s="15">
        <f t="shared" si="207"/>
        <v>96037945</v>
      </c>
      <c r="E3077" s="15" t="s">
        <v>322</v>
      </c>
      <c r="F3077" s="13" t="str">
        <f>IF(E3077="","",VLOOKUP(E3077,table!A:B,2))</f>
        <v>K poulet maroilles 400</v>
      </c>
      <c r="G3077" s="14">
        <v>80824</v>
      </c>
      <c r="H3077" s="18">
        <v>20</v>
      </c>
    </row>
    <row r="3078" spans="1:8" x14ac:dyDescent="0.25">
      <c r="A3078" s="29">
        <f t="shared" si="204"/>
        <v>43251</v>
      </c>
      <c r="B3078" s="22" t="str">
        <f t="shared" si="205"/>
        <v>MATH</v>
      </c>
      <c r="C3078" s="15" t="str">
        <f t="shared" si="206"/>
        <v>Intermarche montigny</v>
      </c>
      <c r="D3078" s="15">
        <f t="shared" si="207"/>
        <v>96037945</v>
      </c>
      <c r="E3078" s="15" t="s">
        <v>320</v>
      </c>
      <c r="F3078" s="13" t="str">
        <f>IF(E3078="","",VLOOKUP(E3078,table!A:B,2))</f>
        <v xml:space="preserve">K potj dess 400 </v>
      </c>
      <c r="G3078" s="14">
        <v>80752</v>
      </c>
      <c r="H3078" s="18">
        <v>20</v>
      </c>
    </row>
    <row r="3079" spans="1:8" x14ac:dyDescent="0.25">
      <c r="A3079" s="29">
        <f t="shared" si="204"/>
        <v>43251</v>
      </c>
      <c r="B3079" s="22" t="str">
        <f t="shared" si="205"/>
        <v>MATH</v>
      </c>
      <c r="C3079" s="15" t="str">
        <f t="shared" si="206"/>
        <v>Intermarche montigny</v>
      </c>
      <c r="D3079" s="15">
        <f t="shared" si="207"/>
        <v>96037945</v>
      </c>
      <c r="E3079" s="15" t="s">
        <v>549</v>
      </c>
      <c r="F3079" s="13" t="str">
        <f>IF(E3079="","",VLOOKUP(E3079,table!A:B,2))</f>
        <v>K carbo 740</v>
      </c>
      <c r="G3079" s="14">
        <v>81163</v>
      </c>
      <c r="H3079" s="18">
        <v>10</v>
      </c>
    </row>
    <row r="3080" spans="1:8" x14ac:dyDescent="0.25">
      <c r="A3080" s="29">
        <f t="shared" si="204"/>
        <v>43251</v>
      </c>
      <c r="B3080" s="22" t="str">
        <f t="shared" si="205"/>
        <v>MATH</v>
      </c>
      <c r="C3080" s="15" t="str">
        <f t="shared" si="206"/>
        <v>Intermarche montigny</v>
      </c>
      <c r="D3080" s="15">
        <f t="shared" si="207"/>
        <v>96037945</v>
      </c>
      <c r="E3080" s="15" t="s">
        <v>562</v>
      </c>
      <c r="F3080" s="13" t="str">
        <f>IF(E3080="","",VLOOKUP(E3080,table!A:B,2))</f>
        <v>K coq au vin 750</v>
      </c>
      <c r="G3080" s="14">
        <v>80893</v>
      </c>
      <c r="H3080" s="18">
        <v>10</v>
      </c>
    </row>
    <row r="3081" spans="1:8" x14ac:dyDescent="0.25">
      <c r="A3081" s="29">
        <f t="shared" si="204"/>
        <v>43251</v>
      </c>
      <c r="B3081" s="22" t="str">
        <f t="shared" si="205"/>
        <v>MATH</v>
      </c>
      <c r="C3081" s="15" t="str">
        <f t="shared" si="206"/>
        <v>Intermarche montigny</v>
      </c>
      <c r="D3081" s="15">
        <f t="shared" si="207"/>
        <v>96037945</v>
      </c>
      <c r="E3081" s="15" t="s">
        <v>323</v>
      </c>
      <c r="F3081" s="13" t="str">
        <f>IF(E3081="","",VLOOKUP(E3081,table!A:B,2))</f>
        <v>K poulet maroilles 750</v>
      </c>
      <c r="G3081" s="14">
        <v>81404</v>
      </c>
      <c r="H3081" s="18">
        <v>10</v>
      </c>
    </row>
    <row r="3082" spans="1:8" x14ac:dyDescent="0.25">
      <c r="A3082" s="29">
        <f t="shared" si="204"/>
        <v>43251</v>
      </c>
      <c r="B3082" s="22" t="str">
        <f t="shared" si="205"/>
        <v>MATH</v>
      </c>
      <c r="C3082" s="15" t="str">
        <f t="shared" si="206"/>
        <v>Intermarche montigny</v>
      </c>
      <c r="D3082" s="15">
        <f t="shared" si="207"/>
        <v>96037945</v>
      </c>
      <c r="E3082" s="15" t="s">
        <v>324</v>
      </c>
      <c r="F3082" s="13" t="str">
        <f>IF(E3082="","",VLOOKUP(E3082,table!A:B,2))</f>
        <v>K potj dess 750</v>
      </c>
      <c r="G3082" s="14">
        <v>81343</v>
      </c>
      <c r="H3082" s="18">
        <v>40</v>
      </c>
    </row>
    <row r="3083" spans="1:8" x14ac:dyDescent="0.25">
      <c r="A3083" s="29">
        <v>43251</v>
      </c>
      <c r="B3083" s="22" t="s">
        <v>944</v>
      </c>
      <c r="C3083" s="15" t="s">
        <v>994</v>
      </c>
      <c r="D3083" s="15">
        <v>99999999</v>
      </c>
      <c r="E3083" s="15" t="s">
        <v>549</v>
      </c>
      <c r="F3083" s="13" t="str">
        <f>IF(E3083="","",VLOOKUP(E3083,table!A:B,2))</f>
        <v>K carbo 740</v>
      </c>
      <c r="G3083" s="14">
        <v>81153</v>
      </c>
      <c r="H3083" s="18">
        <v>39</v>
      </c>
    </row>
    <row r="3084" spans="1:8" x14ac:dyDescent="0.25">
      <c r="A3084" s="29">
        <f t="shared" si="204"/>
        <v>43251</v>
      </c>
      <c r="B3084" s="22" t="str">
        <f t="shared" si="205"/>
        <v>MATH</v>
      </c>
      <c r="C3084" s="15" t="str">
        <f t="shared" si="206"/>
        <v>Paroisse saint eloi</v>
      </c>
      <c r="D3084" s="15">
        <f t="shared" si="207"/>
        <v>99999999</v>
      </c>
      <c r="E3084" s="15" t="str">
        <f>IF(H3084&lt;&gt;0,E3083,"")</f>
        <v>K302</v>
      </c>
      <c r="F3084" s="13" t="str">
        <f>IF(E3084="","",VLOOKUP(E3084,table!A:B,2))</f>
        <v>K carbo 740</v>
      </c>
      <c r="G3084" s="14">
        <v>81142</v>
      </c>
      <c r="H3084" s="18">
        <v>11</v>
      </c>
    </row>
    <row r="3085" spans="1:8" x14ac:dyDescent="0.25">
      <c r="A3085" s="29">
        <v>43251</v>
      </c>
      <c r="B3085" s="22" t="s">
        <v>185</v>
      </c>
      <c r="C3085" s="15" t="s">
        <v>995</v>
      </c>
      <c r="D3085" s="15">
        <v>99999999</v>
      </c>
      <c r="E3085" s="15" t="s">
        <v>120</v>
      </c>
      <c r="F3085" s="13" t="str">
        <f>IF(E3085="","",VLOOKUP(E3085,table!A:B,2))</f>
        <v>K potj 750</v>
      </c>
      <c r="G3085" s="14">
        <v>80534</v>
      </c>
      <c r="H3085" s="18">
        <v>10</v>
      </c>
    </row>
    <row r="3086" spans="1:8" x14ac:dyDescent="0.25">
      <c r="A3086" s="29">
        <f t="shared" si="204"/>
        <v>43251</v>
      </c>
      <c r="B3086" s="22" t="str">
        <f t="shared" si="205"/>
        <v>js</v>
      </c>
      <c r="C3086" s="15" t="str">
        <f t="shared" si="206"/>
        <v>chlorophylle</v>
      </c>
      <c r="D3086" s="15">
        <f t="shared" si="207"/>
        <v>99999999</v>
      </c>
      <c r="E3086" s="15" t="s">
        <v>113</v>
      </c>
      <c r="F3086" s="13" t="str">
        <f>IF(E3086="","",VLOOKUP(E3086,table!A:B,2))</f>
        <v>K potj 400</v>
      </c>
      <c r="G3086" s="14">
        <v>81384</v>
      </c>
      <c r="H3086" s="18">
        <v>40</v>
      </c>
    </row>
    <row r="3087" spans="1:8" x14ac:dyDescent="0.25">
      <c r="A3087" s="29">
        <f t="shared" si="204"/>
        <v>43251</v>
      </c>
      <c r="B3087" s="22" t="str">
        <f t="shared" si="205"/>
        <v>js</v>
      </c>
      <c r="C3087" s="15" t="str">
        <f t="shared" si="206"/>
        <v>chlorophylle</v>
      </c>
      <c r="D3087" s="15">
        <f t="shared" si="207"/>
        <v>99999999</v>
      </c>
      <c r="E3087" s="15" t="s">
        <v>121</v>
      </c>
      <c r="F3087" s="13" t="str">
        <f>IF(E3087="","",VLOOKUP(E3087,table!A:B,2))</f>
        <v>K Carbo 400</v>
      </c>
      <c r="G3087" s="14">
        <v>81361</v>
      </c>
      <c r="H3087" s="18">
        <v>40</v>
      </c>
    </row>
    <row r="3088" spans="1:8" x14ac:dyDescent="0.25">
      <c r="A3088" s="29">
        <f t="shared" si="204"/>
        <v>43251</v>
      </c>
      <c r="B3088" s="22" t="str">
        <f t="shared" si="205"/>
        <v>js</v>
      </c>
      <c r="C3088" s="15" t="str">
        <f t="shared" si="206"/>
        <v>chlorophylle</v>
      </c>
      <c r="D3088" s="15">
        <f t="shared" si="207"/>
        <v>99999999</v>
      </c>
      <c r="E3088" s="15" t="s">
        <v>115</v>
      </c>
      <c r="F3088" s="13" t="str">
        <f>IF(E3088="","",VLOOKUP(E3088,table!A:B,2))</f>
        <v>K carbo 740</v>
      </c>
      <c r="G3088" s="14">
        <v>81142</v>
      </c>
      <c r="H3088" s="18">
        <v>10</v>
      </c>
    </row>
    <row r="3089" spans="1:8" x14ac:dyDescent="0.25">
      <c r="A3089" s="29">
        <v>43252</v>
      </c>
      <c r="B3089" s="22" t="s">
        <v>944</v>
      </c>
      <c r="C3089" s="15" t="s">
        <v>996</v>
      </c>
      <c r="D3089" s="15">
        <v>96037927</v>
      </c>
      <c r="E3089" s="15" t="s">
        <v>109</v>
      </c>
      <c r="F3089" s="13" t="str">
        <f>IF(E3089="","",VLOOKUP(E3089,table!A:B,2))</f>
        <v>P Petit salé lillois 350</v>
      </c>
      <c r="G3089" s="14">
        <v>71722</v>
      </c>
      <c r="H3089" s="18">
        <v>20</v>
      </c>
    </row>
    <row r="3090" spans="1:8" x14ac:dyDescent="0.25">
      <c r="A3090" s="29">
        <f t="shared" si="204"/>
        <v>43252</v>
      </c>
      <c r="B3090" s="22" t="str">
        <f t="shared" si="205"/>
        <v>MATH</v>
      </c>
      <c r="C3090" s="15" t="str">
        <f t="shared" si="206"/>
        <v>Auchan valenciennes</v>
      </c>
      <c r="D3090" s="15">
        <f t="shared" si="207"/>
        <v>96037927</v>
      </c>
      <c r="E3090" s="15" t="s">
        <v>102</v>
      </c>
      <c r="F3090" s="13" t="str">
        <f>IF(E3090="","",VLOOKUP(E3090,table!A:B,2))</f>
        <v>P Poulet maroilles 750</v>
      </c>
      <c r="G3090" s="14">
        <v>80301</v>
      </c>
      <c r="H3090" s="18">
        <v>20</v>
      </c>
    </row>
    <row r="3091" spans="1:8" x14ac:dyDescent="0.25">
      <c r="A3091" s="29">
        <f t="shared" si="204"/>
        <v>43252</v>
      </c>
      <c r="B3091" s="22" t="str">
        <f t="shared" si="205"/>
        <v>MATH</v>
      </c>
      <c r="C3091" s="15" t="str">
        <f t="shared" si="206"/>
        <v>Auchan valenciennes</v>
      </c>
      <c r="D3091" s="15">
        <f t="shared" si="207"/>
        <v>96037927</v>
      </c>
      <c r="E3091" s="15" t="s">
        <v>111</v>
      </c>
      <c r="F3091" s="13" t="str">
        <f>IF(E3091="","",VLOOKUP(E3091,table!A:B,2))</f>
        <v>P potj 400</v>
      </c>
      <c r="G3091" s="14">
        <v>80641</v>
      </c>
      <c r="H3091" s="18">
        <v>40</v>
      </c>
    </row>
    <row r="3092" spans="1:8" x14ac:dyDescent="0.25">
      <c r="A3092" s="29">
        <f t="shared" si="204"/>
        <v>43252</v>
      </c>
      <c r="B3092" s="22" t="str">
        <f t="shared" si="205"/>
        <v>MATH</v>
      </c>
      <c r="C3092" s="15" t="str">
        <f t="shared" si="206"/>
        <v>Auchan valenciennes</v>
      </c>
      <c r="D3092" s="15">
        <f t="shared" si="207"/>
        <v>96037927</v>
      </c>
      <c r="E3092" s="15" t="s">
        <v>108</v>
      </c>
      <c r="F3092" s="13" t="str">
        <f>IF(E3092="","",VLOOKUP(E3092,table!A:B,2))</f>
        <v>P Carbo 400</v>
      </c>
      <c r="G3092" s="14">
        <v>81432</v>
      </c>
      <c r="H3092" s="18">
        <v>40</v>
      </c>
    </row>
    <row r="3093" spans="1:8" x14ac:dyDescent="0.25">
      <c r="A3093" s="29">
        <f t="shared" si="204"/>
        <v>43252</v>
      </c>
      <c r="B3093" s="22" t="str">
        <f t="shared" si="205"/>
        <v>MATH</v>
      </c>
      <c r="C3093" s="15" t="str">
        <f t="shared" si="206"/>
        <v>Auchan valenciennes</v>
      </c>
      <c r="D3093" s="15">
        <f t="shared" si="207"/>
        <v>96037927</v>
      </c>
      <c r="E3093" s="15" t="s">
        <v>163</v>
      </c>
      <c r="F3093" s="13" t="str">
        <f>IF(E3093="","",VLOOKUP(E3093,table!A:B,2))</f>
        <v>P sauté de porc vieux lille</v>
      </c>
      <c r="G3093" s="14">
        <v>80751</v>
      </c>
      <c r="H3093" s="18">
        <v>20</v>
      </c>
    </row>
    <row r="3094" spans="1:8" x14ac:dyDescent="0.25">
      <c r="A3094" s="29">
        <f t="shared" si="204"/>
        <v>43252</v>
      </c>
      <c r="B3094" s="22" t="str">
        <f t="shared" si="205"/>
        <v>MATH</v>
      </c>
      <c r="C3094" s="15" t="str">
        <f t="shared" si="206"/>
        <v>Auchan valenciennes</v>
      </c>
      <c r="D3094" s="15">
        <f t="shared" si="207"/>
        <v>96037927</v>
      </c>
      <c r="E3094" s="15" t="s">
        <v>172</v>
      </c>
      <c r="F3094" s="13" t="str">
        <f>IF(E3094="","",VLOOKUP(E3094,table!A:B,2))</f>
        <v>Potj désossé bière CHTI</v>
      </c>
      <c r="G3094" s="14">
        <v>81094</v>
      </c>
      <c r="H3094" s="18">
        <v>40</v>
      </c>
    </row>
    <row r="3095" spans="1:8" x14ac:dyDescent="0.25">
      <c r="A3095" s="29">
        <v>43252</v>
      </c>
      <c r="B3095" s="22" t="s">
        <v>196</v>
      </c>
      <c r="C3095" s="15" t="s">
        <v>997</v>
      </c>
      <c r="D3095" s="15">
        <v>99999999</v>
      </c>
      <c r="E3095" s="15" t="s">
        <v>201</v>
      </c>
      <c r="F3095" s="13" t="str">
        <f>IF(E3095="","",VLOOKUP(E3095,table!A:B,2))</f>
        <v>Barquette potj désossé 800 G</v>
      </c>
      <c r="G3095" s="14">
        <v>81442</v>
      </c>
      <c r="H3095" s="18">
        <v>8</v>
      </c>
    </row>
    <row r="3096" spans="1:8" x14ac:dyDescent="0.25">
      <c r="A3096" s="29">
        <v>43252</v>
      </c>
      <c r="B3096" s="22" t="s">
        <v>944</v>
      </c>
      <c r="C3096" s="15" t="s">
        <v>998</v>
      </c>
      <c r="D3096" s="15">
        <v>96037932</v>
      </c>
      <c r="E3096" s="15" t="s">
        <v>101</v>
      </c>
      <c r="F3096" s="13" t="str">
        <f>IF(E3096="","",VLOOKUP(E3096,table!A:B,2))</f>
        <v>P Potj 750</v>
      </c>
      <c r="G3096" s="14">
        <v>81484</v>
      </c>
      <c r="H3096" s="18">
        <v>50</v>
      </c>
    </row>
    <row r="3097" spans="1:8" x14ac:dyDescent="0.25">
      <c r="A3097" s="29">
        <f t="shared" si="204"/>
        <v>43252</v>
      </c>
      <c r="B3097" s="22" t="str">
        <f t="shared" si="205"/>
        <v>MATH</v>
      </c>
      <c r="C3097" s="15" t="str">
        <f t="shared" si="206"/>
        <v>Match lomme</v>
      </c>
      <c r="D3097" s="15">
        <f t="shared" si="207"/>
        <v>96037932</v>
      </c>
      <c r="E3097" s="15" t="s">
        <v>100</v>
      </c>
      <c r="F3097" s="13" t="str">
        <f>IF(E3097="","",VLOOKUP(E3097,table!A:B,2))</f>
        <v>P Carbonnade 750</v>
      </c>
      <c r="G3097" s="14">
        <v>81003</v>
      </c>
      <c r="H3097" s="18">
        <v>19</v>
      </c>
    </row>
    <row r="3098" spans="1:8" x14ac:dyDescent="0.25">
      <c r="A3098" s="29">
        <f t="shared" si="204"/>
        <v>43252</v>
      </c>
      <c r="B3098" s="22" t="str">
        <f t="shared" si="205"/>
        <v>MATH</v>
      </c>
      <c r="C3098" s="15" t="str">
        <f t="shared" si="206"/>
        <v>Match lomme</v>
      </c>
      <c r="D3098" s="15">
        <f t="shared" si="207"/>
        <v>96037932</v>
      </c>
      <c r="E3098" s="15" t="str">
        <f>IF(H3098&lt;&gt;0,E3097,"")</f>
        <v>P300</v>
      </c>
      <c r="F3098" s="13" t="str">
        <f>IF(E3098="","",VLOOKUP(E3098,table!A:B,2))</f>
        <v>P Carbonnade 750</v>
      </c>
      <c r="G3098" s="14">
        <v>80301</v>
      </c>
      <c r="H3098" s="18">
        <v>10</v>
      </c>
    </row>
    <row r="3099" spans="1:8" x14ac:dyDescent="0.25">
      <c r="A3099" s="29">
        <f t="shared" si="204"/>
        <v>43252</v>
      </c>
      <c r="B3099" s="22" t="str">
        <f t="shared" si="205"/>
        <v>MATH</v>
      </c>
      <c r="C3099" s="15" t="str">
        <f t="shared" si="206"/>
        <v>Match lomme</v>
      </c>
      <c r="D3099" s="15">
        <f t="shared" si="207"/>
        <v>96037932</v>
      </c>
      <c r="E3099" s="15" t="str">
        <f>IF(H3099&lt;&gt;0,E3098,"")</f>
        <v>P300</v>
      </c>
      <c r="F3099" s="13" t="str">
        <f>IF(E3099="","",VLOOKUP(E3099,table!A:B,2))</f>
        <v>P Carbonnade 750</v>
      </c>
      <c r="G3099" s="14">
        <v>81011</v>
      </c>
      <c r="H3099" s="18">
        <v>1</v>
      </c>
    </row>
    <row r="3100" spans="1:8" x14ac:dyDescent="0.25">
      <c r="A3100" s="29">
        <f t="shared" si="204"/>
        <v>43252</v>
      </c>
      <c r="B3100" s="22" t="str">
        <f t="shared" si="205"/>
        <v>MATH</v>
      </c>
      <c r="C3100" s="15" t="str">
        <f t="shared" si="206"/>
        <v>Match lomme</v>
      </c>
      <c r="D3100" s="15">
        <f t="shared" si="207"/>
        <v>96037932</v>
      </c>
      <c r="E3100" s="15" t="s">
        <v>102</v>
      </c>
      <c r="F3100" s="13" t="str">
        <f>IF(E3100="","",VLOOKUP(E3100,table!A:B,2))</f>
        <v>P Poulet maroilles 750</v>
      </c>
      <c r="G3100" s="14">
        <v>80301</v>
      </c>
      <c r="H3100" s="18">
        <v>10</v>
      </c>
    </row>
    <row r="3101" spans="1:8" x14ac:dyDescent="0.25">
      <c r="A3101" s="29">
        <f t="shared" si="204"/>
        <v>43252</v>
      </c>
      <c r="B3101" s="22" t="str">
        <f t="shared" si="205"/>
        <v>MATH</v>
      </c>
      <c r="C3101" s="15" t="str">
        <f t="shared" si="206"/>
        <v>Match lomme</v>
      </c>
      <c r="D3101" s="15">
        <f t="shared" si="207"/>
        <v>96037932</v>
      </c>
      <c r="E3101" s="15" t="s">
        <v>110</v>
      </c>
      <c r="F3101" s="13" t="str">
        <f>IF(E3101="","",VLOOKUP(E3101,table!A:B,2))</f>
        <v>P Pate bière chti 270 g</v>
      </c>
      <c r="G3101" s="14">
        <v>80522</v>
      </c>
      <c r="H3101" s="18">
        <v>24</v>
      </c>
    </row>
    <row r="3102" spans="1:8" x14ac:dyDescent="0.25">
      <c r="A3102" s="29">
        <f t="shared" si="204"/>
        <v>43252</v>
      </c>
      <c r="B3102" s="22" t="str">
        <f t="shared" si="205"/>
        <v>MATH</v>
      </c>
      <c r="C3102" s="15" t="str">
        <f t="shared" si="206"/>
        <v>Match lomme</v>
      </c>
      <c r="D3102" s="15">
        <f t="shared" si="207"/>
        <v>96037932</v>
      </c>
      <c r="E3102" s="15" t="str">
        <f>IF(H3102&lt;&gt;0,E3101,"")</f>
        <v>P502</v>
      </c>
      <c r="F3102" s="13" t="str">
        <f>IF(E3102="","",VLOOKUP(E3102,table!A:B,2))</f>
        <v>P Pate bière chti 270 g</v>
      </c>
      <c r="G3102" s="14">
        <v>81441</v>
      </c>
      <c r="H3102" s="18">
        <v>24</v>
      </c>
    </row>
    <row r="3103" spans="1:8" x14ac:dyDescent="0.25">
      <c r="A3103" s="29">
        <f t="shared" si="204"/>
        <v>43252</v>
      </c>
      <c r="B3103" s="22" t="str">
        <f t="shared" si="205"/>
        <v>MATH</v>
      </c>
      <c r="C3103" s="15" t="str">
        <f t="shared" si="206"/>
        <v>Match lomme</v>
      </c>
      <c r="D3103" s="15">
        <f t="shared" si="207"/>
        <v>96037932</v>
      </c>
      <c r="E3103" s="15" t="s">
        <v>106</v>
      </c>
      <c r="F3103" s="13" t="str">
        <f>IF(E3103="","",VLOOKUP(E3103,table!A:B,2))</f>
        <v>P Pâté lapin pruneaux 180</v>
      </c>
      <c r="G3103" s="14">
        <v>81023</v>
      </c>
      <c r="H3103" s="18">
        <v>12</v>
      </c>
    </row>
    <row r="3104" spans="1:8" x14ac:dyDescent="0.25">
      <c r="A3104" s="29">
        <f t="shared" si="204"/>
        <v>43252</v>
      </c>
      <c r="B3104" s="22" t="str">
        <f t="shared" si="205"/>
        <v>MATH</v>
      </c>
      <c r="C3104" s="15" t="str">
        <f t="shared" si="206"/>
        <v>Match lomme</v>
      </c>
      <c r="D3104" s="15">
        <f t="shared" si="207"/>
        <v>96037932</v>
      </c>
      <c r="E3104" s="15" t="s">
        <v>111</v>
      </c>
      <c r="F3104" s="13" t="str">
        <f>IF(E3104="","",VLOOKUP(E3104,table!A:B,2))</f>
        <v>P potj 400</v>
      </c>
      <c r="G3104" s="14">
        <v>80641</v>
      </c>
      <c r="H3104" s="18">
        <v>60</v>
      </c>
    </row>
    <row r="3105" spans="1:8" x14ac:dyDescent="0.25">
      <c r="A3105" s="29">
        <f t="shared" si="204"/>
        <v>43252</v>
      </c>
      <c r="B3105" s="22" t="str">
        <f t="shared" si="205"/>
        <v>MATH</v>
      </c>
      <c r="C3105" s="15" t="str">
        <f t="shared" si="206"/>
        <v>Match lomme</v>
      </c>
      <c r="D3105" s="15">
        <f t="shared" si="207"/>
        <v>96037932</v>
      </c>
      <c r="E3105" s="15" t="s">
        <v>105</v>
      </c>
      <c r="F3105" s="13" t="str">
        <f>IF(E3105="","",VLOOKUP(E3105,table!A:B,2))</f>
        <v>P Pot des 750</v>
      </c>
      <c r="G3105" s="14">
        <v>81382</v>
      </c>
      <c r="H3105" s="18">
        <v>80</v>
      </c>
    </row>
    <row r="3106" spans="1:8" x14ac:dyDescent="0.25">
      <c r="A3106" s="29">
        <f t="shared" si="204"/>
        <v>43252</v>
      </c>
      <c r="B3106" s="22" t="str">
        <f t="shared" si="205"/>
        <v>MATH</v>
      </c>
      <c r="C3106" s="15" t="str">
        <f t="shared" si="206"/>
        <v>Match lomme</v>
      </c>
      <c r="D3106" s="15">
        <f t="shared" si="207"/>
        <v>96037932</v>
      </c>
      <c r="E3106" s="15" t="s">
        <v>103</v>
      </c>
      <c r="F3106" s="13" t="str">
        <f>IF(E3106="","",VLOOKUP(E3106,table!A:B,2))</f>
        <v>P Potj des 400</v>
      </c>
      <c r="G3106" s="14">
        <v>81354</v>
      </c>
      <c r="H3106" s="18">
        <v>60</v>
      </c>
    </row>
    <row r="3107" spans="1:8" x14ac:dyDescent="0.25">
      <c r="A3107" s="29">
        <f t="shared" si="204"/>
        <v>43252</v>
      </c>
      <c r="B3107" s="22" t="str">
        <f t="shared" si="205"/>
        <v>MATH</v>
      </c>
      <c r="C3107" s="15" t="str">
        <f t="shared" si="206"/>
        <v>Match lomme</v>
      </c>
      <c r="D3107" s="15">
        <f t="shared" si="207"/>
        <v>96037932</v>
      </c>
      <c r="E3107" s="15" t="s">
        <v>13</v>
      </c>
      <c r="F3107" s="13" t="str">
        <f>IF(E3107="","",VLOOKUP(E3107,table!A:B,2))</f>
        <v>P Pâté maroilles 180 G</v>
      </c>
      <c r="G3107" s="14">
        <v>72823</v>
      </c>
      <c r="H3107" s="18">
        <v>60</v>
      </c>
    </row>
    <row r="3108" spans="1:8" x14ac:dyDescent="0.25">
      <c r="A3108" s="29">
        <f t="shared" si="204"/>
        <v>43252</v>
      </c>
      <c r="B3108" s="22" t="str">
        <f t="shared" si="205"/>
        <v>MATH</v>
      </c>
      <c r="C3108" s="15" t="str">
        <f t="shared" si="206"/>
        <v>Match lomme</v>
      </c>
      <c r="D3108" s="15">
        <f t="shared" si="207"/>
        <v>96037932</v>
      </c>
      <c r="E3108" s="15" t="s">
        <v>16</v>
      </c>
      <c r="F3108" s="13" t="str">
        <f>IF(E3108="","",VLOOKUP(E3108,table!A:B,2))</f>
        <v>P Pâté chicorée 180 G</v>
      </c>
      <c r="G3108" s="14">
        <v>80242</v>
      </c>
      <c r="H3108" s="18">
        <v>12</v>
      </c>
    </row>
    <row r="3109" spans="1:8" x14ac:dyDescent="0.25">
      <c r="A3109" s="29">
        <f t="shared" si="204"/>
        <v>43252</v>
      </c>
      <c r="B3109" s="22" t="str">
        <f t="shared" si="205"/>
        <v>MATH</v>
      </c>
      <c r="C3109" s="15" t="str">
        <f t="shared" si="206"/>
        <v>Match lomme</v>
      </c>
      <c r="D3109" s="15">
        <f t="shared" si="207"/>
        <v>96037932</v>
      </c>
      <c r="E3109" s="15" t="s">
        <v>142</v>
      </c>
      <c r="F3109" s="13" t="str">
        <f>IF(E3109="","",VLOOKUP(E3109,table!A:B,2))</f>
        <v>cassoulet des flandres</v>
      </c>
      <c r="G3109" s="14">
        <v>80944</v>
      </c>
      <c r="H3109" s="18">
        <v>10</v>
      </c>
    </row>
    <row r="3110" spans="1:8" x14ac:dyDescent="0.25">
      <c r="A3110" s="29">
        <v>43252</v>
      </c>
      <c r="B3110" s="22" t="s">
        <v>1006</v>
      </c>
      <c r="C3110" s="15" t="s">
        <v>999</v>
      </c>
      <c r="D3110" s="15">
        <v>99999999</v>
      </c>
      <c r="E3110" s="15" t="s">
        <v>123</v>
      </c>
      <c r="F3110" s="13" t="str">
        <f>IF(E3110="","",VLOOKUP(E3110,table!A:B,2))</f>
        <v>K poulet maroilles 750</v>
      </c>
      <c r="G3110" s="14">
        <v>81491</v>
      </c>
      <c r="H3110" s="18">
        <v>3</v>
      </c>
    </row>
    <row r="3111" spans="1:8" x14ac:dyDescent="0.25">
      <c r="A3111" s="29">
        <f t="shared" si="204"/>
        <v>43252</v>
      </c>
      <c r="B3111" s="22" t="str">
        <f t="shared" si="205"/>
        <v>JS</v>
      </c>
      <c r="C3111" s="15" t="str">
        <f t="shared" si="206"/>
        <v>perso laurent</v>
      </c>
      <c r="D3111" s="15">
        <f t="shared" si="207"/>
        <v>99999999</v>
      </c>
      <c r="E3111" s="15" t="s">
        <v>115</v>
      </c>
      <c r="F3111" s="13" t="str">
        <f>IF(E3111="","",VLOOKUP(E3111,table!A:B,2))</f>
        <v>K carbo 740</v>
      </c>
      <c r="G3111" s="14">
        <v>81153</v>
      </c>
      <c r="H3111" s="18">
        <v>1</v>
      </c>
    </row>
    <row r="3112" spans="1:8" x14ac:dyDescent="0.25">
      <c r="A3112" s="29">
        <f t="shared" si="204"/>
        <v>43252</v>
      </c>
      <c r="B3112" s="22" t="str">
        <f t="shared" si="205"/>
        <v>JS</v>
      </c>
      <c r="C3112" s="15" t="str">
        <f t="shared" si="206"/>
        <v>perso laurent</v>
      </c>
      <c r="D3112" s="15">
        <f t="shared" si="207"/>
        <v>99999999</v>
      </c>
      <c r="E3112" s="15" t="s">
        <v>230</v>
      </c>
      <c r="F3112" s="13" t="str">
        <f>IF(E3112="","",VLOOKUP(E3112,table!A:B,2))</f>
        <v>P sauté de porc vieux lille</v>
      </c>
      <c r="G3112" s="14">
        <v>80751</v>
      </c>
      <c r="H3112" s="18">
        <v>1</v>
      </c>
    </row>
    <row r="3113" spans="1:8" x14ac:dyDescent="0.25">
      <c r="A3113" s="29">
        <f t="shared" si="204"/>
        <v>43252</v>
      </c>
      <c r="B3113" s="22" t="str">
        <f t="shared" si="205"/>
        <v>JS</v>
      </c>
      <c r="C3113" s="15" t="str">
        <f t="shared" si="206"/>
        <v>perso laurent</v>
      </c>
      <c r="D3113" s="15">
        <f t="shared" si="207"/>
        <v>99999999</v>
      </c>
      <c r="E3113" s="15" t="s">
        <v>1000</v>
      </c>
      <c r="F3113" s="13" t="str">
        <f>IF(E3113="","",VLOOKUP(E3113,table!A:B,2))</f>
        <v>E Sauté de porc vx lille 380</v>
      </c>
      <c r="G3113" s="14">
        <v>72731</v>
      </c>
      <c r="H3113" s="18">
        <v>1</v>
      </c>
    </row>
    <row r="3114" spans="1:8" x14ac:dyDescent="0.25">
      <c r="A3114" s="29">
        <v>43252</v>
      </c>
      <c r="B3114" s="22" t="s">
        <v>944</v>
      </c>
      <c r="C3114" s="15" t="s">
        <v>1001</v>
      </c>
      <c r="D3114" s="15">
        <v>96037955</v>
      </c>
      <c r="E3114" s="15" t="s">
        <v>321</v>
      </c>
      <c r="F3114" s="13" t="str">
        <f>IF(E3114="","",VLOOKUP(E3114,table!A:B,2))</f>
        <v>K potj 400</v>
      </c>
      <c r="G3114" s="14">
        <v>81422</v>
      </c>
      <c r="H3114" s="18">
        <v>60</v>
      </c>
    </row>
    <row r="3115" spans="1:8" x14ac:dyDescent="0.25">
      <c r="A3115" s="29">
        <f t="shared" si="204"/>
        <v>43252</v>
      </c>
      <c r="B3115" s="22" t="str">
        <f t="shared" si="205"/>
        <v>MATH</v>
      </c>
      <c r="C3115" s="15" t="str">
        <f t="shared" si="206"/>
        <v>Brasserie de l'abbaye, le cateau</v>
      </c>
      <c r="D3115" s="15">
        <f t="shared" si="207"/>
        <v>96037955</v>
      </c>
      <c r="E3115" s="15" t="str">
        <f>IF(H3115&lt;&gt;0,E3114,"")</f>
        <v>K100</v>
      </c>
      <c r="F3115" s="13" t="str">
        <f>IF(E3115="","",VLOOKUP(E3115,table!A:B,2))</f>
        <v>K potj 400</v>
      </c>
      <c r="G3115" s="14">
        <v>81384</v>
      </c>
      <c r="H3115" s="18">
        <v>100</v>
      </c>
    </row>
    <row r="3116" spans="1:8" x14ac:dyDescent="0.25">
      <c r="A3116" s="29">
        <v>43252</v>
      </c>
      <c r="B3116" s="22" t="s">
        <v>944</v>
      </c>
      <c r="C3116" s="15" t="s">
        <v>1002</v>
      </c>
      <c r="D3116" s="15">
        <v>96037954</v>
      </c>
      <c r="E3116" s="15" t="s">
        <v>319</v>
      </c>
      <c r="F3116" s="13" t="str">
        <f>IF(E3116="","",VLOOKUP(E3116,table!A:B,2))</f>
        <v>K potj 750</v>
      </c>
      <c r="G3116" s="14">
        <v>80534</v>
      </c>
      <c r="H3116" s="18">
        <v>30</v>
      </c>
    </row>
    <row r="3117" spans="1:8" x14ac:dyDescent="0.25">
      <c r="A3117" s="29">
        <f t="shared" si="204"/>
        <v>43252</v>
      </c>
      <c r="B3117" s="22" t="str">
        <f t="shared" si="205"/>
        <v>MATH</v>
      </c>
      <c r="C3117" s="15" t="str">
        <f t="shared" si="206"/>
        <v>Intermarche calais</v>
      </c>
      <c r="D3117" s="15">
        <f t="shared" si="207"/>
        <v>96037954</v>
      </c>
      <c r="E3117" s="15" t="s">
        <v>321</v>
      </c>
      <c r="F3117" s="13" t="str">
        <f>IF(E3117="","",VLOOKUP(E3117,table!A:B,2))</f>
        <v>K potj 400</v>
      </c>
      <c r="G3117" s="14">
        <v>81384</v>
      </c>
      <c r="H3117" s="18">
        <v>20</v>
      </c>
    </row>
    <row r="3118" spans="1:8" x14ac:dyDescent="0.25">
      <c r="A3118" s="29">
        <f t="shared" si="204"/>
        <v>43252</v>
      </c>
      <c r="B3118" s="22" t="str">
        <f t="shared" si="205"/>
        <v>MATH</v>
      </c>
      <c r="C3118" s="15" t="str">
        <f t="shared" si="206"/>
        <v>Intermarche calais</v>
      </c>
      <c r="D3118" s="15">
        <f t="shared" si="207"/>
        <v>96037954</v>
      </c>
      <c r="E3118" s="15" t="s">
        <v>324</v>
      </c>
      <c r="F3118" s="13" t="str">
        <f>IF(E3118="","",VLOOKUP(E3118,table!A:B,2))</f>
        <v>K potj dess 750</v>
      </c>
      <c r="G3118" s="14">
        <v>81343</v>
      </c>
      <c r="H3118" s="18">
        <v>20</v>
      </c>
    </row>
    <row r="3119" spans="1:8" x14ac:dyDescent="0.25">
      <c r="A3119" s="29">
        <f t="shared" si="204"/>
        <v>43252</v>
      </c>
      <c r="B3119" s="22" t="str">
        <f t="shared" si="205"/>
        <v>MATH</v>
      </c>
      <c r="C3119" s="15" t="str">
        <f t="shared" si="206"/>
        <v>Intermarche calais</v>
      </c>
      <c r="D3119" s="15">
        <f t="shared" si="207"/>
        <v>96037954</v>
      </c>
      <c r="E3119" s="15" t="s">
        <v>320</v>
      </c>
      <c r="F3119" s="13" t="str">
        <f>IF(E3119="","",VLOOKUP(E3119,table!A:B,2))</f>
        <v xml:space="preserve">K potj dess 400 </v>
      </c>
      <c r="G3119" s="14">
        <v>80752</v>
      </c>
      <c r="H3119" s="18">
        <v>20</v>
      </c>
    </row>
    <row r="3120" spans="1:8" x14ac:dyDescent="0.25">
      <c r="A3120" s="29">
        <f t="shared" si="204"/>
        <v>43252</v>
      </c>
      <c r="B3120" s="22" t="str">
        <f t="shared" si="205"/>
        <v>MATH</v>
      </c>
      <c r="C3120" s="15" t="str">
        <f t="shared" si="206"/>
        <v>Intermarche calais</v>
      </c>
      <c r="D3120" s="15">
        <f t="shared" si="207"/>
        <v>96037954</v>
      </c>
      <c r="E3120" s="15" t="s">
        <v>549</v>
      </c>
      <c r="F3120" s="13" t="str">
        <f>IF(E3120="","",VLOOKUP(E3120,table!A:B,2))</f>
        <v>K carbo 740</v>
      </c>
      <c r="G3120" s="14">
        <v>81142</v>
      </c>
      <c r="H3120" s="18">
        <v>10</v>
      </c>
    </row>
    <row r="3121" spans="1:8" x14ac:dyDescent="0.25">
      <c r="A3121" s="29">
        <f t="shared" si="204"/>
        <v>43252</v>
      </c>
      <c r="B3121" s="22" t="str">
        <f t="shared" si="205"/>
        <v>MATH</v>
      </c>
      <c r="C3121" s="15" t="str">
        <f t="shared" si="206"/>
        <v>Intermarche calais</v>
      </c>
      <c r="D3121" s="15">
        <f t="shared" si="207"/>
        <v>96037954</v>
      </c>
      <c r="E3121" s="15" t="str">
        <f>IF(H3121&lt;&gt;0,E3120,"")</f>
        <v>K302</v>
      </c>
      <c r="F3121" s="13" t="str">
        <f>IF(E3121="","",VLOOKUP(E3121,table!A:B,2))</f>
        <v>K carbo 740</v>
      </c>
      <c r="G3121" s="14">
        <v>81153</v>
      </c>
      <c r="H3121" s="18">
        <v>10</v>
      </c>
    </row>
    <row r="3122" spans="1:8" x14ac:dyDescent="0.25">
      <c r="A3122" s="29">
        <f t="shared" si="204"/>
        <v>43252</v>
      </c>
      <c r="B3122" s="22" t="str">
        <f t="shared" si="205"/>
        <v>MATH</v>
      </c>
      <c r="C3122" s="15" t="str">
        <f t="shared" si="206"/>
        <v>Intermarche calais</v>
      </c>
      <c r="D3122" s="15">
        <f t="shared" si="207"/>
        <v>96037954</v>
      </c>
      <c r="E3122" s="15" t="s">
        <v>562</v>
      </c>
      <c r="F3122" s="13" t="str">
        <f>IF(E3122="","",VLOOKUP(E3122,table!A:B,2))</f>
        <v>K coq au vin 750</v>
      </c>
      <c r="G3122" s="14">
        <v>80893</v>
      </c>
      <c r="H3122" s="18">
        <v>10</v>
      </c>
    </row>
    <row r="3123" spans="1:8" x14ac:dyDescent="0.25">
      <c r="A3123" s="29">
        <f t="shared" ref="A3123:A3186" si="208">IF(E3123="","",A3122)</f>
        <v>43252</v>
      </c>
      <c r="B3123" s="22" t="str">
        <f t="shared" ref="B3123:B3186" si="209">IF(E3123="","",B3122)</f>
        <v>MATH</v>
      </c>
      <c r="C3123" s="15" t="str">
        <f t="shared" ref="C3123:C3186" si="210">IF(E3123="","",C3122)</f>
        <v>Intermarche calais</v>
      </c>
      <c r="D3123" s="15">
        <f t="shared" ref="D3123:D3186" si="211">IF(E3123="",0,D3122)</f>
        <v>96037954</v>
      </c>
      <c r="E3123" s="15" t="s">
        <v>323</v>
      </c>
      <c r="F3123" s="13" t="str">
        <f>IF(E3123="","",VLOOKUP(E3123,table!A:B,2))</f>
        <v>K poulet maroilles 750</v>
      </c>
      <c r="G3123" s="14">
        <v>81491</v>
      </c>
      <c r="H3123" s="18">
        <v>10</v>
      </c>
    </row>
    <row r="3124" spans="1:8" x14ac:dyDescent="0.25">
      <c r="A3124" s="29">
        <f t="shared" si="208"/>
        <v>43252</v>
      </c>
      <c r="B3124" s="22" t="str">
        <f t="shared" si="209"/>
        <v>MATH</v>
      </c>
      <c r="C3124" s="15" t="str">
        <f t="shared" si="210"/>
        <v>Intermarche calais</v>
      </c>
      <c r="D3124" s="15">
        <f t="shared" si="211"/>
        <v>96037954</v>
      </c>
      <c r="E3124" s="15" t="s">
        <v>317</v>
      </c>
      <c r="F3124" s="13" t="str">
        <f>IF(E3124="","",VLOOKUP(E3124,table!A:B,2))</f>
        <v>K Pâté de foie de volaille 180</v>
      </c>
      <c r="G3124" s="14">
        <v>73413</v>
      </c>
      <c r="H3124" s="18">
        <v>24</v>
      </c>
    </row>
    <row r="3125" spans="1:8" x14ac:dyDescent="0.25">
      <c r="A3125" s="29">
        <f t="shared" si="208"/>
        <v>43252</v>
      </c>
      <c r="B3125" s="22" t="str">
        <f t="shared" si="209"/>
        <v>MATH</v>
      </c>
      <c r="C3125" s="15" t="str">
        <f t="shared" si="210"/>
        <v>Intermarche calais</v>
      </c>
      <c r="D3125" s="15">
        <f t="shared" si="211"/>
        <v>96037954</v>
      </c>
      <c r="E3125" s="15" t="s">
        <v>318</v>
      </c>
      <c r="F3125" s="13" t="str">
        <f>IF(E3125="","",VLOOKUP(E3125,table!A:B,2))</f>
        <v>K Pâté au maroilles 180</v>
      </c>
      <c r="G3125" s="14">
        <v>80243</v>
      </c>
      <c r="H3125" s="18">
        <v>24</v>
      </c>
    </row>
    <row r="3126" spans="1:8" x14ac:dyDescent="0.25">
      <c r="A3126" s="29">
        <f t="shared" si="208"/>
        <v>43252</v>
      </c>
      <c r="B3126" s="22" t="str">
        <f t="shared" si="209"/>
        <v>MATH</v>
      </c>
      <c r="C3126" s="15" t="str">
        <f t="shared" si="210"/>
        <v>Intermarche calais</v>
      </c>
      <c r="D3126" s="15">
        <f t="shared" si="211"/>
        <v>96037954</v>
      </c>
      <c r="E3126" s="15" t="s">
        <v>315</v>
      </c>
      <c r="F3126" s="13" t="str">
        <f>IF(E3126="","",VLOOKUP(E3126,table!A:B,2))</f>
        <v>K Pâté des flandres 180</v>
      </c>
      <c r="G3126" s="14">
        <v>81143</v>
      </c>
      <c r="H3126" s="18">
        <v>12</v>
      </c>
    </row>
    <row r="3127" spans="1:8" x14ac:dyDescent="0.25">
      <c r="A3127" s="29">
        <f t="shared" si="208"/>
        <v>43252</v>
      </c>
      <c r="B3127" s="22" t="str">
        <f t="shared" si="209"/>
        <v>MATH</v>
      </c>
      <c r="C3127" s="15" t="str">
        <f t="shared" si="210"/>
        <v>Intermarche calais</v>
      </c>
      <c r="D3127" s="15">
        <f t="shared" si="211"/>
        <v>96037954</v>
      </c>
      <c r="E3127" s="15" t="str">
        <f>IF(H3127&lt;&gt;0,E3126,"")</f>
        <v>K803</v>
      </c>
      <c r="F3127" s="13" t="str">
        <f>IF(E3127="","",VLOOKUP(E3127,table!A:B,2))</f>
        <v>K Pâté des flandres 180</v>
      </c>
      <c r="G3127" s="14">
        <v>80881</v>
      </c>
      <c r="H3127" s="18">
        <v>12</v>
      </c>
    </row>
    <row r="3128" spans="1:8" x14ac:dyDescent="0.25">
      <c r="A3128" s="29">
        <v>43252</v>
      </c>
      <c r="B3128" s="22" t="s">
        <v>944</v>
      </c>
      <c r="C3128" s="15" t="s">
        <v>1003</v>
      </c>
      <c r="D3128" s="15">
        <v>99999999</v>
      </c>
      <c r="E3128" s="15" t="s">
        <v>115</v>
      </c>
      <c r="F3128" s="13" t="str">
        <f>IF(E3128="","",VLOOKUP(E3128,table!A:B,2))</f>
        <v>K carbo 740</v>
      </c>
      <c r="G3128" s="14">
        <v>81153</v>
      </c>
      <c r="H3128" s="18">
        <v>1</v>
      </c>
    </row>
    <row r="3129" spans="1:8" x14ac:dyDescent="0.25">
      <c r="A3129" s="29">
        <f t="shared" si="208"/>
        <v>43252</v>
      </c>
      <c r="B3129" s="22" t="str">
        <f t="shared" si="209"/>
        <v>MATH</v>
      </c>
      <c r="C3129" s="15" t="str">
        <f t="shared" si="210"/>
        <v>Particulier (famille)</v>
      </c>
      <c r="D3129" s="15">
        <f t="shared" si="211"/>
        <v>99999999</v>
      </c>
      <c r="E3129" s="15" t="s">
        <v>114</v>
      </c>
      <c r="F3129" s="13" t="str">
        <f>IF(E3129="","",VLOOKUP(E3129,table!A:B,2))</f>
        <v>K potj dess 750</v>
      </c>
      <c r="G3129" s="14">
        <v>81343</v>
      </c>
      <c r="H3129" s="18">
        <v>1</v>
      </c>
    </row>
    <row r="3130" spans="1:8" x14ac:dyDescent="0.25">
      <c r="A3130" s="29">
        <f t="shared" si="208"/>
        <v>43252</v>
      </c>
      <c r="B3130" s="22" t="str">
        <f t="shared" si="209"/>
        <v>MATH</v>
      </c>
      <c r="C3130" s="15" t="str">
        <f t="shared" si="210"/>
        <v>Particulier (famille)</v>
      </c>
      <c r="D3130" s="15">
        <f t="shared" si="211"/>
        <v>99999999</v>
      </c>
      <c r="E3130" s="15" t="s">
        <v>126</v>
      </c>
      <c r="F3130" s="13" t="str">
        <f>IF(E3130="","",VLOOKUP(E3130,table!A:B,2))</f>
        <v>K pâté de lapin 180</v>
      </c>
      <c r="G3130" s="14">
        <v>80312</v>
      </c>
      <c r="H3130" s="18">
        <v>2</v>
      </c>
    </row>
    <row r="3131" spans="1:8" x14ac:dyDescent="0.25">
      <c r="A3131" s="29">
        <f t="shared" si="208"/>
        <v>43252</v>
      </c>
      <c r="B3131" s="22" t="str">
        <f t="shared" si="209"/>
        <v>MATH</v>
      </c>
      <c r="C3131" s="15" t="str">
        <f t="shared" si="210"/>
        <v>Particulier (famille)</v>
      </c>
      <c r="D3131" s="15">
        <f t="shared" si="211"/>
        <v>99999999</v>
      </c>
      <c r="E3131" s="15" t="s">
        <v>132</v>
      </c>
      <c r="F3131" s="13" t="str">
        <f>IF(E3131="","",VLOOKUP(E3131,table!A:B,2))</f>
        <v>K petit salé 350</v>
      </c>
      <c r="G3131" s="14">
        <v>80861</v>
      </c>
      <c r="H3131" s="18">
        <v>1</v>
      </c>
    </row>
    <row r="3132" spans="1:8" x14ac:dyDescent="0.25">
      <c r="A3132" s="29">
        <f t="shared" si="208"/>
        <v>43252</v>
      </c>
      <c r="B3132" s="22" t="str">
        <f t="shared" si="209"/>
        <v>MATH</v>
      </c>
      <c r="C3132" s="15" t="str">
        <f t="shared" si="210"/>
        <v>Particulier (famille)</v>
      </c>
      <c r="D3132" s="15">
        <f t="shared" si="211"/>
        <v>99999999</v>
      </c>
      <c r="E3132" s="15" t="s">
        <v>125</v>
      </c>
      <c r="F3132" s="13" t="str">
        <f>IF(E3132="","",VLOOKUP(E3132,table!A:B,2))</f>
        <v>K Tripes flamandes 750</v>
      </c>
      <c r="G3132" s="14">
        <v>80735</v>
      </c>
      <c r="H3132" s="18">
        <v>1</v>
      </c>
    </row>
    <row r="3133" spans="1:8" x14ac:dyDescent="0.25">
      <c r="A3133" s="29">
        <v>43252</v>
      </c>
      <c r="B3133" s="22" t="s">
        <v>944</v>
      </c>
      <c r="C3133" s="15" t="s">
        <v>1002</v>
      </c>
      <c r="D3133" s="15">
        <v>96037954</v>
      </c>
      <c r="E3133" s="15" t="s">
        <v>327</v>
      </c>
      <c r="F3133" s="13" t="str">
        <f>IF(E3133="","",VLOOKUP(E3133,table!A:B,2))</f>
        <v>K cassoulet 750</v>
      </c>
      <c r="G3133" s="14">
        <v>80253</v>
      </c>
      <c r="H3133" s="18">
        <v>10</v>
      </c>
    </row>
    <row r="3134" spans="1:8" x14ac:dyDescent="0.25">
      <c r="A3134" s="29">
        <v>43252</v>
      </c>
      <c r="B3134" s="22" t="s">
        <v>944</v>
      </c>
      <c r="C3134" s="15" t="s">
        <v>1004</v>
      </c>
      <c r="D3134" s="15">
        <v>96037931</v>
      </c>
      <c r="E3134" s="15" t="s">
        <v>176</v>
      </c>
      <c r="F3134" s="13" t="str">
        <f>IF(E3134="","",VLOOKUP(E3134,table!A:B,2))</f>
        <v>E potj dess 380</v>
      </c>
      <c r="G3134" s="14">
        <v>81424</v>
      </c>
      <c r="H3134" s="18">
        <v>20</v>
      </c>
    </row>
    <row r="3135" spans="1:8" x14ac:dyDescent="0.25">
      <c r="A3135" s="29">
        <f t="shared" si="208"/>
        <v>43252</v>
      </c>
      <c r="B3135" s="22" t="str">
        <f t="shared" si="209"/>
        <v>MATH</v>
      </c>
      <c r="C3135" s="15" t="str">
        <f t="shared" si="210"/>
        <v>Le produits regionnaux</v>
      </c>
      <c r="D3135" s="15">
        <f t="shared" si="211"/>
        <v>96037931</v>
      </c>
      <c r="E3135" s="15" t="s">
        <v>82</v>
      </c>
      <c r="F3135" s="13" t="str">
        <f>IF(E3135="","",VLOOKUP(E3135,table!A:B,2))</f>
        <v>E pâté de lapin 180</v>
      </c>
      <c r="G3135" s="14">
        <v>80313</v>
      </c>
      <c r="H3135" s="18">
        <v>24</v>
      </c>
    </row>
    <row r="3136" spans="1:8" x14ac:dyDescent="0.25">
      <c r="A3136" s="29">
        <f t="shared" si="208"/>
        <v>43252</v>
      </c>
      <c r="B3136" s="22" t="str">
        <f t="shared" si="209"/>
        <v>MATH</v>
      </c>
      <c r="C3136" s="15" t="str">
        <f t="shared" si="210"/>
        <v>Le produits regionnaux</v>
      </c>
      <c r="D3136" s="15">
        <f t="shared" si="211"/>
        <v>96037931</v>
      </c>
      <c r="E3136" s="15" t="s">
        <v>83</v>
      </c>
      <c r="F3136" s="13" t="str">
        <f>IF(E3136="","",VLOOKUP(E3136,table!A:B,2))</f>
        <v>E Pâté de campagne fumé 180</v>
      </c>
      <c r="G3136" s="14">
        <v>80243</v>
      </c>
      <c r="H3136" s="18">
        <v>24</v>
      </c>
    </row>
    <row r="3137" spans="1:8" x14ac:dyDescent="0.25">
      <c r="A3137" s="29">
        <f t="shared" si="208"/>
        <v>43252</v>
      </c>
      <c r="B3137" s="22" t="str">
        <f t="shared" si="209"/>
        <v>MATH</v>
      </c>
      <c r="C3137" s="15" t="str">
        <f t="shared" si="210"/>
        <v>Le produits regionnaux</v>
      </c>
      <c r="D3137" s="15">
        <f t="shared" si="211"/>
        <v>96037931</v>
      </c>
      <c r="E3137" s="15" t="s">
        <v>81</v>
      </c>
      <c r="F3137" s="13" t="str">
        <f>IF(E3137="","",VLOOKUP(E3137,table!A:B,2))</f>
        <v>E Pâté des flandres 180</v>
      </c>
      <c r="G3137" s="14">
        <v>80881</v>
      </c>
      <c r="H3137" s="18">
        <v>36</v>
      </c>
    </row>
    <row r="3138" spans="1:8" x14ac:dyDescent="0.25">
      <c r="A3138" s="29">
        <f t="shared" si="208"/>
        <v>43252</v>
      </c>
      <c r="B3138" s="22" t="str">
        <f t="shared" si="209"/>
        <v>MATH</v>
      </c>
      <c r="C3138" s="15" t="str">
        <f t="shared" si="210"/>
        <v>Le produits regionnaux</v>
      </c>
      <c r="D3138" s="15">
        <f t="shared" si="211"/>
        <v>96037931</v>
      </c>
      <c r="E3138" s="15" t="s">
        <v>85</v>
      </c>
      <c r="F3138" s="13" t="str">
        <f>IF(E3138="","",VLOOKUP(E3138,table!A:B,2))</f>
        <v>E Pâté à la bière 180</v>
      </c>
      <c r="G3138" s="14">
        <v>80522</v>
      </c>
      <c r="H3138" s="18">
        <v>24</v>
      </c>
    </row>
    <row r="3139" spans="1:8" x14ac:dyDescent="0.25">
      <c r="A3139" s="29">
        <f t="shared" si="208"/>
        <v>43252</v>
      </c>
      <c r="B3139" s="22" t="str">
        <f t="shared" si="209"/>
        <v>MATH</v>
      </c>
      <c r="C3139" s="15" t="str">
        <f t="shared" si="210"/>
        <v>Le produits regionnaux</v>
      </c>
      <c r="D3139" s="15">
        <f t="shared" si="211"/>
        <v>96037931</v>
      </c>
      <c r="E3139" s="15" t="s">
        <v>86</v>
      </c>
      <c r="F3139" s="13" t="str">
        <f>IF(E3139="","",VLOOKUP(E3139,table!A:B,2))</f>
        <v>E Pâté au maroilles 180</v>
      </c>
      <c r="G3139" s="14">
        <v>80681</v>
      </c>
      <c r="H3139" s="18">
        <v>12</v>
      </c>
    </row>
    <row r="3140" spans="1:8" x14ac:dyDescent="0.25">
      <c r="A3140" s="29">
        <f t="shared" si="208"/>
        <v>43252</v>
      </c>
      <c r="B3140" s="22" t="str">
        <f t="shared" si="209"/>
        <v>MATH</v>
      </c>
      <c r="C3140" s="15" t="str">
        <f t="shared" si="210"/>
        <v>Le produits regionnaux</v>
      </c>
      <c r="D3140" s="15">
        <f t="shared" si="211"/>
        <v>96037931</v>
      </c>
      <c r="E3140" s="15" t="str">
        <f>IF(H3140&lt;&gt;0,E3139,"")</f>
        <v>R808</v>
      </c>
      <c r="F3140" s="13" t="str">
        <f>IF(E3140="","",VLOOKUP(E3140,table!A:B,2))</f>
        <v>E Pâté au maroilles 180</v>
      </c>
      <c r="G3140" s="14">
        <v>71922</v>
      </c>
      <c r="H3140" s="18">
        <v>36</v>
      </c>
    </row>
    <row r="3141" spans="1:8" x14ac:dyDescent="0.25">
      <c r="A3141" s="29">
        <f t="shared" si="208"/>
        <v>43252</v>
      </c>
      <c r="B3141" s="22" t="str">
        <f t="shared" si="209"/>
        <v>MATH</v>
      </c>
      <c r="C3141" s="15" t="str">
        <f t="shared" si="210"/>
        <v>Le produits regionnaux</v>
      </c>
      <c r="D3141" s="15">
        <f t="shared" si="211"/>
        <v>96037931</v>
      </c>
      <c r="E3141" s="15" t="s">
        <v>21</v>
      </c>
      <c r="F3141" s="13" t="str">
        <f>IF(E3141="","",VLOOKUP(E3141,table!A:B,2))</f>
        <v>E Pâté endives braisées</v>
      </c>
      <c r="G3141" s="14">
        <v>80672</v>
      </c>
      <c r="H3141" s="18">
        <v>36</v>
      </c>
    </row>
    <row r="3142" spans="1:8" x14ac:dyDescent="0.25">
      <c r="A3142" s="29">
        <f t="shared" si="208"/>
        <v>43252</v>
      </c>
      <c r="B3142" s="22" t="str">
        <f t="shared" si="209"/>
        <v>MATH</v>
      </c>
      <c r="C3142" s="15" t="str">
        <f t="shared" si="210"/>
        <v>Le produits regionnaux</v>
      </c>
      <c r="D3142" s="15">
        <f t="shared" si="211"/>
        <v>96037931</v>
      </c>
      <c r="E3142" s="15" t="s">
        <v>298</v>
      </c>
      <c r="F3142" s="13" t="str">
        <f>IF(E3142="","",VLOOKUP(E3142,table!A:B,2))</f>
        <v>E paté à l'ail fumé 180</v>
      </c>
      <c r="G3142" s="14">
        <v>73413</v>
      </c>
      <c r="H3142" s="18">
        <v>24</v>
      </c>
    </row>
    <row r="3143" spans="1:8" x14ac:dyDescent="0.25">
      <c r="A3143" s="29">
        <f t="shared" si="208"/>
        <v>43252</v>
      </c>
      <c r="B3143" s="22" t="str">
        <f t="shared" si="209"/>
        <v>MATH</v>
      </c>
      <c r="C3143" s="15" t="str">
        <f t="shared" si="210"/>
        <v>Le produits regionnaux</v>
      </c>
      <c r="D3143" s="15">
        <f t="shared" si="211"/>
        <v>96037931</v>
      </c>
      <c r="E3143" s="15" t="s">
        <v>74</v>
      </c>
      <c r="F3143" s="13" t="str">
        <f>IF(E3143="","",VLOOKUP(E3143,table!A:B,2))</f>
        <v>E carbo 740</v>
      </c>
      <c r="G3143" s="14">
        <v>81503</v>
      </c>
      <c r="H3143" s="18">
        <v>10</v>
      </c>
    </row>
    <row r="3144" spans="1:8" x14ac:dyDescent="0.25">
      <c r="A3144" s="29">
        <f t="shared" si="208"/>
        <v>43252</v>
      </c>
      <c r="B3144" s="22" t="str">
        <f t="shared" si="209"/>
        <v>MATH</v>
      </c>
      <c r="C3144" s="15" t="str">
        <f t="shared" si="210"/>
        <v>Le produits regionnaux</v>
      </c>
      <c r="D3144" s="15">
        <f t="shared" si="211"/>
        <v>96037931</v>
      </c>
      <c r="E3144" s="15" t="s">
        <v>73</v>
      </c>
      <c r="F3144" s="13" t="str">
        <f>IF(E3144="","",VLOOKUP(E3144,table!A:B,2))</f>
        <v>E Carbo 400</v>
      </c>
      <c r="G3144" s="14">
        <v>81503</v>
      </c>
      <c r="H3144" s="18">
        <v>20</v>
      </c>
    </row>
    <row r="3145" spans="1:8" x14ac:dyDescent="0.25">
      <c r="A3145" s="29">
        <v>43252</v>
      </c>
      <c r="B3145" s="22" t="s">
        <v>325</v>
      </c>
      <c r="C3145" s="15" t="s">
        <v>1005</v>
      </c>
      <c r="D3145" s="15">
        <v>96037943</v>
      </c>
      <c r="E3145" s="15" t="s">
        <v>321</v>
      </c>
      <c r="F3145" s="13" t="str">
        <f>IF(E3145="","",VLOOKUP(E3145,table!A:B,2))</f>
        <v>K potj 400</v>
      </c>
      <c r="G3145" s="14">
        <v>81384</v>
      </c>
      <c r="H3145" s="18">
        <v>160</v>
      </c>
    </row>
    <row r="3146" spans="1:8" x14ac:dyDescent="0.25">
      <c r="A3146" s="29">
        <f t="shared" si="208"/>
        <v>43252</v>
      </c>
      <c r="B3146" s="22" t="str">
        <f t="shared" si="209"/>
        <v>SF</v>
      </c>
      <c r="C3146" s="15" t="str">
        <f t="shared" si="210"/>
        <v>LA CHARRUE</v>
      </c>
      <c r="D3146" s="15">
        <f t="shared" si="211"/>
        <v>96037943</v>
      </c>
      <c r="E3146" s="15" t="s">
        <v>321</v>
      </c>
      <c r="F3146" s="13" t="str">
        <f>IF(E3146="","",VLOOKUP(E3146,table!A:B,2))</f>
        <v>K potj 400</v>
      </c>
      <c r="G3146" s="14">
        <v>81271</v>
      </c>
      <c r="H3146" s="18">
        <v>61</v>
      </c>
    </row>
    <row r="3147" spans="1:8" x14ac:dyDescent="0.25">
      <c r="A3147" s="29">
        <f t="shared" si="208"/>
        <v>43252</v>
      </c>
      <c r="B3147" s="22" t="str">
        <f t="shared" si="209"/>
        <v>SF</v>
      </c>
      <c r="C3147" s="15" t="str">
        <f t="shared" si="210"/>
        <v>LA CHARRUE</v>
      </c>
      <c r="D3147" s="15">
        <f t="shared" si="211"/>
        <v>96037943</v>
      </c>
      <c r="E3147" s="15" t="s">
        <v>321</v>
      </c>
      <c r="F3147" s="13" t="str">
        <f>IF(E3147="","",VLOOKUP(E3147,table!A:B,2))</f>
        <v>K potj 400</v>
      </c>
      <c r="G3147" s="14">
        <v>81222</v>
      </c>
      <c r="H3147" s="18">
        <v>5</v>
      </c>
    </row>
    <row r="3148" spans="1:8" x14ac:dyDescent="0.25">
      <c r="A3148" s="29">
        <f t="shared" si="208"/>
        <v>43252</v>
      </c>
      <c r="B3148" s="22" t="str">
        <f t="shared" si="209"/>
        <v>SF</v>
      </c>
      <c r="C3148" s="15" t="str">
        <f t="shared" si="210"/>
        <v>LA CHARRUE</v>
      </c>
      <c r="D3148" s="15">
        <f t="shared" si="211"/>
        <v>96037943</v>
      </c>
      <c r="E3148" s="15" t="s">
        <v>321</v>
      </c>
      <c r="F3148" s="13" t="str">
        <f>IF(E3148="","",VLOOKUP(E3148,table!A:B,2))</f>
        <v>K potj 400</v>
      </c>
      <c r="G3148" s="14">
        <v>81243</v>
      </c>
      <c r="H3148" s="18">
        <v>2</v>
      </c>
    </row>
    <row r="3149" spans="1:8" x14ac:dyDescent="0.25">
      <c r="A3149" s="29">
        <f t="shared" si="208"/>
        <v>43252</v>
      </c>
      <c r="B3149" s="22" t="str">
        <f t="shared" si="209"/>
        <v>SF</v>
      </c>
      <c r="C3149" s="15" t="str">
        <f t="shared" si="210"/>
        <v>LA CHARRUE</v>
      </c>
      <c r="D3149" s="15">
        <f t="shared" si="211"/>
        <v>96037943</v>
      </c>
      <c r="E3149" s="15" t="s">
        <v>321</v>
      </c>
      <c r="F3149" s="13" t="str">
        <f>IF(E3149="","",VLOOKUP(E3149,table!A:B,2))</f>
        <v>K potj 400</v>
      </c>
      <c r="G3149" s="14">
        <v>81342</v>
      </c>
      <c r="H3149" s="18">
        <v>12</v>
      </c>
    </row>
    <row r="3150" spans="1:8" x14ac:dyDescent="0.25">
      <c r="A3150" s="29">
        <f t="shared" si="208"/>
        <v>43252</v>
      </c>
      <c r="B3150" s="22" t="str">
        <f t="shared" si="209"/>
        <v>SF</v>
      </c>
      <c r="C3150" s="15" t="str">
        <f t="shared" si="210"/>
        <v>LA CHARRUE</v>
      </c>
      <c r="D3150" s="15">
        <f t="shared" si="211"/>
        <v>96037943</v>
      </c>
      <c r="E3150" s="15" t="s">
        <v>321</v>
      </c>
      <c r="F3150" s="13"/>
      <c r="G3150" s="14"/>
      <c r="H3150" s="18"/>
    </row>
    <row r="3151" spans="1:8" x14ac:dyDescent="0.25">
      <c r="A3151" s="29">
        <v>43255</v>
      </c>
      <c r="B3151" s="22" t="s">
        <v>944</v>
      </c>
      <c r="C3151" s="15" t="s">
        <v>1007</v>
      </c>
      <c r="D3151" s="15">
        <v>96037959</v>
      </c>
      <c r="E3151" s="15" t="s">
        <v>615</v>
      </c>
      <c r="F3151" s="13" t="str">
        <f>IF(E3151="","",VLOOKUP(E3151,table!A:B,2))</f>
        <v>K Carbo 400</v>
      </c>
      <c r="G3151" s="14">
        <v>81361</v>
      </c>
      <c r="H3151" s="18">
        <v>20</v>
      </c>
    </row>
    <row r="3152" spans="1:8" x14ac:dyDescent="0.25">
      <c r="A3152" s="29">
        <f t="shared" si="208"/>
        <v>43255</v>
      </c>
      <c r="B3152" s="22" t="str">
        <f t="shared" si="209"/>
        <v>MATH</v>
      </c>
      <c r="C3152" s="15" t="str">
        <f t="shared" si="210"/>
        <v>Carrefour market calais</v>
      </c>
      <c r="D3152" s="15">
        <f t="shared" si="211"/>
        <v>96037959</v>
      </c>
      <c r="E3152" s="15" t="s">
        <v>549</v>
      </c>
      <c r="F3152" s="13" t="str">
        <f>IF(E3152="","",VLOOKUP(E3152,table!A:B,2))</f>
        <v>K carbo 740</v>
      </c>
      <c r="G3152" s="14">
        <v>81142</v>
      </c>
      <c r="H3152" s="18">
        <v>10</v>
      </c>
    </row>
    <row r="3153" spans="1:8" x14ac:dyDescent="0.25">
      <c r="A3153" s="29">
        <f t="shared" si="208"/>
        <v>43255</v>
      </c>
      <c r="B3153" s="22" t="str">
        <f t="shared" si="209"/>
        <v>MATH</v>
      </c>
      <c r="C3153" s="15" t="str">
        <f t="shared" si="210"/>
        <v>Carrefour market calais</v>
      </c>
      <c r="D3153" s="15">
        <f t="shared" si="211"/>
        <v>96037959</v>
      </c>
      <c r="E3153" s="15" t="s">
        <v>315</v>
      </c>
      <c r="F3153" s="13" t="str">
        <f>IF(E3153="","",VLOOKUP(E3153,table!A:B,2))</f>
        <v>K Pâté des flandres 180</v>
      </c>
      <c r="G3153" s="14">
        <v>81443</v>
      </c>
      <c r="H3153" s="18">
        <v>12</v>
      </c>
    </row>
    <row r="3154" spans="1:8" x14ac:dyDescent="0.25">
      <c r="A3154" s="29">
        <f t="shared" si="208"/>
        <v>43255</v>
      </c>
      <c r="B3154" s="22" t="str">
        <f t="shared" si="209"/>
        <v>MATH</v>
      </c>
      <c r="C3154" s="15" t="str">
        <f t="shared" si="210"/>
        <v>Carrefour market calais</v>
      </c>
      <c r="D3154" s="15">
        <f t="shared" si="211"/>
        <v>96037959</v>
      </c>
      <c r="E3154" s="15" t="s">
        <v>324</v>
      </c>
      <c r="F3154" s="13" t="str">
        <f>IF(E3154="","",VLOOKUP(E3154,table!A:B,2))</f>
        <v>K potj dess 750</v>
      </c>
      <c r="G3154" s="14">
        <v>81452</v>
      </c>
      <c r="H3154" s="18">
        <v>20</v>
      </c>
    </row>
    <row r="3155" spans="1:8" x14ac:dyDescent="0.25">
      <c r="A3155" s="29">
        <f t="shared" si="208"/>
        <v>43255</v>
      </c>
      <c r="B3155" s="22" t="str">
        <f t="shared" si="209"/>
        <v>MATH</v>
      </c>
      <c r="C3155" s="15" t="str">
        <f t="shared" si="210"/>
        <v>Carrefour market calais</v>
      </c>
      <c r="D3155" s="15">
        <f t="shared" si="211"/>
        <v>96037959</v>
      </c>
      <c r="E3155" s="15" t="s">
        <v>321</v>
      </c>
      <c r="F3155" s="13" t="str">
        <f>IF(E3155="","",VLOOKUP(E3155,table!A:B,2))</f>
        <v>K potj 400</v>
      </c>
      <c r="G3155" s="14">
        <v>81242</v>
      </c>
      <c r="H3155" s="18">
        <v>12</v>
      </c>
    </row>
    <row r="3156" spans="1:8" x14ac:dyDescent="0.25">
      <c r="A3156" s="29">
        <f t="shared" si="208"/>
        <v>43255</v>
      </c>
      <c r="B3156" s="22" t="str">
        <f t="shared" si="209"/>
        <v>MATH</v>
      </c>
      <c r="C3156" s="15" t="str">
        <f t="shared" si="210"/>
        <v>Carrefour market calais</v>
      </c>
      <c r="D3156" s="15">
        <f t="shared" si="211"/>
        <v>96037959</v>
      </c>
      <c r="E3156" s="15" t="str">
        <f>IF(H3156&lt;&gt;0,E3155,"")</f>
        <v>K100</v>
      </c>
      <c r="F3156" s="13" t="str">
        <f>IF(E3156="","",VLOOKUP(E3156,table!A:B,2))</f>
        <v>K potj 400</v>
      </c>
      <c r="G3156" s="14">
        <v>81243</v>
      </c>
      <c r="H3156" s="18">
        <v>2</v>
      </c>
    </row>
    <row r="3157" spans="1:8" x14ac:dyDescent="0.25">
      <c r="A3157" s="29">
        <f t="shared" si="208"/>
        <v>43255</v>
      </c>
      <c r="B3157" s="22" t="str">
        <f t="shared" si="209"/>
        <v>MATH</v>
      </c>
      <c r="C3157" s="15" t="str">
        <f t="shared" si="210"/>
        <v>Carrefour market calais</v>
      </c>
      <c r="D3157" s="15">
        <f t="shared" si="211"/>
        <v>96037959</v>
      </c>
      <c r="E3157" s="15" t="str">
        <f>IF(H3157&lt;&gt;0,E3156,"")</f>
        <v>K100</v>
      </c>
      <c r="F3157" s="13" t="str">
        <f>IF(E3157="","",VLOOKUP(E3157,table!A:B,2))</f>
        <v>K potj 400</v>
      </c>
      <c r="G3157" s="14">
        <v>81342</v>
      </c>
      <c r="H3157" s="18">
        <v>16</v>
      </c>
    </row>
    <row r="3158" spans="1:8" x14ac:dyDescent="0.25">
      <c r="A3158" s="29">
        <f t="shared" si="208"/>
        <v>43255</v>
      </c>
      <c r="B3158" s="22" t="str">
        <f t="shared" si="209"/>
        <v>MATH</v>
      </c>
      <c r="C3158" s="15" t="str">
        <f t="shared" si="210"/>
        <v>Carrefour market calais</v>
      </c>
      <c r="D3158" s="15">
        <f t="shared" si="211"/>
        <v>96037959</v>
      </c>
      <c r="E3158" s="15" t="str">
        <f>IF(H3158&lt;&gt;0,E3157,"")</f>
        <v>K100</v>
      </c>
      <c r="F3158" s="13" t="str">
        <f>IF(E3158="","",VLOOKUP(E3158,table!A:B,2))</f>
        <v>K potj 400</v>
      </c>
      <c r="G3158" s="14">
        <v>81384</v>
      </c>
      <c r="H3158" s="18">
        <v>10</v>
      </c>
    </row>
    <row r="3159" spans="1:8" x14ac:dyDescent="0.25">
      <c r="A3159" s="29">
        <f t="shared" si="208"/>
        <v>43255</v>
      </c>
      <c r="B3159" s="22" t="str">
        <f t="shared" si="209"/>
        <v>MATH</v>
      </c>
      <c r="C3159" s="15" t="str">
        <f t="shared" si="210"/>
        <v>Carrefour market calais</v>
      </c>
      <c r="D3159" s="15">
        <f t="shared" si="211"/>
        <v>96037959</v>
      </c>
      <c r="E3159" s="15" t="s">
        <v>319</v>
      </c>
      <c r="F3159" s="13" t="str">
        <f>IF(E3159="","",VLOOKUP(E3159,table!A:B,2))</f>
        <v>K potj 750</v>
      </c>
      <c r="G3159" s="14">
        <v>80534</v>
      </c>
      <c r="H3159" s="18"/>
    </row>
    <row r="3160" spans="1:8" x14ac:dyDescent="0.25">
      <c r="A3160" s="29">
        <f t="shared" si="208"/>
        <v>43255</v>
      </c>
      <c r="B3160" s="22" t="str">
        <f t="shared" si="209"/>
        <v>MATH</v>
      </c>
      <c r="C3160" s="15" t="str">
        <f t="shared" si="210"/>
        <v>Carrefour market calais</v>
      </c>
      <c r="D3160" s="15">
        <f t="shared" si="211"/>
        <v>96037959</v>
      </c>
      <c r="E3160" s="15" t="s">
        <v>745</v>
      </c>
      <c r="F3160" s="13" t="str">
        <f>IF(E3160="","",VLOOKUP(E3160,table!A:B,2))</f>
        <v>K potj 3VIA</v>
      </c>
      <c r="G3160" s="14">
        <v>73242</v>
      </c>
      <c r="H3160" s="18">
        <v>10</v>
      </c>
    </row>
    <row r="3161" spans="1:8" x14ac:dyDescent="0.25">
      <c r="A3161" s="29">
        <f t="shared" si="208"/>
        <v>43255</v>
      </c>
      <c r="B3161" s="22" t="str">
        <f t="shared" si="209"/>
        <v>MATH</v>
      </c>
      <c r="C3161" s="15" t="str">
        <f t="shared" si="210"/>
        <v>Carrefour market calais</v>
      </c>
      <c r="D3161" s="15">
        <f t="shared" si="211"/>
        <v>96037959</v>
      </c>
      <c r="E3161" s="15" t="str">
        <f>IF(H3161&lt;&gt;0,E3160,"")</f>
        <v>K103</v>
      </c>
      <c r="F3161" s="13" t="str">
        <f>IF(E3161="","",VLOOKUP(E3161,table!A:B,2))</f>
        <v>K potj 3VIA</v>
      </c>
      <c r="G3161" s="14">
        <v>81075</v>
      </c>
      <c r="H3161" s="18">
        <v>10</v>
      </c>
    </row>
    <row r="3162" spans="1:8" x14ac:dyDescent="0.25">
      <c r="A3162" s="29">
        <f t="shared" si="208"/>
        <v>43255</v>
      </c>
      <c r="B3162" s="22" t="str">
        <f t="shared" si="209"/>
        <v>MATH</v>
      </c>
      <c r="C3162" s="15" t="str">
        <f t="shared" si="210"/>
        <v>Carrefour market calais</v>
      </c>
      <c r="D3162" s="15">
        <f t="shared" si="211"/>
        <v>96037959</v>
      </c>
      <c r="E3162" s="15" t="s">
        <v>323</v>
      </c>
      <c r="F3162" s="13" t="str">
        <f>IF(E3162="","",VLOOKUP(E3162,table!A:B,2))</f>
        <v>K poulet maroilles 750</v>
      </c>
      <c r="G3162" s="14">
        <v>81491</v>
      </c>
      <c r="H3162" s="18">
        <v>10</v>
      </c>
    </row>
    <row r="3163" spans="1:8" x14ac:dyDescent="0.25">
      <c r="A3163" s="29">
        <f t="shared" si="208"/>
        <v>43255</v>
      </c>
      <c r="B3163" s="22" t="str">
        <f t="shared" si="209"/>
        <v>MATH</v>
      </c>
      <c r="C3163" s="15" t="str">
        <f t="shared" si="210"/>
        <v>Carrefour market calais</v>
      </c>
      <c r="D3163" s="15">
        <f t="shared" si="211"/>
        <v>96037959</v>
      </c>
      <c r="E3163" s="15" t="s">
        <v>327</v>
      </c>
      <c r="F3163" s="13" t="str">
        <f>IF(E3163="","",VLOOKUP(E3163,table!A:B,2))</f>
        <v>K cassoulet 750</v>
      </c>
      <c r="G3163" s="14">
        <v>81513</v>
      </c>
      <c r="H3163" s="18">
        <v>10</v>
      </c>
    </row>
    <row r="3164" spans="1:8" x14ac:dyDescent="0.25">
      <c r="A3164" s="29">
        <v>43255</v>
      </c>
      <c r="B3164" s="22" t="s">
        <v>944</v>
      </c>
      <c r="C3164" s="15" t="s">
        <v>1008</v>
      </c>
      <c r="D3164" s="15">
        <v>96037960</v>
      </c>
      <c r="E3164" s="15" t="s">
        <v>337</v>
      </c>
      <c r="F3164" s="13" t="str">
        <f>IF(E3164="","",VLOOKUP(E3164,table!A:B,2))</f>
        <v>K potj 1000</v>
      </c>
      <c r="G3164" s="14">
        <v>81502</v>
      </c>
      <c r="H3164" s="18">
        <v>210</v>
      </c>
    </row>
    <row r="3165" spans="1:8" x14ac:dyDescent="0.25">
      <c r="A3165" s="29">
        <f t="shared" si="208"/>
        <v>43255</v>
      </c>
      <c r="B3165" s="22" t="str">
        <f t="shared" si="209"/>
        <v>MATH</v>
      </c>
      <c r="C3165" s="15" t="str">
        <f t="shared" si="210"/>
        <v>RBK snaking capelle</v>
      </c>
      <c r="D3165" s="15">
        <f t="shared" si="211"/>
        <v>96037960</v>
      </c>
      <c r="E3165" s="15" t="str">
        <f>IF(H3165&lt;&gt;0,E3164,"")</f>
        <v>K102</v>
      </c>
      <c r="F3165" s="13" t="str">
        <f>IF(E3165="","",VLOOKUP(E3165,table!A:B,2))</f>
        <v>K potj 1000</v>
      </c>
      <c r="G3165" s="14">
        <v>81501</v>
      </c>
      <c r="H3165" s="18">
        <v>40</v>
      </c>
    </row>
    <row r="3166" spans="1:8" x14ac:dyDescent="0.25">
      <c r="A3166" s="29">
        <v>43255</v>
      </c>
      <c r="B3166" s="22" t="s">
        <v>944</v>
      </c>
      <c r="C3166" s="15" t="s">
        <v>1009</v>
      </c>
      <c r="D3166" s="15">
        <v>96037956</v>
      </c>
      <c r="E3166" s="15" t="s">
        <v>74</v>
      </c>
      <c r="F3166" s="13" t="str">
        <f>IF(E3166="","",VLOOKUP(E3166,table!A:B,2))</f>
        <v>E carbo 740</v>
      </c>
      <c r="G3166" s="14">
        <v>81503</v>
      </c>
      <c r="H3166" s="18">
        <v>20</v>
      </c>
    </row>
    <row r="3167" spans="1:8" x14ac:dyDescent="0.25">
      <c r="A3167" s="29">
        <f t="shared" si="208"/>
        <v>43255</v>
      </c>
      <c r="B3167" s="22" t="str">
        <f t="shared" si="209"/>
        <v>MATH</v>
      </c>
      <c r="C3167" s="15" t="str">
        <f t="shared" si="210"/>
        <v>Le carre du vinage roncq</v>
      </c>
      <c r="D3167" s="15">
        <f t="shared" si="211"/>
        <v>96037956</v>
      </c>
      <c r="E3167" s="15" t="s">
        <v>77</v>
      </c>
      <c r="F3167" s="13" t="str">
        <f>IF(E3167="","",VLOOKUP(E3167,table!A:B,2))</f>
        <v>E cassoulet 750</v>
      </c>
      <c r="G3167" s="14">
        <v>73536</v>
      </c>
      <c r="H3167" s="18">
        <v>20</v>
      </c>
    </row>
    <row r="3168" spans="1:8" x14ac:dyDescent="0.25">
      <c r="A3168" s="29">
        <f t="shared" si="208"/>
        <v>43255</v>
      </c>
      <c r="B3168" s="22" t="str">
        <f t="shared" si="209"/>
        <v>MATH</v>
      </c>
      <c r="C3168" s="15" t="str">
        <f t="shared" si="210"/>
        <v>Le carre du vinage roncq</v>
      </c>
      <c r="D3168" s="15">
        <f t="shared" si="211"/>
        <v>96037956</v>
      </c>
      <c r="E3168" s="15" t="s">
        <v>57</v>
      </c>
      <c r="F3168" s="13" t="str">
        <f>IF(E3168="","",VLOOKUP(E3168,table!A:B,2))</f>
        <v>E potj 1000</v>
      </c>
      <c r="G3168" s="14">
        <v>81373</v>
      </c>
      <c r="H3168" s="18">
        <v>30</v>
      </c>
    </row>
    <row r="3169" spans="1:8" x14ac:dyDescent="0.25">
      <c r="A3169" s="29">
        <f t="shared" si="208"/>
        <v>43255</v>
      </c>
      <c r="B3169" s="22" t="str">
        <f t="shared" si="209"/>
        <v>MATH</v>
      </c>
      <c r="C3169" s="15" t="str">
        <f t="shared" si="210"/>
        <v>Le carre du vinage roncq</v>
      </c>
      <c r="D3169" s="15">
        <f t="shared" si="211"/>
        <v>96037956</v>
      </c>
      <c r="E3169" s="15" t="s">
        <v>143</v>
      </c>
      <c r="F3169" s="13" t="str">
        <f>IF(E3169="","",VLOOKUP(E3169,table!A:B,2))</f>
        <v>Barquette potj désossé 800 G</v>
      </c>
      <c r="G3169" s="14">
        <v>81442</v>
      </c>
      <c r="H3169" s="18">
        <v>60</v>
      </c>
    </row>
    <row r="3170" spans="1:8" x14ac:dyDescent="0.25">
      <c r="A3170" s="29">
        <v>43255</v>
      </c>
      <c r="B3170" s="22" t="s">
        <v>944</v>
      </c>
      <c r="C3170" s="15" t="s">
        <v>1010</v>
      </c>
      <c r="D3170" s="15">
        <v>99999999</v>
      </c>
      <c r="E3170" s="15" t="s">
        <v>44</v>
      </c>
      <c r="F3170" s="13" t="str">
        <f>IF(E3170="","",VLOOKUP(E3170,table!A:B,2))</f>
        <v>Potj 3 Viandes pierrot</v>
      </c>
      <c r="G3170" s="14">
        <v>73265</v>
      </c>
      <c r="H3170" s="18">
        <v>5</v>
      </c>
    </row>
    <row r="3171" spans="1:8" x14ac:dyDescent="0.25">
      <c r="A3171" s="29">
        <f t="shared" si="208"/>
        <v>43255</v>
      </c>
      <c r="B3171" s="22" t="str">
        <f t="shared" si="209"/>
        <v>MATH</v>
      </c>
      <c r="C3171" s="15" t="str">
        <f t="shared" si="210"/>
        <v>internet philippe masset</v>
      </c>
      <c r="D3171" s="15">
        <f t="shared" si="211"/>
        <v>99999999</v>
      </c>
      <c r="E3171" s="15" t="s">
        <v>101</v>
      </c>
      <c r="F3171" s="13" t="str">
        <f>IF(E3171="","",VLOOKUP(E3171,table!A:B,2))</f>
        <v>P Potj 750</v>
      </c>
      <c r="G3171" s="14">
        <v>81484</v>
      </c>
      <c r="H3171" s="18">
        <v>10</v>
      </c>
    </row>
    <row r="3172" spans="1:8" x14ac:dyDescent="0.25">
      <c r="A3172" s="29">
        <v>43255</v>
      </c>
      <c r="B3172" s="22" t="s">
        <v>944</v>
      </c>
      <c r="C3172" s="15" t="s">
        <v>1011</v>
      </c>
      <c r="D3172" s="15">
        <v>99999999</v>
      </c>
      <c r="E3172" s="15" t="s">
        <v>101</v>
      </c>
      <c r="F3172" s="13" t="str">
        <f>IF(E3172="","",VLOOKUP(E3172,table!A:B,2))</f>
        <v>P Potj 750</v>
      </c>
      <c r="G3172" s="14">
        <v>81484</v>
      </c>
      <c r="H3172" s="18">
        <v>12</v>
      </c>
    </row>
    <row r="3173" spans="1:8" x14ac:dyDescent="0.25">
      <c r="A3173" s="29">
        <v>43255</v>
      </c>
      <c r="B3173" s="22" t="s">
        <v>944</v>
      </c>
      <c r="C3173" s="15" t="s">
        <v>1012</v>
      </c>
      <c r="D3173" s="15">
        <v>99999999</v>
      </c>
      <c r="E3173" s="15" t="s">
        <v>319</v>
      </c>
      <c r="F3173" s="13" t="str">
        <f>IF(E3173="","",VLOOKUP(E3173,table!A:B,2))</f>
        <v>K potj 750</v>
      </c>
      <c r="G3173" s="14">
        <v>80534</v>
      </c>
      <c r="H3173" s="18">
        <v>2</v>
      </c>
    </row>
    <row r="3174" spans="1:8" x14ac:dyDescent="0.25">
      <c r="A3174" s="29">
        <v>43255</v>
      </c>
      <c r="B3174" s="22" t="s">
        <v>325</v>
      </c>
      <c r="C3174" s="15" t="s">
        <v>1013</v>
      </c>
      <c r="D3174" s="15">
        <v>96037961</v>
      </c>
      <c r="E3174" s="15" t="s">
        <v>2</v>
      </c>
      <c r="F3174" s="13" t="str">
        <f>IF(E3174="","",VLOOKUP(E3174,table!A:B,2))</f>
        <v>Barquette potj désossé 3,5 K</v>
      </c>
      <c r="G3174" s="14">
        <v>80374</v>
      </c>
      <c r="H3174" s="18">
        <v>24</v>
      </c>
    </row>
    <row r="3175" spans="1:8" x14ac:dyDescent="0.25">
      <c r="A3175" s="29">
        <v>43255</v>
      </c>
      <c r="B3175" s="22" t="s">
        <v>325</v>
      </c>
      <c r="C3175" s="15" t="s">
        <v>1014</v>
      </c>
      <c r="D3175" s="15">
        <v>96037902</v>
      </c>
      <c r="E3175" s="15" t="s">
        <v>73</v>
      </c>
      <c r="F3175" s="13" t="str">
        <f>IF(E3175="","",VLOOKUP(E3175,table!A:B,2))</f>
        <v>E Carbo 400</v>
      </c>
      <c r="G3175" s="14">
        <v>81503</v>
      </c>
      <c r="H3175" s="18">
        <v>20</v>
      </c>
    </row>
    <row r="3176" spans="1:8" x14ac:dyDescent="0.25">
      <c r="A3176" s="29">
        <f t="shared" si="208"/>
        <v>43255</v>
      </c>
      <c r="B3176" s="22" t="str">
        <f t="shared" si="209"/>
        <v>SF</v>
      </c>
      <c r="C3176" s="15" t="str">
        <f t="shared" si="210"/>
        <v>INTER CAVES</v>
      </c>
      <c r="D3176" s="15">
        <v>96037902</v>
      </c>
      <c r="E3176" s="15" t="s">
        <v>178</v>
      </c>
      <c r="F3176" s="13" t="str">
        <f>IF(E3176="","",VLOOKUP(E3176,table!A:B,2))</f>
        <v>Terrine flandres 90 g</v>
      </c>
      <c r="G3176" s="14">
        <v>81443</v>
      </c>
      <c r="H3176" s="18">
        <v>51</v>
      </c>
    </row>
    <row r="3177" spans="1:8" x14ac:dyDescent="0.25">
      <c r="A3177" s="29">
        <v>43255</v>
      </c>
      <c r="B3177" s="22" t="s">
        <v>1006</v>
      </c>
      <c r="C3177" s="15" t="s">
        <v>1015</v>
      </c>
      <c r="D3177" s="15">
        <v>99999999</v>
      </c>
      <c r="E3177" s="15" t="s">
        <v>319</v>
      </c>
      <c r="F3177" s="13" t="str">
        <f>IF(E3177="","",VLOOKUP(E3177,table!A:B,2))</f>
        <v>K potj 750</v>
      </c>
      <c r="G3177" s="14">
        <v>80535</v>
      </c>
      <c r="H3177" s="18">
        <v>1</v>
      </c>
    </row>
    <row r="3178" spans="1:8" x14ac:dyDescent="0.25">
      <c r="A3178" s="29">
        <f t="shared" si="208"/>
        <v>43255</v>
      </c>
      <c r="B3178" s="22" t="str">
        <f t="shared" si="209"/>
        <v>JS</v>
      </c>
      <c r="C3178" s="15" t="str">
        <f t="shared" si="210"/>
        <v>PARTICULIER</v>
      </c>
      <c r="D3178" s="15">
        <f t="shared" si="211"/>
        <v>99999999</v>
      </c>
      <c r="E3178" s="15" t="s">
        <v>328</v>
      </c>
      <c r="F3178" s="13" t="str">
        <f>IF(E3178="","",VLOOKUP(E3178,table!A:B,2))</f>
        <v>K Pâté de campagne fumé 180</v>
      </c>
      <c r="G3178" s="14">
        <v>80524</v>
      </c>
      <c r="H3178" s="18">
        <v>1</v>
      </c>
    </row>
    <row r="3179" spans="1:8" x14ac:dyDescent="0.25">
      <c r="A3179" s="29">
        <f t="shared" si="208"/>
        <v>43255</v>
      </c>
      <c r="B3179" s="22" t="str">
        <f t="shared" si="209"/>
        <v>JS</v>
      </c>
      <c r="C3179" s="15" t="str">
        <f t="shared" si="210"/>
        <v>PARTICULIER</v>
      </c>
      <c r="D3179" s="15">
        <f t="shared" si="211"/>
        <v>99999999</v>
      </c>
      <c r="E3179" s="15" t="s">
        <v>549</v>
      </c>
      <c r="F3179" s="13" t="str">
        <f>IF(E3179="","",VLOOKUP(E3179,table!A:B,2))</f>
        <v>K carbo 740</v>
      </c>
      <c r="G3179" s="14">
        <v>81033</v>
      </c>
      <c r="H3179" s="18">
        <v>1</v>
      </c>
    </row>
    <row r="3180" spans="1:8" x14ac:dyDescent="0.25">
      <c r="A3180" s="29">
        <f t="shared" si="208"/>
        <v>43255</v>
      </c>
      <c r="B3180" s="22" t="s">
        <v>195</v>
      </c>
      <c r="C3180" s="15" t="s">
        <v>1016</v>
      </c>
      <c r="D3180" s="15">
        <v>96037962</v>
      </c>
      <c r="E3180" s="15" t="s">
        <v>630</v>
      </c>
      <c r="F3180" s="13" t="str">
        <f>IF(E3180="","",VLOOKUP(E3180,table!A:B,2))</f>
        <v xml:space="preserve">E potj dess 750 </v>
      </c>
      <c r="G3180" s="14">
        <v>81524</v>
      </c>
      <c r="H3180" s="18">
        <v>40</v>
      </c>
    </row>
    <row r="3181" spans="1:8" x14ac:dyDescent="0.25">
      <c r="A3181" s="29">
        <v>43255</v>
      </c>
      <c r="B3181" s="22" t="s">
        <v>944</v>
      </c>
      <c r="C3181" s="15" t="s">
        <v>1017</v>
      </c>
      <c r="D3181" s="15">
        <v>96037968</v>
      </c>
      <c r="E3181" s="15" t="s">
        <v>142</v>
      </c>
      <c r="F3181" s="13" t="str">
        <f>IF(E3181="","",VLOOKUP(E3181,table!A:B,2))</f>
        <v>cassoulet des flandres</v>
      </c>
      <c r="G3181" s="14">
        <v>80954</v>
      </c>
      <c r="H3181" s="18">
        <v>30</v>
      </c>
    </row>
    <row r="3182" spans="1:8" x14ac:dyDescent="0.25">
      <c r="A3182" s="29">
        <f t="shared" si="208"/>
        <v>43255</v>
      </c>
      <c r="B3182" s="22" t="str">
        <f t="shared" si="209"/>
        <v>MATH</v>
      </c>
      <c r="C3182" s="15" t="str">
        <f t="shared" si="210"/>
        <v>Auchan dunkerque</v>
      </c>
      <c r="D3182" s="15">
        <f t="shared" si="211"/>
        <v>96037968</v>
      </c>
      <c r="E3182" s="15" t="s">
        <v>100</v>
      </c>
      <c r="F3182" s="13" t="str">
        <f>IF(E3182="","",VLOOKUP(E3182,table!A:B,2))</f>
        <v>P Carbonnade 750</v>
      </c>
      <c r="G3182" s="14">
        <v>81003</v>
      </c>
      <c r="H3182" s="18">
        <v>20</v>
      </c>
    </row>
    <row r="3183" spans="1:8" x14ac:dyDescent="0.25">
      <c r="A3183" s="29">
        <f t="shared" si="208"/>
        <v>43255</v>
      </c>
      <c r="B3183" s="22" t="str">
        <f t="shared" si="209"/>
        <v>MATH</v>
      </c>
      <c r="C3183" s="15" t="str">
        <f t="shared" si="210"/>
        <v>Auchan dunkerque</v>
      </c>
      <c r="D3183" s="15">
        <f t="shared" si="211"/>
        <v>96037968</v>
      </c>
      <c r="E3183" s="15" t="str">
        <f>IF(H3183&lt;&gt;0,E3182,"")</f>
        <v>P300</v>
      </c>
      <c r="F3183" s="13" t="str">
        <f>IF(E3183="","",VLOOKUP(E3183,table!A:B,2))</f>
        <v>P Carbonnade 750</v>
      </c>
      <c r="G3183" s="14">
        <v>81011</v>
      </c>
      <c r="H3183" s="18">
        <v>10</v>
      </c>
    </row>
    <row r="3184" spans="1:8" x14ac:dyDescent="0.25">
      <c r="A3184" s="29">
        <f t="shared" si="208"/>
        <v>43255</v>
      </c>
      <c r="B3184" s="22" t="str">
        <f t="shared" si="209"/>
        <v>MATH</v>
      </c>
      <c r="C3184" s="15" t="str">
        <f t="shared" si="210"/>
        <v>Auchan dunkerque</v>
      </c>
      <c r="D3184" s="15">
        <f t="shared" si="211"/>
        <v>96037968</v>
      </c>
      <c r="E3184" s="15" t="s">
        <v>101</v>
      </c>
      <c r="F3184" s="13" t="str">
        <f>IF(E3184="","",VLOOKUP(E3184,table!A:B,2))</f>
        <v>P Potj 750</v>
      </c>
      <c r="G3184" s="14">
        <v>81484</v>
      </c>
      <c r="H3184" s="18">
        <v>30</v>
      </c>
    </row>
    <row r="3185" spans="1:8" x14ac:dyDescent="0.25">
      <c r="A3185" s="29">
        <f t="shared" si="208"/>
        <v>43255</v>
      </c>
      <c r="B3185" s="22" t="str">
        <f t="shared" si="209"/>
        <v>MATH</v>
      </c>
      <c r="C3185" s="15" t="str">
        <f t="shared" si="210"/>
        <v>Auchan dunkerque</v>
      </c>
      <c r="D3185" s="15">
        <f t="shared" si="211"/>
        <v>96037968</v>
      </c>
      <c r="E3185" s="15" t="str">
        <f>IF(H3185&lt;&gt;0,E3184,"")</f>
        <v>P101</v>
      </c>
      <c r="F3185" s="13" t="str">
        <f>IF(E3185="","",VLOOKUP(E3185,table!A:B,2))</f>
        <v>P Potj 750</v>
      </c>
      <c r="G3185" s="14">
        <v>81483</v>
      </c>
      <c r="H3185" s="18">
        <v>10</v>
      </c>
    </row>
    <row r="3186" spans="1:8" x14ac:dyDescent="0.25">
      <c r="A3186" s="29">
        <f t="shared" si="208"/>
        <v>43255</v>
      </c>
      <c r="B3186" s="22" t="str">
        <f t="shared" si="209"/>
        <v>MATH</v>
      </c>
      <c r="C3186" s="15" t="str">
        <f t="shared" si="210"/>
        <v>Auchan dunkerque</v>
      </c>
      <c r="D3186" s="15">
        <f t="shared" si="211"/>
        <v>96037968</v>
      </c>
      <c r="E3186" s="15" t="s">
        <v>103</v>
      </c>
      <c r="F3186" s="13" t="str">
        <f>IF(E3186="","",VLOOKUP(E3186,table!A:B,2))</f>
        <v>P Potj des 400</v>
      </c>
      <c r="G3186" s="14">
        <v>81354</v>
      </c>
      <c r="H3186" s="18">
        <v>40</v>
      </c>
    </row>
    <row r="3187" spans="1:8" x14ac:dyDescent="0.25">
      <c r="A3187" s="29">
        <f t="shared" ref="A3187:A3250" si="212">IF(E3187="","",A3186)</f>
        <v>43255</v>
      </c>
      <c r="B3187" s="22" t="str">
        <f t="shared" ref="B3187:B3250" si="213">IF(E3187="","",B3186)</f>
        <v>MATH</v>
      </c>
      <c r="C3187" s="15" t="str">
        <f t="shared" ref="C3187:C3250" si="214">IF(E3187="","",C3186)</f>
        <v>Auchan dunkerque</v>
      </c>
      <c r="D3187" s="15">
        <f t="shared" ref="D3187:D3250" si="215">IF(E3187="",0,D3186)</f>
        <v>96037968</v>
      </c>
      <c r="E3187" s="15" t="s">
        <v>111</v>
      </c>
      <c r="F3187" s="13" t="str">
        <f>IF(E3187="","",VLOOKUP(E3187,table!A:B,2))</f>
        <v>P potj 400</v>
      </c>
      <c r="G3187" s="14">
        <v>80641</v>
      </c>
      <c r="H3187" s="18">
        <v>40</v>
      </c>
    </row>
    <row r="3188" spans="1:8" x14ac:dyDescent="0.25">
      <c r="A3188" s="29">
        <f t="shared" si="212"/>
        <v>43255</v>
      </c>
      <c r="B3188" s="22" t="str">
        <f t="shared" si="213"/>
        <v>MATH</v>
      </c>
      <c r="C3188" s="15" t="str">
        <f t="shared" si="214"/>
        <v>Auchan dunkerque</v>
      </c>
      <c r="D3188" s="15">
        <f t="shared" si="215"/>
        <v>96037968</v>
      </c>
      <c r="E3188" s="15" t="s">
        <v>105</v>
      </c>
      <c r="F3188" s="13" t="str">
        <f>IF(E3188="","",VLOOKUP(E3188,table!A:B,2))</f>
        <v>P Pot des 750</v>
      </c>
      <c r="G3188" s="14">
        <v>81382</v>
      </c>
      <c r="H3188" s="18">
        <v>40</v>
      </c>
    </row>
    <row r="3189" spans="1:8" x14ac:dyDescent="0.25">
      <c r="A3189" s="29">
        <f t="shared" si="212"/>
        <v>43255</v>
      </c>
      <c r="B3189" s="22" t="str">
        <f t="shared" si="213"/>
        <v>MATH</v>
      </c>
      <c r="C3189" s="15" t="str">
        <f t="shared" si="214"/>
        <v>Auchan dunkerque</v>
      </c>
      <c r="D3189" s="15">
        <f t="shared" si="215"/>
        <v>96037968</v>
      </c>
      <c r="E3189" s="15" t="s">
        <v>44</v>
      </c>
      <c r="F3189" s="13" t="str">
        <f>IF(E3189="","",VLOOKUP(E3189,table!A:B,2))</f>
        <v>Potj 3 Viandes pierrot</v>
      </c>
      <c r="G3189" s="14">
        <v>73265</v>
      </c>
      <c r="H3189" s="18">
        <v>30</v>
      </c>
    </row>
    <row r="3190" spans="1:8" x14ac:dyDescent="0.25">
      <c r="A3190" s="29">
        <v>43255</v>
      </c>
      <c r="B3190" s="22" t="s">
        <v>944</v>
      </c>
      <c r="C3190" s="15" t="s">
        <v>1018</v>
      </c>
      <c r="D3190" s="15">
        <v>96037967</v>
      </c>
      <c r="E3190" s="15" t="s">
        <v>324</v>
      </c>
      <c r="F3190" s="13" t="str">
        <f>IF(E3190="","",VLOOKUP(E3190,table!A:B,2))</f>
        <v>K potj dess 750</v>
      </c>
      <c r="G3190" s="14">
        <v>81452</v>
      </c>
      <c r="H3190" s="18">
        <v>40</v>
      </c>
    </row>
    <row r="3191" spans="1:8" x14ac:dyDescent="0.25">
      <c r="A3191" s="29">
        <f t="shared" si="212"/>
        <v>43255</v>
      </c>
      <c r="B3191" s="22" t="str">
        <f t="shared" si="213"/>
        <v>MATH</v>
      </c>
      <c r="C3191" s="15" t="str">
        <f t="shared" si="214"/>
        <v>Leclerc hazebrouck</v>
      </c>
      <c r="D3191" s="15">
        <f t="shared" si="215"/>
        <v>96037967</v>
      </c>
      <c r="E3191" s="15" t="s">
        <v>319</v>
      </c>
      <c r="F3191" s="13" t="str">
        <f>IF(E3191="","",VLOOKUP(E3191,table!A:B,2))</f>
        <v>K potj 750</v>
      </c>
      <c r="G3191" s="14">
        <v>80534</v>
      </c>
      <c r="H3191" s="18">
        <v>10</v>
      </c>
    </row>
    <row r="3192" spans="1:8" x14ac:dyDescent="0.25">
      <c r="A3192" s="29">
        <f t="shared" si="212"/>
        <v>43255</v>
      </c>
      <c r="B3192" s="22" t="str">
        <f t="shared" si="213"/>
        <v>MATH</v>
      </c>
      <c r="C3192" s="15" t="str">
        <f t="shared" si="214"/>
        <v>Leclerc hazebrouck</v>
      </c>
      <c r="D3192" s="15">
        <f t="shared" si="215"/>
        <v>96037967</v>
      </c>
      <c r="E3192" s="15" t="s">
        <v>321</v>
      </c>
      <c r="F3192" s="13" t="str">
        <f>IF(E3192="","",VLOOKUP(E3192,table!A:B,2))</f>
        <v>K potj 400</v>
      </c>
      <c r="G3192" s="14">
        <v>81243</v>
      </c>
      <c r="H3192" s="18">
        <v>20</v>
      </c>
    </row>
    <row r="3193" spans="1:8" x14ac:dyDescent="0.25">
      <c r="A3193" s="29">
        <f t="shared" si="212"/>
        <v>43255</v>
      </c>
      <c r="B3193" s="22" t="str">
        <f t="shared" si="213"/>
        <v>MATH</v>
      </c>
      <c r="C3193" s="15" t="str">
        <f t="shared" si="214"/>
        <v>Leclerc hazebrouck</v>
      </c>
      <c r="D3193" s="15">
        <f t="shared" si="215"/>
        <v>96037967</v>
      </c>
      <c r="E3193" s="15" t="str">
        <f>IF(H3193&lt;&gt;0,E3192,"")</f>
        <v>K100</v>
      </c>
      <c r="F3193" s="13" t="str">
        <f>IF(E3193="","",VLOOKUP(E3193,table!A:B,2))</f>
        <v>K potj 400</v>
      </c>
      <c r="G3193" s="14">
        <v>81564</v>
      </c>
      <c r="H3193" s="18">
        <v>20</v>
      </c>
    </row>
    <row r="3194" spans="1:8" x14ac:dyDescent="0.25">
      <c r="A3194" s="29">
        <f t="shared" si="212"/>
        <v>43255</v>
      </c>
      <c r="B3194" s="22" t="str">
        <f t="shared" si="213"/>
        <v>MATH</v>
      </c>
      <c r="C3194" s="15" t="str">
        <f t="shared" si="214"/>
        <v>Leclerc hazebrouck</v>
      </c>
      <c r="D3194" s="15">
        <f t="shared" si="215"/>
        <v>96037967</v>
      </c>
      <c r="E3194" s="15" t="s">
        <v>744</v>
      </c>
      <c r="F3194" s="13" t="str">
        <f>IF(E3194="","",VLOOKUP(E3194,table!A:B,2))</f>
        <v>poulet bière 650</v>
      </c>
      <c r="G3194" s="14">
        <v>81141</v>
      </c>
      <c r="H3194" s="18">
        <v>10</v>
      </c>
    </row>
    <row r="3195" spans="1:8" x14ac:dyDescent="0.25">
      <c r="A3195" s="29">
        <f t="shared" si="212"/>
        <v>43255</v>
      </c>
      <c r="B3195" s="22" t="str">
        <f t="shared" si="213"/>
        <v>MATH</v>
      </c>
      <c r="C3195" s="15" t="str">
        <f t="shared" si="214"/>
        <v>Leclerc hazebrouck</v>
      </c>
      <c r="D3195" s="15">
        <f t="shared" si="215"/>
        <v>96037967</v>
      </c>
      <c r="E3195" s="15" t="s">
        <v>615</v>
      </c>
      <c r="F3195" s="13" t="str">
        <f>IF(E3195="","",VLOOKUP(E3195,table!A:B,2))</f>
        <v>K Carbo 400</v>
      </c>
      <c r="G3195" s="14">
        <v>81361</v>
      </c>
      <c r="H3195" s="18">
        <v>20</v>
      </c>
    </row>
    <row r="3196" spans="1:8" x14ac:dyDescent="0.25">
      <c r="A3196" s="29">
        <f t="shared" si="212"/>
        <v>43255</v>
      </c>
      <c r="B3196" s="22" t="str">
        <f t="shared" si="213"/>
        <v>MATH</v>
      </c>
      <c r="C3196" s="15" t="str">
        <f t="shared" si="214"/>
        <v>Leclerc hazebrouck</v>
      </c>
      <c r="D3196" s="15">
        <f t="shared" si="215"/>
        <v>96037967</v>
      </c>
      <c r="E3196" s="15" t="s">
        <v>315</v>
      </c>
      <c r="F3196" s="13"/>
      <c r="G3196" s="13">
        <v>81443</v>
      </c>
      <c r="H3196" s="18">
        <v>24</v>
      </c>
    </row>
    <row r="3197" spans="1:8" x14ac:dyDescent="0.25">
      <c r="A3197" s="29">
        <f t="shared" si="212"/>
        <v>43255</v>
      </c>
      <c r="B3197" s="22" t="str">
        <f t="shared" si="213"/>
        <v>MATH</v>
      </c>
      <c r="C3197" s="15" t="str">
        <f t="shared" si="214"/>
        <v>Leclerc hazebrouck</v>
      </c>
      <c r="D3197" s="15">
        <f t="shared" si="215"/>
        <v>96037967</v>
      </c>
      <c r="E3197" s="15" t="s">
        <v>332</v>
      </c>
      <c r="F3197" s="13" t="str">
        <f>IF(E3197="","",VLOOKUP(E3197,table!A:B,2))</f>
        <v>K pâté de lapin 180</v>
      </c>
      <c r="G3197" s="14">
        <v>80312</v>
      </c>
      <c r="H3197" s="18">
        <v>24</v>
      </c>
    </row>
    <row r="3198" spans="1:8" x14ac:dyDescent="0.25">
      <c r="A3198" s="29">
        <f t="shared" si="212"/>
        <v>43255</v>
      </c>
      <c r="B3198" s="22" t="str">
        <f t="shared" si="213"/>
        <v>MATH</v>
      </c>
      <c r="C3198" s="15" t="str">
        <f t="shared" si="214"/>
        <v>Leclerc hazebrouck</v>
      </c>
      <c r="D3198" s="15">
        <f t="shared" si="215"/>
        <v>96037967</v>
      </c>
      <c r="E3198" s="15" t="s">
        <v>316</v>
      </c>
      <c r="F3198" s="13" t="str">
        <f>IF(E3198="","",VLOOKUP(E3198,table!A:B,2))</f>
        <v>K Pâté à la bière 180</v>
      </c>
      <c r="G3198" s="14">
        <v>81441</v>
      </c>
      <c r="H3198" s="18">
        <v>24</v>
      </c>
    </row>
    <row r="3199" spans="1:8" x14ac:dyDescent="0.25">
      <c r="A3199" s="29">
        <f t="shared" si="212"/>
        <v>43255</v>
      </c>
      <c r="B3199" s="22" t="str">
        <f t="shared" si="213"/>
        <v>MATH</v>
      </c>
      <c r="C3199" s="15" t="str">
        <f t="shared" si="214"/>
        <v>Leclerc hazebrouck</v>
      </c>
      <c r="D3199" s="15">
        <f t="shared" si="215"/>
        <v>96037967</v>
      </c>
      <c r="E3199" s="15" t="s">
        <v>328</v>
      </c>
      <c r="F3199" s="13" t="str">
        <f>IF(E3199="","",VLOOKUP(E3199,table!A:B,2))</f>
        <v>K Pâté de campagne fumé 180</v>
      </c>
      <c r="G3199" s="14">
        <v>80524</v>
      </c>
      <c r="H3199" s="18">
        <v>9</v>
      </c>
    </row>
    <row r="3200" spans="1:8" x14ac:dyDescent="0.25">
      <c r="A3200" s="29">
        <v>43255</v>
      </c>
      <c r="B3200" s="22" t="s">
        <v>944</v>
      </c>
      <c r="C3200" s="15" t="s">
        <v>1019</v>
      </c>
      <c r="D3200" s="15">
        <v>96037964</v>
      </c>
      <c r="E3200" s="15" t="s">
        <v>946</v>
      </c>
      <c r="F3200" s="13" t="str">
        <f>IF(E3200="","",VLOOKUP(E3200,table!A:B,2))</f>
        <v>K Beultekaze 180</v>
      </c>
      <c r="G3200" s="14">
        <v>80672</v>
      </c>
      <c r="H3200" s="18">
        <v>24</v>
      </c>
    </row>
    <row r="3201" spans="1:8" x14ac:dyDescent="0.25">
      <c r="A3201" s="29">
        <f t="shared" si="212"/>
        <v>43255</v>
      </c>
      <c r="B3201" s="22" t="str">
        <f t="shared" si="213"/>
        <v>MATH</v>
      </c>
      <c r="C3201" s="15" t="str">
        <f t="shared" si="214"/>
        <v>Leclrc pole marin dunkerque</v>
      </c>
      <c r="D3201" s="15">
        <f t="shared" si="215"/>
        <v>96037964</v>
      </c>
      <c r="E3201" s="15" t="s">
        <v>327</v>
      </c>
      <c r="F3201" s="13" t="str">
        <f>IF(E3201="","",VLOOKUP(E3201,table!A:B,2))</f>
        <v>K cassoulet 750</v>
      </c>
      <c r="G3201" s="14">
        <v>81513</v>
      </c>
      <c r="H3201" s="18">
        <v>20</v>
      </c>
    </row>
    <row r="3202" spans="1:8" x14ac:dyDescent="0.25">
      <c r="A3202" s="29">
        <v>43255</v>
      </c>
      <c r="B3202" s="22" t="s">
        <v>944</v>
      </c>
      <c r="C3202" s="15" t="s">
        <v>1020</v>
      </c>
      <c r="D3202" s="15">
        <v>96037966</v>
      </c>
      <c r="E3202" s="15" t="s">
        <v>321</v>
      </c>
      <c r="F3202" s="13" t="str">
        <f>IF(E3202="","",VLOOKUP(E3202,table!A:B,2))</f>
        <v>K potj 400</v>
      </c>
      <c r="G3202" s="14">
        <v>81423</v>
      </c>
      <c r="H3202" s="18">
        <v>20</v>
      </c>
    </row>
    <row r="3203" spans="1:8" x14ac:dyDescent="0.25">
      <c r="A3203" s="29">
        <f t="shared" si="212"/>
        <v>43255</v>
      </c>
      <c r="B3203" s="22" t="str">
        <f t="shared" si="213"/>
        <v>MATH</v>
      </c>
      <c r="C3203" s="15" t="str">
        <f t="shared" si="214"/>
        <v>Supoer u houplines</v>
      </c>
      <c r="D3203" s="15">
        <f t="shared" si="215"/>
        <v>96037966</v>
      </c>
      <c r="E3203" s="15" t="s">
        <v>745</v>
      </c>
      <c r="F3203" s="13" t="str">
        <f>IF(E3203="","",VLOOKUP(E3203,table!A:B,2))</f>
        <v>K potj 3VIA</v>
      </c>
      <c r="G3203" s="14">
        <v>73242</v>
      </c>
      <c r="H3203" s="18">
        <v>20</v>
      </c>
    </row>
    <row r="3204" spans="1:8" x14ac:dyDescent="0.25">
      <c r="A3204" s="29">
        <f t="shared" si="212"/>
        <v>43255</v>
      </c>
      <c r="B3204" s="22" t="str">
        <f t="shared" si="213"/>
        <v>MATH</v>
      </c>
      <c r="C3204" s="15" t="str">
        <f t="shared" si="214"/>
        <v>Supoer u houplines</v>
      </c>
      <c r="D3204" s="15">
        <f t="shared" si="215"/>
        <v>96037966</v>
      </c>
      <c r="E3204" s="15" t="s">
        <v>324</v>
      </c>
      <c r="F3204" s="13" t="str">
        <f>IF(E3204="","",VLOOKUP(E3204,table!A:B,2))</f>
        <v>K potj dess 750</v>
      </c>
      <c r="G3204" s="14">
        <v>81384</v>
      </c>
      <c r="H3204" s="18">
        <v>20</v>
      </c>
    </row>
    <row r="3205" spans="1:8" x14ac:dyDescent="0.25">
      <c r="A3205" s="29">
        <f t="shared" si="212"/>
        <v>43255</v>
      </c>
      <c r="B3205" s="22" t="str">
        <f t="shared" si="213"/>
        <v>MATH</v>
      </c>
      <c r="C3205" s="15" t="str">
        <f t="shared" si="214"/>
        <v>Supoer u houplines</v>
      </c>
      <c r="D3205" s="15">
        <f t="shared" si="215"/>
        <v>96037966</v>
      </c>
      <c r="E3205" s="15" t="s">
        <v>549</v>
      </c>
      <c r="F3205" s="13" t="str">
        <f>IF(E3205="","",VLOOKUP(E3205,table!A:B,2))</f>
        <v>K carbo 740</v>
      </c>
      <c r="G3205" s="14">
        <v>81142</v>
      </c>
      <c r="H3205" s="18">
        <v>20</v>
      </c>
    </row>
    <row r="3206" spans="1:8" x14ac:dyDescent="0.25">
      <c r="A3206" s="29">
        <f t="shared" si="212"/>
        <v>43255</v>
      </c>
      <c r="B3206" s="22" t="str">
        <f t="shared" si="213"/>
        <v>MATH</v>
      </c>
      <c r="C3206" s="15" t="str">
        <f t="shared" si="214"/>
        <v>Supoer u houplines</v>
      </c>
      <c r="D3206" s="15">
        <f t="shared" si="215"/>
        <v>96037966</v>
      </c>
      <c r="E3206" s="15" t="s">
        <v>327</v>
      </c>
      <c r="F3206" s="13" t="str">
        <f>IF(E3206="","",VLOOKUP(E3206,table!A:B,2))</f>
        <v>K cassoulet 750</v>
      </c>
      <c r="G3206" s="14">
        <v>81513</v>
      </c>
      <c r="H3206" s="18">
        <v>10</v>
      </c>
    </row>
    <row r="3207" spans="1:8" x14ac:dyDescent="0.25">
      <c r="A3207" s="29">
        <f t="shared" si="212"/>
        <v>43255</v>
      </c>
      <c r="B3207" s="22" t="str">
        <f t="shared" si="213"/>
        <v>MATH</v>
      </c>
      <c r="C3207" s="15" t="str">
        <f t="shared" si="214"/>
        <v>Supoer u houplines</v>
      </c>
      <c r="D3207" s="15">
        <f t="shared" si="215"/>
        <v>96037966</v>
      </c>
      <c r="E3207" s="15" t="s">
        <v>343</v>
      </c>
      <c r="F3207" s="13" t="str">
        <f>IF(E3207="","",VLOOKUP(E3207,table!A:B,2))</f>
        <v>K cassoulet 380</v>
      </c>
      <c r="G3207" s="14">
        <v>80961</v>
      </c>
      <c r="H3207" s="18">
        <v>20</v>
      </c>
    </row>
    <row r="3208" spans="1:8" x14ac:dyDescent="0.25">
      <c r="A3208" s="29">
        <f t="shared" si="212"/>
        <v>43255</v>
      </c>
      <c r="B3208" s="22" t="str">
        <f t="shared" si="213"/>
        <v>MATH</v>
      </c>
      <c r="C3208" s="15" t="str">
        <f t="shared" si="214"/>
        <v>Supoer u houplines</v>
      </c>
      <c r="D3208" s="15">
        <f t="shared" si="215"/>
        <v>96037966</v>
      </c>
      <c r="E3208" s="15" t="s">
        <v>328</v>
      </c>
      <c r="F3208" s="13" t="str">
        <f>IF(E3208="","",VLOOKUP(E3208,table!A:B,2))</f>
        <v>K Pâté de campagne fumé 180</v>
      </c>
      <c r="G3208" s="14">
        <v>81022</v>
      </c>
      <c r="H3208" s="18">
        <v>12</v>
      </c>
    </row>
    <row r="3209" spans="1:8" x14ac:dyDescent="0.25">
      <c r="A3209" s="29">
        <v>43255</v>
      </c>
      <c r="B3209" s="22" t="s">
        <v>944</v>
      </c>
      <c r="C3209" s="15" t="s">
        <v>1021</v>
      </c>
      <c r="D3209" s="15">
        <v>96037965</v>
      </c>
      <c r="E3209" s="15" t="s">
        <v>319</v>
      </c>
      <c r="F3209" s="13" t="str">
        <f>IF(E3209="","",VLOOKUP(E3209,table!A:B,2))</f>
        <v>K potj 750</v>
      </c>
      <c r="G3209" s="14">
        <v>80531</v>
      </c>
      <c r="H3209" s="18">
        <v>30</v>
      </c>
    </row>
    <row r="3210" spans="1:8" x14ac:dyDescent="0.25">
      <c r="A3210" s="29">
        <f t="shared" si="212"/>
        <v>43255</v>
      </c>
      <c r="B3210" s="22" t="str">
        <f t="shared" si="213"/>
        <v>MATH</v>
      </c>
      <c r="C3210" s="15" t="str">
        <f t="shared" si="214"/>
        <v>Champion erquinghem</v>
      </c>
      <c r="D3210" s="15">
        <f t="shared" si="215"/>
        <v>96037965</v>
      </c>
      <c r="E3210" s="15" t="s">
        <v>321</v>
      </c>
      <c r="F3210" s="13" t="str">
        <f>IF(E3210="","",VLOOKUP(E3210,table!A:B,2))</f>
        <v>K potj 400</v>
      </c>
      <c r="G3210" s="14">
        <v>81423</v>
      </c>
      <c r="H3210" s="18">
        <v>20</v>
      </c>
    </row>
    <row r="3211" spans="1:8" x14ac:dyDescent="0.25">
      <c r="A3211" s="29">
        <f t="shared" si="212"/>
        <v>43255</v>
      </c>
      <c r="B3211" s="22" t="str">
        <f t="shared" si="213"/>
        <v>MATH</v>
      </c>
      <c r="C3211" s="15" t="str">
        <f t="shared" si="214"/>
        <v>Champion erquinghem</v>
      </c>
      <c r="D3211" s="15">
        <f t="shared" si="215"/>
        <v>96037965</v>
      </c>
      <c r="E3211" s="15" t="s">
        <v>324</v>
      </c>
      <c r="F3211" s="13" t="str">
        <f>IF(E3211="","",VLOOKUP(E3211,table!A:B,2))</f>
        <v>K potj dess 750</v>
      </c>
      <c r="G3211" s="14">
        <v>81452</v>
      </c>
      <c r="H3211" s="18">
        <v>30</v>
      </c>
    </row>
    <row r="3212" spans="1:8" x14ac:dyDescent="0.25">
      <c r="A3212" s="29">
        <f t="shared" si="212"/>
        <v>43255</v>
      </c>
      <c r="B3212" s="22" t="str">
        <f t="shared" si="213"/>
        <v>MATH</v>
      </c>
      <c r="C3212" s="15" t="str">
        <f t="shared" si="214"/>
        <v>Champion erquinghem</v>
      </c>
      <c r="D3212" s="15">
        <f t="shared" si="215"/>
        <v>96037965</v>
      </c>
      <c r="E3212" s="15" t="s">
        <v>549</v>
      </c>
      <c r="F3212" s="13" t="str">
        <f>IF(E3212="","",VLOOKUP(E3212,table!A:B,2))</f>
        <v>K carbo 740</v>
      </c>
      <c r="G3212" s="14">
        <v>81142</v>
      </c>
      <c r="H3212" s="18">
        <v>10</v>
      </c>
    </row>
    <row r="3213" spans="1:8" x14ac:dyDescent="0.25">
      <c r="A3213" s="29">
        <f t="shared" si="212"/>
        <v>43255</v>
      </c>
      <c r="B3213" s="22" t="str">
        <f t="shared" si="213"/>
        <v>MATH</v>
      </c>
      <c r="C3213" s="15" t="str">
        <f t="shared" si="214"/>
        <v>Champion erquinghem</v>
      </c>
      <c r="D3213" s="15">
        <f t="shared" si="215"/>
        <v>96037965</v>
      </c>
      <c r="E3213" s="15" t="s">
        <v>615</v>
      </c>
      <c r="F3213" s="13"/>
      <c r="G3213" s="14">
        <v>81361</v>
      </c>
      <c r="H3213" s="18">
        <v>20</v>
      </c>
    </row>
    <row r="3214" spans="1:8" x14ac:dyDescent="0.25">
      <c r="A3214" s="29">
        <f t="shared" si="212"/>
        <v>43255</v>
      </c>
      <c r="B3214" s="22" t="str">
        <f t="shared" si="213"/>
        <v>MATH</v>
      </c>
      <c r="C3214" s="15" t="str">
        <f t="shared" si="214"/>
        <v>Champion erquinghem</v>
      </c>
      <c r="D3214" s="15">
        <f t="shared" si="215"/>
        <v>96037965</v>
      </c>
      <c r="E3214" s="15" t="s">
        <v>327</v>
      </c>
      <c r="F3214" s="13" t="str">
        <f>IF(E3214="","",VLOOKUP(E3214,table!A:B,2))</f>
        <v>K cassoulet 750</v>
      </c>
      <c r="G3214" s="14">
        <v>81513</v>
      </c>
      <c r="H3214" s="18">
        <v>10</v>
      </c>
    </row>
    <row r="3215" spans="1:8" x14ac:dyDescent="0.25">
      <c r="A3215" s="29">
        <f t="shared" si="212"/>
        <v>43255</v>
      </c>
      <c r="B3215" s="22" t="str">
        <f t="shared" si="213"/>
        <v>MATH</v>
      </c>
      <c r="C3215" s="15" t="str">
        <f t="shared" si="214"/>
        <v>Champion erquinghem</v>
      </c>
      <c r="D3215" s="15">
        <f t="shared" si="215"/>
        <v>96037965</v>
      </c>
      <c r="E3215" s="15" t="s">
        <v>323</v>
      </c>
      <c r="F3215" s="13" t="str">
        <f>IF(E3215="","",VLOOKUP(E3215,table!A:B,2))</f>
        <v>K poulet maroilles 750</v>
      </c>
      <c r="G3215" s="14">
        <v>81491</v>
      </c>
      <c r="H3215" s="18">
        <v>10</v>
      </c>
    </row>
    <row r="3216" spans="1:8" x14ac:dyDescent="0.25">
      <c r="A3216" s="29">
        <f t="shared" si="212"/>
        <v>43255</v>
      </c>
      <c r="B3216" s="22" t="str">
        <f t="shared" si="213"/>
        <v>MATH</v>
      </c>
      <c r="C3216" s="15" t="str">
        <f t="shared" si="214"/>
        <v>Champion erquinghem</v>
      </c>
      <c r="D3216" s="15">
        <f t="shared" si="215"/>
        <v>96037965</v>
      </c>
      <c r="E3216" s="15" t="s">
        <v>895</v>
      </c>
      <c r="F3216" s="13" t="str">
        <f>IF(E3216="","",VLOOKUP(E3216,table!A:B,2))</f>
        <v>K petit salé 350</v>
      </c>
      <c r="G3216" s="14">
        <v>72731</v>
      </c>
      <c r="H3216" s="18">
        <v>20</v>
      </c>
    </row>
    <row r="3217" spans="1:8" x14ac:dyDescent="0.25">
      <c r="A3217" s="29">
        <f t="shared" si="212"/>
        <v>43255</v>
      </c>
      <c r="B3217" s="22" t="str">
        <f t="shared" si="213"/>
        <v>MATH</v>
      </c>
      <c r="C3217" s="15" t="str">
        <f t="shared" si="214"/>
        <v>Champion erquinghem</v>
      </c>
      <c r="D3217" s="15">
        <f t="shared" si="215"/>
        <v>96037965</v>
      </c>
      <c r="E3217" s="15" t="s">
        <v>317</v>
      </c>
      <c r="F3217" s="13" t="str">
        <f>IF(E3217="","",VLOOKUP(E3217,table!A:B,2))</f>
        <v>K Pâté de foie de volaille 180</v>
      </c>
      <c r="G3217" s="14">
        <v>73413</v>
      </c>
      <c r="H3217" s="18">
        <v>12</v>
      </c>
    </row>
    <row r="3218" spans="1:8" x14ac:dyDescent="0.25">
      <c r="A3218" s="29">
        <f t="shared" si="212"/>
        <v>43255</v>
      </c>
      <c r="B3218" s="22" t="str">
        <f t="shared" si="213"/>
        <v>MATH</v>
      </c>
      <c r="C3218" s="15" t="str">
        <f t="shared" si="214"/>
        <v>Champion erquinghem</v>
      </c>
      <c r="D3218" s="15">
        <f t="shared" si="215"/>
        <v>96037965</v>
      </c>
      <c r="E3218" s="15" t="s">
        <v>318</v>
      </c>
      <c r="F3218" s="13" t="str">
        <f>IF(E3218="","",VLOOKUP(E3218,table!A:B,2))</f>
        <v>K Pâté au maroilles 180</v>
      </c>
      <c r="G3218" s="14">
        <v>80243</v>
      </c>
      <c r="H3218" s="18">
        <v>12</v>
      </c>
    </row>
    <row r="3219" spans="1:8" x14ac:dyDescent="0.25">
      <c r="A3219" s="29">
        <f t="shared" si="212"/>
        <v>43255</v>
      </c>
      <c r="B3219" s="22" t="str">
        <f t="shared" si="213"/>
        <v>MATH</v>
      </c>
      <c r="C3219" s="15" t="str">
        <f t="shared" si="214"/>
        <v>Champion erquinghem</v>
      </c>
      <c r="D3219" s="15">
        <f t="shared" si="215"/>
        <v>96037965</v>
      </c>
      <c r="E3219" s="15" t="s">
        <v>316</v>
      </c>
      <c r="F3219" s="13" t="str">
        <f>IF(E3219="","",VLOOKUP(E3219,table!A:B,2))</f>
        <v>K Pâté à la bière 180</v>
      </c>
      <c r="G3219" s="14">
        <v>81441</v>
      </c>
      <c r="H3219" s="18">
        <v>12</v>
      </c>
    </row>
    <row r="3220" spans="1:8" x14ac:dyDescent="0.25">
      <c r="A3220" s="29">
        <f t="shared" si="212"/>
        <v>43255</v>
      </c>
      <c r="B3220" s="22" t="str">
        <f t="shared" si="213"/>
        <v>MATH</v>
      </c>
      <c r="C3220" s="15" t="str">
        <f t="shared" si="214"/>
        <v>Champion erquinghem</v>
      </c>
      <c r="D3220" s="15">
        <f t="shared" si="215"/>
        <v>96037965</v>
      </c>
      <c r="E3220" s="15" t="s">
        <v>315</v>
      </c>
      <c r="F3220" s="13" t="str">
        <f>IF(E3220="","",VLOOKUP(E3220,table!A:B,2))</f>
        <v>K Pâté des flandres 180</v>
      </c>
      <c r="G3220" s="14">
        <v>81443</v>
      </c>
      <c r="H3220" s="18">
        <v>12</v>
      </c>
    </row>
    <row r="3221" spans="1:8" x14ac:dyDescent="0.25">
      <c r="A3221" s="29">
        <v>43255</v>
      </c>
      <c r="B3221" s="22" t="s">
        <v>944</v>
      </c>
      <c r="C3221" s="15" t="s">
        <v>1022</v>
      </c>
      <c r="D3221" s="15">
        <v>99999999</v>
      </c>
      <c r="E3221" s="15" t="s">
        <v>327</v>
      </c>
      <c r="F3221" s="13" t="str">
        <f>IF(E3221="","",VLOOKUP(E3221,table!A:B,2))</f>
        <v>K cassoulet 750</v>
      </c>
      <c r="G3221" s="14">
        <v>81513</v>
      </c>
      <c r="H3221" s="18">
        <v>1</v>
      </c>
    </row>
    <row r="3222" spans="1:8" x14ac:dyDescent="0.25">
      <c r="A3222" s="29">
        <v>43256</v>
      </c>
      <c r="B3222" s="22" t="s">
        <v>944</v>
      </c>
      <c r="C3222" s="15" t="s">
        <v>1023</v>
      </c>
      <c r="D3222" s="15">
        <v>96037970</v>
      </c>
      <c r="E3222" s="15" t="s">
        <v>316</v>
      </c>
      <c r="F3222" s="13" t="str">
        <f>IF(E3222="","",VLOOKUP(E3222,table!A:B,2))</f>
        <v>K Pâté à la bière 180</v>
      </c>
      <c r="G3222" s="14">
        <v>81141</v>
      </c>
      <c r="H3222" s="18">
        <v>36</v>
      </c>
    </row>
    <row r="3223" spans="1:8" x14ac:dyDescent="0.25">
      <c r="A3223" s="29">
        <f t="shared" si="212"/>
        <v>43256</v>
      </c>
      <c r="B3223" s="22" t="str">
        <f t="shared" si="213"/>
        <v>MATH</v>
      </c>
      <c r="C3223" s="15" t="str">
        <f t="shared" si="214"/>
        <v>Carrefour market lillers</v>
      </c>
      <c r="D3223" s="15">
        <f t="shared" si="215"/>
        <v>96037970</v>
      </c>
      <c r="E3223" s="15" t="s">
        <v>549</v>
      </c>
      <c r="F3223" s="13" t="str">
        <f>IF(E3223="","",VLOOKUP(E3223,table!A:B,2))</f>
        <v>K carbo 740</v>
      </c>
      <c r="G3223" s="14">
        <v>81142</v>
      </c>
      <c r="H3223" s="18">
        <v>10</v>
      </c>
    </row>
    <row r="3224" spans="1:8" x14ac:dyDescent="0.25">
      <c r="A3224" s="29">
        <f t="shared" si="212"/>
        <v>43256</v>
      </c>
      <c r="B3224" s="22" t="str">
        <f t="shared" si="213"/>
        <v>MATH</v>
      </c>
      <c r="C3224" s="15" t="str">
        <f t="shared" si="214"/>
        <v>Carrefour market lillers</v>
      </c>
      <c r="D3224" s="15">
        <f t="shared" si="215"/>
        <v>96037970</v>
      </c>
      <c r="E3224" s="15" t="s">
        <v>315</v>
      </c>
      <c r="F3224" s="13" t="str">
        <f>IF(E3224="","",VLOOKUP(E3224,table!A:B,2))</f>
        <v>K Pâté des flandres 180</v>
      </c>
      <c r="G3224" s="14">
        <v>81143</v>
      </c>
      <c r="H3224" s="18">
        <v>24</v>
      </c>
    </row>
    <row r="3225" spans="1:8" x14ac:dyDescent="0.25">
      <c r="A3225" s="29">
        <f t="shared" si="212"/>
        <v>43256</v>
      </c>
      <c r="B3225" s="22" t="str">
        <f t="shared" si="213"/>
        <v>MATH</v>
      </c>
      <c r="C3225" s="15" t="str">
        <f t="shared" si="214"/>
        <v>Carrefour market lillers</v>
      </c>
      <c r="D3225" s="15">
        <f t="shared" si="215"/>
        <v>96037970</v>
      </c>
      <c r="E3225" s="15" t="s">
        <v>324</v>
      </c>
      <c r="F3225" s="13" t="str">
        <f>IF(E3225="","",VLOOKUP(E3225,table!A:B,2))</f>
        <v>K potj dess 750</v>
      </c>
      <c r="G3225" s="14">
        <v>81452</v>
      </c>
      <c r="H3225" s="18">
        <v>20</v>
      </c>
    </row>
    <row r="3226" spans="1:8" x14ac:dyDescent="0.25">
      <c r="A3226" s="29">
        <f t="shared" si="212"/>
        <v>43256</v>
      </c>
      <c r="B3226" s="22" t="str">
        <f t="shared" si="213"/>
        <v>MATH</v>
      </c>
      <c r="C3226" s="15" t="str">
        <f t="shared" si="214"/>
        <v>Carrefour market lillers</v>
      </c>
      <c r="D3226" s="15">
        <f t="shared" si="215"/>
        <v>96037970</v>
      </c>
      <c r="E3226" s="15" t="s">
        <v>319</v>
      </c>
      <c r="F3226" s="13" t="str">
        <f>IF(E3226="","",VLOOKUP(E3226,table!A:B,2))</f>
        <v>K potj 750</v>
      </c>
      <c r="G3226" s="14">
        <v>80534</v>
      </c>
      <c r="H3226" s="18">
        <v>20</v>
      </c>
    </row>
    <row r="3227" spans="1:8" x14ac:dyDescent="0.25">
      <c r="A3227" s="29">
        <f t="shared" si="212"/>
        <v>43256</v>
      </c>
      <c r="B3227" s="22" t="str">
        <f t="shared" si="213"/>
        <v>MATH</v>
      </c>
      <c r="C3227" s="15" t="str">
        <f t="shared" si="214"/>
        <v>Carrefour market lillers</v>
      </c>
      <c r="D3227" s="15">
        <f t="shared" si="215"/>
        <v>96037970</v>
      </c>
      <c r="E3227" s="15" t="str">
        <f>IF(H3227&lt;&gt;0,E3226,"")</f>
        <v>K101</v>
      </c>
      <c r="F3227" s="13" t="str">
        <f>IF(E3227="","",VLOOKUP(E3227,table!A:B,2))</f>
        <v>K potj 750</v>
      </c>
      <c r="G3227" s="14">
        <v>80541</v>
      </c>
      <c r="H3227" s="18">
        <v>10</v>
      </c>
    </row>
    <row r="3228" spans="1:8" x14ac:dyDescent="0.25">
      <c r="A3228" s="29">
        <f t="shared" si="212"/>
        <v>43256</v>
      </c>
      <c r="B3228" s="22" t="str">
        <f t="shared" si="213"/>
        <v>MATH</v>
      </c>
      <c r="C3228" s="15" t="str">
        <f t="shared" si="214"/>
        <v>Carrefour market lillers</v>
      </c>
      <c r="D3228" s="15">
        <f t="shared" si="215"/>
        <v>96037970</v>
      </c>
      <c r="E3228" s="15" t="s">
        <v>745</v>
      </c>
      <c r="F3228" s="13" t="str">
        <f>IF(E3228="","",VLOOKUP(E3228,table!A:B,2))</f>
        <v>K potj 3VIA</v>
      </c>
      <c r="G3228" s="14">
        <v>73242</v>
      </c>
      <c r="H3228" s="18">
        <v>20</v>
      </c>
    </row>
    <row r="3229" spans="1:8" x14ac:dyDescent="0.25">
      <c r="A3229" s="29">
        <f t="shared" si="212"/>
        <v>43256</v>
      </c>
      <c r="B3229" s="22" t="str">
        <f t="shared" si="213"/>
        <v>MATH</v>
      </c>
      <c r="C3229" s="15" t="str">
        <f t="shared" si="214"/>
        <v>Carrefour market lillers</v>
      </c>
      <c r="D3229" s="15">
        <f t="shared" si="215"/>
        <v>96037970</v>
      </c>
      <c r="E3229" s="15" t="s">
        <v>327</v>
      </c>
      <c r="F3229" s="13" t="str">
        <f>IF(E3229="","",VLOOKUP(E3229,table!A:B,2))</f>
        <v>K cassoulet 750</v>
      </c>
      <c r="G3229" s="14">
        <v>81513</v>
      </c>
      <c r="H3229" s="18">
        <v>20</v>
      </c>
    </row>
    <row r="3230" spans="1:8" x14ac:dyDescent="0.25">
      <c r="A3230" s="29">
        <v>43256</v>
      </c>
      <c r="B3230" s="22" t="s">
        <v>944</v>
      </c>
      <c r="C3230" s="15" t="s">
        <v>1024</v>
      </c>
      <c r="D3230" s="15">
        <v>96037969</v>
      </c>
      <c r="E3230" s="15" t="s">
        <v>891</v>
      </c>
      <c r="F3230" s="13" t="str">
        <f>IF(E3230="","",VLOOKUP(E3230,table!A:B,2))</f>
        <v>K potj 750 + 33 %</v>
      </c>
      <c r="G3230" s="14">
        <v>81483</v>
      </c>
      <c r="H3230" s="18">
        <v>158</v>
      </c>
    </row>
    <row r="3231" spans="1:8" x14ac:dyDescent="0.25">
      <c r="A3231" s="29">
        <f t="shared" si="212"/>
        <v>43256</v>
      </c>
      <c r="B3231" s="22" t="str">
        <f t="shared" si="213"/>
        <v>MATH</v>
      </c>
      <c r="C3231" s="15" t="str">
        <f t="shared" si="214"/>
        <v>Carrefour marketcalais (centre commercial)</v>
      </c>
      <c r="D3231" s="15">
        <f t="shared" si="215"/>
        <v>96037969</v>
      </c>
      <c r="E3231" s="15" t="str">
        <f>IF(H3231&lt;&gt;0,E3230,"")</f>
        <v>K133</v>
      </c>
      <c r="F3231" s="13" t="str">
        <f>IF(E3231="","",VLOOKUP(E3231,table!A:B,2))</f>
        <v>K potj 750 + 33 %</v>
      </c>
      <c r="G3231" s="14">
        <v>81482</v>
      </c>
      <c r="H3231" s="18">
        <v>12</v>
      </c>
    </row>
    <row r="3232" spans="1:8" x14ac:dyDescent="0.25">
      <c r="A3232" s="29">
        <v>43256</v>
      </c>
      <c r="B3232" s="22" t="s">
        <v>944</v>
      </c>
      <c r="C3232" s="15" t="s">
        <v>1025</v>
      </c>
      <c r="D3232" s="15">
        <v>96040610</v>
      </c>
      <c r="E3232" s="15" t="s">
        <v>321</v>
      </c>
      <c r="F3232" s="13" t="str">
        <f>IF(E3232="","",VLOOKUP(E3232,table!A:B,2))</f>
        <v>K potj 400</v>
      </c>
      <c r="G3232" s="14">
        <v>81141</v>
      </c>
      <c r="H3232" s="18">
        <v>152</v>
      </c>
    </row>
    <row r="3233" spans="1:8" x14ac:dyDescent="0.25">
      <c r="A3233" s="29">
        <f t="shared" si="212"/>
        <v>43256</v>
      </c>
      <c r="B3233" s="22" t="str">
        <f t="shared" si="213"/>
        <v>MATH</v>
      </c>
      <c r="C3233" s="15" t="str">
        <f t="shared" si="214"/>
        <v>Ets leconte</v>
      </c>
      <c r="D3233" s="15">
        <f t="shared" si="215"/>
        <v>96040610</v>
      </c>
      <c r="E3233" s="15" t="str">
        <f>IF(H3233&lt;&gt;0,E3232,"")</f>
        <v>K100</v>
      </c>
      <c r="F3233" s="13" t="str">
        <f>IF(E3233="","",VLOOKUP(E3233,table!A:B,2))</f>
        <v>K potj 400</v>
      </c>
      <c r="G3233" s="14">
        <v>81222</v>
      </c>
      <c r="H3233" s="18">
        <v>288</v>
      </c>
    </row>
    <row r="3234" spans="1:8" x14ac:dyDescent="0.25">
      <c r="A3234" s="29">
        <f t="shared" si="212"/>
        <v>43256</v>
      </c>
      <c r="B3234" s="22" t="str">
        <f t="shared" si="213"/>
        <v>MATH</v>
      </c>
      <c r="C3234" s="15" t="str">
        <f t="shared" si="214"/>
        <v>Ets leconte</v>
      </c>
      <c r="D3234" s="15">
        <f t="shared" si="215"/>
        <v>96040610</v>
      </c>
      <c r="E3234" s="15" t="str">
        <f>IF(H3234&lt;&gt;0,E3233,"")</f>
        <v>K100</v>
      </c>
      <c r="F3234" s="13" t="str">
        <f>IF(E3234="","",VLOOKUP(E3234,table!A:B,2))</f>
        <v>K potj 400</v>
      </c>
      <c r="G3234" s="14">
        <v>81221</v>
      </c>
      <c r="H3234" s="18">
        <v>160</v>
      </c>
    </row>
    <row r="3235" spans="1:8" x14ac:dyDescent="0.25">
      <c r="A3235" s="29">
        <f t="shared" si="212"/>
        <v>43256</v>
      </c>
      <c r="B3235" s="22" t="str">
        <f t="shared" si="213"/>
        <v>MATH</v>
      </c>
      <c r="C3235" s="15" t="str">
        <f t="shared" si="214"/>
        <v>Ets leconte</v>
      </c>
      <c r="D3235" s="15">
        <f t="shared" si="215"/>
        <v>96040610</v>
      </c>
      <c r="E3235" s="15" t="s">
        <v>319</v>
      </c>
      <c r="F3235" s="13" t="str">
        <f>IF(E3235="","",VLOOKUP(E3235,table!A:B,2))</f>
        <v>K potj 750</v>
      </c>
      <c r="G3235" s="14">
        <v>80931</v>
      </c>
      <c r="H3235" s="18">
        <v>88</v>
      </c>
    </row>
    <row r="3236" spans="1:8" x14ac:dyDescent="0.25">
      <c r="A3236" s="29">
        <f t="shared" si="212"/>
        <v>43256</v>
      </c>
      <c r="B3236" s="22" t="str">
        <f t="shared" si="213"/>
        <v>MATH</v>
      </c>
      <c r="C3236" s="15" t="str">
        <f t="shared" si="214"/>
        <v>Ets leconte</v>
      </c>
      <c r="D3236" s="15">
        <f t="shared" si="215"/>
        <v>96040610</v>
      </c>
      <c r="E3236" s="15" t="str">
        <f>IF(H3236&lt;&gt;0,E3235,"")</f>
        <v>K101</v>
      </c>
      <c r="F3236" s="13" t="str">
        <f>IF(E3236="","",VLOOKUP(E3236,table!A:B,2))</f>
        <v>K potj 750</v>
      </c>
      <c r="G3236" s="14">
        <v>80933</v>
      </c>
      <c r="H3236" s="18">
        <v>28</v>
      </c>
    </row>
    <row r="3237" spans="1:8" x14ac:dyDescent="0.25">
      <c r="A3237" s="29">
        <f t="shared" si="212"/>
        <v>43256</v>
      </c>
      <c r="B3237" s="22" t="str">
        <f t="shared" si="213"/>
        <v>MATH</v>
      </c>
      <c r="C3237" s="15" t="str">
        <f t="shared" si="214"/>
        <v>Ets leconte</v>
      </c>
      <c r="D3237" s="15">
        <f t="shared" si="215"/>
        <v>96040610</v>
      </c>
      <c r="E3237" s="15" t="str">
        <f>IF(H3237&lt;&gt;0,E3236,"")</f>
        <v>K101</v>
      </c>
      <c r="F3237" s="13" t="str">
        <f>IF(E3237="","",VLOOKUP(E3237,table!A:B,2))</f>
        <v>K potj 750</v>
      </c>
      <c r="G3237" s="14">
        <v>80941</v>
      </c>
      <c r="H3237" s="18">
        <v>184</v>
      </c>
    </row>
    <row r="3238" spans="1:8" x14ac:dyDescent="0.25">
      <c r="A3238" s="29">
        <v>43256</v>
      </c>
      <c r="B3238" s="22" t="s">
        <v>325</v>
      </c>
      <c r="C3238" s="15" t="s">
        <v>1026</v>
      </c>
      <c r="D3238" s="15">
        <v>96037963</v>
      </c>
      <c r="E3238" s="15" t="s">
        <v>143</v>
      </c>
      <c r="F3238" s="13" t="str">
        <f>IF(E3238="","",VLOOKUP(E3238,table!A:B,2))</f>
        <v>Barquette potj désossé 800 G</v>
      </c>
      <c r="G3238" s="14">
        <v>81421</v>
      </c>
      <c r="H3238" s="18">
        <v>48</v>
      </c>
    </row>
    <row r="3239" spans="1:8" x14ac:dyDescent="0.25">
      <c r="A3239" s="29">
        <f t="shared" si="212"/>
        <v>43256</v>
      </c>
      <c r="B3239" s="22" t="s">
        <v>195</v>
      </c>
      <c r="C3239" s="15" t="s">
        <v>237</v>
      </c>
      <c r="D3239" s="15">
        <v>96037929</v>
      </c>
      <c r="E3239" s="15" t="s">
        <v>247</v>
      </c>
      <c r="F3239" s="13" t="str">
        <f>IF(E3239="","",VLOOKUP(E3239,table!A:B,2))</f>
        <v>E Pâté au maroilles 180</v>
      </c>
      <c r="G3239" s="14">
        <v>81444</v>
      </c>
      <c r="H3239" s="18">
        <v>120</v>
      </c>
    </row>
    <row r="3240" spans="1:8" x14ac:dyDescent="0.25">
      <c r="A3240" s="29">
        <f t="shared" si="212"/>
        <v>43256</v>
      </c>
      <c r="B3240" s="22" t="str">
        <f t="shared" si="213"/>
        <v>cat</v>
      </c>
      <c r="C3240" s="15" t="str">
        <f t="shared" si="214"/>
        <v>noreni</v>
      </c>
      <c r="D3240" s="15">
        <f t="shared" si="215"/>
        <v>96037929</v>
      </c>
      <c r="E3240" s="15" t="s">
        <v>223</v>
      </c>
      <c r="F3240" s="13" t="str">
        <f>IF(E3240="","",VLOOKUP(E3240,table!A:B,2))</f>
        <v>E Pâté à la bière 180</v>
      </c>
      <c r="G3240" s="14">
        <v>80243</v>
      </c>
      <c r="H3240" s="18">
        <v>12</v>
      </c>
    </row>
    <row r="3241" spans="1:8" x14ac:dyDescent="0.25">
      <c r="A3241" s="29">
        <f t="shared" si="212"/>
        <v>43256</v>
      </c>
      <c r="B3241" s="22" t="str">
        <f t="shared" si="213"/>
        <v>cat</v>
      </c>
      <c r="C3241" s="15" t="str">
        <f t="shared" si="214"/>
        <v>noreni</v>
      </c>
      <c r="D3241" s="15">
        <f t="shared" si="215"/>
        <v>96037929</v>
      </c>
      <c r="E3241" s="15" t="str">
        <f>IF(H3241&lt;&gt;0,E3240,"")</f>
        <v>r807</v>
      </c>
      <c r="F3241" s="13" t="str">
        <f>IF(E3241="","",VLOOKUP(E3241,table!A:B,2))</f>
        <v>E Pâté à la bière 180</v>
      </c>
      <c r="G3241" s="14">
        <v>81441</v>
      </c>
      <c r="H3241" s="18">
        <v>108</v>
      </c>
    </row>
    <row r="3242" spans="1:8" x14ac:dyDescent="0.25">
      <c r="A3242" s="29">
        <f t="shared" si="212"/>
        <v>43256</v>
      </c>
      <c r="B3242" s="22" t="str">
        <f t="shared" si="213"/>
        <v>cat</v>
      </c>
      <c r="C3242" s="15" t="str">
        <f t="shared" si="214"/>
        <v>noreni</v>
      </c>
      <c r="D3242" s="15">
        <f t="shared" si="215"/>
        <v>96037929</v>
      </c>
      <c r="E3242" s="15" t="s">
        <v>216</v>
      </c>
      <c r="F3242" s="13" t="str">
        <f>IF(E3242="","",VLOOKUP(E3242,table!A:B,2))</f>
        <v>E Pâté des flandres 180</v>
      </c>
      <c r="G3242" s="14">
        <v>81441</v>
      </c>
      <c r="H3242" s="18">
        <v>120</v>
      </c>
    </row>
    <row r="3243" spans="1:8" x14ac:dyDescent="0.25">
      <c r="A3243" s="29">
        <f t="shared" si="212"/>
        <v>43256</v>
      </c>
      <c r="B3243" s="22" t="str">
        <f t="shared" si="213"/>
        <v>cat</v>
      </c>
      <c r="C3243" s="15" t="str">
        <f t="shared" si="214"/>
        <v>noreni</v>
      </c>
      <c r="D3243" s="15">
        <f t="shared" si="215"/>
        <v>96037929</v>
      </c>
      <c r="E3243" s="15" t="s">
        <v>238</v>
      </c>
      <c r="F3243" s="13" t="str">
        <f>IF(E3243="","",VLOOKUP(E3243,table!A:B,2))</f>
        <v>E cassoulet 380</v>
      </c>
      <c r="G3243" s="14">
        <v>72833</v>
      </c>
      <c r="H3243" s="18">
        <v>3</v>
      </c>
    </row>
    <row r="3244" spans="1:8" x14ac:dyDescent="0.25">
      <c r="A3244" s="29">
        <f t="shared" si="212"/>
        <v>43256</v>
      </c>
      <c r="B3244" s="22" t="str">
        <f t="shared" si="213"/>
        <v>cat</v>
      </c>
      <c r="C3244" s="15" t="str">
        <f t="shared" si="214"/>
        <v>noreni</v>
      </c>
      <c r="D3244" s="15">
        <f t="shared" si="215"/>
        <v>96037929</v>
      </c>
      <c r="E3244" s="15" t="str">
        <f>IF(H3244&lt;&gt;0,E3243,"")</f>
        <v>r501</v>
      </c>
      <c r="F3244" s="13" t="str">
        <f>IF(E3244="","",VLOOKUP(E3244,table!A:B,2))</f>
        <v>E cassoulet 380</v>
      </c>
      <c r="G3244" s="14">
        <v>81521</v>
      </c>
      <c r="H3244" s="18">
        <v>17</v>
      </c>
    </row>
    <row r="3245" spans="1:8" x14ac:dyDescent="0.25">
      <c r="A3245" s="29">
        <f t="shared" si="212"/>
        <v>43256</v>
      </c>
      <c r="B3245" s="22" t="str">
        <f t="shared" si="213"/>
        <v>cat</v>
      </c>
      <c r="C3245" s="15" t="str">
        <f t="shared" si="214"/>
        <v>noreni</v>
      </c>
      <c r="D3245" s="15">
        <f t="shared" si="215"/>
        <v>96037929</v>
      </c>
      <c r="E3245" s="15" t="s">
        <v>647</v>
      </c>
      <c r="F3245" s="13" t="str">
        <f>IF(E3245="","",VLOOKUP(E3245,table!A:B,2))</f>
        <v>E cassoulet 750</v>
      </c>
      <c r="G3245" s="14">
        <v>81513</v>
      </c>
      <c r="H3245" s="18">
        <v>40</v>
      </c>
    </row>
    <row r="3246" spans="1:8" x14ac:dyDescent="0.25">
      <c r="A3246" s="29" t="s">
        <v>1027</v>
      </c>
      <c r="B3246" s="22" t="s">
        <v>205</v>
      </c>
      <c r="C3246" s="15" t="s">
        <v>1028</v>
      </c>
      <c r="D3246" s="15">
        <v>96037971</v>
      </c>
      <c r="E3246" s="15" t="s">
        <v>120</v>
      </c>
      <c r="F3246" s="13" t="str">
        <f>IF(E3246="","",VLOOKUP(E3246,table!A:B,2))</f>
        <v>K potj 750</v>
      </c>
      <c r="G3246" s="14">
        <v>80541</v>
      </c>
      <c r="H3246" s="18">
        <v>80</v>
      </c>
    </row>
    <row r="3247" spans="1:8" x14ac:dyDescent="0.25">
      <c r="A3247" s="29" t="str">
        <f t="shared" si="212"/>
        <v>05/06+/18</v>
      </c>
      <c r="B3247" s="22" t="str">
        <f t="shared" si="213"/>
        <v>on</v>
      </c>
      <c r="C3247" s="15" t="str">
        <f t="shared" si="214"/>
        <v>leclrose</v>
      </c>
      <c r="D3247" s="15">
        <f t="shared" si="215"/>
        <v>96037971</v>
      </c>
      <c r="E3247" s="15" t="s">
        <v>114</v>
      </c>
      <c r="F3247" s="13" t="str">
        <f>IF(E3247="","",VLOOKUP(E3247,table!A:B,2))</f>
        <v>K potj dess 750</v>
      </c>
      <c r="G3247" s="14">
        <v>81384</v>
      </c>
      <c r="H3247" s="18">
        <v>60</v>
      </c>
    </row>
    <row r="3248" spans="1:8" x14ac:dyDescent="0.25">
      <c r="A3248" s="29" t="str">
        <f t="shared" si="212"/>
        <v>05/06+/18</v>
      </c>
      <c r="B3248" s="22" t="str">
        <f t="shared" si="213"/>
        <v>on</v>
      </c>
      <c r="C3248" s="15" t="str">
        <f t="shared" si="214"/>
        <v>leclrose</v>
      </c>
      <c r="D3248" s="15">
        <f t="shared" si="215"/>
        <v>96037971</v>
      </c>
      <c r="E3248" s="15" t="s">
        <v>113</v>
      </c>
      <c r="F3248" s="13" t="str">
        <f>IF(E3248="","",VLOOKUP(E3248,table!A:B,2))</f>
        <v>K potj 400</v>
      </c>
      <c r="G3248" s="14">
        <v>81423</v>
      </c>
      <c r="H3248" s="18">
        <v>40</v>
      </c>
    </row>
    <row r="3249" spans="1:8" x14ac:dyDescent="0.25">
      <c r="A3249" s="29" t="str">
        <f t="shared" si="212"/>
        <v>05/06+/18</v>
      </c>
      <c r="B3249" s="22" t="str">
        <f t="shared" si="213"/>
        <v>on</v>
      </c>
      <c r="C3249" s="15" t="str">
        <f t="shared" si="214"/>
        <v>leclrose</v>
      </c>
      <c r="D3249" s="15">
        <f t="shared" si="215"/>
        <v>96037971</v>
      </c>
      <c r="E3249" s="15" t="s">
        <v>113</v>
      </c>
      <c r="F3249" s="13" t="str">
        <f>IF(E3249="","",VLOOKUP(E3249,table!A:B,2))</f>
        <v>K potj 400</v>
      </c>
      <c r="G3249" s="14">
        <v>81384</v>
      </c>
      <c r="H3249" s="18">
        <v>10</v>
      </c>
    </row>
    <row r="3250" spans="1:8" x14ac:dyDescent="0.25">
      <c r="A3250" s="29" t="str">
        <f t="shared" si="212"/>
        <v>05/06+/18</v>
      </c>
      <c r="B3250" s="22" t="str">
        <f t="shared" si="213"/>
        <v>on</v>
      </c>
      <c r="C3250" s="15" t="str">
        <f t="shared" si="214"/>
        <v>leclrose</v>
      </c>
      <c r="D3250" s="15">
        <f t="shared" si="215"/>
        <v>96037971</v>
      </c>
      <c r="E3250" s="15" t="s">
        <v>113</v>
      </c>
      <c r="F3250" s="13" t="str">
        <f>IF(E3250="","",VLOOKUP(E3250,table!A:B,2))</f>
        <v>K potj 400</v>
      </c>
      <c r="G3250" s="14">
        <v>81242</v>
      </c>
      <c r="H3250" s="18">
        <v>8</v>
      </c>
    </row>
    <row r="3251" spans="1:8" x14ac:dyDescent="0.25">
      <c r="A3251" s="29" t="str">
        <f t="shared" ref="A3251:A3314" si="216">IF(E3251="","",A3250)</f>
        <v>05/06+/18</v>
      </c>
      <c r="B3251" s="22" t="str">
        <f t="shared" ref="B3251:B3314" si="217">IF(E3251="","",B3250)</f>
        <v>on</v>
      </c>
      <c r="C3251" s="15" t="str">
        <f t="shared" ref="C3251:C3314" si="218">IF(E3251="","",C3250)</f>
        <v>leclrose</v>
      </c>
      <c r="D3251" s="15">
        <f t="shared" ref="D3251:D3314" si="219">IF(E3251="",0,D3250)</f>
        <v>96037971</v>
      </c>
      <c r="E3251" s="15" t="s">
        <v>113</v>
      </c>
      <c r="F3251" s="13" t="str">
        <f>IF(E3251="","",VLOOKUP(E3251,table!A:B,2))</f>
        <v>K potj 400</v>
      </c>
      <c r="G3251" s="14">
        <v>81243</v>
      </c>
      <c r="H3251" s="18">
        <v>2</v>
      </c>
    </row>
    <row r="3252" spans="1:8" x14ac:dyDescent="0.25">
      <c r="A3252" s="29" t="str">
        <f t="shared" si="216"/>
        <v>05/06+/18</v>
      </c>
      <c r="B3252" s="22" t="str">
        <f t="shared" si="217"/>
        <v>on</v>
      </c>
      <c r="C3252" s="15" t="str">
        <f t="shared" si="218"/>
        <v>leclrose</v>
      </c>
      <c r="D3252" s="15">
        <f t="shared" si="219"/>
        <v>96037971</v>
      </c>
      <c r="E3252" s="15" t="s">
        <v>119</v>
      </c>
      <c r="F3252" s="13" t="str">
        <f>IF(E3252="","",VLOOKUP(E3252,table!A:B,2))</f>
        <v>K Pâté à la bière 180</v>
      </c>
      <c r="G3252" s="14">
        <v>81441</v>
      </c>
      <c r="H3252" s="18">
        <v>36</v>
      </c>
    </row>
    <row r="3253" spans="1:8" x14ac:dyDescent="0.25">
      <c r="A3253" s="29" t="str">
        <f t="shared" si="216"/>
        <v>05/06+/18</v>
      </c>
      <c r="B3253" s="22" t="str">
        <f t="shared" si="217"/>
        <v>on</v>
      </c>
      <c r="C3253" s="15" t="str">
        <f t="shared" si="218"/>
        <v>leclrose</v>
      </c>
      <c r="D3253" s="15">
        <f t="shared" si="219"/>
        <v>96037971</v>
      </c>
      <c r="E3253" s="15" t="s">
        <v>139</v>
      </c>
      <c r="F3253" s="13" t="str">
        <f>IF(E3253="","",VLOOKUP(E3253,table!A:B,2))</f>
        <v>K cassoulet 380</v>
      </c>
      <c r="G3253" s="14">
        <v>80961</v>
      </c>
      <c r="H3253" s="18">
        <v>40</v>
      </c>
    </row>
    <row r="3254" spans="1:8" x14ac:dyDescent="0.25">
      <c r="A3254" s="29" t="str">
        <f t="shared" si="216"/>
        <v>05/06+/18</v>
      </c>
      <c r="B3254" s="22" t="str">
        <f t="shared" si="217"/>
        <v>on</v>
      </c>
      <c r="C3254" s="15" t="str">
        <f t="shared" si="218"/>
        <v>leclrose</v>
      </c>
      <c r="D3254" s="15">
        <f t="shared" si="219"/>
        <v>96037971</v>
      </c>
      <c r="E3254" s="15" t="s">
        <v>118</v>
      </c>
      <c r="F3254" s="13" t="str">
        <f>IF(E3254="","",VLOOKUP(E3254,table!A:B,2))</f>
        <v>K Pâté des flandres 180</v>
      </c>
      <c r="G3254" s="14">
        <v>81441</v>
      </c>
      <c r="H3254" s="18">
        <v>12</v>
      </c>
    </row>
    <row r="3255" spans="1:8" x14ac:dyDescent="0.25">
      <c r="A3255" s="29" t="str">
        <f t="shared" si="216"/>
        <v>05/06+/18</v>
      </c>
      <c r="B3255" s="22" t="str">
        <f t="shared" si="217"/>
        <v>on</v>
      </c>
      <c r="C3255" s="15" t="str">
        <f t="shared" si="218"/>
        <v>leclrose</v>
      </c>
      <c r="D3255" s="15">
        <f t="shared" si="219"/>
        <v>96037971</v>
      </c>
      <c r="E3255" s="15" t="s">
        <v>131</v>
      </c>
      <c r="F3255" s="13" t="str">
        <f>IF(E3255="","",VLOOKUP(E3255,table!A:B,2))</f>
        <v>K Pâté de foie de volaille 180</v>
      </c>
      <c r="G3255" s="14">
        <v>73413</v>
      </c>
      <c r="H3255" s="18">
        <v>12</v>
      </c>
    </row>
    <row r="3256" spans="1:8" x14ac:dyDescent="0.25">
      <c r="A3256" s="29" t="str">
        <f t="shared" si="216"/>
        <v>05/06+/18</v>
      </c>
      <c r="B3256" s="22" t="str">
        <f t="shared" si="217"/>
        <v>on</v>
      </c>
      <c r="C3256" s="15" t="str">
        <f t="shared" si="218"/>
        <v>leclrose</v>
      </c>
      <c r="D3256" s="15">
        <f t="shared" si="219"/>
        <v>96037971</v>
      </c>
      <c r="E3256" s="15" t="s">
        <v>127</v>
      </c>
      <c r="F3256" s="13" t="str">
        <f>IF(E3256="","",VLOOKUP(E3256,table!A:B,2))</f>
        <v>K Pâté de campagne fumé 180</v>
      </c>
      <c r="G3256" s="14">
        <v>72413</v>
      </c>
      <c r="H3256" s="18">
        <v>12</v>
      </c>
    </row>
    <row r="3257" spans="1:8" x14ac:dyDescent="0.25">
      <c r="A3257" s="29" t="str">
        <f t="shared" si="216"/>
        <v>05/06+/18</v>
      </c>
      <c r="B3257" s="22" t="s">
        <v>195</v>
      </c>
      <c r="C3257" s="15" t="s">
        <v>1029</v>
      </c>
      <c r="D3257" s="15">
        <v>99999999</v>
      </c>
      <c r="E3257" s="15" t="s">
        <v>837</v>
      </c>
      <c r="F3257" s="13" t="str">
        <f>IF(E3257="","",VLOOKUP(E3257,table!A:B,2))</f>
        <v>Barquette anosteke 600 g</v>
      </c>
      <c r="G3257" s="14">
        <v>81152</v>
      </c>
      <c r="H3257" s="18">
        <f>6*9</f>
        <v>54</v>
      </c>
    </row>
    <row r="3258" spans="1:8" x14ac:dyDescent="0.25">
      <c r="A3258" s="29" t="str">
        <f t="shared" si="216"/>
        <v>05/06+/18</v>
      </c>
      <c r="B3258" s="22" t="str">
        <f t="shared" si="217"/>
        <v>cat</v>
      </c>
      <c r="C3258" s="15" t="str">
        <f t="shared" si="218"/>
        <v>sarl HERMAN LE TOUQUET</v>
      </c>
      <c r="D3258" s="15">
        <f t="shared" si="219"/>
        <v>99999999</v>
      </c>
      <c r="E3258" s="15" t="str">
        <f>IF(H3258&lt;&gt;0,E3257,"")</f>
        <v>B556</v>
      </c>
      <c r="F3258" s="13" t="str">
        <f>IF(E3258="","",VLOOKUP(E3258,table!A:B,2))</f>
        <v>Barquette anosteke 600 g</v>
      </c>
      <c r="G3258" s="14">
        <v>81451</v>
      </c>
      <c r="H3258" s="18">
        <v>54</v>
      </c>
    </row>
    <row r="3259" spans="1:8" x14ac:dyDescent="0.25">
      <c r="A3259" s="29" t="str">
        <f t="shared" si="216"/>
        <v>05/06+/18</v>
      </c>
      <c r="B3259" s="22" t="str">
        <f t="shared" si="217"/>
        <v>cat</v>
      </c>
      <c r="C3259" s="15" t="str">
        <f t="shared" si="218"/>
        <v>sarl HERMAN LE TOUQUET</v>
      </c>
      <c r="D3259" s="15">
        <f t="shared" si="219"/>
        <v>99999999</v>
      </c>
      <c r="E3259" s="15" t="s">
        <v>316</v>
      </c>
      <c r="F3259" s="13" t="str">
        <f>IF(E3259="","",VLOOKUP(E3259,table!A:B,2))</f>
        <v>K Pâté à la bière 180</v>
      </c>
      <c r="G3259" s="14">
        <v>80243</v>
      </c>
      <c r="H3259" s="18">
        <v>1</v>
      </c>
    </row>
    <row r="3260" spans="1:8" x14ac:dyDescent="0.25">
      <c r="A3260" s="29" t="str">
        <f t="shared" si="216"/>
        <v>05/06+/18</v>
      </c>
      <c r="B3260" s="22" t="str">
        <f t="shared" si="217"/>
        <v>cat</v>
      </c>
      <c r="C3260" s="15" t="str">
        <f t="shared" si="218"/>
        <v>sarl HERMAN LE TOUQUET</v>
      </c>
      <c r="D3260" s="15">
        <f t="shared" si="219"/>
        <v>99999999</v>
      </c>
      <c r="E3260" s="15" t="str">
        <f>IF(H3260&lt;&gt;0,E3259,"")</f>
        <v>K807</v>
      </c>
      <c r="F3260" s="13" t="str">
        <f>IF(E3260="","",VLOOKUP(E3260,table!A:B,2))</f>
        <v>K Pâté à la bière 180</v>
      </c>
      <c r="G3260" s="14">
        <v>80881</v>
      </c>
      <c r="H3260" s="18">
        <v>11</v>
      </c>
    </row>
    <row r="3261" spans="1:8" x14ac:dyDescent="0.25">
      <c r="A3261" s="29" t="str">
        <f t="shared" si="216"/>
        <v>05/06+/18</v>
      </c>
      <c r="B3261" s="22" t="str">
        <f t="shared" si="217"/>
        <v>cat</v>
      </c>
      <c r="C3261" s="15" t="str">
        <f t="shared" si="218"/>
        <v>sarl HERMAN LE TOUQUET</v>
      </c>
      <c r="D3261" s="15">
        <f t="shared" si="219"/>
        <v>99999999</v>
      </c>
      <c r="E3261" s="15" t="str">
        <f>IF(H3261&lt;&gt;0,E3260,"")</f>
        <v>K807</v>
      </c>
      <c r="F3261" s="13" t="str">
        <f>IF(E3261="","",VLOOKUP(E3261,table!A:B,2))</f>
        <v>K Pâté à la bière 180</v>
      </c>
      <c r="G3261" s="14">
        <v>81021</v>
      </c>
      <c r="H3261" s="18">
        <v>12</v>
      </c>
    </row>
    <row r="3262" spans="1:8" x14ac:dyDescent="0.25">
      <c r="A3262" s="29" t="str">
        <f t="shared" si="216"/>
        <v>05/06+/18</v>
      </c>
      <c r="B3262" s="22" t="str">
        <f t="shared" si="217"/>
        <v>cat</v>
      </c>
      <c r="C3262" s="15" t="str">
        <f t="shared" si="218"/>
        <v>sarl HERMAN LE TOUQUET</v>
      </c>
      <c r="D3262" s="15">
        <f t="shared" si="219"/>
        <v>99999999</v>
      </c>
      <c r="E3262" s="15" t="str">
        <f>IF(H3262&lt;&gt;0,E3261,"")</f>
        <v>K807</v>
      </c>
      <c r="F3262" s="13" t="str">
        <f>IF(E3262="","",VLOOKUP(E3262,table!A:B,2))</f>
        <v>K Pâté à la bière 180</v>
      </c>
      <c r="G3262" s="14">
        <v>81441</v>
      </c>
      <c r="H3262" s="18">
        <v>12</v>
      </c>
    </row>
    <row r="3263" spans="1:8" x14ac:dyDescent="0.25">
      <c r="A3263" s="29">
        <v>43257</v>
      </c>
      <c r="B3263" s="22" t="s">
        <v>944</v>
      </c>
      <c r="C3263" s="15" t="s">
        <v>1030</v>
      </c>
      <c r="D3263" s="15">
        <v>96037973</v>
      </c>
      <c r="E3263" s="15" t="s">
        <v>315</v>
      </c>
      <c r="F3263" s="13" t="str">
        <f>IF(E3263="","",VLOOKUP(E3263,table!A:B,2))</f>
        <v>K Pâté des flandres 180</v>
      </c>
      <c r="G3263" s="14">
        <v>81441</v>
      </c>
      <c r="H3263" s="18">
        <v>21</v>
      </c>
    </row>
    <row r="3264" spans="1:8" x14ac:dyDescent="0.25">
      <c r="A3264" s="29">
        <f t="shared" si="216"/>
        <v>43257</v>
      </c>
      <c r="B3264" s="22" t="str">
        <f t="shared" si="217"/>
        <v>MATH</v>
      </c>
      <c r="C3264" s="15" t="str">
        <f t="shared" si="218"/>
        <v>Cora wattignies</v>
      </c>
      <c r="D3264" s="15">
        <f t="shared" si="219"/>
        <v>96037973</v>
      </c>
      <c r="E3264" s="15" t="s">
        <v>332</v>
      </c>
      <c r="F3264" s="13" t="str">
        <f>IF(E3264="","",VLOOKUP(E3264,table!A:B,2))</f>
        <v>K pâté de lapin 180</v>
      </c>
      <c r="G3264" s="14">
        <v>80312</v>
      </c>
      <c r="H3264" s="18">
        <v>24</v>
      </c>
    </row>
    <row r="3265" spans="1:8" x14ac:dyDescent="0.25">
      <c r="A3265" s="29">
        <f t="shared" si="216"/>
        <v>43257</v>
      </c>
      <c r="B3265" s="22" t="str">
        <f t="shared" si="217"/>
        <v>MATH</v>
      </c>
      <c r="C3265" s="15" t="str">
        <f t="shared" si="218"/>
        <v>Cora wattignies</v>
      </c>
      <c r="D3265" s="15">
        <f t="shared" si="219"/>
        <v>96037973</v>
      </c>
      <c r="E3265" s="15" t="s">
        <v>328</v>
      </c>
      <c r="F3265" s="13" t="str">
        <f>IF(E3265="","",VLOOKUP(E3265,table!A:B,2))</f>
        <v>K Pâté de campagne fumé 180</v>
      </c>
      <c r="G3265" s="14">
        <v>72413</v>
      </c>
      <c r="H3265" s="18">
        <v>12</v>
      </c>
    </row>
    <row r="3266" spans="1:8" x14ac:dyDescent="0.25">
      <c r="A3266" s="29">
        <f t="shared" si="216"/>
        <v>43257</v>
      </c>
      <c r="B3266" s="22" t="str">
        <f t="shared" si="217"/>
        <v>MATH</v>
      </c>
      <c r="C3266" s="15" t="str">
        <f t="shared" si="218"/>
        <v>Cora wattignies</v>
      </c>
      <c r="D3266" s="15">
        <f t="shared" si="219"/>
        <v>96037973</v>
      </c>
      <c r="E3266" s="15" t="s">
        <v>317</v>
      </c>
      <c r="F3266" s="13" t="str">
        <f>IF(E3266="","",VLOOKUP(E3266,table!A:B,2))</f>
        <v>K Pâté de foie de volaille 180</v>
      </c>
      <c r="G3266" s="14">
        <v>73413</v>
      </c>
      <c r="H3266" s="18">
        <v>24</v>
      </c>
    </row>
    <row r="3267" spans="1:8" x14ac:dyDescent="0.25">
      <c r="A3267" s="29">
        <f t="shared" si="216"/>
        <v>43257</v>
      </c>
      <c r="B3267" s="22" t="str">
        <f t="shared" si="217"/>
        <v>MATH</v>
      </c>
      <c r="C3267" s="15" t="str">
        <f t="shared" si="218"/>
        <v>Cora wattignies</v>
      </c>
      <c r="D3267" s="15">
        <f t="shared" si="219"/>
        <v>96037973</v>
      </c>
      <c r="E3267" s="15" t="s">
        <v>316</v>
      </c>
      <c r="F3267" s="13" t="str">
        <f>IF(E3267="","",VLOOKUP(E3267,table!A:B,2))</f>
        <v>K Pâté à la bière 180</v>
      </c>
      <c r="G3267" s="14">
        <v>81441</v>
      </c>
      <c r="H3267" s="18">
        <v>24</v>
      </c>
    </row>
    <row r="3268" spans="1:8" x14ac:dyDescent="0.25">
      <c r="A3268" s="29">
        <f t="shared" si="216"/>
        <v>43257</v>
      </c>
      <c r="B3268" s="22" t="str">
        <f t="shared" si="217"/>
        <v>MATH</v>
      </c>
      <c r="C3268" s="15" t="str">
        <f t="shared" si="218"/>
        <v>Cora wattignies</v>
      </c>
      <c r="D3268" s="15">
        <f t="shared" si="219"/>
        <v>96037973</v>
      </c>
      <c r="E3268" s="15" t="s">
        <v>895</v>
      </c>
      <c r="F3268" s="13" t="str">
        <f>IF(E3268="","",VLOOKUP(E3268,table!A:B,2))</f>
        <v>K petit salé 350</v>
      </c>
      <c r="G3268" s="14">
        <v>72731</v>
      </c>
      <c r="H3268" s="18">
        <v>20</v>
      </c>
    </row>
    <row r="3269" spans="1:8" x14ac:dyDescent="0.25">
      <c r="A3269" s="29">
        <f t="shared" si="216"/>
        <v>43257</v>
      </c>
      <c r="B3269" s="22" t="str">
        <f t="shared" si="217"/>
        <v>MATH</v>
      </c>
      <c r="C3269" s="15" t="str">
        <f t="shared" si="218"/>
        <v>Cora wattignies</v>
      </c>
      <c r="D3269" s="15">
        <f t="shared" si="219"/>
        <v>96037973</v>
      </c>
      <c r="E3269" s="15" t="s">
        <v>549</v>
      </c>
      <c r="F3269" s="13" t="str">
        <f>IF(E3269="","",VLOOKUP(E3269,table!A:B,2))</f>
        <v>K carbo 740</v>
      </c>
      <c r="G3269" s="14">
        <v>81142</v>
      </c>
      <c r="H3269" s="18">
        <v>40</v>
      </c>
    </row>
    <row r="3270" spans="1:8" x14ac:dyDescent="0.25">
      <c r="A3270" s="29">
        <f t="shared" si="216"/>
        <v>43257</v>
      </c>
      <c r="B3270" s="22" t="str">
        <f t="shared" si="217"/>
        <v>MATH</v>
      </c>
      <c r="C3270" s="15" t="str">
        <f t="shared" si="218"/>
        <v>Cora wattignies</v>
      </c>
      <c r="D3270" s="15">
        <f t="shared" si="219"/>
        <v>96037973</v>
      </c>
      <c r="E3270" s="15" t="s">
        <v>615</v>
      </c>
      <c r="F3270" s="13" t="str">
        <f>IF(E3270="","",VLOOKUP(E3270,table!A:B,2))</f>
        <v>K Carbo 400</v>
      </c>
      <c r="G3270" s="14">
        <v>81361</v>
      </c>
      <c r="H3270" s="18">
        <v>40</v>
      </c>
    </row>
    <row r="3271" spans="1:8" x14ac:dyDescent="0.25">
      <c r="A3271" s="29">
        <f t="shared" si="216"/>
        <v>43257</v>
      </c>
      <c r="B3271" s="22" t="str">
        <f t="shared" si="217"/>
        <v>MATH</v>
      </c>
      <c r="C3271" s="15" t="str">
        <f t="shared" si="218"/>
        <v>Cora wattignies</v>
      </c>
      <c r="D3271" s="15">
        <f t="shared" si="219"/>
        <v>96037973</v>
      </c>
      <c r="E3271" s="15" t="s">
        <v>323</v>
      </c>
      <c r="F3271" s="13" t="str">
        <f>IF(E3271="","",VLOOKUP(E3271,table!A:B,2))</f>
        <v>K poulet maroilles 750</v>
      </c>
      <c r="G3271" s="14">
        <v>81491</v>
      </c>
      <c r="H3271" s="18">
        <v>20</v>
      </c>
    </row>
    <row r="3272" spans="1:8" x14ac:dyDescent="0.25">
      <c r="A3272" s="29">
        <f t="shared" si="216"/>
        <v>43257</v>
      </c>
      <c r="B3272" s="22" t="str">
        <f t="shared" si="217"/>
        <v>MATH</v>
      </c>
      <c r="C3272" s="15" t="str">
        <f t="shared" si="218"/>
        <v>Cora wattignies</v>
      </c>
      <c r="D3272" s="15">
        <f t="shared" si="219"/>
        <v>96037973</v>
      </c>
      <c r="E3272" s="15" t="s">
        <v>322</v>
      </c>
      <c r="F3272" s="13" t="str">
        <f>IF(E3272="","",VLOOKUP(E3272,table!A:B,2))</f>
        <v>K poulet maroilles 400</v>
      </c>
      <c r="G3272" s="14">
        <v>80824</v>
      </c>
      <c r="H3272" s="18">
        <v>20</v>
      </c>
    </row>
    <row r="3273" spans="1:8" x14ac:dyDescent="0.25">
      <c r="A3273" s="29">
        <f t="shared" si="216"/>
        <v>43257</v>
      </c>
      <c r="B3273" s="22" t="str">
        <f t="shared" si="217"/>
        <v>MATH</v>
      </c>
      <c r="C3273" s="15" t="str">
        <f t="shared" si="218"/>
        <v>Cora wattignies</v>
      </c>
      <c r="D3273" s="15">
        <f t="shared" si="219"/>
        <v>96037973</v>
      </c>
      <c r="E3273" s="15" t="s">
        <v>1031</v>
      </c>
      <c r="F3273" s="13" t="str">
        <f>IF(E3273="","",VLOOKUP(E3273,table!A:B,2))</f>
        <v xml:space="preserve">K waterzoi 750 </v>
      </c>
      <c r="G3273" s="14">
        <v>81521</v>
      </c>
      <c r="H3273" s="18">
        <v>10</v>
      </c>
    </row>
    <row r="3274" spans="1:8" x14ac:dyDescent="0.25">
      <c r="A3274" s="29">
        <f t="shared" si="216"/>
        <v>43257</v>
      </c>
      <c r="B3274" s="22" t="str">
        <f t="shared" si="217"/>
        <v>MATH</v>
      </c>
      <c r="C3274" s="15" t="str">
        <f t="shared" si="218"/>
        <v>Cora wattignies</v>
      </c>
      <c r="D3274" s="15">
        <f t="shared" si="219"/>
        <v>96037973</v>
      </c>
      <c r="E3274" s="15" t="s">
        <v>562</v>
      </c>
      <c r="F3274" s="13" t="str">
        <f>IF(E3274="","",VLOOKUP(E3274,table!A:B,2))</f>
        <v>K coq au vin 750</v>
      </c>
      <c r="G3274" s="14">
        <v>80892</v>
      </c>
      <c r="H3274" s="18">
        <v>10</v>
      </c>
    </row>
    <row r="3275" spans="1:8" x14ac:dyDescent="0.25">
      <c r="A3275" s="29">
        <f t="shared" si="216"/>
        <v>43257</v>
      </c>
      <c r="B3275" s="22" t="str">
        <f t="shared" si="217"/>
        <v>MATH</v>
      </c>
      <c r="C3275" s="15" t="str">
        <f t="shared" si="218"/>
        <v>Cora wattignies</v>
      </c>
      <c r="D3275" s="15">
        <f t="shared" si="219"/>
        <v>96037973</v>
      </c>
      <c r="E3275" s="15" t="s">
        <v>745</v>
      </c>
      <c r="F3275" s="13" t="str">
        <f>IF(E3275="","",VLOOKUP(E3275,table!A:B,2))</f>
        <v>K potj 3VIA</v>
      </c>
      <c r="G3275" s="14">
        <v>73242</v>
      </c>
      <c r="H3275" s="18">
        <v>50</v>
      </c>
    </row>
    <row r="3276" spans="1:8" x14ac:dyDescent="0.25">
      <c r="A3276" s="29">
        <f t="shared" si="216"/>
        <v>43257</v>
      </c>
      <c r="B3276" s="22" t="str">
        <f t="shared" si="217"/>
        <v>MATH</v>
      </c>
      <c r="C3276" s="15" t="str">
        <f t="shared" si="218"/>
        <v>Cora wattignies</v>
      </c>
      <c r="D3276" s="15">
        <f t="shared" si="219"/>
        <v>96037973</v>
      </c>
      <c r="E3276" s="15" t="s">
        <v>321</v>
      </c>
      <c r="F3276" s="13" t="str">
        <f>IF(E3276="","",VLOOKUP(E3276,table!A:B,2))</f>
        <v>K potj 400</v>
      </c>
      <c r="G3276" s="14">
        <v>81423</v>
      </c>
      <c r="H3276" s="18">
        <v>126</v>
      </c>
    </row>
    <row r="3277" spans="1:8" x14ac:dyDescent="0.25">
      <c r="A3277" s="29">
        <f t="shared" si="216"/>
        <v>43257</v>
      </c>
      <c r="B3277" s="22" t="str">
        <f t="shared" si="217"/>
        <v>MATH</v>
      </c>
      <c r="C3277" s="15" t="str">
        <f t="shared" si="218"/>
        <v>Cora wattignies</v>
      </c>
      <c r="D3277" s="15">
        <f t="shared" si="219"/>
        <v>96037973</v>
      </c>
      <c r="E3277" s="15" t="str">
        <f>IF(H3277&lt;&gt;0,E3276,"")</f>
        <v>K100</v>
      </c>
      <c r="F3277" s="13" t="str">
        <f>IF(E3277="","",VLOOKUP(E3277,table!A:B,2))</f>
        <v>K potj 400</v>
      </c>
      <c r="G3277" s="14">
        <v>81422</v>
      </c>
      <c r="H3277" s="18">
        <v>74</v>
      </c>
    </row>
    <row r="3278" spans="1:8" x14ac:dyDescent="0.25">
      <c r="A3278" s="29">
        <f t="shared" si="216"/>
        <v>43257</v>
      </c>
      <c r="B3278" s="22" t="str">
        <f t="shared" si="217"/>
        <v>MATH</v>
      </c>
      <c r="C3278" s="15" t="str">
        <f t="shared" si="218"/>
        <v>Cora wattignies</v>
      </c>
      <c r="D3278" s="15">
        <f t="shared" si="219"/>
        <v>96037973</v>
      </c>
      <c r="E3278" s="15" t="s">
        <v>320</v>
      </c>
      <c r="F3278" s="13" t="str">
        <f>IF(E3278="","",VLOOKUP(E3278,table!A:B,2))</f>
        <v xml:space="preserve">K potj dess 400 </v>
      </c>
      <c r="G3278" s="14">
        <v>81561</v>
      </c>
      <c r="H3278" s="18">
        <v>200</v>
      </c>
    </row>
    <row r="3279" spans="1:8" x14ac:dyDescent="0.25">
      <c r="A3279" s="29">
        <f t="shared" si="216"/>
        <v>43257</v>
      </c>
      <c r="B3279" s="22" t="str">
        <f t="shared" si="217"/>
        <v>MATH</v>
      </c>
      <c r="C3279" s="15" t="str">
        <f t="shared" si="218"/>
        <v>Cora wattignies</v>
      </c>
      <c r="D3279" s="15">
        <f t="shared" si="219"/>
        <v>96037973</v>
      </c>
      <c r="E3279" s="15" t="s">
        <v>319</v>
      </c>
      <c r="F3279" s="13" t="str">
        <f>IF(E3279="","",VLOOKUP(E3279,table!A:B,2))</f>
        <v>K potj 750</v>
      </c>
      <c r="G3279" s="14">
        <v>80541</v>
      </c>
      <c r="H3279" s="18">
        <v>100</v>
      </c>
    </row>
    <row r="3280" spans="1:8" x14ac:dyDescent="0.25">
      <c r="A3280" s="29">
        <f t="shared" si="216"/>
        <v>43257</v>
      </c>
      <c r="B3280" s="22" t="str">
        <f t="shared" si="217"/>
        <v>MATH</v>
      </c>
      <c r="C3280" s="15" t="str">
        <f t="shared" si="218"/>
        <v>Cora wattignies</v>
      </c>
      <c r="D3280" s="15">
        <f t="shared" si="219"/>
        <v>96037973</v>
      </c>
      <c r="E3280" s="15" t="s">
        <v>324</v>
      </c>
      <c r="F3280" s="13" t="str">
        <f>IF(E3280="","",VLOOKUP(E3280,table!A:B,2))</f>
        <v>K potj dess 750</v>
      </c>
      <c r="G3280" s="14">
        <v>81384</v>
      </c>
      <c r="H3280" s="18">
        <v>80</v>
      </c>
    </row>
    <row r="3281" spans="1:8" x14ac:dyDescent="0.25">
      <c r="A3281" s="29">
        <v>43257</v>
      </c>
      <c r="B3281" s="22" t="s">
        <v>944</v>
      </c>
      <c r="C3281" s="15" t="s">
        <v>1018</v>
      </c>
      <c r="D3281" s="15">
        <v>96037967</v>
      </c>
      <c r="E3281" s="15" t="s">
        <v>122</v>
      </c>
      <c r="F3281" s="13" t="str">
        <f>IF(E3281="","",VLOOKUP(E3281,table!A:B,2))</f>
        <v xml:space="preserve">K potj dess 400 </v>
      </c>
      <c r="G3281" s="14">
        <v>81561</v>
      </c>
      <c r="H3281" s="18">
        <v>20</v>
      </c>
    </row>
    <row r="3282" spans="1:8" x14ac:dyDescent="0.25">
      <c r="A3282" s="29">
        <f t="shared" si="216"/>
        <v>43257</v>
      </c>
      <c r="B3282" s="22" t="s">
        <v>195</v>
      </c>
      <c r="C3282" s="15" t="s">
        <v>210</v>
      </c>
      <c r="D3282" s="15">
        <v>99999999</v>
      </c>
      <c r="E3282" s="15" t="s">
        <v>716</v>
      </c>
      <c r="F3282" s="13" t="str">
        <f>IF(E3282="","",VLOOKUP(E3282,table!A:B,2))</f>
        <v>soupe aux 5 légumes 75 cl</v>
      </c>
      <c r="G3282" s="14">
        <v>81014</v>
      </c>
      <c r="H3282" s="18">
        <v>60</v>
      </c>
    </row>
    <row r="3283" spans="1:8" x14ac:dyDescent="0.25">
      <c r="A3283" s="29">
        <v>43257</v>
      </c>
      <c r="B3283" s="22" t="s">
        <v>944</v>
      </c>
      <c r="C3283" s="15" t="s">
        <v>1032</v>
      </c>
      <c r="D3283" s="15">
        <v>96037953</v>
      </c>
      <c r="E3283" s="15" t="s">
        <v>187</v>
      </c>
      <c r="F3283" s="13" t="str">
        <f>IF(E3283="","",VLOOKUP(E3283,table!A:B,2))</f>
        <v>P Potj 750</v>
      </c>
      <c r="G3283" s="14">
        <v>81484</v>
      </c>
      <c r="H3283" s="18">
        <v>14</v>
      </c>
    </row>
    <row r="3284" spans="1:8" x14ac:dyDescent="0.25">
      <c r="A3284" s="29">
        <f t="shared" si="216"/>
        <v>43257</v>
      </c>
      <c r="B3284" s="22" t="str">
        <f t="shared" si="217"/>
        <v>MATH</v>
      </c>
      <c r="C3284" s="15" t="str">
        <f t="shared" si="218"/>
        <v>entrepot carrefour epaux bezu</v>
      </c>
      <c r="D3284" s="15">
        <f t="shared" si="219"/>
        <v>96037953</v>
      </c>
      <c r="E3284" s="15" t="str">
        <f>IF(H3284&lt;&gt;0,E3283,"")</f>
        <v>p101</v>
      </c>
      <c r="F3284" s="13" t="str">
        <f>IF(E3284="","",VLOOKUP(E3284,table!A:B,2))</f>
        <v>P Potj 750</v>
      </c>
      <c r="G3284" s="14">
        <v>81433</v>
      </c>
      <c r="H3284" s="18">
        <v>15</v>
      </c>
    </row>
    <row r="3285" spans="1:8" x14ac:dyDescent="0.25">
      <c r="A3285" s="29">
        <f t="shared" si="216"/>
        <v>43257</v>
      </c>
      <c r="B3285" s="22" t="str">
        <f t="shared" si="217"/>
        <v>MATH</v>
      </c>
      <c r="C3285" s="15" t="str">
        <f t="shared" si="218"/>
        <v>entrepot carrefour epaux bezu</v>
      </c>
      <c r="D3285" s="15">
        <f t="shared" si="219"/>
        <v>96037953</v>
      </c>
      <c r="E3285" s="15" t="str">
        <f>IF(H3285&lt;&gt;0,E3284,"")</f>
        <v>p101</v>
      </c>
      <c r="F3285" s="13" t="str">
        <f>IF(E3285="","",VLOOKUP(E3285,table!A:B,2))</f>
        <v>P Potj 750</v>
      </c>
      <c r="G3285" s="14">
        <v>81482</v>
      </c>
      <c r="H3285" s="18">
        <v>71</v>
      </c>
    </row>
    <row r="3286" spans="1:8" x14ac:dyDescent="0.25">
      <c r="A3286" s="29">
        <f t="shared" si="216"/>
        <v>43257</v>
      </c>
      <c r="B3286" s="22" t="str">
        <f t="shared" si="217"/>
        <v>MATH</v>
      </c>
      <c r="C3286" s="15" t="str">
        <f t="shared" si="218"/>
        <v>entrepot carrefour epaux bezu</v>
      </c>
      <c r="D3286" s="15">
        <f t="shared" si="219"/>
        <v>96037953</v>
      </c>
      <c r="E3286" s="15" t="str">
        <f>IF(H3286&lt;&gt;0,E3285,"")</f>
        <v>p101</v>
      </c>
      <c r="F3286" s="13" t="str">
        <f>IF(E3286="","",VLOOKUP(E3286,table!A:B,2))</f>
        <v>P Potj 750</v>
      </c>
      <c r="G3286" s="14">
        <v>81431</v>
      </c>
      <c r="H3286" s="18">
        <v>37</v>
      </c>
    </row>
    <row r="3287" spans="1:8" x14ac:dyDescent="0.25">
      <c r="A3287" s="29">
        <f t="shared" si="216"/>
        <v>43257</v>
      </c>
      <c r="B3287" s="22" t="str">
        <f t="shared" si="217"/>
        <v>MATH</v>
      </c>
      <c r="C3287" s="15" t="str">
        <f t="shared" si="218"/>
        <v>entrepot carrefour epaux bezu</v>
      </c>
      <c r="D3287" s="15">
        <f t="shared" si="219"/>
        <v>96037953</v>
      </c>
      <c r="E3287" s="15" t="str">
        <f>IF(H3287&lt;&gt;0,E3286,"")</f>
        <v>p101</v>
      </c>
      <c r="F3287" s="13" t="str">
        <f>IF(E3287="","",VLOOKUP(E3287,table!A:B,2))</f>
        <v>P Potj 750</v>
      </c>
      <c r="G3287" s="14">
        <v>80714</v>
      </c>
      <c r="H3287" s="18">
        <v>1</v>
      </c>
    </row>
    <row r="3288" spans="1:8" x14ac:dyDescent="0.25">
      <c r="A3288" s="29">
        <f t="shared" si="216"/>
        <v>43257</v>
      </c>
      <c r="B3288" s="22" t="str">
        <f t="shared" si="217"/>
        <v>MATH</v>
      </c>
      <c r="C3288" s="15" t="str">
        <f t="shared" si="218"/>
        <v>entrepot carrefour epaux bezu</v>
      </c>
      <c r="D3288" s="15">
        <f t="shared" si="219"/>
        <v>96037953</v>
      </c>
      <c r="E3288" s="15" t="str">
        <f>IF(H3288&lt;&gt;0,E3287,"")</f>
        <v>p101</v>
      </c>
      <c r="F3288" s="13" t="str">
        <f>IF(E3288="","",VLOOKUP(E3288,table!A:B,2))</f>
        <v>P Potj 750</v>
      </c>
      <c r="G3288" s="14">
        <v>80713</v>
      </c>
      <c r="H3288" s="18">
        <v>2</v>
      </c>
    </row>
    <row r="3289" spans="1:8" x14ac:dyDescent="0.25">
      <c r="A3289" s="29">
        <f t="shared" si="216"/>
        <v>43257</v>
      </c>
      <c r="B3289" s="22" t="str">
        <f t="shared" si="217"/>
        <v>MATH</v>
      </c>
      <c r="C3289" s="15" t="str">
        <f t="shared" si="218"/>
        <v>entrepot carrefour epaux bezu</v>
      </c>
      <c r="D3289" s="15">
        <f t="shared" si="219"/>
        <v>96037953</v>
      </c>
      <c r="E3289" s="15" t="s">
        <v>192</v>
      </c>
      <c r="F3289" s="13" t="str">
        <f>IF(E3289="","",VLOOKUP(E3289,table!A:B,2))</f>
        <v>P Pot des 750</v>
      </c>
      <c r="G3289" s="14">
        <v>81382</v>
      </c>
      <c r="H3289" s="18">
        <v>60</v>
      </c>
    </row>
    <row r="3290" spans="1:8" x14ac:dyDescent="0.25">
      <c r="A3290" s="29">
        <f t="shared" si="216"/>
        <v>43257</v>
      </c>
      <c r="B3290" s="22" t="str">
        <f t="shared" si="217"/>
        <v>MATH</v>
      </c>
      <c r="C3290" s="15" t="str">
        <f t="shared" si="218"/>
        <v>entrepot carrefour epaux bezu</v>
      </c>
      <c r="D3290" s="15">
        <f t="shared" si="219"/>
        <v>96037953</v>
      </c>
      <c r="E3290" s="15" t="str">
        <f>IF(H3290&lt;&gt;0,E3289,"")</f>
        <v>p105</v>
      </c>
      <c r="F3290" s="13" t="str">
        <f>IF(E3290="","",VLOOKUP(E3290,table!A:B,2))</f>
        <v>P Pot des 750</v>
      </c>
      <c r="G3290" s="14">
        <v>81375</v>
      </c>
      <c r="H3290" s="18">
        <v>10</v>
      </c>
    </row>
    <row r="3291" spans="1:8" x14ac:dyDescent="0.25">
      <c r="A3291" s="29">
        <f t="shared" si="216"/>
        <v>43257</v>
      </c>
      <c r="B3291" s="22" t="str">
        <f t="shared" si="217"/>
        <v>MATH</v>
      </c>
      <c r="C3291" s="15" t="str">
        <f t="shared" si="218"/>
        <v>entrepot carrefour epaux bezu</v>
      </c>
      <c r="D3291" s="15">
        <f t="shared" si="219"/>
        <v>96037953</v>
      </c>
      <c r="E3291" s="15" t="s">
        <v>206</v>
      </c>
      <c r="F3291" s="13" t="str">
        <f>IF(E3291="","",VLOOKUP(E3291,table!A:B,2))</f>
        <v>Potj 3 Viandes pierrot</v>
      </c>
      <c r="G3291" s="14">
        <v>73265</v>
      </c>
      <c r="H3291" s="18">
        <v>70</v>
      </c>
    </row>
    <row r="3292" spans="1:8" x14ac:dyDescent="0.25">
      <c r="A3292" s="29">
        <f t="shared" si="216"/>
        <v>43257</v>
      </c>
      <c r="B3292" s="22" t="s">
        <v>195</v>
      </c>
      <c r="C3292" s="15" t="s">
        <v>1033</v>
      </c>
      <c r="D3292" s="15">
        <v>99999999</v>
      </c>
      <c r="E3292" s="15" t="s">
        <v>187</v>
      </c>
      <c r="F3292" s="13" t="str">
        <f>IF(E3292="","",VLOOKUP(E3292,table!A:B,2))</f>
        <v>P Potj 750</v>
      </c>
      <c r="G3292" s="14">
        <v>81484</v>
      </c>
      <c r="H3292" s="18">
        <v>12</v>
      </c>
    </row>
    <row r="3293" spans="1:8" x14ac:dyDescent="0.25">
      <c r="A3293" s="29">
        <f t="shared" si="216"/>
        <v>43257</v>
      </c>
      <c r="B3293" s="22" t="str">
        <f t="shared" si="217"/>
        <v>cat</v>
      </c>
      <c r="C3293" s="15" t="s">
        <v>1034</v>
      </c>
      <c r="D3293" s="15">
        <v>99999999</v>
      </c>
      <c r="E3293" s="15" t="s">
        <v>120</v>
      </c>
      <c r="F3293" s="13" t="str">
        <f>IF(E3293="","",VLOOKUP(E3293,table!A:B,2))</f>
        <v>K potj 750</v>
      </c>
      <c r="G3293" s="14">
        <v>80534</v>
      </c>
      <c r="H3293" s="18">
        <v>2</v>
      </c>
    </row>
    <row r="3294" spans="1:8" x14ac:dyDescent="0.25">
      <c r="A3294" s="29">
        <f t="shared" si="216"/>
        <v>43257</v>
      </c>
      <c r="B3294" s="22" t="str">
        <f t="shared" si="217"/>
        <v>cat</v>
      </c>
      <c r="C3294" s="15" t="s">
        <v>1035</v>
      </c>
      <c r="D3294" s="15">
        <v>99999999</v>
      </c>
      <c r="E3294" s="15" t="s">
        <v>114</v>
      </c>
      <c r="F3294" s="13" t="str">
        <f>IF(E3294="","",VLOOKUP(E3294,table!A:B,2))</f>
        <v>K potj dess 750</v>
      </c>
      <c r="G3294" s="14">
        <v>80963</v>
      </c>
      <c r="H3294" s="18">
        <v>1</v>
      </c>
    </row>
    <row r="3295" spans="1:8" x14ac:dyDescent="0.25">
      <c r="A3295" s="29">
        <f t="shared" si="216"/>
        <v>43257</v>
      </c>
      <c r="B3295" s="22" t="str">
        <f t="shared" si="217"/>
        <v>cat</v>
      </c>
      <c r="C3295" s="15" t="s">
        <v>1036</v>
      </c>
      <c r="D3295" s="15">
        <v>99999999</v>
      </c>
      <c r="E3295" s="15" t="s">
        <v>206</v>
      </c>
      <c r="F3295" s="13" t="str">
        <f>IF(E3295="","",VLOOKUP(E3295,table!A:B,2))</f>
        <v>Potj 3 Viandes pierrot</v>
      </c>
      <c r="G3295" s="14">
        <v>73265</v>
      </c>
      <c r="H3295" s="18">
        <v>5</v>
      </c>
    </row>
    <row r="3296" spans="1:8" x14ac:dyDescent="0.25">
      <c r="A3296" s="29">
        <f t="shared" si="216"/>
        <v>43257</v>
      </c>
      <c r="B3296" s="22" t="str">
        <f t="shared" si="217"/>
        <v>cat</v>
      </c>
      <c r="C3296" s="15" t="str">
        <f t="shared" si="218"/>
        <v>net masset</v>
      </c>
      <c r="D3296" s="15">
        <f t="shared" si="219"/>
        <v>99999999</v>
      </c>
      <c r="E3296" s="15" t="s">
        <v>187</v>
      </c>
      <c r="F3296" s="13" t="str">
        <f>IF(E3296="","",VLOOKUP(E3296,table!A:B,2))</f>
        <v>P Potj 750</v>
      </c>
      <c r="G3296" s="14">
        <v>81484</v>
      </c>
      <c r="H3296" s="18">
        <v>10</v>
      </c>
    </row>
    <row r="3297" spans="1:8" x14ac:dyDescent="0.25">
      <c r="A3297" s="29">
        <f t="shared" si="216"/>
        <v>43257</v>
      </c>
      <c r="B3297" s="22" t="str">
        <f t="shared" si="217"/>
        <v>cat</v>
      </c>
      <c r="C3297" s="15" t="s">
        <v>210</v>
      </c>
      <c r="D3297" s="15">
        <v>99999999</v>
      </c>
      <c r="E3297" s="15" t="s">
        <v>865</v>
      </c>
      <c r="F3297" s="13" t="str">
        <f>IF(E3297="","",VLOOKUP(E3297,table!A:B,2))</f>
        <v>Soupe aux asperges 75 cl</v>
      </c>
      <c r="G3297" s="14">
        <v>81551</v>
      </c>
      <c r="H3297" s="18">
        <v>6</v>
      </c>
    </row>
    <row r="3298" spans="1:8" x14ac:dyDescent="0.25">
      <c r="A3298" s="29">
        <f t="shared" si="216"/>
        <v>43257</v>
      </c>
      <c r="B3298" s="22" t="s">
        <v>930</v>
      </c>
      <c r="C3298" s="15" t="s">
        <v>1018</v>
      </c>
      <c r="D3298" s="15">
        <v>96037967</v>
      </c>
      <c r="E3298" s="15" t="s">
        <v>122</v>
      </c>
      <c r="F3298" s="13" t="str">
        <f>IF(E3298="","",VLOOKUP(E3298,table!A:B,2))</f>
        <v xml:space="preserve">K potj dess 400 </v>
      </c>
      <c r="G3298" s="14">
        <v>81564</v>
      </c>
      <c r="H3298" s="18">
        <v>20</v>
      </c>
    </row>
    <row r="3299" spans="1:8" x14ac:dyDescent="0.25">
      <c r="A3299" s="29">
        <f t="shared" si="216"/>
        <v>43257</v>
      </c>
      <c r="B3299" s="22" t="str">
        <f t="shared" si="217"/>
        <v>math</v>
      </c>
      <c r="C3299" s="15" t="s">
        <v>1018</v>
      </c>
      <c r="D3299" s="15">
        <v>96037967</v>
      </c>
      <c r="E3299" s="15" t="s">
        <v>127</v>
      </c>
      <c r="F3299" s="13" t="str">
        <f>IF(E3299="","",VLOOKUP(E3299,table!A:B,2))</f>
        <v>K Pâté de campagne fumé 180</v>
      </c>
      <c r="G3299" s="14">
        <v>81022</v>
      </c>
      <c r="H3299" s="18">
        <v>3</v>
      </c>
    </row>
    <row r="3300" spans="1:8" x14ac:dyDescent="0.25">
      <c r="A3300" s="29">
        <v>43258</v>
      </c>
      <c r="B3300" s="22" t="str">
        <f t="shared" si="217"/>
        <v/>
      </c>
      <c r="C3300" s="15" t="s">
        <v>652</v>
      </c>
      <c r="D3300" s="15">
        <v>99999999</v>
      </c>
      <c r="E3300" s="15"/>
      <c r="F3300" s="13" t="s">
        <v>1037</v>
      </c>
      <c r="G3300" s="14">
        <v>81161</v>
      </c>
      <c r="H3300" s="18">
        <v>194</v>
      </c>
    </row>
    <row r="3301" spans="1:8" x14ac:dyDescent="0.25">
      <c r="A3301" s="29">
        <f t="shared" si="216"/>
        <v>43258</v>
      </c>
      <c r="B3301" s="22" t="str">
        <f t="shared" si="217"/>
        <v/>
      </c>
      <c r="C3301" s="15" t="str">
        <f t="shared" si="218"/>
        <v>grommendyck</v>
      </c>
      <c r="D3301" s="15">
        <f t="shared" si="219"/>
        <v>99999999</v>
      </c>
      <c r="E3301" s="15">
        <f>IF(H3301&lt;&gt;0,E3300,"")</f>
        <v>0</v>
      </c>
      <c r="F3301" s="13" t="s">
        <v>1038</v>
      </c>
      <c r="G3301" s="14">
        <v>81161</v>
      </c>
      <c r="H3301" s="18">
        <v>182</v>
      </c>
    </row>
    <row r="3302" spans="1:8" x14ac:dyDescent="0.25">
      <c r="A3302" s="29">
        <v>43258</v>
      </c>
      <c r="B3302" s="22" t="s">
        <v>196</v>
      </c>
      <c r="C3302" s="15" t="s">
        <v>1039</v>
      </c>
      <c r="D3302" s="15">
        <v>96037976</v>
      </c>
      <c r="E3302" s="15" t="s">
        <v>217</v>
      </c>
      <c r="F3302" s="13" t="str">
        <f>IF(E3302="","",VLOOKUP(E3302,table!A:B,2))</f>
        <v xml:space="preserve">E potj 400 </v>
      </c>
      <c r="G3302" s="14">
        <v>81371</v>
      </c>
      <c r="H3302" s="18">
        <v>80</v>
      </c>
    </row>
    <row r="3303" spans="1:8" x14ac:dyDescent="0.25">
      <c r="A3303" s="29">
        <f t="shared" si="216"/>
        <v>43258</v>
      </c>
      <c r="B3303" s="22" t="str">
        <f t="shared" si="217"/>
        <v>sf</v>
      </c>
      <c r="C3303" s="15" t="str">
        <f t="shared" si="218"/>
        <v>estaminet sst eloi</v>
      </c>
      <c r="D3303" s="15">
        <f t="shared" si="219"/>
        <v>96037976</v>
      </c>
      <c r="E3303" s="15" t="s">
        <v>113</v>
      </c>
      <c r="F3303" s="13" t="str">
        <f>IF(E3303="","",VLOOKUP(E3303,table!A:B,2))</f>
        <v>K potj 400</v>
      </c>
      <c r="G3303" s="14">
        <v>81564</v>
      </c>
      <c r="H3303" s="18">
        <v>40</v>
      </c>
    </row>
    <row r="3304" spans="1:8" x14ac:dyDescent="0.25">
      <c r="A3304" s="29" t="s">
        <v>1040</v>
      </c>
      <c r="B3304" s="22" t="s">
        <v>196</v>
      </c>
      <c r="C3304" s="15" t="s">
        <v>734</v>
      </c>
      <c r="D3304" s="15">
        <v>96037975</v>
      </c>
      <c r="E3304" s="15" t="s">
        <v>113</v>
      </c>
      <c r="F3304" s="13" t="str">
        <f>IF(E3304="","",VLOOKUP(E3304,table!A:B,2))</f>
        <v>K potj 400</v>
      </c>
      <c r="G3304" s="14">
        <v>81564</v>
      </c>
      <c r="H3304" s="18">
        <v>20</v>
      </c>
    </row>
    <row r="3305" spans="1:8" x14ac:dyDescent="0.25">
      <c r="A3305" s="29">
        <v>43259</v>
      </c>
      <c r="B3305" s="22" t="s">
        <v>944</v>
      </c>
      <c r="C3305" s="15" t="s">
        <v>1041</v>
      </c>
      <c r="D3305" s="15">
        <v>96037982</v>
      </c>
      <c r="E3305" s="15" t="s">
        <v>615</v>
      </c>
      <c r="F3305" s="13" t="str">
        <f>IF(E3305="","",VLOOKUP(E3305,table!A:B,2))</f>
        <v>K Carbo 400</v>
      </c>
      <c r="G3305" s="14">
        <v>81361</v>
      </c>
      <c r="H3305" s="18">
        <v>20</v>
      </c>
    </row>
    <row r="3306" spans="1:8" x14ac:dyDescent="0.25">
      <c r="A3306" s="29">
        <f t="shared" si="216"/>
        <v>43259</v>
      </c>
      <c r="B3306" s="22" t="str">
        <f t="shared" si="217"/>
        <v>MATH</v>
      </c>
      <c r="C3306" s="15" t="str">
        <f t="shared" si="218"/>
        <v>Carrefour market villeneuve d'asq</v>
      </c>
      <c r="D3306" s="15">
        <f t="shared" si="219"/>
        <v>96037982</v>
      </c>
      <c r="E3306" s="15" t="s">
        <v>321</v>
      </c>
      <c r="F3306" s="13" t="str">
        <f>IF(E3306="","",VLOOKUP(E3306,table!A:B,2))</f>
        <v>K potj 400</v>
      </c>
      <c r="G3306" s="14">
        <v>81564</v>
      </c>
      <c r="H3306" s="18">
        <v>20</v>
      </c>
    </row>
    <row r="3307" spans="1:8" x14ac:dyDescent="0.25">
      <c r="A3307" s="29">
        <f t="shared" si="216"/>
        <v>43259</v>
      </c>
      <c r="B3307" s="22" t="str">
        <f t="shared" si="217"/>
        <v>MATH</v>
      </c>
      <c r="C3307" s="15" t="str">
        <f t="shared" si="218"/>
        <v>Carrefour market villeneuve d'asq</v>
      </c>
      <c r="D3307" s="15">
        <f t="shared" si="219"/>
        <v>96037982</v>
      </c>
      <c r="E3307" s="15" t="s">
        <v>320</v>
      </c>
      <c r="F3307" s="13" t="str">
        <f>IF(E3307="","",VLOOKUP(E3307,table!A:B,2))</f>
        <v xml:space="preserve">K potj dess 400 </v>
      </c>
      <c r="G3307" s="14">
        <v>81564</v>
      </c>
      <c r="H3307" s="18">
        <v>20</v>
      </c>
    </row>
    <row r="3308" spans="1:8" x14ac:dyDescent="0.25">
      <c r="A3308" s="29">
        <f t="shared" si="216"/>
        <v>43259</v>
      </c>
      <c r="B3308" s="22" t="str">
        <f t="shared" si="217"/>
        <v>MATH</v>
      </c>
      <c r="C3308" s="15" t="str">
        <f t="shared" si="218"/>
        <v>Carrefour market villeneuve d'asq</v>
      </c>
      <c r="D3308" s="15">
        <f t="shared" si="219"/>
        <v>96037982</v>
      </c>
      <c r="E3308" s="15" t="s">
        <v>323</v>
      </c>
      <c r="F3308" s="13" t="str">
        <f>IF(E3308="","",VLOOKUP(E3308,table!A:B,2))</f>
        <v>K poulet maroilles 750</v>
      </c>
      <c r="G3308" s="14">
        <v>81491</v>
      </c>
      <c r="H3308" s="18">
        <v>10</v>
      </c>
    </row>
    <row r="3309" spans="1:8" x14ac:dyDescent="0.25">
      <c r="A3309" s="29">
        <f t="shared" si="216"/>
        <v>43259</v>
      </c>
      <c r="B3309" s="22" t="str">
        <f t="shared" si="217"/>
        <v>MATH</v>
      </c>
      <c r="C3309" s="15" t="str">
        <f t="shared" si="218"/>
        <v>Carrefour market villeneuve d'asq</v>
      </c>
      <c r="D3309" s="15">
        <f t="shared" si="219"/>
        <v>96037982</v>
      </c>
      <c r="E3309" s="15" t="s">
        <v>549</v>
      </c>
      <c r="F3309" s="13" t="str">
        <f>IF(E3309="","",VLOOKUP(E3309,table!A:B,2))</f>
        <v>K carbo 740</v>
      </c>
      <c r="G3309" s="14">
        <v>81142</v>
      </c>
      <c r="H3309" s="18">
        <v>20</v>
      </c>
    </row>
    <row r="3310" spans="1:8" x14ac:dyDescent="0.25">
      <c r="A3310" s="29">
        <f t="shared" si="216"/>
        <v>43259</v>
      </c>
      <c r="B3310" s="22" t="str">
        <f t="shared" si="217"/>
        <v>MATH</v>
      </c>
      <c r="C3310" s="15" t="str">
        <f t="shared" si="218"/>
        <v>Carrefour market villeneuve d'asq</v>
      </c>
      <c r="D3310" s="15">
        <f t="shared" si="219"/>
        <v>96037982</v>
      </c>
      <c r="E3310" s="15" t="s">
        <v>319</v>
      </c>
      <c r="F3310" s="13" t="str">
        <f>IF(E3310="","",VLOOKUP(E3310,table!A:B,2))</f>
        <v>K potj 750</v>
      </c>
      <c r="G3310" s="14">
        <v>80541</v>
      </c>
      <c r="H3310" s="18">
        <v>10</v>
      </c>
    </row>
    <row r="3311" spans="1:8" x14ac:dyDescent="0.25">
      <c r="A3311" s="29">
        <f t="shared" si="216"/>
        <v>43259</v>
      </c>
      <c r="B3311" s="22" t="str">
        <f t="shared" si="217"/>
        <v>MATH</v>
      </c>
      <c r="C3311" s="15" t="str">
        <f t="shared" si="218"/>
        <v>Carrefour market villeneuve d'asq</v>
      </c>
      <c r="D3311" s="15">
        <f t="shared" si="219"/>
        <v>96037982</v>
      </c>
      <c r="E3311" s="15" t="s">
        <v>324</v>
      </c>
      <c r="F3311" s="13" t="str">
        <f>IF(E3311="","",VLOOKUP(E3311,table!A:B,2))</f>
        <v>K potj dess 750</v>
      </c>
      <c r="G3311" s="14">
        <v>81577</v>
      </c>
      <c r="H3311" s="18">
        <v>10</v>
      </c>
    </row>
    <row r="3312" spans="1:8" x14ac:dyDescent="0.25">
      <c r="A3312" s="29">
        <f t="shared" si="216"/>
        <v>43259</v>
      </c>
      <c r="B3312" s="22" t="str">
        <f t="shared" si="217"/>
        <v>MATH</v>
      </c>
      <c r="C3312" s="15" t="str">
        <f t="shared" si="218"/>
        <v>Carrefour market villeneuve d'asq</v>
      </c>
      <c r="D3312" s="15">
        <f t="shared" si="219"/>
        <v>96037982</v>
      </c>
      <c r="E3312" s="15" t="s">
        <v>745</v>
      </c>
      <c r="F3312" s="13" t="str">
        <f>IF(E3312="","",VLOOKUP(E3312,table!A:B,2))</f>
        <v>K potj 3VIA</v>
      </c>
      <c r="G3312" s="14">
        <v>81081</v>
      </c>
      <c r="H3312" s="18">
        <v>20</v>
      </c>
    </row>
    <row r="3313" spans="1:8" x14ac:dyDescent="0.25">
      <c r="A3313" s="29">
        <v>43259</v>
      </c>
      <c r="B3313" s="22" t="s">
        <v>944</v>
      </c>
      <c r="C3313" s="15" t="s">
        <v>1042</v>
      </c>
      <c r="D3313" s="15">
        <v>96037981</v>
      </c>
      <c r="E3313" s="15" t="s">
        <v>320</v>
      </c>
      <c r="F3313" s="13" t="str">
        <f>IF(E3313="","",VLOOKUP(E3313,table!A:B,2))</f>
        <v xml:space="preserve">K potj dess 400 </v>
      </c>
      <c r="G3313" s="14">
        <v>81564</v>
      </c>
      <c r="H3313" s="18">
        <v>20</v>
      </c>
    </row>
    <row r="3314" spans="1:8" x14ac:dyDescent="0.25">
      <c r="A3314" s="29">
        <f t="shared" si="216"/>
        <v>43259</v>
      </c>
      <c r="B3314" s="22" t="str">
        <f t="shared" si="217"/>
        <v>MATH</v>
      </c>
      <c r="C3314" s="15" t="str">
        <f t="shared" si="218"/>
        <v>Intermarche croix</v>
      </c>
      <c r="D3314" s="15">
        <f t="shared" si="219"/>
        <v>96037981</v>
      </c>
      <c r="E3314" s="15" t="s">
        <v>321</v>
      </c>
      <c r="F3314" s="13" t="str">
        <f>IF(E3314="","",VLOOKUP(E3314,table!A:B,2))</f>
        <v>K potj 400</v>
      </c>
      <c r="G3314" s="14">
        <v>81564</v>
      </c>
      <c r="H3314" s="18">
        <v>11</v>
      </c>
    </row>
    <row r="3315" spans="1:8" x14ac:dyDescent="0.25">
      <c r="A3315" s="29">
        <f t="shared" ref="A3315:A3378" si="220">IF(E3315="","",A3314)</f>
        <v>43259</v>
      </c>
      <c r="B3315" s="22" t="str">
        <f t="shared" ref="B3315:B3378" si="221">IF(E3315="","",B3314)</f>
        <v>MATH</v>
      </c>
      <c r="C3315" s="15" t="str">
        <f t="shared" ref="C3315:C3378" si="222">IF(E3315="","",C3314)</f>
        <v>Intermarche croix</v>
      </c>
      <c r="D3315" s="15">
        <f t="shared" ref="D3315:D3378" si="223">IF(E3315="",0,D3314)</f>
        <v>96037981</v>
      </c>
      <c r="E3315" s="15" t="str">
        <f>IF(H3315&lt;&gt;0,E3314,"")</f>
        <v>K100</v>
      </c>
      <c r="F3315" s="13" t="str">
        <f>IF(E3315="","",VLOOKUP(E3315,table!A:B,2))</f>
        <v>K potj 400</v>
      </c>
      <c r="G3315" s="14">
        <v>81423</v>
      </c>
      <c r="H3315" s="18">
        <v>9</v>
      </c>
    </row>
    <row r="3316" spans="1:8" x14ac:dyDescent="0.25">
      <c r="A3316" s="29">
        <f t="shared" si="220"/>
        <v>43259</v>
      </c>
      <c r="B3316" s="22" t="str">
        <f t="shared" si="221"/>
        <v>MATH</v>
      </c>
      <c r="C3316" s="15" t="str">
        <f t="shared" si="222"/>
        <v>Intermarche croix</v>
      </c>
      <c r="D3316" s="15">
        <f t="shared" si="223"/>
        <v>96037981</v>
      </c>
      <c r="E3316" s="15" t="s">
        <v>328</v>
      </c>
      <c r="F3316" s="13" t="str">
        <f>IF(E3316="","",VLOOKUP(E3316,table!A:B,2))</f>
        <v>K Pâté de campagne fumé 180</v>
      </c>
      <c r="G3316" s="14">
        <v>72413</v>
      </c>
      <c r="H3316" s="18">
        <v>24</v>
      </c>
    </row>
    <row r="3317" spans="1:8" x14ac:dyDescent="0.25">
      <c r="A3317" s="29">
        <f t="shared" si="220"/>
        <v>43259</v>
      </c>
      <c r="B3317" s="22" t="str">
        <f t="shared" si="221"/>
        <v>MATH</v>
      </c>
      <c r="C3317" s="15" t="str">
        <f t="shared" si="222"/>
        <v>Intermarche croix</v>
      </c>
      <c r="D3317" s="15">
        <f t="shared" si="223"/>
        <v>96037981</v>
      </c>
      <c r="E3317" s="15" t="s">
        <v>315</v>
      </c>
      <c r="F3317" s="13" t="str">
        <f>IF(E3317="","",VLOOKUP(E3317,table!A:B,2))</f>
        <v>K Pâté des flandres 180</v>
      </c>
      <c r="G3317" s="14">
        <v>81443</v>
      </c>
      <c r="H3317" s="18">
        <v>24</v>
      </c>
    </row>
    <row r="3318" spans="1:8" x14ac:dyDescent="0.25">
      <c r="A3318" s="29">
        <f t="shared" si="220"/>
        <v>43259</v>
      </c>
      <c r="B3318" s="22" t="str">
        <f t="shared" si="221"/>
        <v>MATH</v>
      </c>
      <c r="C3318" s="15" t="str">
        <f t="shared" si="222"/>
        <v>Intermarche croix</v>
      </c>
      <c r="D3318" s="15">
        <f t="shared" si="223"/>
        <v>96037981</v>
      </c>
      <c r="E3318" s="15" t="s">
        <v>316</v>
      </c>
      <c r="F3318" s="13" t="str">
        <f>IF(E3318="","",VLOOKUP(E3318,table!A:B,2))</f>
        <v>K Pâté à la bière 180</v>
      </c>
      <c r="G3318" s="14">
        <v>80881</v>
      </c>
      <c r="H3318" s="18">
        <v>20</v>
      </c>
    </row>
    <row r="3319" spans="1:8" x14ac:dyDescent="0.25">
      <c r="A3319" s="29">
        <f t="shared" si="220"/>
        <v>43259</v>
      </c>
      <c r="B3319" s="22" t="str">
        <f t="shared" si="221"/>
        <v>MATH</v>
      </c>
      <c r="C3319" s="15" t="str">
        <f t="shared" si="222"/>
        <v>Intermarche croix</v>
      </c>
      <c r="D3319" s="15">
        <f t="shared" si="223"/>
        <v>96037981</v>
      </c>
      <c r="E3319" s="15" t="str">
        <f>IF(H3319&lt;&gt;0,E3318,"")</f>
        <v>K807</v>
      </c>
      <c r="F3319" s="13" t="str">
        <f>IF(E3319="","",VLOOKUP(E3319,table!A:B,2))</f>
        <v>K Pâté à la bière 180</v>
      </c>
      <c r="G3319" s="14">
        <v>81021</v>
      </c>
      <c r="H3319" s="18">
        <v>4</v>
      </c>
    </row>
    <row r="3320" spans="1:8" x14ac:dyDescent="0.25">
      <c r="A3320" s="29">
        <f t="shared" si="220"/>
        <v>43259</v>
      </c>
      <c r="B3320" s="22" t="str">
        <f t="shared" si="221"/>
        <v>MATH</v>
      </c>
      <c r="C3320" s="15" t="str">
        <f t="shared" si="222"/>
        <v>Intermarche croix</v>
      </c>
      <c r="D3320" s="15">
        <f t="shared" si="223"/>
        <v>96037981</v>
      </c>
      <c r="E3320" s="15" t="s">
        <v>615</v>
      </c>
      <c r="F3320" s="13" t="str">
        <f>IF(E3320="","",VLOOKUP(E3320,table!A:B,2))</f>
        <v>K Carbo 400</v>
      </c>
      <c r="G3320" s="14">
        <v>81361</v>
      </c>
      <c r="H3320" s="18">
        <v>20</v>
      </c>
    </row>
    <row r="3321" spans="1:8" x14ac:dyDescent="0.25">
      <c r="A3321" s="29">
        <f t="shared" si="220"/>
        <v>43259</v>
      </c>
      <c r="B3321" s="22" t="str">
        <f t="shared" si="221"/>
        <v>MATH</v>
      </c>
      <c r="C3321" s="15" t="str">
        <f t="shared" si="222"/>
        <v>Intermarche croix</v>
      </c>
      <c r="D3321" s="15">
        <f t="shared" si="223"/>
        <v>96037981</v>
      </c>
      <c r="E3321" s="15" t="s">
        <v>549</v>
      </c>
      <c r="F3321" s="13" t="str">
        <f>IF(E3321="","",VLOOKUP(E3321,table!A:B,2))</f>
        <v>K carbo 740</v>
      </c>
      <c r="G3321" s="14">
        <v>81142</v>
      </c>
      <c r="H3321" s="18">
        <v>20</v>
      </c>
    </row>
    <row r="3322" spans="1:8" x14ac:dyDescent="0.25">
      <c r="A3322" s="29">
        <f t="shared" si="220"/>
        <v>43259</v>
      </c>
      <c r="B3322" s="22" t="str">
        <f t="shared" si="221"/>
        <v>MATH</v>
      </c>
      <c r="C3322" s="15" t="str">
        <f t="shared" si="222"/>
        <v>Intermarche croix</v>
      </c>
      <c r="D3322" s="15">
        <f t="shared" si="223"/>
        <v>96037981</v>
      </c>
      <c r="E3322" s="15" t="s">
        <v>745</v>
      </c>
      <c r="F3322" s="13" t="str">
        <f>IF(E3322="","",VLOOKUP(E3322,table!A:B,2))</f>
        <v>K potj 3VIA</v>
      </c>
      <c r="G3322" s="14">
        <v>81081</v>
      </c>
      <c r="H3322" s="18">
        <v>20</v>
      </c>
    </row>
    <row r="3323" spans="1:8" x14ac:dyDescent="0.25">
      <c r="A3323" s="29">
        <f t="shared" si="220"/>
        <v>43259</v>
      </c>
      <c r="B3323" s="22" t="str">
        <f t="shared" si="221"/>
        <v>MATH</v>
      </c>
      <c r="C3323" s="15" t="str">
        <f t="shared" si="222"/>
        <v>Intermarche croix</v>
      </c>
      <c r="D3323" s="15">
        <f t="shared" si="223"/>
        <v>96037981</v>
      </c>
      <c r="E3323" s="15" t="s">
        <v>323</v>
      </c>
      <c r="F3323" s="13" t="str">
        <f>IF(E3323="","",VLOOKUP(E3323,table!A:B,2))</f>
        <v>K poulet maroilles 750</v>
      </c>
      <c r="G3323" s="14">
        <v>81491</v>
      </c>
      <c r="H3323" s="18">
        <v>20</v>
      </c>
    </row>
    <row r="3324" spans="1:8" x14ac:dyDescent="0.25">
      <c r="A3324" s="29">
        <f t="shared" si="220"/>
        <v>43259</v>
      </c>
      <c r="B3324" s="22" t="str">
        <f t="shared" si="221"/>
        <v>MATH</v>
      </c>
      <c r="C3324" s="15" t="str">
        <f t="shared" si="222"/>
        <v>Intermarche croix</v>
      </c>
      <c r="D3324" s="15">
        <f t="shared" si="223"/>
        <v>96037981</v>
      </c>
      <c r="E3324" s="15" t="s">
        <v>744</v>
      </c>
      <c r="F3324" s="13" t="str">
        <f>IF(E3324="","",VLOOKUP(E3324,table!A:B,2))</f>
        <v>poulet bière 650</v>
      </c>
      <c r="G3324" s="14">
        <v>81136</v>
      </c>
      <c r="H3324" s="18">
        <v>10</v>
      </c>
    </row>
    <row r="3325" spans="1:8" x14ac:dyDescent="0.25">
      <c r="A3325" s="29">
        <v>43259</v>
      </c>
      <c r="B3325" s="22" t="s">
        <v>944</v>
      </c>
      <c r="C3325" s="15" t="s">
        <v>1043</v>
      </c>
      <c r="D3325" s="15">
        <v>96037983</v>
      </c>
      <c r="E3325" s="15" t="s">
        <v>119</v>
      </c>
      <c r="F3325" s="13" t="str">
        <f>IF(E3325="","",VLOOKUP(E3325,table!A:B,2))</f>
        <v>K Pâté à la bière 180</v>
      </c>
      <c r="G3325" s="14">
        <v>80881</v>
      </c>
      <c r="H3325" s="18">
        <v>36</v>
      </c>
    </row>
    <row r="3326" spans="1:8" x14ac:dyDescent="0.25">
      <c r="A3326" s="29">
        <f t="shared" si="220"/>
        <v>43259</v>
      </c>
      <c r="B3326" s="22" t="str">
        <f t="shared" si="221"/>
        <v>MATH</v>
      </c>
      <c r="C3326" s="15" t="str">
        <f t="shared" si="222"/>
        <v>Carreour saint pol sur mer</v>
      </c>
      <c r="D3326" s="15">
        <f t="shared" si="223"/>
        <v>96037983</v>
      </c>
      <c r="E3326" s="15" t="s">
        <v>113</v>
      </c>
      <c r="F3326" s="13" t="str">
        <f>IF(E3326="","",VLOOKUP(E3326,table!A:B,2))</f>
        <v>K potj 400</v>
      </c>
      <c r="G3326" s="14">
        <v>81422</v>
      </c>
      <c r="H3326" s="18">
        <v>60</v>
      </c>
    </row>
    <row r="3327" spans="1:8" x14ac:dyDescent="0.25">
      <c r="A3327" s="29">
        <f t="shared" si="220"/>
        <v>43259</v>
      </c>
      <c r="B3327" s="22" t="str">
        <f t="shared" si="221"/>
        <v>MATH</v>
      </c>
      <c r="C3327" s="15" t="str">
        <f t="shared" si="222"/>
        <v>Carreour saint pol sur mer</v>
      </c>
      <c r="D3327" s="15">
        <f t="shared" si="223"/>
        <v>96037983</v>
      </c>
      <c r="E3327" s="15" t="s">
        <v>120</v>
      </c>
      <c r="F3327" s="13" t="str">
        <f>IF(E3327="","",VLOOKUP(E3327,table!A:B,2))</f>
        <v>K potj 750</v>
      </c>
      <c r="G3327" s="14">
        <v>80541</v>
      </c>
      <c r="H3327" s="18">
        <v>80</v>
      </c>
    </row>
    <row r="3328" spans="1:8" x14ac:dyDescent="0.25">
      <c r="A3328" s="29">
        <f t="shared" si="220"/>
        <v>43259</v>
      </c>
      <c r="B3328" s="22" t="str">
        <f t="shared" si="221"/>
        <v>MATH</v>
      </c>
      <c r="C3328" s="15" t="str">
        <f t="shared" si="222"/>
        <v>Carreour saint pol sur mer</v>
      </c>
      <c r="D3328" s="15">
        <f t="shared" si="223"/>
        <v>96037983</v>
      </c>
      <c r="E3328" s="15" t="str">
        <f>IF(H3328&lt;&gt;0,E3327,"")</f>
        <v>k101</v>
      </c>
      <c r="F3328" s="13" t="str">
        <f>IF(E3328="","",VLOOKUP(E3328,table!A:B,2))</f>
        <v>K potj 750</v>
      </c>
      <c r="G3328" s="14">
        <v>80535</v>
      </c>
      <c r="H3328" s="18">
        <v>30</v>
      </c>
    </row>
    <row r="3329" spans="1:8" x14ac:dyDescent="0.25">
      <c r="A3329" s="29">
        <f t="shared" si="220"/>
        <v>43259</v>
      </c>
      <c r="B3329" s="22" t="str">
        <f t="shared" si="221"/>
        <v>MATH</v>
      </c>
      <c r="C3329" s="15" t="str">
        <f t="shared" si="222"/>
        <v>Carreour saint pol sur mer</v>
      </c>
      <c r="D3329" s="15">
        <f t="shared" si="223"/>
        <v>96037983</v>
      </c>
      <c r="E3329" s="15" t="str">
        <f>IF(H3329&lt;&gt;0,E3328,"")</f>
        <v>k101</v>
      </c>
      <c r="F3329" s="13" t="str">
        <f>IF(E3329="","",VLOOKUP(E3329,table!A:B,2))</f>
        <v>K potj 750</v>
      </c>
      <c r="G3329" s="14">
        <v>80542</v>
      </c>
      <c r="H3329" s="18">
        <v>10</v>
      </c>
    </row>
    <row r="3330" spans="1:8" x14ac:dyDescent="0.25">
      <c r="A3330" s="29">
        <f t="shared" si="220"/>
        <v>43259</v>
      </c>
      <c r="B3330" s="22" t="str">
        <f t="shared" si="221"/>
        <v>MATH</v>
      </c>
      <c r="C3330" s="15" t="str">
        <f t="shared" si="222"/>
        <v>Carreour saint pol sur mer</v>
      </c>
      <c r="D3330" s="15">
        <f t="shared" si="223"/>
        <v>96037983</v>
      </c>
      <c r="E3330" s="15" t="s">
        <v>116</v>
      </c>
      <c r="F3330" s="13" t="str">
        <f>IF(E3330="","",VLOOKUP(E3330,table!A:B,2))</f>
        <v>K cassoulet 750</v>
      </c>
      <c r="G3330" s="14">
        <v>81513</v>
      </c>
      <c r="H3330" s="18">
        <v>10</v>
      </c>
    </row>
    <row r="3331" spans="1:8" x14ac:dyDescent="0.25">
      <c r="A3331" s="29">
        <v>43259</v>
      </c>
      <c r="B3331" s="22" t="s">
        <v>930</v>
      </c>
      <c r="C3331" s="15" t="s">
        <v>728</v>
      </c>
      <c r="D3331" s="15">
        <v>96037978</v>
      </c>
      <c r="E3331" s="15" t="s">
        <v>891</v>
      </c>
      <c r="F3331" s="13" t="str">
        <f>IF(E3331="","",VLOOKUP(E3331,table!A:B,2))</f>
        <v>K potj 750 + 33 %</v>
      </c>
      <c r="G3331" s="14">
        <v>81383</v>
      </c>
      <c r="H3331" s="18">
        <v>10</v>
      </c>
    </row>
    <row r="3332" spans="1:8" x14ac:dyDescent="0.25">
      <c r="A3332" s="29">
        <f t="shared" si="220"/>
        <v>43259</v>
      </c>
      <c r="B3332" s="22" t="str">
        <f t="shared" si="221"/>
        <v>math</v>
      </c>
      <c r="C3332" s="15" t="str">
        <f t="shared" si="222"/>
        <v>auchan haubourdin</v>
      </c>
      <c r="D3332" s="15">
        <f t="shared" si="223"/>
        <v>96037978</v>
      </c>
      <c r="E3332" s="15" t="s">
        <v>891</v>
      </c>
      <c r="F3332" s="13" t="str">
        <f>IF(E3332="","",VLOOKUP(E3332,table!A:B,2))</f>
        <v>K potj 750 + 33 %</v>
      </c>
      <c r="G3332" s="14">
        <v>81454</v>
      </c>
      <c r="H3332" s="18">
        <v>223</v>
      </c>
    </row>
    <row r="3333" spans="1:8" x14ac:dyDescent="0.25">
      <c r="A3333" s="29">
        <f t="shared" si="220"/>
        <v>43259</v>
      </c>
      <c r="B3333" s="22" t="str">
        <f t="shared" si="221"/>
        <v>math</v>
      </c>
      <c r="C3333" s="15" t="str">
        <f t="shared" si="222"/>
        <v>auchan haubourdin</v>
      </c>
      <c r="D3333" s="15">
        <f t="shared" si="223"/>
        <v>96037978</v>
      </c>
      <c r="E3333" s="15" t="s">
        <v>891</v>
      </c>
      <c r="F3333" s="13" t="str">
        <f>IF(E3333="","",VLOOKUP(E3333,table!A:B,2))</f>
        <v>K potj 750 + 33 %</v>
      </c>
      <c r="G3333" s="14">
        <v>81483</v>
      </c>
      <c r="H3333" s="18">
        <v>140</v>
      </c>
    </row>
    <row r="3334" spans="1:8" x14ac:dyDescent="0.25">
      <c r="A3334" s="29">
        <f t="shared" si="220"/>
        <v>43259</v>
      </c>
      <c r="B3334" s="22" t="str">
        <f t="shared" si="221"/>
        <v>math</v>
      </c>
      <c r="C3334" s="15" t="str">
        <f t="shared" si="222"/>
        <v>auchan haubourdin</v>
      </c>
      <c r="D3334" s="15">
        <f t="shared" si="223"/>
        <v>96037978</v>
      </c>
      <c r="E3334" s="15" t="str">
        <f>IF(H3334&lt;&gt;0,E3333,"")</f>
        <v>K133</v>
      </c>
      <c r="F3334" s="13" t="str">
        <f>IF(E3334="","",VLOOKUP(E3334,table!A:B,2))</f>
        <v>K potj 750 + 33 %</v>
      </c>
      <c r="G3334" s="14">
        <v>81482</v>
      </c>
      <c r="H3334" s="18">
        <v>20</v>
      </c>
    </row>
    <row r="3335" spans="1:8" x14ac:dyDescent="0.25">
      <c r="A3335" s="29">
        <f t="shared" si="220"/>
        <v>43259</v>
      </c>
      <c r="B3335" s="22" t="str">
        <f t="shared" si="221"/>
        <v>math</v>
      </c>
      <c r="C3335" s="15" t="str">
        <f t="shared" si="222"/>
        <v>auchan haubourdin</v>
      </c>
      <c r="D3335" s="15">
        <f t="shared" si="223"/>
        <v>96037978</v>
      </c>
      <c r="E3335" s="15" t="str">
        <f>IF(H3335&lt;&gt;0,E3334,"")</f>
        <v>K133</v>
      </c>
      <c r="F3335" s="13" t="str">
        <f>IF(E3335="","",VLOOKUP(E3335,table!A:B,2))</f>
        <v>K potj 750 + 33 %</v>
      </c>
      <c r="G3335" s="14">
        <v>81455</v>
      </c>
      <c r="H3335" s="18">
        <v>107</v>
      </c>
    </row>
    <row r="3336" spans="1:8" x14ac:dyDescent="0.25">
      <c r="A3336" s="29">
        <v>43259</v>
      </c>
      <c r="B3336" s="22" t="s">
        <v>944</v>
      </c>
      <c r="C3336" s="15" t="s">
        <v>1044</v>
      </c>
      <c r="D3336" s="15">
        <v>96037985</v>
      </c>
      <c r="E3336" s="15" t="s">
        <v>337</v>
      </c>
      <c r="F3336" s="13" t="str">
        <f>IF(E3336="","",VLOOKUP(E3336,table!A:B,2))</f>
        <v>K potj 1000</v>
      </c>
      <c r="G3336" s="14">
        <v>81524</v>
      </c>
      <c r="H3336" s="18">
        <v>40</v>
      </c>
    </row>
    <row r="3337" spans="1:8" x14ac:dyDescent="0.25">
      <c r="A3337" s="29">
        <f t="shared" si="220"/>
        <v>43259</v>
      </c>
      <c r="B3337" s="22" t="str">
        <f t="shared" si="221"/>
        <v>MATH</v>
      </c>
      <c r="C3337" s="15" t="str">
        <f t="shared" si="222"/>
        <v>Metro lomme</v>
      </c>
      <c r="D3337" s="15">
        <f t="shared" si="223"/>
        <v>96037985</v>
      </c>
      <c r="E3337" s="15" t="s">
        <v>143</v>
      </c>
      <c r="F3337" s="13" t="str">
        <f>IF(E3337="","",VLOOKUP(E3337,table!A:B,2))</f>
        <v>Barquette potj désossé 800 G</v>
      </c>
      <c r="G3337" s="14">
        <v>81155</v>
      </c>
      <c r="H3337" s="18">
        <v>24</v>
      </c>
    </row>
    <row r="3338" spans="1:8" x14ac:dyDescent="0.25">
      <c r="A3338" s="29">
        <v>43262</v>
      </c>
      <c r="B3338" s="22" t="s">
        <v>944</v>
      </c>
      <c r="C3338" s="15" t="s">
        <v>1045</v>
      </c>
      <c r="D3338" s="15">
        <v>96037987</v>
      </c>
      <c r="E3338" s="15" t="s">
        <v>324</v>
      </c>
      <c r="F3338" s="13" t="str">
        <f>IF(E3338="","",VLOOKUP(E3338,table!A:B,2))</f>
        <v>K potj dess 750</v>
      </c>
      <c r="G3338" s="14">
        <v>81577</v>
      </c>
      <c r="H3338" s="18">
        <v>70</v>
      </c>
    </row>
    <row r="3339" spans="1:8" x14ac:dyDescent="0.25">
      <c r="A3339" s="29">
        <f t="shared" si="220"/>
        <v>43262</v>
      </c>
      <c r="B3339" s="22" t="str">
        <f t="shared" si="221"/>
        <v>MATH</v>
      </c>
      <c r="C3339" s="15" t="str">
        <f t="shared" si="222"/>
        <v>Carrefour coquelles</v>
      </c>
      <c r="D3339" s="15">
        <f t="shared" si="223"/>
        <v>96037987</v>
      </c>
      <c r="E3339" s="15" t="s">
        <v>932</v>
      </c>
      <c r="F3339" s="13" t="str">
        <f>IF(E3339="","",VLOOKUP(E3339,table!A:B,2))</f>
        <v>K désossé 750 G +250 G</v>
      </c>
      <c r="G3339" s="14">
        <v>81173</v>
      </c>
      <c r="H3339" s="18">
        <v>68</v>
      </c>
    </row>
    <row r="3340" spans="1:8" x14ac:dyDescent="0.25">
      <c r="A3340" s="29">
        <f t="shared" si="220"/>
        <v>43262</v>
      </c>
      <c r="B3340" s="22" t="str">
        <f t="shared" si="221"/>
        <v>MATH</v>
      </c>
      <c r="C3340" s="15" t="str">
        <f t="shared" si="222"/>
        <v>Carrefour coquelles</v>
      </c>
      <c r="D3340" s="15">
        <f t="shared" si="223"/>
        <v>96037987</v>
      </c>
      <c r="E3340" s="15" t="str">
        <f>IF(H3340&lt;&gt;0,E3339,"")</f>
        <v>K232</v>
      </c>
      <c r="F3340" s="13" t="str">
        <f>IF(E3340="","",VLOOKUP(E3340,table!A:B,2))</f>
        <v>K désossé 750 G +250 G</v>
      </c>
      <c r="G3340" s="14">
        <v>81171</v>
      </c>
      <c r="H3340" s="18">
        <v>82</v>
      </c>
    </row>
    <row r="3341" spans="1:8" x14ac:dyDescent="0.25">
      <c r="A3341" s="29">
        <f t="shared" si="220"/>
        <v>43262</v>
      </c>
      <c r="B3341" s="22" t="str">
        <f t="shared" si="221"/>
        <v>MATH</v>
      </c>
      <c r="C3341" s="15" t="str">
        <f t="shared" si="222"/>
        <v>Carrefour coquelles</v>
      </c>
      <c r="D3341" s="15">
        <f t="shared" si="223"/>
        <v>96037987</v>
      </c>
      <c r="E3341" s="15" t="str">
        <f>IF(H3341&lt;&gt;0,E3340,"")</f>
        <v>K232</v>
      </c>
      <c r="F3341" s="13" t="str">
        <f>IF(E3341="","",VLOOKUP(E3341,table!A:B,2))</f>
        <v>K désossé 750 G +250 G</v>
      </c>
      <c r="G3341" s="14">
        <v>80964</v>
      </c>
      <c r="H3341" s="18">
        <v>10</v>
      </c>
    </row>
    <row r="3342" spans="1:8" x14ac:dyDescent="0.25">
      <c r="A3342" s="29">
        <v>43262</v>
      </c>
      <c r="B3342" s="22" t="s">
        <v>1046</v>
      </c>
      <c r="C3342" s="15" t="s">
        <v>1032</v>
      </c>
      <c r="D3342" s="15">
        <v>96037979</v>
      </c>
      <c r="E3342" s="15" t="s">
        <v>111</v>
      </c>
      <c r="F3342" s="13"/>
      <c r="G3342" s="14">
        <v>80641</v>
      </c>
      <c r="H3342" s="18">
        <v>80</v>
      </c>
    </row>
    <row r="3343" spans="1:8" x14ac:dyDescent="0.25">
      <c r="A3343" s="29">
        <f t="shared" si="220"/>
        <v>43262</v>
      </c>
      <c r="B3343" s="22" t="str">
        <f t="shared" si="221"/>
        <v>Math</v>
      </c>
      <c r="C3343" s="15" t="str">
        <f t="shared" si="222"/>
        <v>entrepot carrefour epaux bezu</v>
      </c>
      <c r="D3343" s="15">
        <f t="shared" si="223"/>
        <v>96037979</v>
      </c>
      <c r="E3343" s="15" t="str">
        <f>IF(H3343&lt;&gt;0,E3342,"")</f>
        <v>P100</v>
      </c>
      <c r="F3343" s="13" t="str">
        <f>IF(E3343="","",VLOOKUP(E3343,table!A:B,2))</f>
        <v>P potj 400</v>
      </c>
      <c r="G3343" s="14">
        <v>81001</v>
      </c>
      <c r="H3343" s="18">
        <v>60</v>
      </c>
    </row>
    <row r="3344" spans="1:8" x14ac:dyDescent="0.25">
      <c r="A3344" s="29">
        <f t="shared" si="220"/>
        <v>43262</v>
      </c>
      <c r="B3344" s="22" t="str">
        <f t="shared" si="221"/>
        <v>Math</v>
      </c>
      <c r="C3344" s="15" t="str">
        <f t="shared" si="222"/>
        <v>entrepot carrefour epaux bezu</v>
      </c>
      <c r="D3344" s="15">
        <f t="shared" si="223"/>
        <v>96037979</v>
      </c>
      <c r="E3344" s="15" t="s">
        <v>105</v>
      </c>
      <c r="F3344" s="13" t="str">
        <f>IF(E3344="","",VLOOKUP(E3344,table!A:B,2))</f>
        <v>P Pot des 750</v>
      </c>
      <c r="G3344" s="14">
        <v>81577</v>
      </c>
      <c r="H3344" s="18">
        <v>56</v>
      </c>
    </row>
    <row r="3345" spans="1:8" x14ac:dyDescent="0.25">
      <c r="A3345" s="29">
        <f t="shared" si="220"/>
        <v>43262</v>
      </c>
      <c r="B3345" s="22" t="str">
        <f t="shared" si="221"/>
        <v>Math</v>
      </c>
      <c r="C3345" s="15" t="str">
        <f t="shared" si="222"/>
        <v>entrepot carrefour epaux bezu</v>
      </c>
      <c r="D3345" s="15">
        <f t="shared" si="223"/>
        <v>96037979</v>
      </c>
      <c r="E3345" s="15" t="str">
        <f>IF(H3345&lt;&gt;0,E3344,"")</f>
        <v>P105</v>
      </c>
      <c r="F3345" s="13" t="str">
        <f>IF(E3345="","",VLOOKUP(E3345,table!A:B,2))</f>
        <v>P Pot des 750</v>
      </c>
      <c r="G3345" s="14">
        <v>80543</v>
      </c>
      <c r="H3345" s="18">
        <v>4</v>
      </c>
    </row>
    <row r="3346" spans="1:8" x14ac:dyDescent="0.25">
      <c r="A3346" s="29">
        <f t="shared" si="220"/>
        <v>43262</v>
      </c>
      <c r="B3346" s="22" t="str">
        <f t="shared" si="221"/>
        <v>Math</v>
      </c>
      <c r="C3346" s="15" t="str">
        <f t="shared" si="222"/>
        <v>entrepot carrefour epaux bezu</v>
      </c>
      <c r="D3346" s="15">
        <f t="shared" si="223"/>
        <v>96037979</v>
      </c>
      <c r="E3346" s="15" t="str">
        <f>IF(H3346&lt;&gt;0,E3345,"")</f>
        <v>P105</v>
      </c>
      <c r="F3346" s="13" t="str">
        <f>IF(E3346="","",VLOOKUP(E3346,table!A:B,2))</f>
        <v>P Pot des 750</v>
      </c>
      <c r="G3346" s="14">
        <v>81382</v>
      </c>
      <c r="H3346" s="18">
        <v>31</v>
      </c>
    </row>
    <row r="3347" spans="1:8" x14ac:dyDescent="0.25">
      <c r="A3347" s="29">
        <f t="shared" si="220"/>
        <v>43262</v>
      </c>
      <c r="B3347" s="22" t="str">
        <f t="shared" si="221"/>
        <v>Math</v>
      </c>
      <c r="C3347" s="15" t="str">
        <f t="shared" si="222"/>
        <v>entrepot carrefour epaux bezu</v>
      </c>
      <c r="D3347" s="15">
        <f t="shared" si="223"/>
        <v>96037979</v>
      </c>
      <c r="E3347" s="15" t="str">
        <f>IF(H3347&lt;&gt;0,E3346,"")</f>
        <v>P105</v>
      </c>
      <c r="F3347" s="13" t="str">
        <f>IF(E3347="","",VLOOKUP(E3347,table!A:B,2))</f>
        <v>P Pot des 750</v>
      </c>
      <c r="G3347" s="14">
        <v>81375</v>
      </c>
      <c r="H3347" s="18">
        <v>49</v>
      </c>
    </row>
    <row r="3348" spans="1:8" x14ac:dyDescent="0.25">
      <c r="A3348" s="29">
        <v>43262</v>
      </c>
      <c r="B3348" s="22" t="s">
        <v>944</v>
      </c>
      <c r="C3348" s="15" t="s">
        <v>1047</v>
      </c>
      <c r="D3348" s="15">
        <v>99999999</v>
      </c>
      <c r="E3348" s="15" t="s">
        <v>104</v>
      </c>
      <c r="F3348" s="13" t="str">
        <f>IF(E3348="","",VLOOKUP(E3348,table!A:B,2))</f>
        <v xml:space="preserve">P Potj bière chti </v>
      </c>
      <c r="G3348" s="14">
        <v>71301</v>
      </c>
      <c r="H3348" s="18">
        <v>1</v>
      </c>
    </row>
    <row r="3349" spans="1:8" x14ac:dyDescent="0.25">
      <c r="A3349" s="29">
        <f t="shared" si="220"/>
        <v>43262</v>
      </c>
      <c r="B3349" s="22" t="str">
        <f t="shared" si="221"/>
        <v>MATH</v>
      </c>
      <c r="C3349" s="15" t="str">
        <f t="shared" si="222"/>
        <v>Internet jean soler</v>
      </c>
      <c r="D3349" s="15">
        <f t="shared" si="223"/>
        <v>99999999</v>
      </c>
      <c r="E3349" s="15" t="s">
        <v>44</v>
      </c>
      <c r="F3349" s="13" t="str">
        <f>IF(E3349="","",VLOOKUP(E3349,table!A:B,2))</f>
        <v>Potj 3 Viandes pierrot</v>
      </c>
      <c r="G3349" s="14">
        <v>73265</v>
      </c>
      <c r="H3349" s="18">
        <v>1</v>
      </c>
    </row>
    <row r="3350" spans="1:8" x14ac:dyDescent="0.25">
      <c r="A3350" s="29">
        <f t="shared" si="220"/>
        <v>43262</v>
      </c>
      <c r="B3350" s="22" t="str">
        <f t="shared" si="221"/>
        <v>MATH</v>
      </c>
      <c r="C3350" s="15" t="str">
        <f t="shared" si="222"/>
        <v>Internet jean soler</v>
      </c>
      <c r="D3350" s="15">
        <f t="shared" si="223"/>
        <v>99999999</v>
      </c>
      <c r="E3350" s="15" t="s">
        <v>105</v>
      </c>
      <c r="F3350" s="13" t="str">
        <f>IF(E3350="","",VLOOKUP(E3350,table!A:B,2))</f>
        <v>P Pot des 750</v>
      </c>
      <c r="G3350" s="14">
        <v>81577</v>
      </c>
      <c r="H3350" s="18">
        <v>2</v>
      </c>
    </row>
    <row r="3351" spans="1:8" x14ac:dyDescent="0.25">
      <c r="A3351" s="29">
        <f t="shared" si="220"/>
        <v>43262</v>
      </c>
      <c r="B3351" s="22" t="str">
        <f t="shared" si="221"/>
        <v>MATH</v>
      </c>
      <c r="C3351" s="15" t="str">
        <f t="shared" si="222"/>
        <v>Internet jean soler</v>
      </c>
      <c r="D3351" s="15">
        <f t="shared" si="223"/>
        <v>99999999</v>
      </c>
      <c r="E3351" s="15" t="s">
        <v>100</v>
      </c>
      <c r="F3351" s="13" t="str">
        <f>IF(E3351="","",VLOOKUP(E3351,table!A:B,2))</f>
        <v>P Carbonnade 750</v>
      </c>
      <c r="G3351" s="14">
        <v>81074</v>
      </c>
      <c r="H3351" s="18">
        <v>1</v>
      </c>
    </row>
    <row r="3352" spans="1:8" x14ac:dyDescent="0.25">
      <c r="A3352" s="29">
        <f t="shared" si="220"/>
        <v>43262</v>
      </c>
      <c r="B3352" s="22" t="str">
        <f t="shared" si="221"/>
        <v>MATH</v>
      </c>
      <c r="C3352" s="15" t="str">
        <f t="shared" si="222"/>
        <v>Internet jean soler</v>
      </c>
      <c r="D3352" s="15">
        <f t="shared" si="223"/>
        <v>99999999</v>
      </c>
      <c r="E3352" s="15" t="s">
        <v>102</v>
      </c>
      <c r="F3352" s="13" t="str">
        <f>IF(E3352="","",VLOOKUP(E3352,table!A:B,2))</f>
        <v>P Poulet maroilles 750</v>
      </c>
      <c r="G3352" s="14">
        <v>80301</v>
      </c>
      <c r="H3352" s="18">
        <v>1</v>
      </c>
    </row>
    <row r="3353" spans="1:8" x14ac:dyDescent="0.25">
      <c r="A3353" s="29">
        <f t="shared" si="220"/>
        <v>43262</v>
      </c>
      <c r="B3353" s="22" t="s">
        <v>944</v>
      </c>
      <c r="C3353" s="15" t="s">
        <v>1048</v>
      </c>
      <c r="D3353" s="15">
        <v>99999999</v>
      </c>
      <c r="E3353" s="15" t="s">
        <v>100</v>
      </c>
      <c r="F3353" s="13" t="str">
        <f>IF(E3353="","",VLOOKUP(E3353,table!A:B,2))</f>
        <v>P Carbonnade 750</v>
      </c>
      <c r="G3353" s="14">
        <v>81034</v>
      </c>
      <c r="H3353" s="18">
        <v>3</v>
      </c>
    </row>
    <row r="3354" spans="1:8" x14ac:dyDescent="0.25">
      <c r="A3354" s="29">
        <f t="shared" si="220"/>
        <v>43262</v>
      </c>
      <c r="B3354" s="22" t="str">
        <f t="shared" si="221"/>
        <v>MATH</v>
      </c>
      <c r="C3354" s="15" t="str">
        <f t="shared" si="222"/>
        <v>Internet maud delporte</v>
      </c>
      <c r="D3354" s="15">
        <f t="shared" si="223"/>
        <v>99999999</v>
      </c>
      <c r="E3354" s="15" t="s">
        <v>895</v>
      </c>
      <c r="F3354" s="13" t="str">
        <f>IF(E3354="","",VLOOKUP(E3354,table!A:B,2))</f>
        <v>K petit salé 350</v>
      </c>
      <c r="G3354" s="14">
        <v>80861</v>
      </c>
      <c r="H3354" s="18">
        <v>1</v>
      </c>
    </row>
    <row r="3355" spans="1:8" x14ac:dyDescent="0.25">
      <c r="A3355" s="29">
        <f t="shared" si="220"/>
        <v>43262</v>
      </c>
      <c r="B3355" s="22" t="str">
        <f t="shared" si="221"/>
        <v>MATH</v>
      </c>
      <c r="C3355" s="15" t="str">
        <f t="shared" si="222"/>
        <v>Internet maud delporte</v>
      </c>
      <c r="D3355" s="15">
        <f t="shared" si="223"/>
        <v>99999999</v>
      </c>
      <c r="E3355" s="15" t="s">
        <v>324</v>
      </c>
      <c r="F3355" s="13" t="str">
        <f>IF(E3355="","",VLOOKUP(E3355,table!A:B,2))</f>
        <v>K potj dess 750</v>
      </c>
      <c r="G3355" s="14">
        <v>81577</v>
      </c>
      <c r="H3355" s="18">
        <v>1</v>
      </c>
    </row>
    <row r="3356" spans="1:8" x14ac:dyDescent="0.25">
      <c r="A3356" s="29">
        <f t="shared" si="220"/>
        <v>43262</v>
      </c>
      <c r="B3356" s="22" t="s">
        <v>944</v>
      </c>
      <c r="C3356" s="15" t="s">
        <v>1049</v>
      </c>
      <c r="D3356" s="15">
        <v>99999999</v>
      </c>
      <c r="E3356" s="15" t="s">
        <v>324</v>
      </c>
      <c r="F3356" s="13" t="str">
        <f>IF(E3356="","",VLOOKUP(E3356,table!A:B,2))</f>
        <v>K potj dess 750</v>
      </c>
      <c r="G3356" s="14">
        <v>81577</v>
      </c>
      <c r="H3356" s="18">
        <v>6</v>
      </c>
    </row>
    <row r="3357" spans="1:8" x14ac:dyDescent="0.25">
      <c r="A3357" s="29">
        <v>43262</v>
      </c>
      <c r="B3357" s="22" t="s">
        <v>944</v>
      </c>
      <c r="C3357" s="15" t="s">
        <v>1050</v>
      </c>
      <c r="D3357" s="15">
        <v>99999999</v>
      </c>
      <c r="E3357" s="15" t="s">
        <v>320</v>
      </c>
      <c r="F3357" s="13" t="str">
        <f>IF(E3357="","",VLOOKUP(E3357,table!A:B,2))</f>
        <v xml:space="preserve">K potj dess 400 </v>
      </c>
      <c r="G3357" s="14">
        <v>81564</v>
      </c>
      <c r="H3357" s="18">
        <v>8</v>
      </c>
    </row>
    <row r="3358" spans="1:8" x14ac:dyDescent="0.25">
      <c r="A3358" s="29">
        <f t="shared" si="220"/>
        <v>43262</v>
      </c>
      <c r="B3358" s="22" t="str">
        <f t="shared" si="221"/>
        <v>MATH</v>
      </c>
      <c r="C3358" s="15" t="str">
        <f t="shared" si="222"/>
        <v>internet serge ferrez</v>
      </c>
      <c r="D3358" s="15">
        <f t="shared" si="223"/>
        <v>99999999</v>
      </c>
      <c r="E3358" s="15" t="s">
        <v>615</v>
      </c>
      <c r="F3358" s="13" t="str">
        <f>IF(E3358="","",VLOOKUP(E3358,table!A:B,2))</f>
        <v>K Carbo 400</v>
      </c>
      <c r="G3358" s="14">
        <v>81361</v>
      </c>
      <c r="H3358" s="18">
        <v>4</v>
      </c>
    </row>
    <row r="3359" spans="1:8" x14ac:dyDescent="0.25">
      <c r="A3359" s="29">
        <v>43262</v>
      </c>
      <c r="B3359" s="22" t="s">
        <v>325</v>
      </c>
      <c r="C3359" s="15" t="s">
        <v>1051</v>
      </c>
      <c r="D3359" s="15">
        <v>96037993</v>
      </c>
      <c r="E3359" s="15" t="s">
        <v>324</v>
      </c>
      <c r="F3359" s="13" t="str">
        <f>IF(E3359="","",VLOOKUP(E3359,table!A:B,2))</f>
        <v>K potj dess 750</v>
      </c>
      <c r="G3359" s="14">
        <v>81573</v>
      </c>
      <c r="H3359" s="18">
        <v>20</v>
      </c>
    </row>
    <row r="3360" spans="1:8" x14ac:dyDescent="0.25">
      <c r="A3360" s="29">
        <f t="shared" si="220"/>
        <v>43262</v>
      </c>
      <c r="B3360" s="22" t="str">
        <f t="shared" si="221"/>
        <v>SF</v>
      </c>
      <c r="C3360" s="15" t="str">
        <f t="shared" si="222"/>
        <v>LE PLAISANCE</v>
      </c>
      <c r="D3360" s="15">
        <f t="shared" si="223"/>
        <v>96037993</v>
      </c>
      <c r="E3360" s="15" t="s">
        <v>895</v>
      </c>
      <c r="F3360" s="13" t="str">
        <f>IF(E3360="","",VLOOKUP(E3360,table!A:B,2))</f>
        <v>K petit salé 350</v>
      </c>
      <c r="G3360" s="14">
        <v>80861</v>
      </c>
      <c r="H3360" s="18">
        <v>40</v>
      </c>
    </row>
    <row r="3361" spans="1:8" x14ac:dyDescent="0.25">
      <c r="A3361" s="29">
        <f t="shared" si="220"/>
        <v>43262</v>
      </c>
      <c r="B3361" s="22" t="str">
        <f t="shared" si="221"/>
        <v>SF</v>
      </c>
      <c r="C3361" s="15" t="str">
        <f t="shared" si="222"/>
        <v>LE PLAISANCE</v>
      </c>
      <c r="D3361" s="15">
        <f t="shared" si="223"/>
        <v>96037993</v>
      </c>
      <c r="E3361" s="15" t="s">
        <v>168</v>
      </c>
      <c r="F3361" s="13" t="str">
        <f>IF(E3361="","",VLOOKUP(E3361,table!A:B,2))</f>
        <v>Barquette potje de la mer 800 g</v>
      </c>
      <c r="G3361" s="14">
        <v>81292</v>
      </c>
      <c r="H3361" s="18">
        <v>12</v>
      </c>
    </row>
    <row r="3362" spans="1:8" x14ac:dyDescent="0.25">
      <c r="A3362" s="29">
        <v>43262</v>
      </c>
      <c r="B3362" s="22" t="s">
        <v>325</v>
      </c>
      <c r="C3362" s="15" t="s">
        <v>751</v>
      </c>
      <c r="D3362" s="15">
        <v>96037994</v>
      </c>
      <c r="E3362" s="15" t="s">
        <v>512</v>
      </c>
      <c r="F3362" s="13" t="str">
        <f>IF(E3362="","",VLOOKUP(E3362,table!A:B,2))</f>
        <v>potj de la mer 350G</v>
      </c>
      <c r="G3362" s="14">
        <v>80803</v>
      </c>
      <c r="H3362" s="18">
        <v>40</v>
      </c>
    </row>
    <row r="3363" spans="1:8" x14ac:dyDescent="0.25">
      <c r="A3363" s="29">
        <f t="shared" si="220"/>
        <v>43262</v>
      </c>
      <c r="B3363" s="22" t="str">
        <f t="shared" si="221"/>
        <v>SF</v>
      </c>
      <c r="C3363" s="15" t="str">
        <f t="shared" si="222"/>
        <v>LE MARENGO</v>
      </c>
      <c r="D3363" s="15">
        <f t="shared" si="223"/>
        <v>96037994</v>
      </c>
      <c r="E3363" s="15" t="s">
        <v>79</v>
      </c>
      <c r="F3363" s="13" t="str">
        <f>IF(E3363="","",VLOOKUP(E3363,table!A:B,2))</f>
        <v>E poulet maroilles 600 g</v>
      </c>
      <c r="G3363" s="14">
        <v>81064</v>
      </c>
      <c r="H3363" s="18">
        <v>20</v>
      </c>
    </row>
    <row r="3364" spans="1:8" x14ac:dyDescent="0.25">
      <c r="A3364" s="29">
        <f t="shared" si="220"/>
        <v>43262</v>
      </c>
      <c r="B3364" s="22" t="str">
        <f t="shared" si="221"/>
        <v>SF</v>
      </c>
      <c r="C3364" s="15" t="str">
        <f t="shared" si="222"/>
        <v>LE MARENGO</v>
      </c>
      <c r="D3364" s="15">
        <f t="shared" si="223"/>
        <v>96037994</v>
      </c>
      <c r="E3364" s="15" t="s">
        <v>321</v>
      </c>
      <c r="F3364" s="13" t="str">
        <f>IF(E3364="","",VLOOKUP(E3364,table!A:B,2))</f>
        <v>K potj 400</v>
      </c>
      <c r="G3364" s="14">
        <v>81422</v>
      </c>
      <c r="H3364" s="18">
        <v>20</v>
      </c>
    </row>
    <row r="3365" spans="1:8" x14ac:dyDescent="0.25">
      <c r="A3365" s="29">
        <f t="shared" si="220"/>
        <v>43262</v>
      </c>
      <c r="B3365" s="22" t="str">
        <f t="shared" si="221"/>
        <v>SF</v>
      </c>
      <c r="C3365" s="15" t="str">
        <f t="shared" si="222"/>
        <v>LE MARENGO</v>
      </c>
      <c r="D3365" s="15">
        <f t="shared" si="223"/>
        <v>96037994</v>
      </c>
      <c r="E3365" s="15" t="s">
        <v>135</v>
      </c>
      <c r="F3365" s="13" t="str">
        <f>IF(E3365="","",VLOOKUP(E3365,table!A:B,2))</f>
        <v>E waterzoi 400 G</v>
      </c>
      <c r="G3365" s="14">
        <v>81521</v>
      </c>
      <c r="H3365" s="18">
        <v>20</v>
      </c>
    </row>
    <row r="3366" spans="1:8" x14ac:dyDescent="0.25">
      <c r="A3366" s="29">
        <v>43262</v>
      </c>
      <c r="B3366" s="22" t="s">
        <v>325</v>
      </c>
      <c r="C3366" s="15" t="s">
        <v>1052</v>
      </c>
      <c r="D3366" s="15">
        <v>96037989</v>
      </c>
      <c r="E3366" s="15" t="s">
        <v>324</v>
      </c>
      <c r="F3366" s="13" t="str">
        <f>IF(E3366="","",VLOOKUP(E3366,table!A:B,2))</f>
        <v>K potj dess 750</v>
      </c>
      <c r="G3366" s="14">
        <v>81573</v>
      </c>
      <c r="H3366" s="18">
        <v>10</v>
      </c>
    </row>
    <row r="3367" spans="1:8" x14ac:dyDescent="0.25">
      <c r="A3367" s="29">
        <v>43262</v>
      </c>
      <c r="B3367" s="22" t="str">
        <f t="shared" si="221"/>
        <v>SF</v>
      </c>
      <c r="C3367" s="15" t="str">
        <f t="shared" si="222"/>
        <v>CC SANGHIN EN WEPPESS</v>
      </c>
      <c r="D3367" s="15">
        <f t="shared" si="223"/>
        <v>96037989</v>
      </c>
      <c r="E3367" s="15" t="s">
        <v>320</v>
      </c>
      <c r="F3367" s="13" t="str">
        <f>IF(E3367="","",VLOOKUP(E3367,table!A:B,2))</f>
        <v xml:space="preserve">K potj dess 400 </v>
      </c>
      <c r="G3367" s="14">
        <v>81564</v>
      </c>
      <c r="H3367" s="18">
        <v>20</v>
      </c>
    </row>
    <row r="3368" spans="1:8" x14ac:dyDescent="0.25">
      <c r="A3368" s="29">
        <f t="shared" si="220"/>
        <v>43262</v>
      </c>
      <c r="B3368" s="22" t="str">
        <f t="shared" si="221"/>
        <v>SF</v>
      </c>
      <c r="C3368" s="15" t="str">
        <f t="shared" si="222"/>
        <v>CC SANGHIN EN WEPPESS</v>
      </c>
      <c r="D3368" s="15">
        <f t="shared" si="223"/>
        <v>96037989</v>
      </c>
      <c r="E3368" s="15" t="s">
        <v>319</v>
      </c>
      <c r="F3368" s="13" t="str">
        <f>IF(E3368="","",VLOOKUP(E3368,table!A:B,2))</f>
        <v>K potj 750</v>
      </c>
      <c r="G3368" s="14">
        <v>80542</v>
      </c>
      <c r="H3368" s="18">
        <v>10</v>
      </c>
    </row>
    <row r="3369" spans="1:8" x14ac:dyDescent="0.25">
      <c r="A3369" s="29">
        <f t="shared" si="220"/>
        <v>43262</v>
      </c>
      <c r="B3369" s="22" t="str">
        <f t="shared" si="221"/>
        <v>SF</v>
      </c>
      <c r="C3369" s="15" t="str">
        <f t="shared" si="222"/>
        <v>CC SANGHIN EN WEPPESS</v>
      </c>
      <c r="D3369" s="15">
        <f t="shared" si="223"/>
        <v>96037989</v>
      </c>
      <c r="E3369" s="15" t="s">
        <v>549</v>
      </c>
      <c r="F3369" s="13" t="str">
        <f>IF(E3369="","",VLOOKUP(E3369,table!A:B,2))</f>
        <v>K carbo 740</v>
      </c>
      <c r="G3369" s="14">
        <v>81502</v>
      </c>
      <c r="H3369" s="18">
        <v>10</v>
      </c>
    </row>
    <row r="3370" spans="1:8" x14ac:dyDescent="0.25">
      <c r="A3370" s="29">
        <f t="shared" si="220"/>
        <v>43262</v>
      </c>
      <c r="B3370" s="22" t="str">
        <f t="shared" si="221"/>
        <v>SF</v>
      </c>
      <c r="C3370" s="15" t="str">
        <f t="shared" si="222"/>
        <v>CC SANGHIN EN WEPPESS</v>
      </c>
      <c r="D3370" s="15">
        <f t="shared" si="223"/>
        <v>96037989</v>
      </c>
      <c r="E3370" s="15" t="s">
        <v>316</v>
      </c>
      <c r="F3370" s="13" t="str">
        <f>IF(E3370="","",VLOOKUP(E3370,table!A:B,2))</f>
        <v>K Pâté à la bière 180</v>
      </c>
      <c r="G3370" s="14">
        <v>81441</v>
      </c>
      <c r="H3370" s="18">
        <v>12</v>
      </c>
    </row>
    <row r="3371" spans="1:8" x14ac:dyDescent="0.25">
      <c r="A3371" s="29">
        <v>43262</v>
      </c>
      <c r="B3371" s="22" t="s">
        <v>325</v>
      </c>
      <c r="C3371" s="15" t="s">
        <v>1053</v>
      </c>
      <c r="D3371" s="15">
        <v>96037990</v>
      </c>
      <c r="E3371" s="15" t="s">
        <v>143</v>
      </c>
      <c r="F3371" s="13" t="str">
        <f>IF(E3371="","",VLOOKUP(E3371,table!A:B,2))</f>
        <v>Barquette potj désossé 800 G</v>
      </c>
      <c r="G3371" s="14">
        <v>81511</v>
      </c>
      <c r="H3371" s="18">
        <v>144</v>
      </c>
    </row>
    <row r="3372" spans="1:8" x14ac:dyDescent="0.25">
      <c r="A3372" s="29">
        <v>43262</v>
      </c>
      <c r="B3372" s="22" t="s">
        <v>196</v>
      </c>
      <c r="C3372" s="15" t="s">
        <v>492</v>
      </c>
      <c r="D3372" s="15">
        <v>96037995</v>
      </c>
      <c r="E3372" s="15" t="s">
        <v>201</v>
      </c>
      <c r="F3372" s="13" t="str">
        <f>IF(E3372="","",VLOOKUP(E3372,table!A:B,2))</f>
        <v>Barquette potj désossé 800 G</v>
      </c>
      <c r="G3372" s="14">
        <v>81511</v>
      </c>
      <c r="H3372" s="18">
        <v>36</v>
      </c>
    </row>
    <row r="3373" spans="1:8" x14ac:dyDescent="0.25">
      <c r="A3373" s="29">
        <v>43262</v>
      </c>
      <c r="B3373" s="22" t="s">
        <v>196</v>
      </c>
      <c r="C3373" s="15" t="s">
        <v>820</v>
      </c>
      <c r="D3373" s="15">
        <v>96037993</v>
      </c>
      <c r="E3373" s="15" t="s">
        <v>114</v>
      </c>
      <c r="F3373" s="13" t="str">
        <f>IF(E3373="","",VLOOKUP(E3373,table!A:B,2))</f>
        <v>K potj dess 750</v>
      </c>
      <c r="G3373" s="14">
        <v>81573</v>
      </c>
      <c r="H3373" s="18">
        <v>20</v>
      </c>
    </row>
    <row r="3374" spans="1:8" x14ac:dyDescent="0.25">
      <c r="A3374" s="29">
        <f t="shared" si="220"/>
        <v>43262</v>
      </c>
      <c r="B3374" s="22" t="str">
        <f t="shared" si="221"/>
        <v>sf</v>
      </c>
      <c r="C3374" s="15" t="str">
        <f t="shared" si="222"/>
        <v>le plaisance</v>
      </c>
      <c r="D3374" s="15">
        <f t="shared" si="223"/>
        <v>96037993</v>
      </c>
      <c r="E3374" s="15" t="s">
        <v>132</v>
      </c>
      <c r="F3374" s="13" t="str">
        <f>IF(E3374="","",VLOOKUP(E3374,table!A:B,2))</f>
        <v>K petit salé 350</v>
      </c>
      <c r="G3374" s="14">
        <v>80861</v>
      </c>
      <c r="H3374" s="18">
        <v>40</v>
      </c>
    </row>
    <row r="3375" spans="1:8" x14ac:dyDescent="0.25">
      <c r="A3375" s="29">
        <f t="shared" si="220"/>
        <v>43262</v>
      </c>
      <c r="B3375" s="22" t="str">
        <f t="shared" si="221"/>
        <v>sf</v>
      </c>
      <c r="C3375" s="15" t="str">
        <f t="shared" si="222"/>
        <v>le plaisance</v>
      </c>
      <c r="D3375" s="15">
        <f t="shared" si="223"/>
        <v>96037993</v>
      </c>
      <c r="E3375" s="15" t="s">
        <v>1054</v>
      </c>
      <c r="F3375" s="13" t="str">
        <f>IF(E3375="","",VLOOKUP(E3375,table!A:B,2))</f>
        <v>Barquette potje de la mer 800 g</v>
      </c>
      <c r="G3375" s="14">
        <v>81262</v>
      </c>
      <c r="H3375" s="18">
        <v>12</v>
      </c>
    </row>
    <row r="3376" spans="1:8" x14ac:dyDescent="0.25">
      <c r="A3376" s="29">
        <f t="shared" si="220"/>
        <v>43262</v>
      </c>
      <c r="B3376" s="22" t="str">
        <f t="shared" si="221"/>
        <v>sf</v>
      </c>
      <c r="C3376" s="15" t="s">
        <v>1055</v>
      </c>
      <c r="D3376" s="15">
        <v>99999999</v>
      </c>
      <c r="E3376" s="15" t="s">
        <v>113</v>
      </c>
      <c r="F3376" s="13" t="str">
        <f>IF(E3376="","",VLOOKUP(E3376,table!A:B,2))</f>
        <v>K potj 400</v>
      </c>
      <c r="G3376" s="14">
        <v>81271</v>
      </c>
      <c r="H3376" s="18">
        <v>30</v>
      </c>
    </row>
    <row r="3377" spans="1:8" x14ac:dyDescent="0.25">
      <c r="A3377" s="29">
        <f t="shared" si="220"/>
        <v>43262</v>
      </c>
      <c r="B3377" s="22" t="str">
        <f t="shared" si="221"/>
        <v>sf</v>
      </c>
      <c r="C3377" s="15" t="str">
        <f t="shared" si="222"/>
        <v xml:space="preserve">particulier </v>
      </c>
      <c r="D3377" s="15">
        <f t="shared" si="223"/>
        <v>99999999</v>
      </c>
      <c r="E3377" s="15" t="str">
        <f>IF(H3377&lt;&gt;0,E3376,"")</f>
        <v>k100</v>
      </c>
      <c r="F3377" s="13" t="str">
        <f>IF(E3377="","",VLOOKUP(E3377,table!A:B,2))</f>
        <v>K potj 400</v>
      </c>
      <c r="G3377" s="14">
        <v>81275</v>
      </c>
      <c r="H3377" s="18">
        <v>20</v>
      </c>
    </row>
    <row r="3378" spans="1:8" x14ac:dyDescent="0.25">
      <c r="A3378" s="29">
        <f t="shared" si="220"/>
        <v>43262</v>
      </c>
      <c r="B3378" s="22" t="str">
        <f t="shared" si="221"/>
        <v>sf</v>
      </c>
      <c r="C3378" s="15" t="str">
        <f t="shared" si="222"/>
        <v xml:space="preserve">particulier </v>
      </c>
      <c r="D3378" s="15">
        <f t="shared" si="223"/>
        <v>99999999</v>
      </c>
      <c r="E3378" s="15" t="str">
        <f>IF(H3378&lt;&gt;0,E3377,"")</f>
        <v>k100</v>
      </c>
      <c r="F3378" s="13" t="str">
        <f>IF(E3378="","",VLOOKUP(E3378,table!A:B,2))</f>
        <v>K potj 400</v>
      </c>
      <c r="G3378" s="14">
        <v>81273</v>
      </c>
      <c r="H3378" s="18">
        <v>610</v>
      </c>
    </row>
    <row r="3379" spans="1:8" x14ac:dyDescent="0.25">
      <c r="A3379" s="29">
        <v>43263</v>
      </c>
      <c r="B3379" s="22" t="s">
        <v>195</v>
      </c>
      <c r="C3379" s="15" t="s">
        <v>1056</v>
      </c>
      <c r="D3379" s="15">
        <v>96037987</v>
      </c>
      <c r="E3379" s="15" t="s">
        <v>115</v>
      </c>
      <c r="F3379" s="13" t="str">
        <f>IF(E3379="","",VLOOKUP(E3379,table!A:B,2))</f>
        <v>K carbo 740</v>
      </c>
      <c r="G3379" s="14">
        <v>81578</v>
      </c>
      <c r="H3379" s="18">
        <v>50</v>
      </c>
    </row>
    <row r="3380" spans="1:8" x14ac:dyDescent="0.25">
      <c r="A3380" s="29">
        <v>43263</v>
      </c>
      <c r="B3380" s="22" t="s">
        <v>944</v>
      </c>
      <c r="C3380" s="15" t="s">
        <v>1057</v>
      </c>
      <c r="D3380" s="15">
        <v>99999999</v>
      </c>
      <c r="E3380" s="15" t="s">
        <v>841</v>
      </c>
      <c r="F3380" s="13" t="str">
        <f>IF(E3380="","",VLOOKUP(E3380,table!A:B,2))</f>
        <v>Barquette anosteke 600 g</v>
      </c>
      <c r="G3380" s="14">
        <v>81431</v>
      </c>
      <c r="H3380" s="18">
        <v>207</v>
      </c>
    </row>
    <row r="3381" spans="1:8" x14ac:dyDescent="0.25">
      <c r="A3381" s="29">
        <f t="shared" ref="A3381:A3442" si="224">IF(E3381="","",A3380)</f>
        <v>43263</v>
      </c>
      <c r="B3381" s="22" t="str">
        <f t="shared" ref="B3381:B3442" si="225">IF(E3381="","",B3380)</f>
        <v>MATH</v>
      </c>
      <c r="C3381" s="15" t="str">
        <f t="shared" ref="C3381:C3442" si="226">IF(E3381="","",C3380)</f>
        <v>Pierrot</v>
      </c>
      <c r="D3381" s="15">
        <f t="shared" ref="D3381:D3442" si="227">IF(E3381="",0,D3380)</f>
        <v>99999999</v>
      </c>
      <c r="E3381" s="15" t="str">
        <f>IF(H3381&lt;&gt;0,E3380,"")</f>
        <v>b556</v>
      </c>
      <c r="F3381" s="13" t="str">
        <f>IF(E3381="","",VLOOKUP(E3381,table!A:B,2))</f>
        <v>Barquette anosteke 600 g</v>
      </c>
      <c r="G3381" s="14">
        <v>81155</v>
      </c>
      <c r="H3381" s="18">
        <v>102</v>
      </c>
    </row>
    <row r="3382" spans="1:8" x14ac:dyDescent="0.25">
      <c r="A3382" s="29">
        <f t="shared" si="224"/>
        <v>43263</v>
      </c>
      <c r="B3382" s="22" t="str">
        <f t="shared" si="225"/>
        <v>MATH</v>
      </c>
      <c r="C3382" s="15" t="str">
        <f t="shared" si="226"/>
        <v>Pierrot</v>
      </c>
      <c r="D3382" s="15">
        <f t="shared" si="227"/>
        <v>99999999</v>
      </c>
      <c r="E3382" s="15" t="str">
        <f>IF(H3382&lt;&gt;0,E3381,"")</f>
        <v>b556</v>
      </c>
      <c r="F3382" s="13" t="str">
        <f>IF(E3382="","",VLOOKUP(E3382,table!A:B,2))</f>
        <v>Barquette anosteke 600 g</v>
      </c>
      <c r="G3382" s="14">
        <v>81105</v>
      </c>
      <c r="H3382" s="18">
        <v>3</v>
      </c>
    </row>
    <row r="3383" spans="1:8" x14ac:dyDescent="0.25">
      <c r="A3383" s="29">
        <f t="shared" si="224"/>
        <v>43263</v>
      </c>
      <c r="B3383" s="22" t="s">
        <v>195</v>
      </c>
      <c r="C3383" s="15" t="s">
        <v>1058</v>
      </c>
      <c r="D3383" s="15">
        <v>99999999</v>
      </c>
      <c r="E3383" s="15" t="s">
        <v>114</v>
      </c>
      <c r="F3383" s="13" t="str">
        <f>IF(E3383="","",VLOOKUP(E3383,table!A:B,2))</f>
        <v>K potj dess 750</v>
      </c>
      <c r="G3383" s="14">
        <v>81577</v>
      </c>
      <c r="H3383" s="18">
        <v>3</v>
      </c>
    </row>
    <row r="3384" spans="1:8" x14ac:dyDescent="0.25">
      <c r="A3384" s="29">
        <f t="shared" si="224"/>
        <v>43263</v>
      </c>
      <c r="B3384" s="22" t="str">
        <f t="shared" si="225"/>
        <v>cat</v>
      </c>
      <c r="C3384" s="15" t="str">
        <f t="shared" si="226"/>
        <v>net sabatier</v>
      </c>
      <c r="D3384" s="15">
        <f t="shared" si="227"/>
        <v>99999999</v>
      </c>
      <c r="E3384" s="15" t="s">
        <v>118</v>
      </c>
      <c r="F3384" s="13" t="str">
        <f>IF(E3384="","",VLOOKUP(E3384,table!A:B,2))</f>
        <v>K Pâté des flandres 180</v>
      </c>
      <c r="G3384" s="14">
        <v>81443</v>
      </c>
      <c r="H3384" s="18">
        <v>1</v>
      </c>
    </row>
    <row r="3385" spans="1:8" x14ac:dyDescent="0.25">
      <c r="A3385" s="29">
        <f t="shared" si="224"/>
        <v>43263</v>
      </c>
      <c r="B3385" s="22" t="str">
        <f t="shared" si="225"/>
        <v>cat</v>
      </c>
      <c r="C3385" s="15" t="str">
        <f t="shared" si="226"/>
        <v>net sabatier</v>
      </c>
      <c r="D3385" s="15">
        <f t="shared" si="227"/>
        <v>99999999</v>
      </c>
      <c r="E3385" s="15" t="str">
        <f>IF(H3385&lt;&gt;0,E3384,"")</f>
        <v>k803</v>
      </c>
      <c r="F3385" s="13" t="str">
        <f>IF(E3385="","",VLOOKUP(E3385,table!A:B,2))</f>
        <v>K Pâté des flandres 180</v>
      </c>
      <c r="G3385" s="14">
        <v>81441</v>
      </c>
      <c r="H3385" s="18">
        <v>1</v>
      </c>
    </row>
    <row r="3386" spans="1:8" x14ac:dyDescent="0.25">
      <c r="A3386" s="29">
        <f t="shared" si="224"/>
        <v>43263</v>
      </c>
      <c r="B3386" s="22" t="str">
        <f t="shared" si="225"/>
        <v>cat</v>
      </c>
      <c r="C3386" s="15" t="str">
        <f t="shared" si="226"/>
        <v>net sabatier</v>
      </c>
      <c r="D3386" s="15">
        <f t="shared" si="227"/>
        <v>99999999</v>
      </c>
      <c r="E3386" s="15" t="s">
        <v>209</v>
      </c>
      <c r="F3386" s="13" t="str">
        <f>IF(E3386="","",VLOOKUP(E3386,table!A:B,2))</f>
        <v>P Pâté chicorée 180 G</v>
      </c>
      <c r="G3386" s="14">
        <v>80242</v>
      </c>
      <c r="H3386" s="18">
        <v>2</v>
      </c>
    </row>
    <row r="3387" spans="1:8" x14ac:dyDescent="0.25">
      <c r="A3387" s="29">
        <f t="shared" si="224"/>
        <v>43263</v>
      </c>
      <c r="B3387" s="22" t="str">
        <f t="shared" si="225"/>
        <v>cat</v>
      </c>
      <c r="C3387" s="15" t="str">
        <f t="shared" si="226"/>
        <v>net sabatier</v>
      </c>
      <c r="D3387" s="15">
        <f t="shared" si="227"/>
        <v>99999999</v>
      </c>
      <c r="E3387" s="15" t="s">
        <v>194</v>
      </c>
      <c r="F3387" s="13" t="str">
        <f>IF(E3387="","",VLOOKUP(E3387,table!A:B,2))</f>
        <v>P Pate bière chti 270 g</v>
      </c>
      <c r="G3387" s="14">
        <v>81021</v>
      </c>
      <c r="H3387" s="18">
        <v>1</v>
      </c>
    </row>
    <row r="3388" spans="1:8" x14ac:dyDescent="0.25">
      <c r="A3388" s="29">
        <f t="shared" si="224"/>
        <v>43263</v>
      </c>
      <c r="B3388" s="22" t="str">
        <f t="shared" si="225"/>
        <v>cat</v>
      </c>
      <c r="C3388" s="15" t="str">
        <f t="shared" si="226"/>
        <v>net sabatier</v>
      </c>
      <c r="D3388" s="15">
        <f t="shared" si="227"/>
        <v>99999999</v>
      </c>
      <c r="E3388" s="15" t="str">
        <f>IF(H3388&lt;&gt;0,E3387,"")</f>
        <v>p502</v>
      </c>
      <c r="F3388" s="13" t="str">
        <f>IF(E3388="","",VLOOKUP(E3388,table!A:B,2))</f>
        <v>P Pate bière chti 270 g</v>
      </c>
      <c r="G3388" s="14">
        <v>81441</v>
      </c>
      <c r="H3388" s="18">
        <v>1</v>
      </c>
    </row>
    <row r="3389" spans="1:8" x14ac:dyDescent="0.25">
      <c r="A3389" s="29">
        <f t="shared" si="224"/>
        <v>43263</v>
      </c>
      <c r="B3389" s="22" t="str">
        <f t="shared" si="225"/>
        <v>cat</v>
      </c>
      <c r="C3389" s="15" t="s">
        <v>1059</v>
      </c>
      <c r="D3389" s="15">
        <v>99999999</v>
      </c>
      <c r="E3389" s="15" t="s">
        <v>129</v>
      </c>
      <c r="F3389" s="13" t="str">
        <f>IF(E3389="","",VLOOKUP(E3389,table!A:B,2))</f>
        <v>K potj 3VIA</v>
      </c>
      <c r="G3389" s="14">
        <v>81075</v>
      </c>
      <c r="H3389" s="18">
        <v>1</v>
      </c>
    </row>
    <row r="3390" spans="1:8" x14ac:dyDescent="0.25">
      <c r="A3390" s="29">
        <f t="shared" si="224"/>
        <v>43263</v>
      </c>
      <c r="B3390" s="22" t="str">
        <f t="shared" si="225"/>
        <v>cat</v>
      </c>
      <c r="C3390" s="15" t="str">
        <f t="shared" si="226"/>
        <v>net barbaut</v>
      </c>
      <c r="D3390" s="15">
        <f t="shared" si="227"/>
        <v>99999999</v>
      </c>
      <c r="E3390" s="15" t="s">
        <v>113</v>
      </c>
      <c r="F3390" s="13" t="str">
        <f>IF(E3390="","",VLOOKUP(E3390,table!A:B,2))</f>
        <v>K potj 400</v>
      </c>
      <c r="G3390" s="14">
        <v>81273</v>
      </c>
      <c r="H3390" s="18">
        <v>1</v>
      </c>
    </row>
    <row r="3391" spans="1:8" x14ac:dyDescent="0.25">
      <c r="A3391" s="29">
        <f t="shared" si="224"/>
        <v>43263</v>
      </c>
      <c r="B3391" s="22" t="str">
        <f t="shared" si="225"/>
        <v>cat</v>
      </c>
      <c r="C3391" s="15" t="str">
        <f t="shared" si="226"/>
        <v>net barbaut</v>
      </c>
      <c r="D3391" s="15">
        <f t="shared" si="227"/>
        <v>99999999</v>
      </c>
      <c r="E3391" s="15" t="s">
        <v>191</v>
      </c>
      <c r="F3391" s="13" t="str">
        <f>IF(E3391="","",VLOOKUP(E3391,table!A:B,2))</f>
        <v>P potj 400</v>
      </c>
      <c r="G3391" s="14">
        <v>80643</v>
      </c>
      <c r="H3391" s="18">
        <v>1</v>
      </c>
    </row>
    <row r="3392" spans="1:8" x14ac:dyDescent="0.25">
      <c r="A3392" s="29">
        <f t="shared" si="224"/>
        <v>43263</v>
      </c>
      <c r="B3392" s="22" t="str">
        <f t="shared" si="225"/>
        <v>cat</v>
      </c>
      <c r="C3392" s="15" t="str">
        <f t="shared" si="226"/>
        <v>net barbaut</v>
      </c>
      <c r="D3392" s="15">
        <f t="shared" si="227"/>
        <v>99999999</v>
      </c>
      <c r="E3392" s="15" t="s">
        <v>190</v>
      </c>
      <c r="F3392" s="13" t="str">
        <f>IF(E3392="","",VLOOKUP(E3392,table!A:B,2))</f>
        <v xml:space="preserve">P Potj bière chti </v>
      </c>
      <c r="G3392" s="14">
        <v>71301</v>
      </c>
      <c r="H3392" s="18">
        <v>1</v>
      </c>
    </row>
    <row r="3393" spans="1:8" x14ac:dyDescent="0.25">
      <c r="A3393" s="29">
        <f t="shared" si="224"/>
        <v>43263</v>
      </c>
      <c r="B3393" s="22" t="str">
        <f t="shared" si="225"/>
        <v>cat</v>
      </c>
      <c r="C3393" s="15" t="s">
        <v>1036</v>
      </c>
      <c r="D3393" s="15">
        <v>99999999</v>
      </c>
      <c r="E3393" s="15" t="s">
        <v>120</v>
      </c>
      <c r="F3393" s="13" t="str">
        <f>IF(E3393="","",VLOOKUP(E3393,table!A:B,2))</f>
        <v>K potj 750</v>
      </c>
      <c r="G3393" s="14">
        <v>80534</v>
      </c>
      <c r="H3393" s="18">
        <v>3</v>
      </c>
    </row>
    <row r="3394" spans="1:8" x14ac:dyDescent="0.25">
      <c r="A3394" s="29">
        <f t="shared" si="224"/>
        <v>43263</v>
      </c>
      <c r="B3394" s="22" t="str">
        <f t="shared" si="225"/>
        <v>cat</v>
      </c>
      <c r="C3394" s="15" t="str">
        <f t="shared" si="226"/>
        <v>net masset</v>
      </c>
      <c r="D3394" s="15">
        <f t="shared" si="227"/>
        <v>99999999</v>
      </c>
      <c r="E3394" s="15" t="str">
        <f>IF(H3394&lt;&gt;0,E3393,"")</f>
        <v>k101</v>
      </c>
      <c r="F3394" s="13" t="s">
        <v>1060</v>
      </c>
      <c r="G3394" s="14">
        <v>80886</v>
      </c>
      <c r="H3394" s="18">
        <v>1</v>
      </c>
    </row>
    <row r="3395" spans="1:8" x14ac:dyDescent="0.25">
      <c r="A3395" s="29">
        <v>43264</v>
      </c>
      <c r="B3395" s="22" t="s">
        <v>944</v>
      </c>
      <c r="C3395" s="15" t="s">
        <v>1061</v>
      </c>
      <c r="D3395" s="15">
        <v>96038001</v>
      </c>
      <c r="E3395" s="15" t="s">
        <v>324</v>
      </c>
      <c r="F3395" s="13" t="str">
        <f>IF(E3395="","",VLOOKUP(E3395,table!A:B,2))</f>
        <v>K potj dess 750</v>
      </c>
      <c r="G3395" s="14">
        <v>81573</v>
      </c>
      <c r="H3395" s="18">
        <v>20</v>
      </c>
    </row>
    <row r="3396" spans="1:8" x14ac:dyDescent="0.25">
      <c r="A3396" s="29">
        <f t="shared" si="224"/>
        <v>43264</v>
      </c>
      <c r="B3396" s="22" t="str">
        <f t="shared" si="225"/>
        <v>MATH</v>
      </c>
      <c r="C3396" s="15" t="str">
        <f t="shared" si="226"/>
        <v>Intermarche gravelines</v>
      </c>
      <c r="D3396" s="15">
        <f t="shared" si="227"/>
        <v>96038001</v>
      </c>
      <c r="E3396" s="15" t="str">
        <f>IF(H3396&lt;&gt;0,E3395,"")</f>
        <v>K105</v>
      </c>
      <c r="F3396" s="13" t="str">
        <f>IF(E3396="","",VLOOKUP(E3396,table!A:B,2))</f>
        <v>K potj dess 750</v>
      </c>
      <c r="G3396" s="14">
        <v>81577</v>
      </c>
      <c r="H3396" s="18">
        <v>30</v>
      </c>
    </row>
    <row r="3397" spans="1:8" x14ac:dyDescent="0.25">
      <c r="A3397" s="29">
        <f t="shared" si="224"/>
        <v>43264</v>
      </c>
      <c r="B3397" s="22" t="str">
        <f t="shared" si="225"/>
        <v>MATH</v>
      </c>
      <c r="C3397" s="15" t="str">
        <f t="shared" si="226"/>
        <v>Intermarche gravelines</v>
      </c>
      <c r="D3397" s="15">
        <f t="shared" si="227"/>
        <v>96038001</v>
      </c>
      <c r="E3397" s="15" t="s">
        <v>319</v>
      </c>
      <c r="F3397" s="13" t="str">
        <f>IF(E3397="","",VLOOKUP(E3397,table!A:B,2))</f>
        <v>K potj 750</v>
      </c>
      <c r="G3397" s="14">
        <v>80542</v>
      </c>
      <c r="H3397" s="18">
        <v>30</v>
      </c>
    </row>
    <row r="3398" spans="1:8" x14ac:dyDescent="0.25">
      <c r="A3398" s="29">
        <f t="shared" si="224"/>
        <v>43264</v>
      </c>
      <c r="B3398" s="22" t="str">
        <f t="shared" si="225"/>
        <v>MATH</v>
      </c>
      <c r="C3398" s="15" t="str">
        <f t="shared" si="226"/>
        <v>Intermarche gravelines</v>
      </c>
      <c r="D3398" s="15">
        <f t="shared" si="227"/>
        <v>96038001</v>
      </c>
      <c r="E3398" s="15" t="s">
        <v>321</v>
      </c>
      <c r="F3398" s="13" t="str">
        <f>IF(E3398="","",VLOOKUP(E3398,table!A:B,2))</f>
        <v>K potj 400</v>
      </c>
      <c r="G3398" s="14">
        <v>81273</v>
      </c>
      <c r="H3398" s="18">
        <v>40</v>
      </c>
    </row>
    <row r="3399" spans="1:8" x14ac:dyDescent="0.25">
      <c r="A3399" s="29">
        <f t="shared" si="224"/>
        <v>43264</v>
      </c>
      <c r="B3399" s="22" t="str">
        <f t="shared" si="225"/>
        <v>MATH</v>
      </c>
      <c r="C3399" s="15" t="str">
        <f t="shared" si="226"/>
        <v>Intermarche gravelines</v>
      </c>
      <c r="D3399" s="15">
        <f t="shared" si="227"/>
        <v>96038001</v>
      </c>
      <c r="E3399" s="15" t="s">
        <v>320</v>
      </c>
      <c r="F3399" s="13" t="str">
        <f>IF(E3399="","",VLOOKUP(E3399,table!A:B,2))</f>
        <v xml:space="preserve">K potj dess 400 </v>
      </c>
      <c r="G3399" s="14">
        <v>81564</v>
      </c>
      <c r="H3399" s="18">
        <v>40</v>
      </c>
    </row>
    <row r="3400" spans="1:8" x14ac:dyDescent="0.25">
      <c r="A3400" s="29">
        <v>43264</v>
      </c>
      <c r="B3400" s="22" t="s">
        <v>944</v>
      </c>
      <c r="C3400" s="15" t="s">
        <v>1062</v>
      </c>
      <c r="D3400" s="15">
        <v>96037999</v>
      </c>
      <c r="E3400" s="15" t="s">
        <v>316</v>
      </c>
      <c r="F3400" s="13" t="str">
        <f>IF(E3400="","",VLOOKUP(E3400,table!A:B,2))</f>
        <v>K Pâté à la bière 180</v>
      </c>
      <c r="G3400" s="14">
        <v>80881</v>
      </c>
      <c r="H3400" s="18">
        <v>12</v>
      </c>
    </row>
    <row r="3401" spans="1:8" x14ac:dyDescent="0.25">
      <c r="A3401" s="29">
        <f t="shared" si="224"/>
        <v>43264</v>
      </c>
      <c r="B3401" s="22" t="str">
        <f t="shared" si="225"/>
        <v>MATH</v>
      </c>
      <c r="C3401" s="15" t="str">
        <f t="shared" si="226"/>
        <v>Carrefour arques</v>
      </c>
      <c r="D3401" s="15">
        <f t="shared" si="227"/>
        <v>96037999</v>
      </c>
      <c r="E3401" s="15" t="s">
        <v>615</v>
      </c>
      <c r="F3401" s="13" t="str">
        <f>IF(E3401="","",VLOOKUP(E3401,table!A:B,2))</f>
        <v>K Carbo 400</v>
      </c>
      <c r="G3401" s="14">
        <v>81361</v>
      </c>
      <c r="H3401" s="18">
        <v>20</v>
      </c>
    </row>
    <row r="3402" spans="1:8" x14ac:dyDescent="0.25">
      <c r="A3402" s="29">
        <f t="shared" si="224"/>
        <v>43264</v>
      </c>
      <c r="B3402" s="22" t="str">
        <f t="shared" si="225"/>
        <v>MATH</v>
      </c>
      <c r="C3402" s="15" t="str">
        <f t="shared" si="226"/>
        <v>Carrefour arques</v>
      </c>
      <c r="D3402" s="15">
        <f t="shared" si="227"/>
        <v>96037999</v>
      </c>
      <c r="E3402" s="15" t="s">
        <v>315</v>
      </c>
      <c r="F3402" s="13" t="str">
        <f>IF(E3402="","",VLOOKUP(E3402,table!A:B,2))</f>
        <v>K Pâté des flandres 180</v>
      </c>
      <c r="G3402" s="14">
        <v>81443</v>
      </c>
      <c r="H3402" s="18">
        <v>12</v>
      </c>
    </row>
    <row r="3403" spans="1:8" x14ac:dyDescent="0.25">
      <c r="A3403" s="29">
        <f t="shared" si="224"/>
        <v>43264</v>
      </c>
      <c r="B3403" s="22" t="str">
        <f t="shared" si="225"/>
        <v>MATH</v>
      </c>
      <c r="C3403" s="15" t="str">
        <f t="shared" si="226"/>
        <v>Carrefour arques</v>
      </c>
      <c r="D3403" s="15">
        <f t="shared" si="227"/>
        <v>96037999</v>
      </c>
      <c r="E3403" s="15" t="s">
        <v>324</v>
      </c>
      <c r="F3403" s="13" t="str">
        <f>IF(E3403="","",VLOOKUP(E3403,table!A:B,2))</f>
        <v>K potj dess 750</v>
      </c>
      <c r="G3403" s="14">
        <v>81573</v>
      </c>
      <c r="H3403" s="18">
        <v>30</v>
      </c>
    </row>
    <row r="3404" spans="1:8" x14ac:dyDescent="0.25">
      <c r="A3404" s="29">
        <f t="shared" si="224"/>
        <v>43264</v>
      </c>
      <c r="B3404" s="22" t="str">
        <f t="shared" si="225"/>
        <v>MATH</v>
      </c>
      <c r="C3404" s="15" t="str">
        <f t="shared" si="226"/>
        <v>Carrefour arques</v>
      </c>
      <c r="D3404" s="15">
        <f t="shared" si="227"/>
        <v>96037999</v>
      </c>
      <c r="E3404" s="15" t="s">
        <v>321</v>
      </c>
      <c r="F3404" s="13" t="str">
        <f>IF(E3404="","",VLOOKUP(E3404,table!A:B,2))</f>
        <v>K potj 400</v>
      </c>
      <c r="G3404" s="14">
        <v>81273</v>
      </c>
      <c r="H3404" s="18">
        <v>20</v>
      </c>
    </row>
    <row r="3405" spans="1:8" x14ac:dyDescent="0.25">
      <c r="A3405" s="29">
        <f t="shared" si="224"/>
        <v>43264</v>
      </c>
      <c r="B3405" s="22" t="str">
        <f t="shared" si="225"/>
        <v>MATH</v>
      </c>
      <c r="C3405" s="15" t="str">
        <f t="shared" si="226"/>
        <v>Carrefour arques</v>
      </c>
      <c r="D3405" s="15">
        <f t="shared" si="227"/>
        <v>96037999</v>
      </c>
      <c r="E3405" s="15" t="s">
        <v>319</v>
      </c>
      <c r="F3405" s="13" t="str">
        <f>IF(E3405="","",VLOOKUP(E3405,table!A:B,2))</f>
        <v>K potj 750</v>
      </c>
      <c r="G3405" s="14">
        <v>80542</v>
      </c>
      <c r="H3405" s="18">
        <v>30</v>
      </c>
    </row>
    <row r="3406" spans="1:8" x14ac:dyDescent="0.25">
      <c r="A3406" s="29">
        <f t="shared" si="224"/>
        <v>43264</v>
      </c>
      <c r="B3406" s="22" t="str">
        <f t="shared" si="225"/>
        <v>MATH</v>
      </c>
      <c r="C3406" s="15" t="str">
        <f t="shared" si="226"/>
        <v>Carrefour arques</v>
      </c>
      <c r="D3406" s="15">
        <f t="shared" si="227"/>
        <v>96037999</v>
      </c>
      <c r="E3406" s="15" t="s">
        <v>323</v>
      </c>
      <c r="F3406" s="13" t="str">
        <f>IF(E3406="","",VLOOKUP(E3406,table!A:B,2))</f>
        <v>K poulet maroilles 750</v>
      </c>
      <c r="G3406" s="14">
        <v>81491</v>
      </c>
      <c r="H3406" s="18">
        <v>20</v>
      </c>
    </row>
    <row r="3407" spans="1:8" x14ac:dyDescent="0.25">
      <c r="A3407" s="29">
        <f t="shared" si="224"/>
        <v>43264</v>
      </c>
      <c r="B3407" s="22" t="str">
        <f t="shared" si="225"/>
        <v>MATH</v>
      </c>
      <c r="C3407" s="15" t="str">
        <f t="shared" si="226"/>
        <v>Carrefour arques</v>
      </c>
      <c r="D3407" s="15">
        <f t="shared" si="227"/>
        <v>96037999</v>
      </c>
      <c r="E3407" s="15" t="s">
        <v>549</v>
      </c>
      <c r="F3407" s="13" t="str">
        <f>IF(E3407="","",VLOOKUP(E3407,table!A:B,2))</f>
        <v>K carbo 740</v>
      </c>
      <c r="G3407" s="14">
        <v>81623</v>
      </c>
      <c r="H3407" s="18">
        <v>20</v>
      </c>
    </row>
    <row r="3408" spans="1:8" x14ac:dyDescent="0.25">
      <c r="A3408" s="29">
        <f t="shared" si="224"/>
        <v>43264</v>
      </c>
      <c r="B3408" s="22" t="str">
        <f t="shared" si="225"/>
        <v>MATH</v>
      </c>
      <c r="C3408" s="15" t="str">
        <f t="shared" si="226"/>
        <v>Carrefour arques</v>
      </c>
      <c r="D3408" s="15">
        <f t="shared" si="227"/>
        <v>96037999</v>
      </c>
      <c r="E3408" s="15" t="s">
        <v>320</v>
      </c>
      <c r="F3408" s="13"/>
      <c r="G3408" s="14">
        <v>81564</v>
      </c>
      <c r="H3408" s="18">
        <v>20</v>
      </c>
    </row>
    <row r="3409" spans="1:8" x14ac:dyDescent="0.25">
      <c r="A3409" s="29">
        <v>43264</v>
      </c>
      <c r="B3409" s="22" t="s">
        <v>944</v>
      </c>
      <c r="C3409" s="15" t="s">
        <v>1063</v>
      </c>
      <c r="D3409" s="15">
        <v>99999999</v>
      </c>
      <c r="E3409" s="15" t="s">
        <v>321</v>
      </c>
      <c r="F3409" s="13" t="str">
        <f>IF(E3409="","",VLOOKUP(E3409,table!A:B,2))</f>
        <v>K potj 400</v>
      </c>
      <c r="G3409" s="14">
        <v>81273</v>
      </c>
      <c r="H3409" s="18">
        <v>2</v>
      </c>
    </row>
    <row r="3410" spans="1:8" x14ac:dyDescent="0.25">
      <c r="A3410" s="29">
        <f t="shared" si="224"/>
        <v>43264</v>
      </c>
      <c r="B3410" s="22" t="str">
        <f t="shared" si="225"/>
        <v>MATH</v>
      </c>
      <c r="C3410" s="15" t="str">
        <f t="shared" si="226"/>
        <v>email caroline ebeyer echantillon</v>
      </c>
      <c r="D3410" s="15">
        <f t="shared" si="227"/>
        <v>99999999</v>
      </c>
      <c r="E3410" s="15" t="s">
        <v>320</v>
      </c>
      <c r="F3410" s="13" t="str">
        <f>IF(E3410="","",VLOOKUP(E3410,table!A:B,2))</f>
        <v xml:space="preserve">K potj dess 400 </v>
      </c>
      <c r="G3410" s="14">
        <v>81564</v>
      </c>
      <c r="H3410" s="18">
        <v>2</v>
      </c>
    </row>
    <row r="3411" spans="1:8" x14ac:dyDescent="0.25">
      <c r="A3411" s="29">
        <v>43264</v>
      </c>
      <c r="B3411" s="22" t="s">
        <v>944</v>
      </c>
      <c r="C3411" s="15" t="s">
        <v>1022</v>
      </c>
      <c r="D3411" s="15">
        <v>99999999</v>
      </c>
      <c r="E3411" s="15" t="s">
        <v>141</v>
      </c>
      <c r="F3411" s="13" t="str">
        <f>IF(E3411="","",VLOOKUP(E3411,table!A:B,2))</f>
        <v>K Pâté au maroilles 180</v>
      </c>
      <c r="G3411" s="14">
        <v>71792</v>
      </c>
      <c r="H3411" s="18">
        <v>1</v>
      </c>
    </row>
    <row r="3412" spans="1:8" x14ac:dyDescent="0.25">
      <c r="A3412" s="29">
        <f t="shared" si="224"/>
        <v>43264</v>
      </c>
      <c r="B3412" s="22" t="str">
        <f t="shared" si="225"/>
        <v>MATH</v>
      </c>
      <c r="C3412" s="15" t="str">
        <f t="shared" si="226"/>
        <v>particulier (famille)</v>
      </c>
      <c r="D3412" s="15">
        <f t="shared" si="227"/>
        <v>99999999</v>
      </c>
      <c r="E3412" s="15" t="s">
        <v>126</v>
      </c>
      <c r="F3412" s="13" t="str">
        <f>IF(E3412="","",VLOOKUP(E3412,table!A:B,2))</f>
        <v>K pâté de lapin 180</v>
      </c>
      <c r="G3412" s="14">
        <v>80312</v>
      </c>
      <c r="H3412" s="18">
        <v>2</v>
      </c>
    </row>
    <row r="3413" spans="1:8" x14ac:dyDescent="0.25">
      <c r="A3413" s="29">
        <f t="shared" si="224"/>
        <v>43264</v>
      </c>
      <c r="B3413" s="22" t="str">
        <f t="shared" si="225"/>
        <v>MATH</v>
      </c>
      <c r="C3413" s="15" t="str">
        <f t="shared" si="226"/>
        <v>particulier (famille)</v>
      </c>
      <c r="D3413" s="15">
        <f t="shared" si="227"/>
        <v>99999999</v>
      </c>
      <c r="E3413" s="15" t="s">
        <v>119</v>
      </c>
      <c r="F3413" s="13" t="str">
        <f>IF(E3413="","",VLOOKUP(E3413,table!A:B,2))</f>
        <v>K Pâté à la bière 180</v>
      </c>
      <c r="G3413" s="14">
        <v>81441</v>
      </c>
      <c r="H3413" s="18">
        <v>2</v>
      </c>
    </row>
    <row r="3414" spans="1:8" x14ac:dyDescent="0.25">
      <c r="A3414" s="29">
        <f t="shared" si="224"/>
        <v>43264</v>
      </c>
      <c r="B3414" s="22" t="str">
        <f t="shared" si="225"/>
        <v>MATH</v>
      </c>
      <c r="C3414" s="15" t="str">
        <f t="shared" si="226"/>
        <v>particulier (famille)</v>
      </c>
      <c r="D3414" s="15">
        <f t="shared" si="227"/>
        <v>99999999</v>
      </c>
      <c r="E3414" s="15" t="s">
        <v>118</v>
      </c>
      <c r="F3414" s="13"/>
      <c r="G3414" s="14">
        <v>81441</v>
      </c>
      <c r="H3414" s="18">
        <v>1</v>
      </c>
    </row>
    <row r="3415" spans="1:8" x14ac:dyDescent="0.25">
      <c r="A3415" s="29">
        <f t="shared" si="224"/>
        <v>43264</v>
      </c>
      <c r="B3415" s="22" t="str">
        <f t="shared" si="225"/>
        <v>MATH</v>
      </c>
      <c r="C3415" s="15" t="str">
        <f t="shared" si="226"/>
        <v>particulier (famille)</v>
      </c>
      <c r="D3415" s="15">
        <f t="shared" si="227"/>
        <v>99999999</v>
      </c>
      <c r="E3415" s="15" t="s">
        <v>323</v>
      </c>
      <c r="F3415" s="13" t="str">
        <f>IF(E3415="","",VLOOKUP(E3415,table!A:B,2))</f>
        <v>K poulet maroilles 750</v>
      </c>
      <c r="G3415" s="14">
        <v>81491</v>
      </c>
      <c r="H3415" s="18">
        <v>1</v>
      </c>
    </row>
    <row r="3416" spans="1:8" x14ac:dyDescent="0.25">
      <c r="A3416" s="29">
        <f t="shared" si="224"/>
        <v>43264</v>
      </c>
      <c r="B3416" s="22" t="str">
        <f t="shared" si="225"/>
        <v>MATH</v>
      </c>
      <c r="C3416" s="15" t="str">
        <f t="shared" si="226"/>
        <v>particulier (famille)</v>
      </c>
      <c r="D3416" s="15">
        <f t="shared" si="227"/>
        <v>99999999</v>
      </c>
      <c r="E3416" s="15" t="s">
        <v>324</v>
      </c>
      <c r="F3416" s="13" t="str">
        <f>IF(E3416="","",VLOOKUP(E3416,table!A:B,2))</f>
        <v>K potj dess 750</v>
      </c>
      <c r="G3416" s="14">
        <v>81577</v>
      </c>
      <c r="H3416" s="18">
        <v>2</v>
      </c>
    </row>
    <row r="3417" spans="1:8" x14ac:dyDescent="0.25">
      <c r="A3417" s="29">
        <v>43265</v>
      </c>
      <c r="B3417" s="22" t="s">
        <v>944</v>
      </c>
      <c r="C3417" s="15" t="s">
        <v>1064</v>
      </c>
      <c r="D3417" s="15">
        <v>96038004</v>
      </c>
      <c r="E3417" s="15" t="s">
        <v>321</v>
      </c>
      <c r="F3417" s="13" t="str">
        <f>IF(E3417="","",VLOOKUP(E3417,table!A:B,2))</f>
        <v>K potj 400</v>
      </c>
      <c r="G3417" s="14">
        <v>81273</v>
      </c>
      <c r="H3417" s="18">
        <v>140</v>
      </c>
    </row>
    <row r="3418" spans="1:8" x14ac:dyDescent="0.25">
      <c r="A3418" s="29">
        <f t="shared" si="224"/>
        <v>43265</v>
      </c>
      <c r="B3418" s="22" t="str">
        <f t="shared" si="225"/>
        <v>MATH</v>
      </c>
      <c r="C3418" s="15" t="str">
        <f t="shared" si="226"/>
        <v>Beuvain montreuil</v>
      </c>
      <c r="D3418" s="15">
        <f t="shared" si="227"/>
        <v>96038004</v>
      </c>
      <c r="E3418" s="15" t="str">
        <f>IF(H3418&lt;&gt;0,E3417,"")</f>
        <v>K100</v>
      </c>
      <c r="F3418" s="13" t="str">
        <f>IF(E3418="","",VLOOKUP(E3418,table!A:B,2))</f>
        <v>K potj 400</v>
      </c>
      <c r="G3418" s="14">
        <v>81243</v>
      </c>
      <c r="H3418" s="18">
        <v>60</v>
      </c>
    </row>
    <row r="3419" spans="1:8" x14ac:dyDescent="0.25">
      <c r="A3419" s="29">
        <f t="shared" si="224"/>
        <v>43265</v>
      </c>
      <c r="B3419" s="22" t="str">
        <f t="shared" si="225"/>
        <v>MATH</v>
      </c>
      <c r="C3419" s="15" t="str">
        <f t="shared" si="226"/>
        <v>Beuvain montreuil</v>
      </c>
      <c r="D3419" s="15">
        <f t="shared" si="227"/>
        <v>96038004</v>
      </c>
      <c r="E3419" s="15" t="s">
        <v>337</v>
      </c>
      <c r="F3419" s="13" t="str">
        <f>IF(E3419="","",VLOOKUP(E3419,table!A:B,2))</f>
        <v>K potj 1000</v>
      </c>
      <c r="G3419" s="14">
        <v>81524</v>
      </c>
      <c r="H3419" s="18">
        <v>30</v>
      </c>
    </row>
    <row r="3420" spans="1:8" x14ac:dyDescent="0.25">
      <c r="A3420" s="29">
        <f t="shared" si="224"/>
        <v>43265</v>
      </c>
      <c r="B3420" s="22" t="str">
        <f t="shared" si="225"/>
        <v>MATH</v>
      </c>
      <c r="C3420" s="15" t="str">
        <f t="shared" si="226"/>
        <v>Beuvain montreuil</v>
      </c>
      <c r="D3420" s="15">
        <f t="shared" si="227"/>
        <v>96038004</v>
      </c>
      <c r="E3420" s="15" t="s">
        <v>2</v>
      </c>
      <c r="F3420" s="13" t="str">
        <f>IF(E3420="","",VLOOKUP(E3420,table!A:B,2))</f>
        <v>Barquette potj désossé 3,5 K</v>
      </c>
      <c r="G3420" s="14">
        <v>81522</v>
      </c>
      <c r="H3420" s="18">
        <v>10</v>
      </c>
    </row>
    <row r="3421" spans="1:8" x14ac:dyDescent="0.25">
      <c r="A3421" s="29">
        <v>43265</v>
      </c>
      <c r="B3421" s="22" t="s">
        <v>325</v>
      </c>
      <c r="C3421" s="15" t="s">
        <v>1065</v>
      </c>
      <c r="D3421" s="15">
        <v>96037996</v>
      </c>
      <c r="E3421" s="15" t="s">
        <v>201</v>
      </c>
      <c r="F3421" s="13" t="str">
        <f>IF(E3421="","",VLOOKUP(E3421,table!A:B,2))</f>
        <v>Barquette potj désossé 800 G</v>
      </c>
      <c r="G3421" s="14">
        <v>81511</v>
      </c>
      <c r="H3421" s="18">
        <v>12</v>
      </c>
    </row>
    <row r="3422" spans="1:8" x14ac:dyDescent="0.25">
      <c r="A3422" s="29">
        <f t="shared" si="224"/>
        <v>43265</v>
      </c>
      <c r="B3422" s="22" t="str">
        <f t="shared" si="225"/>
        <v>SF</v>
      </c>
      <c r="C3422" s="15" t="str">
        <f t="shared" si="226"/>
        <v>L escale des saveurs</v>
      </c>
      <c r="D3422" s="15">
        <f t="shared" si="227"/>
        <v>96037996</v>
      </c>
      <c r="E3422" s="15" t="str">
        <f>IF(H3422&lt;&gt;0,E3421,"")</f>
        <v>b344</v>
      </c>
      <c r="F3422" s="13" t="str">
        <f>IF(E3422="","",VLOOKUP(E3422,table!A:B,2))</f>
        <v>Barquette potj désossé 800 G</v>
      </c>
      <c r="G3422" s="14">
        <v>81421</v>
      </c>
      <c r="H3422" s="18">
        <v>36</v>
      </c>
    </row>
    <row r="3423" spans="1:8" x14ac:dyDescent="0.25">
      <c r="A3423" s="29">
        <v>43265</v>
      </c>
      <c r="B3423" s="22" t="s">
        <v>196</v>
      </c>
      <c r="C3423" s="15" t="s">
        <v>1066</v>
      </c>
      <c r="D3423" s="15">
        <v>96037992</v>
      </c>
      <c r="E3423" s="15" t="s">
        <v>201</v>
      </c>
      <c r="F3423" s="13" t="str">
        <f>IF(E3423="","",VLOOKUP(E3423,table!A:B,2))</f>
        <v>Barquette potj désossé 800 G</v>
      </c>
      <c r="G3423" s="14">
        <v>81511</v>
      </c>
      <c r="H3423" s="18">
        <v>24</v>
      </c>
    </row>
    <row r="3424" spans="1:8" x14ac:dyDescent="0.25">
      <c r="A3424" s="29">
        <f t="shared" si="224"/>
        <v>43265</v>
      </c>
      <c r="B3424" s="22" t="str">
        <f t="shared" si="225"/>
        <v>sf</v>
      </c>
      <c r="C3424" s="15" t="str">
        <f t="shared" si="226"/>
        <v>l estaminette</v>
      </c>
      <c r="D3424" s="15">
        <f t="shared" si="227"/>
        <v>96037992</v>
      </c>
      <c r="E3424" s="15" t="s">
        <v>224</v>
      </c>
      <c r="F3424" s="13" t="str">
        <f>IF(E3424="","",VLOOKUP(E3424,table!A:B,2))</f>
        <v>E carbo 740</v>
      </c>
      <c r="G3424" s="14">
        <v>81503</v>
      </c>
      <c r="H3424" s="18">
        <v>10</v>
      </c>
    </row>
    <row r="3425" spans="1:8" x14ac:dyDescent="0.25">
      <c r="A3425" s="29">
        <f t="shared" si="224"/>
        <v>43265</v>
      </c>
      <c r="B3425" s="22" t="str">
        <f t="shared" si="225"/>
        <v>sf</v>
      </c>
      <c r="C3425" s="15" t="str">
        <f t="shared" si="226"/>
        <v>l estaminette</v>
      </c>
      <c r="D3425" s="15">
        <f t="shared" si="227"/>
        <v>96037992</v>
      </c>
      <c r="E3425" s="15" t="s">
        <v>559</v>
      </c>
      <c r="F3425" s="13" t="str">
        <f>IF(E3425="","",VLOOKUP(E3425,table!A:B,2))</f>
        <v>Terrine maroilles 90 g</v>
      </c>
      <c r="G3425" s="14">
        <v>72623</v>
      </c>
      <c r="H3425" s="18">
        <v>51</v>
      </c>
    </row>
    <row r="3426" spans="1:8" x14ac:dyDescent="0.25">
      <c r="A3426" s="29">
        <f t="shared" si="224"/>
        <v>43265</v>
      </c>
      <c r="B3426" s="22" t="str">
        <f t="shared" si="225"/>
        <v>sf</v>
      </c>
      <c r="C3426" s="15" t="str">
        <f t="shared" si="226"/>
        <v>l estaminette</v>
      </c>
      <c r="D3426" s="15">
        <f t="shared" si="227"/>
        <v>96037992</v>
      </c>
      <c r="E3426" s="15" t="s">
        <v>1067</v>
      </c>
      <c r="F3426" s="13" t="str">
        <f>IF(E3426="","",VLOOKUP(E3426,table!A:B,2))</f>
        <v>E pâté endives 90 g</v>
      </c>
      <c r="G3426" s="14">
        <v>72416</v>
      </c>
      <c r="H3426" s="18">
        <v>51</v>
      </c>
    </row>
    <row r="3427" spans="1:8" x14ac:dyDescent="0.25">
      <c r="A3427" s="29">
        <f t="shared" si="224"/>
        <v>43265</v>
      </c>
      <c r="B3427" s="22" t="str">
        <f t="shared" si="225"/>
        <v>sf</v>
      </c>
      <c r="C3427" s="15" t="str">
        <f t="shared" si="226"/>
        <v>l estaminette</v>
      </c>
      <c r="D3427" s="15">
        <f t="shared" si="227"/>
        <v>96037992</v>
      </c>
      <c r="E3427" s="15" t="s">
        <v>806</v>
      </c>
      <c r="F3427" s="13" t="str">
        <f>IF(E3427="","",VLOOKUP(E3427,table!A:B,2))</f>
        <v>Terrine flandres 90 g</v>
      </c>
      <c r="G3427" s="14">
        <v>81443</v>
      </c>
      <c r="H3427" s="18">
        <v>51</v>
      </c>
    </row>
    <row r="3428" spans="1:8" x14ac:dyDescent="0.25">
      <c r="A3428" s="29">
        <v>43265</v>
      </c>
      <c r="B3428" s="22" t="s">
        <v>196</v>
      </c>
      <c r="C3428" s="15" t="s">
        <v>1068</v>
      </c>
      <c r="D3428" s="15">
        <v>96037991</v>
      </c>
      <c r="E3428" s="15" t="s">
        <v>113</v>
      </c>
      <c r="F3428" s="13" t="str">
        <f>IF(E3428="","",VLOOKUP(E3428,table!A:B,2))</f>
        <v>K potj 400</v>
      </c>
      <c r="G3428" s="14">
        <v>81452</v>
      </c>
      <c r="H3428" s="18">
        <v>200</v>
      </c>
    </row>
    <row r="3429" spans="1:8" x14ac:dyDescent="0.25">
      <c r="A3429" s="29">
        <f t="shared" si="224"/>
        <v>43265</v>
      </c>
      <c r="B3429" s="22" t="str">
        <f t="shared" si="225"/>
        <v>sf</v>
      </c>
      <c r="C3429" s="15" t="str">
        <f t="shared" si="226"/>
        <v>la crois ou pile</v>
      </c>
      <c r="D3429" s="15">
        <f t="shared" si="227"/>
        <v>96037991</v>
      </c>
      <c r="E3429" s="15" t="s">
        <v>113</v>
      </c>
      <c r="F3429" s="13" t="str">
        <f>IF(E3429="","",VLOOKUP(E3429,table!A:B,2))</f>
        <v>K potj 400</v>
      </c>
      <c r="G3429" s="14">
        <v>81273</v>
      </c>
      <c r="H3429" s="18">
        <v>40</v>
      </c>
    </row>
    <row r="3430" spans="1:8" x14ac:dyDescent="0.25">
      <c r="A3430" s="29">
        <v>43265</v>
      </c>
      <c r="B3430" s="22" t="s">
        <v>944</v>
      </c>
      <c r="C3430" s="15" t="s">
        <v>998</v>
      </c>
      <c r="D3430" s="15">
        <v>96037988</v>
      </c>
      <c r="E3430" s="15" t="s">
        <v>187</v>
      </c>
      <c r="F3430" s="13" t="str">
        <f>IF(E3430="","",VLOOKUP(E3430,table!A:B,2))</f>
        <v>P Potj 750</v>
      </c>
      <c r="G3430" s="14">
        <v>81593</v>
      </c>
      <c r="H3430" s="18">
        <v>50</v>
      </c>
    </row>
    <row r="3431" spans="1:8" x14ac:dyDescent="0.25">
      <c r="A3431" s="29">
        <f t="shared" si="224"/>
        <v>43265</v>
      </c>
      <c r="B3431" s="22" t="str">
        <f t="shared" si="225"/>
        <v>MATH</v>
      </c>
      <c r="C3431" s="15" t="str">
        <f t="shared" si="226"/>
        <v>Match lomme</v>
      </c>
      <c r="D3431" s="15">
        <f t="shared" si="227"/>
        <v>96037988</v>
      </c>
      <c r="E3431" s="15" t="s">
        <v>199</v>
      </c>
      <c r="F3431" s="13" t="str">
        <f>IF(E3431="","",VLOOKUP(E3431,table!A:B,2))</f>
        <v>P Carbonnade 750</v>
      </c>
      <c r="G3431" s="14">
        <v>81003</v>
      </c>
      <c r="H3431" s="18">
        <v>20</v>
      </c>
    </row>
    <row r="3432" spans="1:8" x14ac:dyDescent="0.25">
      <c r="A3432" s="29">
        <f t="shared" si="224"/>
        <v>43265</v>
      </c>
      <c r="B3432" s="22" t="str">
        <f t="shared" si="225"/>
        <v>MATH</v>
      </c>
      <c r="C3432" s="15" t="str">
        <f t="shared" si="226"/>
        <v>Match lomme</v>
      </c>
      <c r="D3432" s="15">
        <f t="shared" si="227"/>
        <v>96037988</v>
      </c>
      <c r="E3432" s="15" t="s">
        <v>194</v>
      </c>
      <c r="F3432" s="13" t="str">
        <f>IF(E3432="","",VLOOKUP(E3432,table!A:B,2))</f>
        <v>P Pate bière chti 270 g</v>
      </c>
      <c r="G3432" s="14">
        <v>80523</v>
      </c>
      <c r="H3432" s="18">
        <v>72</v>
      </c>
    </row>
    <row r="3433" spans="1:8" x14ac:dyDescent="0.25">
      <c r="A3433" s="29">
        <f t="shared" si="224"/>
        <v>43265</v>
      </c>
      <c r="B3433" s="22" t="str">
        <f t="shared" si="225"/>
        <v>MATH</v>
      </c>
      <c r="C3433" s="15" t="str">
        <f t="shared" si="226"/>
        <v>Match lomme</v>
      </c>
      <c r="D3433" s="15">
        <f t="shared" si="227"/>
        <v>96037988</v>
      </c>
      <c r="E3433" s="15" t="s">
        <v>191</v>
      </c>
      <c r="F3433" s="13" t="str">
        <f>IF(E3433="","",VLOOKUP(E3433,table!A:B,2))</f>
        <v>P potj 400</v>
      </c>
      <c r="G3433" s="14">
        <v>81001</v>
      </c>
      <c r="H3433" s="18">
        <v>40</v>
      </c>
    </row>
    <row r="3434" spans="1:8" x14ac:dyDescent="0.25">
      <c r="A3434" s="29">
        <f t="shared" si="224"/>
        <v>43265</v>
      </c>
      <c r="B3434" s="22" t="str">
        <f t="shared" si="225"/>
        <v>MATH</v>
      </c>
      <c r="C3434" s="15" t="str">
        <f t="shared" si="226"/>
        <v>Match lomme</v>
      </c>
      <c r="D3434" s="15">
        <f t="shared" si="227"/>
        <v>96037988</v>
      </c>
      <c r="E3434" s="15" t="s">
        <v>192</v>
      </c>
      <c r="F3434" s="13" t="str">
        <f>IF(E3434="","",VLOOKUP(E3434,table!A:B,2))</f>
        <v>P Pot des 750</v>
      </c>
      <c r="G3434" s="14">
        <v>81375</v>
      </c>
      <c r="H3434" s="18">
        <v>50</v>
      </c>
    </row>
    <row r="3435" spans="1:8" x14ac:dyDescent="0.25">
      <c r="A3435" s="29">
        <f t="shared" si="224"/>
        <v>43265</v>
      </c>
      <c r="B3435" s="22" t="str">
        <f t="shared" si="225"/>
        <v>MATH</v>
      </c>
      <c r="C3435" s="15" t="str">
        <f t="shared" si="226"/>
        <v>Match lomme</v>
      </c>
      <c r="D3435" s="15">
        <f t="shared" si="227"/>
        <v>96037988</v>
      </c>
      <c r="E3435" s="15" t="s">
        <v>188</v>
      </c>
      <c r="F3435" s="13" t="str">
        <f>IF(E3435="","",VLOOKUP(E3435,table!A:B,2))</f>
        <v>P Potj des 400</v>
      </c>
      <c r="G3435" s="14">
        <v>81354</v>
      </c>
      <c r="H3435" s="18">
        <v>60</v>
      </c>
    </row>
    <row r="3436" spans="1:8" x14ac:dyDescent="0.25">
      <c r="A3436" s="29">
        <f t="shared" si="224"/>
        <v>43265</v>
      </c>
      <c r="B3436" s="22" t="str">
        <f t="shared" si="225"/>
        <v>MATH</v>
      </c>
      <c r="C3436" s="15" t="str">
        <f t="shared" si="226"/>
        <v>Match lomme</v>
      </c>
      <c r="D3436" s="15">
        <f t="shared" si="227"/>
        <v>96037988</v>
      </c>
      <c r="E3436" s="15" t="s">
        <v>221</v>
      </c>
      <c r="F3436" s="13" t="str">
        <f>IF(E3436="","",VLOOKUP(E3436,table!A:B,2))</f>
        <v>P Pâté maroilles 180 G</v>
      </c>
      <c r="G3436" s="14">
        <v>72823</v>
      </c>
      <c r="H3436" s="18">
        <v>12</v>
      </c>
    </row>
    <row r="3437" spans="1:8" x14ac:dyDescent="0.25">
      <c r="A3437" s="29">
        <f t="shared" si="224"/>
        <v>43265</v>
      </c>
      <c r="B3437" s="22" t="str">
        <f t="shared" si="225"/>
        <v>MATH</v>
      </c>
      <c r="C3437" s="15" t="str">
        <f t="shared" si="226"/>
        <v>Match lomme</v>
      </c>
      <c r="D3437" s="15">
        <f t="shared" si="227"/>
        <v>96037988</v>
      </c>
      <c r="E3437" s="15" t="s">
        <v>220</v>
      </c>
      <c r="F3437" s="13" t="str">
        <f>IF(E3437="","",VLOOKUP(E3437,table!A:B,2))</f>
        <v>cassoulet des flandres</v>
      </c>
      <c r="G3437" s="14">
        <v>80954</v>
      </c>
      <c r="H3437" s="18">
        <v>30</v>
      </c>
    </row>
    <row r="3438" spans="1:8" x14ac:dyDescent="0.25">
      <c r="A3438" s="29">
        <f t="shared" si="224"/>
        <v>43265</v>
      </c>
      <c r="B3438" s="22" t="str">
        <f t="shared" si="225"/>
        <v>MATH</v>
      </c>
      <c r="C3438" s="15" t="str">
        <f t="shared" si="226"/>
        <v>Match lomme</v>
      </c>
      <c r="D3438" s="15">
        <f t="shared" si="227"/>
        <v>96037988</v>
      </c>
      <c r="E3438" s="15" t="str">
        <f>IF(H3438&lt;&gt;0,E3437,"")</f>
        <v>p203</v>
      </c>
      <c r="F3438" s="13" t="str">
        <f>IF(E3438="","",VLOOKUP(E3438,table!A:B,2))</f>
        <v>cassoulet des flandres</v>
      </c>
      <c r="G3438" s="14">
        <v>80953</v>
      </c>
      <c r="H3438" s="18">
        <v>10</v>
      </c>
    </row>
    <row r="3439" spans="1:8" x14ac:dyDescent="0.25">
      <c r="A3439" s="29">
        <f t="shared" si="224"/>
        <v>43265</v>
      </c>
      <c r="B3439" s="22" t="s">
        <v>267</v>
      </c>
      <c r="C3439" s="15" t="s">
        <v>1015</v>
      </c>
      <c r="D3439" s="15">
        <v>99999999</v>
      </c>
      <c r="E3439" s="15" t="s">
        <v>321</v>
      </c>
      <c r="F3439" s="13" t="str">
        <f>IF(E3439="","",VLOOKUP(E3439,table!A:B,2))</f>
        <v>K potj 400</v>
      </c>
      <c r="G3439" s="14">
        <v>81452</v>
      </c>
      <c r="H3439" s="18">
        <v>40</v>
      </c>
    </row>
    <row r="3440" spans="1:8" x14ac:dyDescent="0.25">
      <c r="A3440" s="29">
        <f t="shared" si="224"/>
        <v>43265</v>
      </c>
      <c r="B3440" s="22" t="str">
        <f t="shared" si="225"/>
        <v>CAT</v>
      </c>
      <c r="C3440" s="15" t="s">
        <v>1070</v>
      </c>
      <c r="D3440" s="15">
        <v>99999999</v>
      </c>
      <c r="E3440" s="15" t="s">
        <v>114</v>
      </c>
      <c r="F3440" s="13" t="str">
        <f>IF(E3440="","",VLOOKUP(E3440,table!A:B,2))</f>
        <v>K potj dess 750</v>
      </c>
      <c r="G3440" s="14">
        <v>81577</v>
      </c>
      <c r="H3440" s="18">
        <v>6</v>
      </c>
    </row>
    <row r="3441" spans="1:8" x14ac:dyDescent="0.25">
      <c r="A3441" s="29">
        <f t="shared" si="224"/>
        <v>43265</v>
      </c>
      <c r="B3441" s="22" t="str">
        <f t="shared" si="225"/>
        <v>CAT</v>
      </c>
      <c r="C3441" s="15" t="s">
        <v>1069</v>
      </c>
      <c r="D3441" s="15">
        <v>99999999</v>
      </c>
      <c r="E3441" s="15" t="s">
        <v>113</v>
      </c>
      <c r="F3441" s="13" t="str">
        <f>IF(E3441="","",VLOOKUP(E3441,table!A:B,2))</f>
        <v>K potj 400</v>
      </c>
      <c r="G3441" s="14">
        <v>81452</v>
      </c>
      <c r="H3441" s="18">
        <v>1</v>
      </c>
    </row>
    <row r="3442" spans="1:8" x14ac:dyDescent="0.25">
      <c r="A3442" s="29">
        <f t="shared" si="224"/>
        <v>43265</v>
      </c>
      <c r="B3442" s="22" t="str">
        <f t="shared" si="225"/>
        <v>CAT</v>
      </c>
      <c r="C3442" s="15" t="str">
        <f t="shared" si="226"/>
        <v>net delaforge</v>
      </c>
      <c r="D3442" s="15">
        <f t="shared" si="227"/>
        <v>99999999</v>
      </c>
      <c r="E3442" s="15" t="s">
        <v>187</v>
      </c>
      <c r="F3442" s="13" t="str">
        <f>IF(E3442="","",VLOOKUP(E3442,table!A:B,2))</f>
        <v>P Potj 750</v>
      </c>
      <c r="G3442" s="14">
        <v>81593</v>
      </c>
      <c r="H3442" s="18">
        <v>1</v>
      </c>
    </row>
    <row r="3443" spans="1:8" x14ac:dyDescent="0.25">
      <c r="A3443" s="29">
        <f t="shared" ref="A3443:A3506" si="228">IF(E3443="","",A3442)</f>
        <v>43265</v>
      </c>
      <c r="B3443" s="22" t="str">
        <f t="shared" ref="B3443:B3506" si="229">IF(E3443="","",B3442)</f>
        <v>CAT</v>
      </c>
      <c r="C3443" s="15" t="str">
        <f t="shared" ref="C3443:C3506" si="230">IF(E3443="","",C3442)</f>
        <v>net delaforge</v>
      </c>
      <c r="D3443" s="15">
        <f t="shared" ref="D3443:D3506" si="231">IF(E3443="",0,D3442)</f>
        <v>99999999</v>
      </c>
      <c r="E3443" s="15" t="s">
        <v>191</v>
      </c>
      <c r="F3443" s="13" t="str">
        <f>IF(E3443="","",VLOOKUP(E3443,table!A:B,2))</f>
        <v>P potj 400</v>
      </c>
      <c r="G3443" s="14">
        <v>81001</v>
      </c>
      <c r="H3443" s="18">
        <v>1</v>
      </c>
    </row>
    <row r="3444" spans="1:8" x14ac:dyDescent="0.25">
      <c r="A3444" s="29">
        <f t="shared" si="228"/>
        <v>43265</v>
      </c>
      <c r="B3444" s="22" t="str">
        <f t="shared" si="229"/>
        <v>CAT</v>
      </c>
      <c r="C3444" s="15" t="str">
        <f t="shared" si="230"/>
        <v>net delaforge</v>
      </c>
      <c r="D3444" s="15">
        <f t="shared" si="231"/>
        <v>99999999</v>
      </c>
      <c r="E3444" s="15" t="s">
        <v>121</v>
      </c>
      <c r="F3444" s="13" t="str">
        <f>IF(E3444="","",VLOOKUP(E3444,table!A:B,2))</f>
        <v>K Carbo 400</v>
      </c>
      <c r="G3444" s="14">
        <v>81361</v>
      </c>
      <c r="H3444" s="18">
        <v>1</v>
      </c>
    </row>
    <row r="3445" spans="1:8" x14ac:dyDescent="0.25">
      <c r="A3445" s="29">
        <f t="shared" si="228"/>
        <v>43265</v>
      </c>
      <c r="B3445" s="22" t="str">
        <f t="shared" si="229"/>
        <v>CAT</v>
      </c>
      <c r="C3445" s="15" t="str">
        <f t="shared" si="230"/>
        <v>net delaforge</v>
      </c>
      <c r="D3445" s="15">
        <f t="shared" si="231"/>
        <v>99999999</v>
      </c>
      <c r="E3445" s="15" t="s">
        <v>139</v>
      </c>
      <c r="F3445" s="13" t="str">
        <f>IF(E3445="","",VLOOKUP(E3445,table!A:B,2))</f>
        <v>K cassoulet 380</v>
      </c>
      <c r="G3445" s="14">
        <v>80961</v>
      </c>
      <c r="H3445" s="18">
        <v>1</v>
      </c>
    </row>
    <row r="3446" spans="1:8" x14ac:dyDescent="0.25">
      <c r="A3446" s="29">
        <f t="shared" si="228"/>
        <v>43265</v>
      </c>
      <c r="B3446" s="22" t="str">
        <f t="shared" si="229"/>
        <v>CAT</v>
      </c>
      <c r="C3446" s="15" t="str">
        <f t="shared" si="230"/>
        <v>net delaforge</v>
      </c>
      <c r="D3446" s="15">
        <f t="shared" si="231"/>
        <v>99999999</v>
      </c>
      <c r="E3446" s="15" t="s">
        <v>329</v>
      </c>
      <c r="F3446" s="13" t="str">
        <f>IF(E3446="","",VLOOKUP(E3446,table!A:B,2))</f>
        <v>Beultekaze 180 g</v>
      </c>
      <c r="G3446" s="14">
        <v>71651</v>
      </c>
      <c r="H3446" s="18">
        <v>2</v>
      </c>
    </row>
    <row r="3447" spans="1:8" x14ac:dyDescent="0.25">
      <c r="A3447" s="29">
        <f t="shared" si="228"/>
        <v>43265</v>
      </c>
      <c r="B3447" s="22" t="str">
        <f t="shared" si="229"/>
        <v>CAT</v>
      </c>
      <c r="C3447" s="15" t="str">
        <f t="shared" si="230"/>
        <v>net delaforge</v>
      </c>
      <c r="D3447" s="15">
        <f t="shared" si="231"/>
        <v>99999999</v>
      </c>
      <c r="E3447" s="15" t="s">
        <v>102</v>
      </c>
      <c r="F3447" s="13" t="str">
        <f>IF(E3447="","",VLOOKUP(E3447,table!A:B,2))</f>
        <v>P Poulet maroilles 750</v>
      </c>
      <c r="G3447" s="14">
        <v>80301</v>
      </c>
      <c r="H3447" s="18">
        <v>1</v>
      </c>
    </row>
    <row r="3448" spans="1:8" x14ac:dyDescent="0.25">
      <c r="A3448" s="29">
        <f t="shared" si="228"/>
        <v>43265</v>
      </c>
      <c r="B3448" s="22" t="str">
        <f t="shared" si="229"/>
        <v>CAT</v>
      </c>
      <c r="C3448" s="15" t="str">
        <f t="shared" si="230"/>
        <v>net delaforge</v>
      </c>
      <c r="D3448" s="15">
        <f t="shared" si="231"/>
        <v>99999999</v>
      </c>
      <c r="E3448" s="15" t="s">
        <v>125</v>
      </c>
      <c r="F3448" s="13" t="str">
        <f>IF(E3448="","",VLOOKUP(E3448,table!A:B,2))</f>
        <v>K Tripes flamandes 750</v>
      </c>
      <c r="G3448" s="14">
        <v>80735</v>
      </c>
      <c r="H3448" s="18">
        <v>1</v>
      </c>
    </row>
    <row r="3449" spans="1:8" x14ac:dyDescent="0.25">
      <c r="A3449" s="29">
        <v>43266</v>
      </c>
      <c r="B3449" s="22" t="s">
        <v>1071</v>
      </c>
      <c r="C3449" s="15" t="s">
        <v>1072</v>
      </c>
      <c r="D3449" s="15">
        <v>96038014</v>
      </c>
      <c r="E3449" s="15" t="s">
        <v>55</v>
      </c>
      <c r="F3449" s="13" t="str">
        <f>IF(E3449="","",VLOOKUP(E3449,table!A:B,2))</f>
        <v xml:space="preserve">E potj 400 </v>
      </c>
      <c r="G3449" s="14">
        <v>81452</v>
      </c>
      <c r="H3449" s="18">
        <v>20</v>
      </c>
    </row>
    <row r="3450" spans="1:8" x14ac:dyDescent="0.25">
      <c r="A3450" s="29">
        <v>43266</v>
      </c>
      <c r="B3450" s="22" t="s">
        <v>944</v>
      </c>
      <c r="C3450" s="15" t="s">
        <v>1073</v>
      </c>
      <c r="D3450" s="15">
        <v>96038013</v>
      </c>
      <c r="E3450" s="15" t="s">
        <v>319</v>
      </c>
      <c r="F3450" s="13" t="str">
        <f>IF(E3450="","",VLOOKUP(E3450,table!A:B,2))</f>
        <v>K potj 750</v>
      </c>
      <c r="G3450" s="14">
        <v>80542</v>
      </c>
      <c r="H3450" s="18">
        <v>20</v>
      </c>
    </row>
    <row r="3451" spans="1:8" x14ac:dyDescent="0.25">
      <c r="A3451" s="29">
        <f t="shared" si="228"/>
        <v>43266</v>
      </c>
      <c r="B3451" s="22" t="str">
        <f t="shared" si="229"/>
        <v>MATH</v>
      </c>
      <c r="C3451" s="15" t="str">
        <f t="shared" si="230"/>
        <v>Intermarche rang du fliers</v>
      </c>
      <c r="D3451" s="15">
        <f t="shared" si="231"/>
        <v>96038013</v>
      </c>
      <c r="E3451" s="15" t="s">
        <v>321</v>
      </c>
      <c r="F3451" s="13" t="str">
        <f>IF(E3451="","",VLOOKUP(E3451,table!A:B,2))</f>
        <v>K potj 400</v>
      </c>
      <c r="G3451" s="14">
        <v>81452</v>
      </c>
      <c r="H3451" s="18">
        <v>20</v>
      </c>
    </row>
    <row r="3452" spans="1:8" x14ac:dyDescent="0.25">
      <c r="A3452" s="29">
        <f t="shared" si="228"/>
        <v>43266</v>
      </c>
      <c r="B3452" s="22" t="str">
        <f t="shared" si="229"/>
        <v>MATH</v>
      </c>
      <c r="C3452" s="15" t="str">
        <f t="shared" si="230"/>
        <v>Intermarche rang du fliers</v>
      </c>
      <c r="D3452" s="15">
        <f t="shared" si="231"/>
        <v>96038013</v>
      </c>
      <c r="E3452" s="15" t="s">
        <v>324</v>
      </c>
      <c r="F3452" s="13" t="str">
        <f>IF(E3452="","",VLOOKUP(E3452,table!A:B,2))</f>
        <v>K potj dess 750</v>
      </c>
      <c r="G3452" s="14">
        <v>81573</v>
      </c>
      <c r="H3452" s="18">
        <v>30</v>
      </c>
    </row>
    <row r="3453" spans="1:8" x14ac:dyDescent="0.25">
      <c r="A3453" s="29">
        <f t="shared" si="228"/>
        <v>43266</v>
      </c>
      <c r="B3453" s="22" t="str">
        <f t="shared" si="229"/>
        <v>MATH</v>
      </c>
      <c r="C3453" s="15" t="str">
        <f t="shared" si="230"/>
        <v>Intermarche rang du fliers</v>
      </c>
      <c r="D3453" s="15">
        <f t="shared" si="231"/>
        <v>96038013</v>
      </c>
      <c r="E3453" s="15" t="s">
        <v>320</v>
      </c>
      <c r="F3453" s="13" t="str">
        <f>IF(E3453="","",VLOOKUP(E3453,table!A:B,2))</f>
        <v xml:space="preserve">K potj dess 400 </v>
      </c>
      <c r="G3453" s="14">
        <v>81564</v>
      </c>
      <c r="H3453" s="18">
        <v>40</v>
      </c>
    </row>
    <row r="3454" spans="1:8" x14ac:dyDescent="0.25">
      <c r="A3454" s="29">
        <f t="shared" si="228"/>
        <v>43266</v>
      </c>
      <c r="B3454" s="22" t="str">
        <f t="shared" si="229"/>
        <v>MATH</v>
      </c>
      <c r="C3454" s="15" t="str">
        <f t="shared" si="230"/>
        <v>Intermarche rang du fliers</v>
      </c>
      <c r="D3454" s="15">
        <f t="shared" si="231"/>
        <v>96038013</v>
      </c>
      <c r="E3454" s="15" t="s">
        <v>549</v>
      </c>
      <c r="F3454" s="13" t="str">
        <f>IF(E3454="","",VLOOKUP(E3454,table!A:B,2))</f>
        <v>K carbo 740</v>
      </c>
      <c r="G3454" s="14">
        <v>81623</v>
      </c>
      <c r="H3454" s="18">
        <v>20</v>
      </c>
    </row>
    <row r="3455" spans="1:8" x14ac:dyDescent="0.25">
      <c r="A3455" s="29">
        <f t="shared" si="228"/>
        <v>43266</v>
      </c>
      <c r="B3455" s="22" t="str">
        <f t="shared" si="229"/>
        <v>MATH</v>
      </c>
      <c r="C3455" s="15" t="str">
        <f t="shared" si="230"/>
        <v>Intermarche rang du fliers</v>
      </c>
      <c r="D3455" s="15">
        <f t="shared" si="231"/>
        <v>96038013</v>
      </c>
      <c r="E3455" s="15" t="s">
        <v>615</v>
      </c>
      <c r="F3455" s="13" t="str">
        <f>IF(E3455="","",VLOOKUP(E3455,table!A:B,2))</f>
        <v>K Carbo 400</v>
      </c>
      <c r="G3455" s="14">
        <v>81361</v>
      </c>
      <c r="H3455" s="18">
        <v>20</v>
      </c>
    </row>
    <row r="3456" spans="1:8" x14ac:dyDescent="0.25">
      <c r="A3456" s="29">
        <f t="shared" si="228"/>
        <v>43266</v>
      </c>
      <c r="B3456" s="22" t="str">
        <f t="shared" si="229"/>
        <v>MATH</v>
      </c>
      <c r="C3456" s="15" t="str">
        <f t="shared" si="230"/>
        <v>Intermarche rang du fliers</v>
      </c>
      <c r="D3456" s="15">
        <f t="shared" si="231"/>
        <v>96038013</v>
      </c>
      <c r="E3456" s="15" t="s">
        <v>327</v>
      </c>
      <c r="F3456" s="13" t="str">
        <f>IF(E3456="","",VLOOKUP(E3456,table!A:B,2))</f>
        <v>K cassoulet 750</v>
      </c>
      <c r="G3456" s="14">
        <v>81513</v>
      </c>
      <c r="H3456" s="18">
        <v>10</v>
      </c>
    </row>
    <row r="3457" spans="1:8" x14ac:dyDescent="0.25">
      <c r="A3457" s="29">
        <f t="shared" si="228"/>
        <v>43266</v>
      </c>
      <c r="B3457" s="22" t="str">
        <f t="shared" si="229"/>
        <v>MATH</v>
      </c>
      <c r="C3457" s="15" t="str">
        <f t="shared" si="230"/>
        <v>Intermarche rang du fliers</v>
      </c>
      <c r="D3457" s="15">
        <f t="shared" si="231"/>
        <v>96038013</v>
      </c>
      <c r="E3457" s="15" t="s">
        <v>1031</v>
      </c>
      <c r="F3457" s="13" t="str">
        <f>IF(E3457="","",VLOOKUP(E3457,table!A:B,2))</f>
        <v xml:space="preserve">K waterzoi 750 </v>
      </c>
      <c r="G3457" s="14">
        <v>81521</v>
      </c>
      <c r="H3457" s="18">
        <v>10</v>
      </c>
    </row>
    <row r="3458" spans="1:8" x14ac:dyDescent="0.25">
      <c r="A3458" s="29">
        <f t="shared" si="228"/>
        <v>43266</v>
      </c>
      <c r="B3458" s="22" t="str">
        <f t="shared" si="229"/>
        <v>MATH</v>
      </c>
      <c r="C3458" s="15" t="str">
        <f t="shared" si="230"/>
        <v>Intermarche rang du fliers</v>
      </c>
      <c r="D3458" s="15">
        <f t="shared" si="231"/>
        <v>96038013</v>
      </c>
      <c r="E3458" s="15" t="s">
        <v>323</v>
      </c>
      <c r="F3458" s="13" t="str">
        <f>IF(E3458="","",VLOOKUP(E3458,table!A:B,2))</f>
        <v>K poulet maroilles 750</v>
      </c>
      <c r="G3458" s="14">
        <v>81491</v>
      </c>
      <c r="H3458" s="18">
        <v>10</v>
      </c>
    </row>
    <row r="3459" spans="1:8" x14ac:dyDescent="0.25">
      <c r="A3459" s="29">
        <f t="shared" si="228"/>
        <v>43266</v>
      </c>
      <c r="B3459" s="22" t="str">
        <f t="shared" si="229"/>
        <v>MATH</v>
      </c>
      <c r="C3459" s="15" t="str">
        <f t="shared" si="230"/>
        <v>Intermarche rang du fliers</v>
      </c>
      <c r="D3459" s="15">
        <f t="shared" si="231"/>
        <v>96038013</v>
      </c>
      <c r="E3459" s="15" t="s">
        <v>332</v>
      </c>
      <c r="F3459" s="13" t="str">
        <f>IF(E3459="","",VLOOKUP(E3459,table!A:B,2))</f>
        <v>K pâté de lapin 180</v>
      </c>
      <c r="G3459" s="14">
        <v>80312</v>
      </c>
      <c r="H3459" s="18">
        <v>12</v>
      </c>
    </row>
    <row r="3460" spans="1:8" x14ac:dyDescent="0.25">
      <c r="A3460" s="29">
        <f t="shared" si="228"/>
        <v>43266</v>
      </c>
      <c r="B3460" s="22" t="str">
        <f t="shared" si="229"/>
        <v>MATH</v>
      </c>
      <c r="C3460" s="15" t="str">
        <f t="shared" si="230"/>
        <v>Intermarche rang du fliers</v>
      </c>
      <c r="D3460" s="15">
        <f t="shared" si="231"/>
        <v>96038013</v>
      </c>
      <c r="E3460" s="15" t="s">
        <v>318</v>
      </c>
      <c r="F3460" s="13" t="str">
        <f>IF(E3460="","",VLOOKUP(E3460,table!A:B,2))</f>
        <v>K Pâté au maroilles 180</v>
      </c>
      <c r="G3460" s="14">
        <v>80243</v>
      </c>
      <c r="H3460" s="18">
        <v>12</v>
      </c>
    </row>
    <row r="3461" spans="1:8" x14ac:dyDescent="0.25">
      <c r="A3461" s="29">
        <f t="shared" si="228"/>
        <v>43266</v>
      </c>
      <c r="B3461" s="22" t="str">
        <f t="shared" si="229"/>
        <v>MATH</v>
      </c>
      <c r="C3461" s="15" t="str">
        <f t="shared" si="230"/>
        <v>Intermarche rang du fliers</v>
      </c>
      <c r="D3461" s="15">
        <f t="shared" si="231"/>
        <v>96038013</v>
      </c>
      <c r="E3461" s="15" t="s">
        <v>316</v>
      </c>
      <c r="F3461" s="13" t="str">
        <f>IF(E3461="","",VLOOKUP(E3461,table!A:B,2))</f>
        <v>K Pâté à la bière 180</v>
      </c>
      <c r="G3461" s="14">
        <v>80881</v>
      </c>
      <c r="H3461" s="18">
        <v>12</v>
      </c>
    </row>
    <row r="3462" spans="1:8" x14ac:dyDescent="0.25">
      <c r="A3462" s="29">
        <f t="shared" si="228"/>
        <v>43266</v>
      </c>
      <c r="B3462" s="22" t="str">
        <f t="shared" si="229"/>
        <v>MATH</v>
      </c>
      <c r="C3462" s="15" t="str">
        <f t="shared" si="230"/>
        <v>Intermarche rang du fliers</v>
      </c>
      <c r="D3462" s="15">
        <f t="shared" si="231"/>
        <v>96038013</v>
      </c>
      <c r="E3462" s="15" t="s">
        <v>315</v>
      </c>
      <c r="F3462" s="13" t="str">
        <f>IF(E3462="","",VLOOKUP(E3462,table!A:B,2))</f>
        <v>K Pâté des flandres 180</v>
      </c>
      <c r="G3462" s="14">
        <v>81441</v>
      </c>
      <c r="H3462" s="18">
        <v>12</v>
      </c>
    </row>
    <row r="3463" spans="1:8" x14ac:dyDescent="0.25">
      <c r="A3463" s="29">
        <v>43266</v>
      </c>
      <c r="B3463" s="22" t="s">
        <v>944</v>
      </c>
      <c r="C3463" s="15" t="s">
        <v>1074</v>
      </c>
      <c r="D3463" s="15">
        <v>96038015</v>
      </c>
      <c r="E3463" s="15" t="s">
        <v>324</v>
      </c>
      <c r="F3463" s="13" t="str">
        <f>IF(E3463="","",VLOOKUP(E3463,table!A:B,2))</f>
        <v>K potj dess 750</v>
      </c>
      <c r="G3463" s="14">
        <v>81573</v>
      </c>
      <c r="H3463" s="18">
        <v>10</v>
      </c>
    </row>
    <row r="3464" spans="1:8" x14ac:dyDescent="0.25">
      <c r="A3464" s="29">
        <f t="shared" si="228"/>
        <v>43266</v>
      </c>
      <c r="B3464" s="22" t="str">
        <f t="shared" si="229"/>
        <v>MATH</v>
      </c>
      <c r="C3464" s="15" t="str">
        <f t="shared" si="230"/>
        <v>Il était une fois une frite aubagne</v>
      </c>
      <c r="D3464" s="15">
        <f t="shared" si="231"/>
        <v>96038015</v>
      </c>
      <c r="E3464" s="15" t="s">
        <v>549</v>
      </c>
      <c r="F3464" s="13" t="str">
        <f>IF(E3464="","",VLOOKUP(E3464,table!A:B,2))</f>
        <v>K carbo 740</v>
      </c>
      <c r="G3464" s="14">
        <v>81623</v>
      </c>
      <c r="H3464" s="18">
        <v>10</v>
      </c>
    </row>
    <row r="3465" spans="1:8" x14ac:dyDescent="0.25">
      <c r="A3465" s="29">
        <f t="shared" si="228"/>
        <v>43266</v>
      </c>
      <c r="B3465" s="22" t="str">
        <f t="shared" si="229"/>
        <v>MATH</v>
      </c>
      <c r="C3465" s="15" t="str">
        <f t="shared" si="230"/>
        <v>Il était une fois une frite aubagne</v>
      </c>
      <c r="D3465" s="15">
        <f t="shared" si="231"/>
        <v>96038015</v>
      </c>
      <c r="E3465" s="15" t="s">
        <v>143</v>
      </c>
      <c r="F3465" s="13" t="str">
        <f>IF(E3465="","",VLOOKUP(E3465,table!A:B,2))</f>
        <v>Barquette potj désossé 800 G</v>
      </c>
      <c r="G3465" s="14">
        <v>81575</v>
      </c>
      <c r="H3465" s="18">
        <v>48</v>
      </c>
    </row>
    <row r="3466" spans="1:8" x14ac:dyDescent="0.25">
      <c r="A3466" s="29">
        <v>43267</v>
      </c>
      <c r="B3466" s="22" t="s">
        <v>325</v>
      </c>
      <c r="C3466" s="15" t="s">
        <v>794</v>
      </c>
      <c r="D3466" s="15">
        <v>96038010</v>
      </c>
      <c r="E3466" s="15" t="s">
        <v>2</v>
      </c>
      <c r="F3466" s="13" t="str">
        <f>IF(E3466="","",VLOOKUP(E3466,table!A:B,2))</f>
        <v>Barquette potj désossé 3,5 K</v>
      </c>
      <c r="G3466" s="14">
        <v>81511</v>
      </c>
      <c r="H3466" s="18">
        <v>24</v>
      </c>
    </row>
    <row r="3467" spans="1:8" x14ac:dyDescent="0.25">
      <c r="A3467" s="29">
        <v>43267</v>
      </c>
      <c r="B3467" s="22" t="s">
        <v>325</v>
      </c>
      <c r="C3467" s="15" t="s">
        <v>1075</v>
      </c>
      <c r="D3467" s="15">
        <v>96038016</v>
      </c>
      <c r="E3467" s="15" t="s">
        <v>2</v>
      </c>
      <c r="F3467" s="13" t="str">
        <f>IF(E3467="","",VLOOKUP(E3467,table!A:B,2))</f>
        <v>Barquette potj désossé 3,5 K</v>
      </c>
      <c r="G3467" s="14">
        <v>81374</v>
      </c>
      <c r="H3467" s="18">
        <v>6</v>
      </c>
    </row>
    <row r="3468" spans="1:8" x14ac:dyDescent="0.25">
      <c r="A3468" s="29">
        <f t="shared" si="228"/>
        <v>43267</v>
      </c>
      <c r="B3468" s="22" t="s">
        <v>325</v>
      </c>
      <c r="C3468" s="15" t="s">
        <v>1076</v>
      </c>
      <c r="D3468" s="15">
        <v>96038008</v>
      </c>
      <c r="E3468" s="15" t="s">
        <v>168</v>
      </c>
      <c r="F3468" s="13" t="str">
        <f>IF(E3468="","",VLOOKUP(E3468,table!A:B,2))</f>
        <v>Barquette potje de la mer 800 g</v>
      </c>
      <c r="G3468" s="14">
        <v>81292</v>
      </c>
      <c r="H3468" s="18">
        <v>24</v>
      </c>
    </row>
    <row r="3469" spans="1:8" x14ac:dyDescent="0.25">
      <c r="A3469" s="29">
        <v>43267</v>
      </c>
      <c r="B3469" s="22" t="s">
        <v>325</v>
      </c>
      <c r="C3469" s="15" t="s">
        <v>1077</v>
      </c>
      <c r="D3469" s="15">
        <v>96038009</v>
      </c>
      <c r="E3469" s="15" t="s">
        <v>319</v>
      </c>
      <c r="F3469" s="13" t="str">
        <f>IF(E3469="","",VLOOKUP(E3469,table!A:B,2))</f>
        <v>K potj 750</v>
      </c>
      <c r="G3469" s="14">
        <v>80542</v>
      </c>
      <c r="H3469" s="18">
        <v>30</v>
      </c>
    </row>
    <row r="3470" spans="1:8" x14ac:dyDescent="0.25">
      <c r="A3470" s="29">
        <v>43267</v>
      </c>
      <c r="B3470" s="22" t="s">
        <v>325</v>
      </c>
      <c r="C3470" s="15" t="s">
        <v>1078</v>
      </c>
      <c r="D3470" s="15">
        <v>96038017</v>
      </c>
      <c r="E3470" s="15" t="s">
        <v>321</v>
      </c>
      <c r="F3470" s="13" t="str">
        <f>IF(E3470="","",VLOOKUP(E3470,table!A:B,2))</f>
        <v>K potj 400</v>
      </c>
      <c r="G3470" s="14">
        <v>81452</v>
      </c>
      <c r="H3470" s="18">
        <v>60</v>
      </c>
    </row>
    <row r="3471" spans="1:8" x14ac:dyDescent="0.25">
      <c r="A3471" s="29">
        <v>43266</v>
      </c>
      <c r="B3471" s="22" t="s">
        <v>925</v>
      </c>
      <c r="C3471" s="15" t="s">
        <v>925</v>
      </c>
      <c r="D3471" s="15">
        <f t="shared" si="231"/>
        <v>96038017</v>
      </c>
      <c r="E3471" s="15" t="s">
        <v>123</v>
      </c>
      <c r="F3471" s="13" t="str">
        <f>IF(E3471="","",VLOOKUP(E3471,table!A:B,2))</f>
        <v>K poulet maroilles 750</v>
      </c>
      <c r="G3471" s="14">
        <v>81491</v>
      </c>
      <c r="H3471" s="18">
        <v>1</v>
      </c>
    </row>
    <row r="3472" spans="1:8" x14ac:dyDescent="0.25">
      <c r="A3472" s="29">
        <v>43266</v>
      </c>
      <c r="B3472" s="22" t="s">
        <v>925</v>
      </c>
      <c r="C3472" s="15" t="s">
        <v>925</v>
      </c>
      <c r="D3472" s="15">
        <f t="shared" si="231"/>
        <v>96038017</v>
      </c>
      <c r="E3472" s="15" t="s">
        <v>115</v>
      </c>
      <c r="F3472" s="13" t="str">
        <f>IF(E3472="","",VLOOKUP(E3472,table!A:B,2))</f>
        <v>K carbo 740</v>
      </c>
      <c r="G3472" s="14">
        <v>81623</v>
      </c>
      <c r="H3472" s="18">
        <v>1</v>
      </c>
    </row>
    <row r="3473" spans="1:8" x14ac:dyDescent="0.25">
      <c r="A3473" s="29">
        <v>43266</v>
      </c>
      <c r="B3473" s="22" t="s">
        <v>925</v>
      </c>
      <c r="C3473" s="15" t="s">
        <v>925</v>
      </c>
      <c r="D3473" s="15">
        <f t="shared" si="231"/>
        <v>96038017</v>
      </c>
      <c r="E3473" s="15" t="s">
        <v>118</v>
      </c>
      <c r="F3473" s="13" t="str">
        <f>IF(E3473="","",VLOOKUP(E3473,table!A:B,2))</f>
        <v>K Pâté des flandres 180</v>
      </c>
      <c r="G3473" s="14">
        <v>81441</v>
      </c>
      <c r="H3473" s="18">
        <v>1</v>
      </c>
    </row>
    <row r="3474" spans="1:8" x14ac:dyDescent="0.25">
      <c r="A3474" s="29">
        <v>43266</v>
      </c>
      <c r="B3474" s="22" t="s">
        <v>925</v>
      </c>
      <c r="C3474" s="15" t="s">
        <v>925</v>
      </c>
      <c r="D3474" s="15">
        <f t="shared" si="231"/>
        <v>96038017</v>
      </c>
      <c r="E3474" s="15" t="s">
        <v>120</v>
      </c>
      <c r="F3474" s="13" t="str">
        <f>IF(E3474="","",VLOOKUP(E3474,table!A:B,2))</f>
        <v>K potj 750</v>
      </c>
      <c r="G3474" s="14">
        <v>80534</v>
      </c>
      <c r="H3474" s="18">
        <v>1</v>
      </c>
    </row>
    <row r="3475" spans="1:8" x14ac:dyDescent="0.25">
      <c r="A3475" s="29">
        <v>43266</v>
      </c>
      <c r="B3475" s="22" t="s">
        <v>925</v>
      </c>
      <c r="C3475" s="15" t="s">
        <v>925</v>
      </c>
      <c r="D3475" s="15">
        <f t="shared" si="231"/>
        <v>96038017</v>
      </c>
      <c r="E3475" s="15" t="s">
        <v>127</v>
      </c>
      <c r="F3475" s="13" t="str">
        <f>IF(E3475="","",VLOOKUP(E3475,table!A:B,2))</f>
        <v>K Pâté de campagne fumé 180</v>
      </c>
      <c r="G3475" s="14">
        <v>81022</v>
      </c>
      <c r="H3475" s="18">
        <v>1</v>
      </c>
    </row>
    <row r="3476" spans="1:8" x14ac:dyDescent="0.25">
      <c r="A3476" s="29">
        <v>43266</v>
      </c>
      <c r="B3476" s="22" t="s">
        <v>925</v>
      </c>
      <c r="C3476" s="15" t="s">
        <v>925</v>
      </c>
      <c r="D3476" s="15">
        <f t="shared" si="231"/>
        <v>96038017</v>
      </c>
      <c r="E3476" s="15" t="s">
        <v>131</v>
      </c>
      <c r="F3476" s="13" t="str">
        <f>IF(E3476="","",VLOOKUP(E3476,table!A:B,2))</f>
        <v>K Pâté de foie de volaille 180</v>
      </c>
      <c r="G3476" s="14">
        <v>71604</v>
      </c>
      <c r="H3476" s="18">
        <v>1</v>
      </c>
    </row>
    <row r="3477" spans="1:8" x14ac:dyDescent="0.25">
      <c r="A3477" s="29" t="str">
        <f t="shared" si="228"/>
        <v/>
      </c>
      <c r="B3477" s="22" t="str">
        <f t="shared" si="229"/>
        <v/>
      </c>
      <c r="C3477" s="15" t="str">
        <f t="shared" si="230"/>
        <v/>
      </c>
      <c r="D3477" s="15">
        <f t="shared" si="231"/>
        <v>0</v>
      </c>
      <c r="E3477" s="15" t="str">
        <f t="shared" ref="E3477:E3533" si="232">IF(H3477&lt;&gt;0,E3476,"")</f>
        <v/>
      </c>
      <c r="F3477" s="13" t="str">
        <f>IF(E3477="","",VLOOKUP(E3477,table!A:B,2))</f>
        <v/>
      </c>
      <c r="G3477" s="14"/>
      <c r="H3477" s="18"/>
    </row>
    <row r="3478" spans="1:8" x14ac:dyDescent="0.25">
      <c r="A3478" s="29" t="str">
        <f t="shared" si="228"/>
        <v/>
      </c>
      <c r="B3478" s="22" t="str">
        <f t="shared" si="229"/>
        <v/>
      </c>
      <c r="C3478" s="15" t="str">
        <f t="shared" si="230"/>
        <v/>
      </c>
      <c r="D3478" s="15">
        <f t="shared" si="231"/>
        <v>0</v>
      </c>
      <c r="E3478" s="15" t="str">
        <f t="shared" si="232"/>
        <v/>
      </c>
      <c r="F3478" s="13" t="str">
        <f>IF(E3478="","",VLOOKUP(E3478,table!A:B,2))</f>
        <v/>
      </c>
      <c r="G3478" s="14"/>
      <c r="H3478" s="18"/>
    </row>
    <row r="3479" spans="1:8" x14ac:dyDescent="0.25">
      <c r="A3479" s="29" t="str">
        <f t="shared" si="228"/>
        <v/>
      </c>
      <c r="B3479" s="22" t="str">
        <f t="shared" si="229"/>
        <v/>
      </c>
      <c r="C3479" s="15" t="str">
        <f t="shared" si="230"/>
        <v/>
      </c>
      <c r="D3479" s="15">
        <f t="shared" si="231"/>
        <v>0</v>
      </c>
      <c r="E3479" s="15" t="str">
        <f t="shared" si="232"/>
        <v/>
      </c>
      <c r="F3479" s="13" t="str">
        <f>IF(E3479="","",VLOOKUP(E3479,table!A:B,2))</f>
        <v/>
      </c>
      <c r="G3479" s="14"/>
      <c r="H3479" s="18"/>
    </row>
    <row r="3480" spans="1:8" x14ac:dyDescent="0.25">
      <c r="A3480" s="29" t="str">
        <f t="shared" si="228"/>
        <v/>
      </c>
      <c r="B3480" s="22" t="str">
        <f t="shared" si="229"/>
        <v/>
      </c>
      <c r="C3480" s="15" t="str">
        <f t="shared" si="230"/>
        <v/>
      </c>
      <c r="D3480" s="15">
        <f t="shared" si="231"/>
        <v>0</v>
      </c>
      <c r="E3480" s="15" t="str">
        <f t="shared" si="232"/>
        <v/>
      </c>
      <c r="F3480" s="13" t="str">
        <f>IF(E3480="","",VLOOKUP(E3480,table!A:B,2))</f>
        <v/>
      </c>
      <c r="G3480" s="14"/>
      <c r="H3480" s="18"/>
    </row>
    <row r="3481" spans="1:8" x14ac:dyDescent="0.25">
      <c r="A3481" s="29" t="str">
        <f t="shared" si="228"/>
        <v/>
      </c>
      <c r="B3481" s="22" t="str">
        <f t="shared" si="229"/>
        <v/>
      </c>
      <c r="C3481" s="15" t="str">
        <f t="shared" si="230"/>
        <v/>
      </c>
      <c r="D3481" s="15">
        <f t="shared" si="231"/>
        <v>0</v>
      </c>
      <c r="E3481" s="15" t="str">
        <f t="shared" si="232"/>
        <v/>
      </c>
      <c r="F3481" s="13" t="str">
        <f>IF(E3481="","",VLOOKUP(E3481,table!A:B,2))</f>
        <v/>
      </c>
      <c r="G3481" s="14"/>
      <c r="H3481" s="18"/>
    </row>
    <row r="3482" spans="1:8" x14ac:dyDescent="0.25">
      <c r="A3482" s="29" t="str">
        <f t="shared" si="228"/>
        <v/>
      </c>
      <c r="B3482" s="22" t="str">
        <f t="shared" si="229"/>
        <v/>
      </c>
      <c r="C3482" s="15" t="str">
        <f t="shared" si="230"/>
        <v/>
      </c>
      <c r="D3482" s="15">
        <f t="shared" si="231"/>
        <v>0</v>
      </c>
      <c r="E3482" s="15" t="str">
        <f t="shared" si="232"/>
        <v/>
      </c>
      <c r="F3482" s="13" t="str">
        <f>IF(E3482="","",VLOOKUP(E3482,table!A:B,2))</f>
        <v/>
      </c>
      <c r="G3482" s="14"/>
      <c r="H3482" s="18"/>
    </row>
    <row r="3483" spans="1:8" x14ac:dyDescent="0.25">
      <c r="A3483" s="29" t="str">
        <f t="shared" si="228"/>
        <v/>
      </c>
      <c r="B3483" s="22" t="str">
        <f t="shared" si="229"/>
        <v/>
      </c>
      <c r="C3483" s="15" t="str">
        <f t="shared" si="230"/>
        <v/>
      </c>
      <c r="D3483" s="15">
        <f t="shared" si="231"/>
        <v>0</v>
      </c>
      <c r="E3483" s="15" t="str">
        <f t="shared" si="232"/>
        <v/>
      </c>
      <c r="F3483" s="13" t="str">
        <f>IF(E3483="","",VLOOKUP(E3483,table!A:B,2))</f>
        <v/>
      </c>
      <c r="G3483" s="14"/>
      <c r="H3483" s="18"/>
    </row>
    <row r="3484" spans="1:8" x14ac:dyDescent="0.25">
      <c r="A3484" s="29" t="str">
        <f t="shared" si="228"/>
        <v/>
      </c>
      <c r="B3484" s="22" t="str">
        <f t="shared" si="229"/>
        <v/>
      </c>
      <c r="C3484" s="15" t="str">
        <f t="shared" si="230"/>
        <v/>
      </c>
      <c r="D3484" s="15">
        <f t="shared" si="231"/>
        <v>0</v>
      </c>
      <c r="E3484" s="15" t="str">
        <f t="shared" si="232"/>
        <v/>
      </c>
      <c r="F3484" s="13" t="str">
        <f>IF(E3484="","",VLOOKUP(E3484,table!A:B,2))</f>
        <v/>
      </c>
      <c r="G3484" s="14"/>
      <c r="H3484" s="18"/>
    </row>
    <row r="3485" spans="1:8" x14ac:dyDescent="0.25">
      <c r="A3485" s="29" t="str">
        <f t="shared" si="228"/>
        <v/>
      </c>
      <c r="B3485" s="22" t="str">
        <f t="shared" si="229"/>
        <v/>
      </c>
      <c r="C3485" s="15" t="str">
        <f t="shared" si="230"/>
        <v/>
      </c>
      <c r="D3485" s="15">
        <f t="shared" si="231"/>
        <v>0</v>
      </c>
      <c r="E3485" s="15" t="str">
        <f t="shared" si="232"/>
        <v/>
      </c>
      <c r="F3485" s="13" t="str">
        <f>IF(E3485="","",VLOOKUP(E3485,table!A:B,2))</f>
        <v/>
      </c>
      <c r="G3485" s="14"/>
      <c r="H3485" s="18"/>
    </row>
    <row r="3486" spans="1:8" x14ac:dyDescent="0.25">
      <c r="A3486" s="29" t="str">
        <f t="shared" si="228"/>
        <v/>
      </c>
      <c r="B3486" s="22" t="str">
        <f t="shared" si="229"/>
        <v/>
      </c>
      <c r="C3486" s="15" t="str">
        <f t="shared" si="230"/>
        <v/>
      </c>
      <c r="D3486" s="15">
        <f t="shared" si="231"/>
        <v>0</v>
      </c>
      <c r="E3486" s="15" t="str">
        <f t="shared" si="232"/>
        <v/>
      </c>
      <c r="F3486" s="13" t="str">
        <f>IF(E3486="","",VLOOKUP(E3486,table!A:B,2))</f>
        <v/>
      </c>
      <c r="G3486" s="14"/>
      <c r="H3486" s="18"/>
    </row>
    <row r="3487" spans="1:8" x14ac:dyDescent="0.25">
      <c r="A3487" s="29" t="str">
        <f t="shared" si="228"/>
        <v/>
      </c>
      <c r="B3487" s="22" t="str">
        <f t="shared" si="229"/>
        <v/>
      </c>
      <c r="C3487" s="15" t="str">
        <f t="shared" si="230"/>
        <v/>
      </c>
      <c r="D3487" s="15">
        <f t="shared" si="231"/>
        <v>0</v>
      </c>
      <c r="E3487" s="15" t="str">
        <f t="shared" si="232"/>
        <v/>
      </c>
      <c r="F3487" s="13" t="str">
        <f>IF(E3487="","",VLOOKUP(E3487,table!A:B,2))</f>
        <v/>
      </c>
      <c r="G3487" s="14"/>
      <c r="H3487" s="18"/>
    </row>
    <row r="3488" spans="1:8" x14ac:dyDescent="0.25">
      <c r="A3488" s="29" t="str">
        <f t="shared" si="228"/>
        <v/>
      </c>
      <c r="B3488" s="22" t="str">
        <f t="shared" si="229"/>
        <v/>
      </c>
      <c r="C3488" s="15" t="str">
        <f t="shared" si="230"/>
        <v/>
      </c>
      <c r="D3488" s="15">
        <f t="shared" si="231"/>
        <v>0</v>
      </c>
      <c r="E3488" s="15" t="str">
        <f t="shared" si="232"/>
        <v/>
      </c>
      <c r="F3488" s="13" t="str">
        <f>IF(E3488="","",VLOOKUP(E3488,table!A:B,2))</f>
        <v/>
      </c>
      <c r="G3488" s="14"/>
      <c r="H3488" s="18"/>
    </row>
    <row r="3489" spans="1:8" x14ac:dyDescent="0.25">
      <c r="A3489" s="29" t="str">
        <f t="shared" si="228"/>
        <v/>
      </c>
      <c r="B3489" s="22" t="str">
        <f t="shared" si="229"/>
        <v/>
      </c>
      <c r="C3489" s="15" t="str">
        <f t="shared" si="230"/>
        <v/>
      </c>
      <c r="D3489" s="15">
        <f t="shared" si="231"/>
        <v>0</v>
      </c>
      <c r="E3489" s="15" t="str">
        <f t="shared" si="232"/>
        <v/>
      </c>
      <c r="F3489" s="13" t="str">
        <f>IF(E3489="","",VLOOKUP(E3489,table!A:B,2))</f>
        <v/>
      </c>
      <c r="G3489" s="14"/>
      <c r="H3489" s="18"/>
    </row>
    <row r="3490" spans="1:8" x14ac:dyDescent="0.25">
      <c r="A3490" s="29" t="str">
        <f t="shared" si="228"/>
        <v/>
      </c>
      <c r="B3490" s="22" t="str">
        <f t="shared" si="229"/>
        <v/>
      </c>
      <c r="C3490" s="15" t="str">
        <f t="shared" si="230"/>
        <v/>
      </c>
      <c r="D3490" s="15">
        <f t="shared" si="231"/>
        <v>0</v>
      </c>
      <c r="E3490" s="15" t="str">
        <f t="shared" si="232"/>
        <v/>
      </c>
      <c r="F3490" s="13" t="str">
        <f>IF(E3490="","",VLOOKUP(E3490,table!A:B,2))</f>
        <v/>
      </c>
      <c r="G3490" s="14"/>
      <c r="H3490" s="18"/>
    </row>
    <row r="3491" spans="1:8" x14ac:dyDescent="0.25">
      <c r="A3491" s="29" t="str">
        <f t="shared" si="228"/>
        <v/>
      </c>
      <c r="B3491" s="22" t="str">
        <f t="shared" si="229"/>
        <v/>
      </c>
      <c r="C3491" s="15" t="str">
        <f t="shared" si="230"/>
        <v/>
      </c>
      <c r="D3491" s="15">
        <f t="shared" si="231"/>
        <v>0</v>
      </c>
      <c r="E3491" s="15" t="str">
        <f t="shared" si="232"/>
        <v/>
      </c>
      <c r="F3491" s="13" t="str">
        <f>IF(E3491="","",VLOOKUP(E3491,table!A:B,2))</f>
        <v/>
      </c>
      <c r="G3491" s="14"/>
      <c r="H3491" s="18"/>
    </row>
    <row r="3492" spans="1:8" x14ac:dyDescent="0.25">
      <c r="A3492" s="29" t="str">
        <f t="shared" si="228"/>
        <v/>
      </c>
      <c r="B3492" s="22" t="str">
        <f t="shared" si="229"/>
        <v/>
      </c>
      <c r="C3492" s="15" t="str">
        <f t="shared" si="230"/>
        <v/>
      </c>
      <c r="D3492" s="15">
        <f t="shared" si="231"/>
        <v>0</v>
      </c>
      <c r="E3492" s="15" t="str">
        <f t="shared" si="232"/>
        <v/>
      </c>
      <c r="F3492" s="13" t="str">
        <f>IF(E3492="","",VLOOKUP(E3492,table!A:B,2))</f>
        <v/>
      </c>
      <c r="G3492" s="14"/>
      <c r="H3492" s="18"/>
    </row>
    <row r="3493" spans="1:8" x14ac:dyDescent="0.25">
      <c r="A3493" s="29" t="str">
        <f t="shared" si="228"/>
        <v/>
      </c>
      <c r="B3493" s="22" t="str">
        <f t="shared" si="229"/>
        <v/>
      </c>
      <c r="C3493" s="15" t="str">
        <f t="shared" si="230"/>
        <v/>
      </c>
      <c r="D3493" s="15">
        <f t="shared" si="231"/>
        <v>0</v>
      </c>
      <c r="E3493" s="15" t="str">
        <f t="shared" si="232"/>
        <v/>
      </c>
      <c r="F3493" s="13" t="str">
        <f>IF(E3493="","",VLOOKUP(E3493,table!A:B,2))</f>
        <v/>
      </c>
      <c r="G3493" s="14"/>
      <c r="H3493" s="18"/>
    </row>
    <row r="3494" spans="1:8" x14ac:dyDescent="0.25">
      <c r="A3494" s="29" t="str">
        <f t="shared" si="228"/>
        <v/>
      </c>
      <c r="B3494" s="22" t="str">
        <f t="shared" si="229"/>
        <v/>
      </c>
      <c r="C3494" s="15" t="str">
        <f t="shared" si="230"/>
        <v/>
      </c>
      <c r="D3494" s="15">
        <f t="shared" si="231"/>
        <v>0</v>
      </c>
      <c r="E3494" s="15" t="str">
        <f t="shared" si="232"/>
        <v/>
      </c>
      <c r="F3494" s="13" t="str">
        <f>IF(E3494="","",VLOOKUP(E3494,table!A:B,2))</f>
        <v/>
      </c>
      <c r="G3494" s="14"/>
      <c r="H3494" s="18"/>
    </row>
    <row r="3495" spans="1:8" x14ac:dyDescent="0.25">
      <c r="A3495" s="29" t="str">
        <f t="shared" si="228"/>
        <v/>
      </c>
      <c r="B3495" s="22" t="str">
        <f t="shared" si="229"/>
        <v/>
      </c>
      <c r="C3495" s="15" t="str">
        <f t="shared" si="230"/>
        <v/>
      </c>
      <c r="D3495" s="15">
        <f t="shared" si="231"/>
        <v>0</v>
      </c>
      <c r="E3495" s="15" t="str">
        <f t="shared" si="232"/>
        <v/>
      </c>
      <c r="F3495" s="13" t="str">
        <f>IF(E3495="","",VLOOKUP(E3495,table!A:B,2))</f>
        <v/>
      </c>
      <c r="G3495" s="14"/>
      <c r="H3495" s="18"/>
    </row>
    <row r="3496" spans="1:8" x14ac:dyDescent="0.25">
      <c r="A3496" s="29" t="str">
        <f t="shared" si="228"/>
        <v/>
      </c>
      <c r="B3496" s="22" t="str">
        <f t="shared" si="229"/>
        <v/>
      </c>
      <c r="C3496" s="15" t="str">
        <f t="shared" si="230"/>
        <v/>
      </c>
      <c r="D3496" s="15">
        <f t="shared" si="231"/>
        <v>0</v>
      </c>
      <c r="E3496" s="15" t="str">
        <f t="shared" si="232"/>
        <v/>
      </c>
      <c r="F3496" s="13" t="str">
        <f>IF(E3496="","",VLOOKUP(E3496,table!A:B,2))</f>
        <v/>
      </c>
      <c r="G3496" s="14"/>
      <c r="H3496" s="18"/>
    </row>
    <row r="3497" spans="1:8" x14ac:dyDescent="0.25">
      <c r="A3497" s="29" t="str">
        <f t="shared" si="228"/>
        <v/>
      </c>
      <c r="B3497" s="22" t="str">
        <f t="shared" si="229"/>
        <v/>
      </c>
      <c r="C3497" s="15" t="str">
        <f t="shared" si="230"/>
        <v/>
      </c>
      <c r="D3497" s="15">
        <f t="shared" si="231"/>
        <v>0</v>
      </c>
      <c r="E3497" s="15" t="str">
        <f t="shared" si="232"/>
        <v/>
      </c>
      <c r="F3497" s="13" t="str">
        <f>IF(E3497="","",VLOOKUP(E3497,table!A:B,2))</f>
        <v/>
      </c>
      <c r="G3497" s="14"/>
      <c r="H3497" s="18"/>
    </row>
    <row r="3498" spans="1:8" x14ac:dyDescent="0.25">
      <c r="A3498" s="29" t="str">
        <f t="shared" si="228"/>
        <v/>
      </c>
      <c r="B3498" s="22" t="str">
        <f t="shared" si="229"/>
        <v/>
      </c>
      <c r="C3498" s="15" t="str">
        <f t="shared" si="230"/>
        <v/>
      </c>
      <c r="D3498" s="15">
        <f t="shared" si="231"/>
        <v>0</v>
      </c>
      <c r="E3498" s="15" t="str">
        <f t="shared" si="232"/>
        <v/>
      </c>
      <c r="F3498" s="13" t="str">
        <f>IF(E3498="","",VLOOKUP(E3498,table!A:B,2))</f>
        <v/>
      </c>
      <c r="G3498" s="14"/>
      <c r="H3498" s="18"/>
    </row>
    <row r="3499" spans="1:8" x14ac:dyDescent="0.25">
      <c r="A3499" s="29" t="str">
        <f t="shared" si="228"/>
        <v/>
      </c>
      <c r="B3499" s="22" t="str">
        <f t="shared" si="229"/>
        <v/>
      </c>
      <c r="C3499" s="15" t="str">
        <f t="shared" si="230"/>
        <v/>
      </c>
      <c r="D3499" s="15">
        <f t="shared" si="231"/>
        <v>0</v>
      </c>
      <c r="E3499" s="15" t="str">
        <f t="shared" si="232"/>
        <v/>
      </c>
      <c r="F3499" s="13" t="str">
        <f>IF(E3499="","",VLOOKUP(E3499,table!A:B,2))</f>
        <v/>
      </c>
      <c r="G3499" s="14"/>
      <c r="H3499" s="18"/>
    </row>
    <row r="3500" spans="1:8" x14ac:dyDescent="0.25">
      <c r="A3500" s="29" t="str">
        <f t="shared" si="228"/>
        <v/>
      </c>
      <c r="B3500" s="22" t="str">
        <f t="shared" si="229"/>
        <v/>
      </c>
      <c r="C3500" s="15" t="str">
        <f t="shared" si="230"/>
        <v/>
      </c>
      <c r="D3500" s="15">
        <f t="shared" si="231"/>
        <v>0</v>
      </c>
      <c r="E3500" s="15" t="str">
        <f t="shared" si="232"/>
        <v/>
      </c>
      <c r="F3500" s="13" t="str">
        <f>IF(E3500="","",VLOOKUP(E3500,table!A:B,2))</f>
        <v/>
      </c>
      <c r="G3500" s="14"/>
      <c r="H3500" s="18"/>
    </row>
    <row r="3501" spans="1:8" x14ac:dyDescent="0.25">
      <c r="A3501" s="29" t="str">
        <f t="shared" si="228"/>
        <v/>
      </c>
      <c r="B3501" s="22" t="str">
        <f t="shared" si="229"/>
        <v/>
      </c>
      <c r="C3501" s="15" t="str">
        <f t="shared" si="230"/>
        <v/>
      </c>
      <c r="D3501" s="15">
        <f t="shared" si="231"/>
        <v>0</v>
      </c>
      <c r="E3501" s="15" t="str">
        <f t="shared" si="232"/>
        <v/>
      </c>
      <c r="F3501" s="13" t="str">
        <f>IF(E3501="","",VLOOKUP(E3501,table!A:B,2))</f>
        <v/>
      </c>
      <c r="G3501" s="14"/>
      <c r="H3501" s="18"/>
    </row>
    <row r="3502" spans="1:8" x14ac:dyDescent="0.25">
      <c r="A3502" s="29" t="str">
        <f t="shared" si="228"/>
        <v/>
      </c>
      <c r="B3502" s="22" t="str">
        <f t="shared" si="229"/>
        <v/>
      </c>
      <c r="C3502" s="15" t="str">
        <f t="shared" si="230"/>
        <v/>
      </c>
      <c r="D3502" s="15">
        <f t="shared" si="231"/>
        <v>0</v>
      </c>
      <c r="E3502" s="15" t="str">
        <f t="shared" si="232"/>
        <v/>
      </c>
      <c r="F3502" s="13" t="str">
        <f>IF(E3502="","",VLOOKUP(E3502,table!A:B,2))</f>
        <v/>
      </c>
      <c r="G3502" s="14"/>
      <c r="H3502" s="18"/>
    </row>
    <row r="3503" spans="1:8" x14ac:dyDescent="0.25">
      <c r="A3503" s="29" t="str">
        <f t="shared" si="228"/>
        <v/>
      </c>
      <c r="B3503" s="22" t="str">
        <f t="shared" si="229"/>
        <v/>
      </c>
      <c r="C3503" s="15" t="str">
        <f t="shared" si="230"/>
        <v/>
      </c>
      <c r="D3503" s="15">
        <f t="shared" si="231"/>
        <v>0</v>
      </c>
      <c r="E3503" s="15" t="str">
        <f t="shared" si="232"/>
        <v/>
      </c>
      <c r="F3503" s="13" t="str">
        <f>IF(E3503="","",VLOOKUP(E3503,table!A:B,2))</f>
        <v/>
      </c>
      <c r="G3503" s="14"/>
      <c r="H3503" s="18"/>
    </row>
    <row r="3504" spans="1:8" x14ac:dyDescent="0.25">
      <c r="A3504" s="29" t="str">
        <f t="shared" si="228"/>
        <v/>
      </c>
      <c r="B3504" s="22" t="str">
        <f t="shared" si="229"/>
        <v/>
      </c>
      <c r="C3504" s="15" t="str">
        <f t="shared" si="230"/>
        <v/>
      </c>
      <c r="D3504" s="15">
        <f t="shared" si="231"/>
        <v>0</v>
      </c>
      <c r="E3504" s="15" t="str">
        <f t="shared" si="232"/>
        <v/>
      </c>
      <c r="F3504" s="13" t="str">
        <f>IF(E3504="","",VLOOKUP(E3504,table!A:B,2))</f>
        <v/>
      </c>
      <c r="G3504" s="14"/>
      <c r="H3504" s="18"/>
    </row>
    <row r="3505" spans="1:8" x14ac:dyDescent="0.25">
      <c r="A3505" s="29" t="str">
        <f t="shared" si="228"/>
        <v/>
      </c>
      <c r="B3505" s="22" t="str">
        <f t="shared" si="229"/>
        <v/>
      </c>
      <c r="C3505" s="15" t="str">
        <f t="shared" si="230"/>
        <v/>
      </c>
      <c r="D3505" s="15">
        <f t="shared" si="231"/>
        <v>0</v>
      </c>
      <c r="E3505" s="15" t="str">
        <f t="shared" si="232"/>
        <v/>
      </c>
      <c r="F3505" s="13" t="str">
        <f>IF(E3505="","",VLOOKUP(E3505,table!A:B,2))</f>
        <v/>
      </c>
      <c r="G3505" s="14"/>
      <c r="H3505" s="18"/>
    </row>
    <row r="3506" spans="1:8" x14ac:dyDescent="0.25">
      <c r="A3506" s="29" t="str">
        <f t="shared" si="228"/>
        <v/>
      </c>
      <c r="B3506" s="22" t="str">
        <f t="shared" si="229"/>
        <v/>
      </c>
      <c r="C3506" s="15" t="str">
        <f t="shared" si="230"/>
        <v/>
      </c>
      <c r="D3506" s="15">
        <f t="shared" si="231"/>
        <v>0</v>
      </c>
      <c r="E3506" s="15" t="str">
        <f t="shared" si="232"/>
        <v/>
      </c>
      <c r="F3506" s="13" t="str">
        <f>IF(E3506="","",VLOOKUP(E3506,table!A:B,2))</f>
        <v/>
      </c>
      <c r="G3506" s="14"/>
      <c r="H3506" s="18"/>
    </row>
    <row r="3507" spans="1:8" x14ac:dyDescent="0.25">
      <c r="A3507" s="29" t="str">
        <f t="shared" ref="A3507:A3570" si="233">IF(E3507="","",A3506)</f>
        <v/>
      </c>
      <c r="B3507" s="22" t="str">
        <f t="shared" ref="B3507:B3570" si="234">IF(E3507="","",B3506)</f>
        <v/>
      </c>
      <c r="C3507" s="15" t="str">
        <f t="shared" ref="C3507:C3570" si="235">IF(E3507="","",C3506)</f>
        <v/>
      </c>
      <c r="D3507" s="15">
        <f t="shared" ref="D3507:D3570" si="236">IF(E3507="",0,D3506)</f>
        <v>0</v>
      </c>
      <c r="E3507" s="15" t="str">
        <f t="shared" si="232"/>
        <v/>
      </c>
      <c r="F3507" s="13" t="str">
        <f>IF(E3507="","",VLOOKUP(E3507,table!A:B,2))</f>
        <v/>
      </c>
      <c r="G3507" s="14"/>
      <c r="H3507" s="18"/>
    </row>
    <row r="3508" spans="1:8" x14ac:dyDescent="0.25">
      <c r="A3508" s="29" t="str">
        <f t="shared" si="233"/>
        <v/>
      </c>
      <c r="B3508" s="22" t="str">
        <f t="shared" si="234"/>
        <v/>
      </c>
      <c r="C3508" s="15" t="str">
        <f t="shared" si="235"/>
        <v/>
      </c>
      <c r="D3508" s="15">
        <f t="shared" si="236"/>
        <v>0</v>
      </c>
      <c r="E3508" s="15" t="str">
        <f t="shared" si="232"/>
        <v/>
      </c>
      <c r="F3508" s="13" t="str">
        <f>IF(E3508="","",VLOOKUP(E3508,table!A:B,2))</f>
        <v/>
      </c>
      <c r="G3508" s="14"/>
      <c r="H3508" s="18"/>
    </row>
    <row r="3509" spans="1:8" x14ac:dyDescent="0.25">
      <c r="A3509" s="29" t="str">
        <f t="shared" si="233"/>
        <v/>
      </c>
      <c r="B3509" s="22" t="str">
        <f t="shared" si="234"/>
        <v/>
      </c>
      <c r="C3509" s="15" t="str">
        <f t="shared" si="235"/>
        <v/>
      </c>
      <c r="D3509" s="15">
        <f t="shared" si="236"/>
        <v>0</v>
      </c>
      <c r="E3509" s="15" t="str">
        <f t="shared" si="232"/>
        <v/>
      </c>
      <c r="F3509" s="13" t="str">
        <f>IF(E3509="","",VLOOKUP(E3509,table!A:B,2))</f>
        <v/>
      </c>
      <c r="G3509" s="14"/>
      <c r="H3509" s="18"/>
    </row>
    <row r="3510" spans="1:8" x14ac:dyDescent="0.25">
      <c r="A3510" s="29" t="str">
        <f t="shared" si="233"/>
        <v/>
      </c>
      <c r="B3510" s="22" t="str">
        <f t="shared" si="234"/>
        <v/>
      </c>
      <c r="C3510" s="15" t="str">
        <f t="shared" si="235"/>
        <v/>
      </c>
      <c r="D3510" s="15">
        <f t="shared" si="236"/>
        <v>0</v>
      </c>
      <c r="E3510" s="15" t="str">
        <f t="shared" si="232"/>
        <v/>
      </c>
      <c r="F3510" s="13" t="str">
        <f>IF(E3510="","",VLOOKUP(E3510,table!A:B,2))</f>
        <v/>
      </c>
      <c r="G3510" s="14"/>
      <c r="H3510" s="18"/>
    </row>
    <row r="3511" spans="1:8" x14ac:dyDescent="0.25">
      <c r="A3511" s="29" t="str">
        <f t="shared" si="233"/>
        <v/>
      </c>
      <c r="B3511" s="22" t="str">
        <f t="shared" si="234"/>
        <v/>
      </c>
      <c r="C3511" s="15" t="str">
        <f t="shared" si="235"/>
        <v/>
      </c>
      <c r="D3511" s="15">
        <f t="shared" si="236"/>
        <v>0</v>
      </c>
      <c r="E3511" s="15" t="str">
        <f t="shared" si="232"/>
        <v/>
      </c>
      <c r="F3511" s="13" t="str">
        <f>IF(E3511="","",VLOOKUP(E3511,table!A:B,2))</f>
        <v/>
      </c>
      <c r="G3511" s="14"/>
      <c r="H3511" s="18"/>
    </row>
    <row r="3512" spans="1:8" x14ac:dyDescent="0.25">
      <c r="A3512" s="29" t="str">
        <f t="shared" si="233"/>
        <v/>
      </c>
      <c r="B3512" s="22" t="str">
        <f t="shared" si="234"/>
        <v/>
      </c>
      <c r="C3512" s="15" t="str">
        <f t="shared" si="235"/>
        <v/>
      </c>
      <c r="D3512" s="15">
        <f t="shared" si="236"/>
        <v>0</v>
      </c>
      <c r="E3512" s="15" t="str">
        <f t="shared" si="232"/>
        <v/>
      </c>
      <c r="F3512" s="13" t="str">
        <f>IF(E3512="","",VLOOKUP(E3512,table!A:B,2))</f>
        <v/>
      </c>
      <c r="G3512" s="14"/>
      <c r="H3512" s="18"/>
    </row>
    <row r="3513" spans="1:8" x14ac:dyDescent="0.25">
      <c r="A3513" s="29" t="str">
        <f t="shared" si="233"/>
        <v/>
      </c>
      <c r="B3513" s="22" t="str">
        <f t="shared" si="234"/>
        <v/>
      </c>
      <c r="C3513" s="15" t="str">
        <f t="shared" si="235"/>
        <v/>
      </c>
      <c r="D3513" s="15">
        <f t="shared" si="236"/>
        <v>0</v>
      </c>
      <c r="E3513" s="15" t="str">
        <f t="shared" si="232"/>
        <v/>
      </c>
      <c r="F3513" s="13" t="str">
        <f>IF(E3513="","",VLOOKUP(E3513,table!A:B,2))</f>
        <v/>
      </c>
      <c r="G3513" s="14"/>
      <c r="H3513" s="18"/>
    </row>
    <row r="3514" spans="1:8" x14ac:dyDescent="0.25">
      <c r="A3514" s="29" t="str">
        <f t="shared" si="233"/>
        <v/>
      </c>
      <c r="B3514" s="22" t="str">
        <f t="shared" si="234"/>
        <v/>
      </c>
      <c r="C3514" s="15" t="str">
        <f t="shared" si="235"/>
        <v/>
      </c>
      <c r="D3514" s="15">
        <f t="shared" si="236"/>
        <v>0</v>
      </c>
      <c r="E3514" s="15" t="str">
        <f t="shared" si="232"/>
        <v/>
      </c>
      <c r="F3514" s="13" t="str">
        <f>IF(E3514="","",VLOOKUP(E3514,table!A:B,2))</f>
        <v/>
      </c>
      <c r="G3514" s="14"/>
      <c r="H3514" s="18"/>
    </row>
    <row r="3515" spans="1:8" x14ac:dyDescent="0.25">
      <c r="A3515" s="29" t="str">
        <f t="shared" si="233"/>
        <v/>
      </c>
      <c r="B3515" s="22" t="str">
        <f t="shared" si="234"/>
        <v/>
      </c>
      <c r="C3515" s="15" t="str">
        <f t="shared" si="235"/>
        <v/>
      </c>
      <c r="D3515" s="15">
        <f t="shared" si="236"/>
        <v>0</v>
      </c>
      <c r="E3515" s="15" t="str">
        <f t="shared" si="232"/>
        <v/>
      </c>
      <c r="F3515" s="13" t="str">
        <f>IF(E3515="","",VLOOKUP(E3515,table!A:B,2))</f>
        <v/>
      </c>
      <c r="G3515" s="14"/>
      <c r="H3515" s="18"/>
    </row>
    <row r="3516" spans="1:8" x14ac:dyDescent="0.25">
      <c r="A3516" s="29" t="str">
        <f t="shared" si="233"/>
        <v/>
      </c>
      <c r="B3516" s="22" t="str">
        <f t="shared" si="234"/>
        <v/>
      </c>
      <c r="C3516" s="15" t="str">
        <f t="shared" si="235"/>
        <v/>
      </c>
      <c r="D3516" s="15">
        <f t="shared" si="236"/>
        <v>0</v>
      </c>
      <c r="E3516" s="15" t="str">
        <f t="shared" si="232"/>
        <v/>
      </c>
      <c r="F3516" s="13" t="str">
        <f>IF(E3516="","",VLOOKUP(E3516,table!A:B,2))</f>
        <v/>
      </c>
      <c r="G3516" s="14"/>
      <c r="H3516" s="18"/>
    </row>
    <row r="3517" spans="1:8" x14ac:dyDescent="0.25">
      <c r="A3517" s="29" t="str">
        <f t="shared" si="233"/>
        <v/>
      </c>
      <c r="B3517" s="22" t="str">
        <f t="shared" si="234"/>
        <v/>
      </c>
      <c r="C3517" s="15" t="str">
        <f t="shared" si="235"/>
        <v/>
      </c>
      <c r="D3517" s="15">
        <f t="shared" si="236"/>
        <v>0</v>
      </c>
      <c r="E3517" s="15" t="str">
        <f t="shared" si="232"/>
        <v/>
      </c>
      <c r="F3517" s="13" t="str">
        <f>IF(E3517="","",VLOOKUP(E3517,table!A:B,2))</f>
        <v/>
      </c>
      <c r="G3517" s="14"/>
      <c r="H3517" s="18"/>
    </row>
    <row r="3518" spans="1:8" x14ac:dyDescent="0.25">
      <c r="A3518" s="29" t="str">
        <f t="shared" si="233"/>
        <v/>
      </c>
      <c r="B3518" s="22" t="str">
        <f t="shared" si="234"/>
        <v/>
      </c>
      <c r="C3518" s="15" t="str">
        <f t="shared" si="235"/>
        <v/>
      </c>
      <c r="D3518" s="15">
        <f t="shared" si="236"/>
        <v>0</v>
      </c>
      <c r="E3518" s="15" t="str">
        <f t="shared" si="232"/>
        <v/>
      </c>
      <c r="F3518" s="13" t="str">
        <f>IF(E3518="","",VLOOKUP(E3518,table!A:B,2))</f>
        <v/>
      </c>
      <c r="G3518" s="14"/>
      <c r="H3518" s="18"/>
    </row>
    <row r="3519" spans="1:8" x14ac:dyDescent="0.25">
      <c r="A3519" s="29" t="str">
        <f t="shared" si="233"/>
        <v/>
      </c>
      <c r="B3519" s="22" t="str">
        <f t="shared" si="234"/>
        <v/>
      </c>
      <c r="C3519" s="15" t="str">
        <f t="shared" si="235"/>
        <v/>
      </c>
      <c r="D3519" s="15">
        <f t="shared" si="236"/>
        <v>0</v>
      </c>
      <c r="E3519" s="15" t="str">
        <f t="shared" si="232"/>
        <v/>
      </c>
      <c r="F3519" s="13" t="str">
        <f>IF(E3519="","",VLOOKUP(E3519,table!A:B,2))</f>
        <v/>
      </c>
      <c r="G3519" s="14"/>
      <c r="H3519" s="18"/>
    </row>
    <row r="3520" spans="1:8" x14ac:dyDescent="0.25">
      <c r="A3520" s="29" t="str">
        <f t="shared" si="233"/>
        <v/>
      </c>
      <c r="B3520" s="22" t="str">
        <f t="shared" si="234"/>
        <v/>
      </c>
      <c r="C3520" s="15" t="str">
        <f t="shared" si="235"/>
        <v/>
      </c>
      <c r="D3520" s="15">
        <f t="shared" si="236"/>
        <v>0</v>
      </c>
      <c r="E3520" s="15" t="str">
        <f t="shared" si="232"/>
        <v/>
      </c>
      <c r="F3520" s="13" t="str">
        <f>IF(E3520="","",VLOOKUP(E3520,table!A:B,2))</f>
        <v/>
      </c>
      <c r="G3520" s="14"/>
      <c r="H3520" s="18"/>
    </row>
    <row r="3521" spans="1:8" x14ac:dyDescent="0.25">
      <c r="A3521" s="29" t="str">
        <f t="shared" si="233"/>
        <v/>
      </c>
      <c r="B3521" s="22" t="str">
        <f t="shared" si="234"/>
        <v/>
      </c>
      <c r="C3521" s="15" t="str">
        <f t="shared" si="235"/>
        <v/>
      </c>
      <c r="D3521" s="15">
        <f t="shared" si="236"/>
        <v>0</v>
      </c>
      <c r="E3521" s="15" t="str">
        <f t="shared" si="232"/>
        <v/>
      </c>
      <c r="F3521" s="13" t="str">
        <f>IF(E3521="","",VLOOKUP(E3521,table!A:B,2))</f>
        <v/>
      </c>
      <c r="G3521" s="14"/>
      <c r="H3521" s="18"/>
    </row>
    <row r="3522" spans="1:8" x14ac:dyDescent="0.25">
      <c r="A3522" s="29" t="str">
        <f t="shared" si="233"/>
        <v/>
      </c>
      <c r="B3522" s="22" t="str">
        <f t="shared" si="234"/>
        <v/>
      </c>
      <c r="C3522" s="15" t="str">
        <f t="shared" si="235"/>
        <v/>
      </c>
      <c r="D3522" s="15">
        <f t="shared" si="236"/>
        <v>0</v>
      </c>
      <c r="E3522" s="15" t="str">
        <f t="shared" si="232"/>
        <v/>
      </c>
      <c r="F3522" s="13" t="str">
        <f>IF(E3522="","",VLOOKUP(E3522,table!A:B,2))</f>
        <v/>
      </c>
      <c r="G3522" s="14"/>
      <c r="H3522" s="18"/>
    </row>
    <row r="3523" spans="1:8" x14ac:dyDescent="0.25">
      <c r="A3523" s="29" t="str">
        <f t="shared" si="233"/>
        <v/>
      </c>
      <c r="B3523" s="22" t="str">
        <f t="shared" si="234"/>
        <v/>
      </c>
      <c r="C3523" s="15" t="str">
        <f t="shared" si="235"/>
        <v/>
      </c>
      <c r="D3523" s="15">
        <f t="shared" si="236"/>
        <v>0</v>
      </c>
      <c r="E3523" s="15" t="str">
        <f t="shared" si="232"/>
        <v/>
      </c>
      <c r="F3523" s="13" t="str">
        <f>IF(E3523="","",VLOOKUP(E3523,table!A:B,2))</f>
        <v/>
      </c>
      <c r="G3523" s="14"/>
      <c r="H3523" s="18"/>
    </row>
    <row r="3524" spans="1:8" x14ac:dyDescent="0.25">
      <c r="A3524" s="29" t="str">
        <f t="shared" si="233"/>
        <v/>
      </c>
      <c r="B3524" s="22" t="str">
        <f t="shared" si="234"/>
        <v/>
      </c>
      <c r="C3524" s="15" t="str">
        <f t="shared" si="235"/>
        <v/>
      </c>
      <c r="D3524" s="15">
        <f t="shared" si="236"/>
        <v>0</v>
      </c>
      <c r="E3524" s="15" t="str">
        <f t="shared" si="232"/>
        <v/>
      </c>
      <c r="F3524" s="13" t="str">
        <f>IF(E3524="","",VLOOKUP(E3524,table!A:B,2))</f>
        <v/>
      </c>
      <c r="G3524" s="14"/>
      <c r="H3524" s="18"/>
    </row>
    <row r="3525" spans="1:8" x14ac:dyDescent="0.25">
      <c r="A3525" s="29" t="str">
        <f t="shared" si="233"/>
        <v/>
      </c>
      <c r="B3525" s="22" t="str">
        <f t="shared" si="234"/>
        <v/>
      </c>
      <c r="C3525" s="15" t="str">
        <f t="shared" si="235"/>
        <v/>
      </c>
      <c r="D3525" s="15">
        <f t="shared" si="236"/>
        <v>0</v>
      </c>
      <c r="E3525" s="15" t="str">
        <f t="shared" si="232"/>
        <v/>
      </c>
      <c r="F3525" s="13" t="str">
        <f>IF(E3525="","",VLOOKUP(E3525,table!A:B,2))</f>
        <v/>
      </c>
      <c r="G3525" s="14"/>
      <c r="H3525" s="18"/>
    </row>
    <row r="3526" spans="1:8" x14ac:dyDescent="0.25">
      <c r="A3526" s="29" t="str">
        <f t="shared" si="233"/>
        <v/>
      </c>
      <c r="B3526" s="22" t="str">
        <f t="shared" si="234"/>
        <v/>
      </c>
      <c r="C3526" s="15" t="str">
        <f t="shared" si="235"/>
        <v/>
      </c>
      <c r="D3526" s="15">
        <f t="shared" si="236"/>
        <v>0</v>
      </c>
      <c r="E3526" s="15" t="str">
        <f t="shared" si="232"/>
        <v/>
      </c>
      <c r="F3526" s="13" t="str">
        <f>IF(E3526="","",VLOOKUP(E3526,table!A:B,2))</f>
        <v/>
      </c>
      <c r="G3526" s="14"/>
      <c r="H3526" s="18"/>
    </row>
    <row r="3527" spans="1:8" x14ac:dyDescent="0.25">
      <c r="A3527" s="29" t="str">
        <f t="shared" si="233"/>
        <v/>
      </c>
      <c r="B3527" s="22" t="str">
        <f t="shared" si="234"/>
        <v/>
      </c>
      <c r="C3527" s="15" t="str">
        <f t="shared" si="235"/>
        <v/>
      </c>
      <c r="D3527" s="15">
        <f t="shared" si="236"/>
        <v>0</v>
      </c>
      <c r="E3527" s="15" t="str">
        <f t="shared" si="232"/>
        <v/>
      </c>
      <c r="F3527" s="13" t="str">
        <f>IF(E3527="","",VLOOKUP(E3527,table!A:B,2))</f>
        <v/>
      </c>
      <c r="G3527" s="14"/>
      <c r="H3527" s="18"/>
    </row>
    <row r="3528" spans="1:8" x14ac:dyDescent="0.25">
      <c r="A3528" s="29" t="str">
        <f t="shared" si="233"/>
        <v/>
      </c>
      <c r="B3528" s="22" t="str">
        <f t="shared" si="234"/>
        <v/>
      </c>
      <c r="C3528" s="15" t="str">
        <f t="shared" si="235"/>
        <v/>
      </c>
      <c r="D3528" s="15">
        <f t="shared" si="236"/>
        <v>0</v>
      </c>
      <c r="E3528" s="15" t="str">
        <f t="shared" si="232"/>
        <v/>
      </c>
      <c r="F3528" s="13" t="str">
        <f>IF(E3528="","",VLOOKUP(E3528,table!A:B,2))</f>
        <v/>
      </c>
      <c r="G3528" s="14"/>
      <c r="H3528" s="18"/>
    </row>
    <row r="3529" spans="1:8" x14ac:dyDescent="0.25">
      <c r="A3529" s="29" t="str">
        <f t="shared" si="233"/>
        <v/>
      </c>
      <c r="B3529" s="22" t="str">
        <f t="shared" si="234"/>
        <v/>
      </c>
      <c r="C3529" s="15" t="str">
        <f t="shared" si="235"/>
        <v/>
      </c>
      <c r="D3529" s="15">
        <f t="shared" si="236"/>
        <v>0</v>
      </c>
      <c r="E3529" s="15" t="str">
        <f t="shared" si="232"/>
        <v/>
      </c>
      <c r="F3529" s="13" t="str">
        <f>IF(E3529="","",VLOOKUP(E3529,table!A:B,2))</f>
        <v/>
      </c>
      <c r="G3529" s="14"/>
      <c r="H3529" s="18"/>
    </row>
    <row r="3530" spans="1:8" x14ac:dyDescent="0.25">
      <c r="A3530" s="29" t="str">
        <f t="shared" si="233"/>
        <v/>
      </c>
      <c r="B3530" s="22" t="str">
        <f t="shared" si="234"/>
        <v/>
      </c>
      <c r="C3530" s="15" t="str">
        <f t="shared" si="235"/>
        <v/>
      </c>
      <c r="D3530" s="15">
        <f t="shared" si="236"/>
        <v>0</v>
      </c>
      <c r="E3530" s="15" t="str">
        <f t="shared" si="232"/>
        <v/>
      </c>
      <c r="F3530" s="13" t="str">
        <f>IF(E3530="","",VLOOKUP(E3530,table!A:B,2))</f>
        <v/>
      </c>
      <c r="G3530" s="14"/>
      <c r="H3530" s="18"/>
    </row>
    <row r="3531" spans="1:8" x14ac:dyDescent="0.25">
      <c r="A3531" s="29" t="str">
        <f t="shared" si="233"/>
        <v/>
      </c>
      <c r="B3531" s="22" t="str">
        <f t="shared" si="234"/>
        <v/>
      </c>
      <c r="C3531" s="15" t="str">
        <f t="shared" si="235"/>
        <v/>
      </c>
      <c r="D3531" s="15">
        <f t="shared" si="236"/>
        <v>0</v>
      </c>
      <c r="E3531" s="15" t="str">
        <f t="shared" si="232"/>
        <v/>
      </c>
      <c r="F3531" s="13" t="str">
        <f>IF(E3531="","",VLOOKUP(E3531,table!A:B,2))</f>
        <v/>
      </c>
      <c r="G3531" s="14"/>
      <c r="H3531" s="18"/>
    </row>
    <row r="3532" spans="1:8" x14ac:dyDescent="0.25">
      <c r="A3532" s="29" t="str">
        <f t="shared" si="233"/>
        <v/>
      </c>
      <c r="B3532" s="22" t="str">
        <f t="shared" si="234"/>
        <v/>
      </c>
      <c r="C3532" s="15" t="str">
        <f t="shared" si="235"/>
        <v/>
      </c>
      <c r="D3532" s="15">
        <f t="shared" si="236"/>
        <v>0</v>
      </c>
      <c r="E3532" s="15" t="str">
        <f t="shared" si="232"/>
        <v/>
      </c>
      <c r="F3532" s="13" t="str">
        <f>IF(E3532="","",VLOOKUP(E3532,table!A:B,2))</f>
        <v/>
      </c>
      <c r="G3532" s="14"/>
      <c r="H3532" s="18"/>
    </row>
    <row r="3533" spans="1:8" x14ac:dyDescent="0.25">
      <c r="A3533" s="29" t="str">
        <f t="shared" si="233"/>
        <v/>
      </c>
      <c r="B3533" s="22" t="str">
        <f t="shared" si="234"/>
        <v/>
      </c>
      <c r="C3533" s="15" t="str">
        <f t="shared" si="235"/>
        <v/>
      </c>
      <c r="D3533" s="15">
        <f t="shared" si="236"/>
        <v>0</v>
      </c>
      <c r="E3533" s="15" t="str">
        <f t="shared" si="232"/>
        <v/>
      </c>
      <c r="F3533" s="13" t="str">
        <f>IF(E3533="","",VLOOKUP(E3533,table!A:B,2))</f>
        <v/>
      </c>
      <c r="G3533" s="14"/>
      <c r="H3533" s="18"/>
    </row>
    <row r="3534" spans="1:8" x14ac:dyDescent="0.25">
      <c r="A3534" s="29" t="str">
        <f t="shared" si="233"/>
        <v/>
      </c>
      <c r="B3534" s="22" t="str">
        <f t="shared" si="234"/>
        <v/>
      </c>
      <c r="C3534" s="15" t="str">
        <f t="shared" si="235"/>
        <v/>
      </c>
      <c r="D3534" s="15">
        <f t="shared" si="236"/>
        <v>0</v>
      </c>
      <c r="E3534" s="15" t="str">
        <f t="shared" ref="E3534:E3597" si="237">IF(H3534&lt;&gt;0,E3533,"")</f>
        <v/>
      </c>
      <c r="F3534" s="13" t="str">
        <f>IF(E3534="","",VLOOKUP(E3534,table!A:B,2))</f>
        <v/>
      </c>
      <c r="G3534" s="14"/>
      <c r="H3534" s="18"/>
    </row>
    <row r="3535" spans="1:8" x14ac:dyDescent="0.25">
      <c r="A3535" s="29" t="str">
        <f t="shared" si="233"/>
        <v/>
      </c>
      <c r="B3535" s="22" t="str">
        <f t="shared" si="234"/>
        <v/>
      </c>
      <c r="C3535" s="15" t="str">
        <f t="shared" si="235"/>
        <v/>
      </c>
      <c r="D3535" s="15">
        <f t="shared" si="236"/>
        <v>0</v>
      </c>
      <c r="E3535" s="15" t="str">
        <f t="shared" si="237"/>
        <v/>
      </c>
      <c r="F3535" s="13" t="str">
        <f>IF(E3535="","",VLOOKUP(E3535,table!A:B,2))</f>
        <v/>
      </c>
      <c r="G3535" s="14"/>
      <c r="H3535" s="18"/>
    </row>
    <row r="3536" spans="1:8" x14ac:dyDescent="0.25">
      <c r="A3536" s="29" t="str">
        <f t="shared" si="233"/>
        <v/>
      </c>
      <c r="B3536" s="22" t="str">
        <f t="shared" si="234"/>
        <v/>
      </c>
      <c r="C3536" s="15" t="str">
        <f t="shared" si="235"/>
        <v/>
      </c>
      <c r="D3536" s="15">
        <f t="shared" si="236"/>
        <v>0</v>
      </c>
      <c r="E3536" s="15" t="str">
        <f t="shared" si="237"/>
        <v/>
      </c>
      <c r="F3536" s="13" t="str">
        <f>IF(E3536="","",VLOOKUP(E3536,table!A:B,2))</f>
        <v/>
      </c>
      <c r="G3536" s="14"/>
      <c r="H3536" s="18"/>
    </row>
    <row r="3537" spans="1:8" x14ac:dyDescent="0.25">
      <c r="A3537" s="29" t="str">
        <f t="shared" si="233"/>
        <v/>
      </c>
      <c r="B3537" s="22" t="str">
        <f t="shared" si="234"/>
        <v/>
      </c>
      <c r="C3537" s="15" t="str">
        <f t="shared" si="235"/>
        <v/>
      </c>
      <c r="D3537" s="15">
        <f t="shared" si="236"/>
        <v>0</v>
      </c>
      <c r="E3537" s="15" t="str">
        <f t="shared" si="237"/>
        <v/>
      </c>
      <c r="F3537" s="13" t="str">
        <f>IF(E3537="","",VLOOKUP(E3537,table!A:B,2))</f>
        <v/>
      </c>
      <c r="G3537" s="14"/>
      <c r="H3537" s="18"/>
    </row>
    <row r="3538" spans="1:8" x14ac:dyDescent="0.25">
      <c r="A3538" s="29" t="str">
        <f t="shared" si="233"/>
        <v/>
      </c>
      <c r="B3538" s="22" t="str">
        <f t="shared" si="234"/>
        <v/>
      </c>
      <c r="C3538" s="15" t="str">
        <f t="shared" si="235"/>
        <v/>
      </c>
      <c r="D3538" s="15">
        <f t="shared" si="236"/>
        <v>0</v>
      </c>
      <c r="E3538" s="15" t="str">
        <f t="shared" si="237"/>
        <v/>
      </c>
      <c r="F3538" s="13" t="str">
        <f>IF(E3538="","",VLOOKUP(E3538,table!A:B,2))</f>
        <v/>
      </c>
      <c r="G3538" s="14"/>
      <c r="H3538" s="18"/>
    </row>
    <row r="3539" spans="1:8" x14ac:dyDescent="0.25">
      <c r="A3539" s="29" t="str">
        <f t="shared" si="233"/>
        <v/>
      </c>
      <c r="B3539" s="22" t="str">
        <f t="shared" si="234"/>
        <v/>
      </c>
      <c r="C3539" s="15" t="str">
        <f t="shared" si="235"/>
        <v/>
      </c>
      <c r="D3539" s="15">
        <f t="shared" si="236"/>
        <v>0</v>
      </c>
      <c r="E3539" s="15" t="str">
        <f t="shared" si="237"/>
        <v/>
      </c>
      <c r="F3539" s="13" t="str">
        <f>IF(E3539="","",VLOOKUP(E3539,table!A:B,2))</f>
        <v/>
      </c>
      <c r="G3539" s="14"/>
      <c r="H3539" s="18"/>
    </row>
    <row r="3540" spans="1:8" x14ac:dyDescent="0.25">
      <c r="A3540" s="29" t="str">
        <f t="shared" si="233"/>
        <v/>
      </c>
      <c r="B3540" s="22" t="str">
        <f t="shared" si="234"/>
        <v/>
      </c>
      <c r="C3540" s="15" t="str">
        <f t="shared" si="235"/>
        <v/>
      </c>
      <c r="D3540" s="15">
        <f t="shared" si="236"/>
        <v>0</v>
      </c>
      <c r="E3540" s="15" t="str">
        <f t="shared" si="237"/>
        <v/>
      </c>
      <c r="F3540" s="13" t="str">
        <f>IF(E3540="","",VLOOKUP(E3540,table!A:B,2))</f>
        <v/>
      </c>
      <c r="G3540" s="14"/>
      <c r="H3540" s="18"/>
    </row>
    <row r="3541" spans="1:8" x14ac:dyDescent="0.25">
      <c r="A3541" s="29" t="str">
        <f t="shared" si="233"/>
        <v/>
      </c>
      <c r="B3541" s="22" t="str">
        <f t="shared" si="234"/>
        <v/>
      </c>
      <c r="C3541" s="15" t="str">
        <f t="shared" si="235"/>
        <v/>
      </c>
      <c r="D3541" s="15">
        <f t="shared" si="236"/>
        <v>0</v>
      </c>
      <c r="E3541" s="15" t="str">
        <f t="shared" si="237"/>
        <v/>
      </c>
      <c r="F3541" s="13" t="str">
        <f>IF(E3541="","",VLOOKUP(E3541,table!A:B,2))</f>
        <v/>
      </c>
      <c r="G3541" s="14"/>
      <c r="H3541" s="18"/>
    </row>
    <row r="3542" spans="1:8" x14ac:dyDescent="0.25">
      <c r="A3542" s="29" t="str">
        <f t="shared" si="233"/>
        <v/>
      </c>
      <c r="B3542" s="22" t="str">
        <f t="shared" si="234"/>
        <v/>
      </c>
      <c r="C3542" s="15" t="str">
        <f t="shared" si="235"/>
        <v/>
      </c>
      <c r="D3542" s="15">
        <f t="shared" si="236"/>
        <v>0</v>
      </c>
      <c r="E3542" s="15" t="str">
        <f t="shared" si="237"/>
        <v/>
      </c>
      <c r="F3542" s="13" t="str">
        <f>IF(E3542="","",VLOOKUP(E3542,table!A:B,2))</f>
        <v/>
      </c>
      <c r="G3542" s="14"/>
      <c r="H3542" s="18"/>
    </row>
    <row r="3543" spans="1:8" x14ac:dyDescent="0.25">
      <c r="A3543" s="29" t="str">
        <f t="shared" si="233"/>
        <v/>
      </c>
      <c r="B3543" s="22" t="str">
        <f t="shared" si="234"/>
        <v/>
      </c>
      <c r="C3543" s="15" t="str">
        <f t="shared" si="235"/>
        <v/>
      </c>
      <c r="D3543" s="15">
        <f t="shared" si="236"/>
        <v>0</v>
      </c>
      <c r="E3543" s="15" t="str">
        <f t="shared" si="237"/>
        <v/>
      </c>
      <c r="F3543" s="13" t="str">
        <f>IF(E3543="","",VLOOKUP(E3543,table!A:B,2))</f>
        <v/>
      </c>
      <c r="G3543" s="14"/>
      <c r="H3543" s="18"/>
    </row>
    <row r="3544" spans="1:8" x14ac:dyDescent="0.25">
      <c r="A3544" s="29" t="str">
        <f t="shared" si="233"/>
        <v/>
      </c>
      <c r="B3544" s="22" t="str">
        <f t="shared" si="234"/>
        <v/>
      </c>
      <c r="C3544" s="15" t="str">
        <f t="shared" si="235"/>
        <v/>
      </c>
      <c r="D3544" s="15">
        <f t="shared" si="236"/>
        <v>0</v>
      </c>
      <c r="E3544" s="15" t="str">
        <f t="shared" si="237"/>
        <v/>
      </c>
      <c r="F3544" s="13" t="str">
        <f>IF(E3544="","",VLOOKUP(E3544,table!A:B,2))</f>
        <v/>
      </c>
      <c r="G3544" s="14"/>
      <c r="H3544" s="18"/>
    </row>
    <row r="3545" spans="1:8" x14ac:dyDescent="0.25">
      <c r="A3545" s="29" t="str">
        <f t="shared" si="233"/>
        <v/>
      </c>
      <c r="B3545" s="22" t="str">
        <f t="shared" si="234"/>
        <v/>
      </c>
      <c r="C3545" s="15" t="str">
        <f t="shared" si="235"/>
        <v/>
      </c>
      <c r="D3545" s="15">
        <f t="shared" si="236"/>
        <v>0</v>
      </c>
      <c r="E3545" s="15" t="str">
        <f t="shared" si="237"/>
        <v/>
      </c>
      <c r="F3545" s="13" t="str">
        <f>IF(E3545="","",VLOOKUP(E3545,table!A:B,2))</f>
        <v/>
      </c>
      <c r="G3545" s="14"/>
      <c r="H3545" s="18"/>
    </row>
    <row r="3546" spans="1:8" x14ac:dyDescent="0.25">
      <c r="A3546" s="29" t="str">
        <f t="shared" si="233"/>
        <v/>
      </c>
      <c r="B3546" s="22" t="str">
        <f t="shared" si="234"/>
        <v/>
      </c>
      <c r="C3546" s="15" t="str">
        <f t="shared" si="235"/>
        <v/>
      </c>
      <c r="D3546" s="15">
        <f t="shared" si="236"/>
        <v>0</v>
      </c>
      <c r="E3546" s="15" t="str">
        <f t="shared" si="237"/>
        <v/>
      </c>
      <c r="F3546" s="13" t="str">
        <f>IF(E3546="","",VLOOKUP(E3546,table!A:B,2))</f>
        <v/>
      </c>
      <c r="G3546" s="14"/>
      <c r="H3546" s="18"/>
    </row>
    <row r="3547" spans="1:8" x14ac:dyDescent="0.25">
      <c r="A3547" s="29" t="str">
        <f t="shared" si="233"/>
        <v/>
      </c>
      <c r="B3547" s="22" t="str">
        <f t="shared" si="234"/>
        <v/>
      </c>
      <c r="C3547" s="15" t="str">
        <f t="shared" si="235"/>
        <v/>
      </c>
      <c r="D3547" s="15">
        <f t="shared" si="236"/>
        <v>0</v>
      </c>
      <c r="E3547" s="15" t="str">
        <f t="shared" si="237"/>
        <v/>
      </c>
      <c r="F3547" s="13" t="str">
        <f>IF(E3547="","",VLOOKUP(E3547,table!A:B,2))</f>
        <v/>
      </c>
      <c r="G3547" s="14"/>
      <c r="H3547" s="18"/>
    </row>
    <row r="3548" spans="1:8" x14ac:dyDescent="0.25">
      <c r="A3548" s="29" t="str">
        <f t="shared" si="233"/>
        <v/>
      </c>
      <c r="B3548" s="22" t="str">
        <f t="shared" si="234"/>
        <v/>
      </c>
      <c r="C3548" s="15" t="str">
        <f t="shared" si="235"/>
        <v/>
      </c>
      <c r="D3548" s="15">
        <f t="shared" si="236"/>
        <v>0</v>
      </c>
      <c r="E3548" s="15" t="str">
        <f t="shared" si="237"/>
        <v/>
      </c>
      <c r="F3548" s="13" t="str">
        <f>IF(E3548="","",VLOOKUP(E3548,table!A:B,2))</f>
        <v/>
      </c>
      <c r="G3548" s="14"/>
      <c r="H3548" s="18"/>
    </row>
    <row r="3549" spans="1:8" x14ac:dyDescent="0.25">
      <c r="A3549" s="29" t="str">
        <f t="shared" si="233"/>
        <v/>
      </c>
      <c r="B3549" s="22" t="str">
        <f t="shared" si="234"/>
        <v/>
      </c>
      <c r="C3549" s="15" t="str">
        <f t="shared" si="235"/>
        <v/>
      </c>
      <c r="D3549" s="15">
        <f t="shared" si="236"/>
        <v>0</v>
      </c>
      <c r="E3549" s="15" t="str">
        <f t="shared" si="237"/>
        <v/>
      </c>
      <c r="F3549" s="13" t="str">
        <f>IF(E3549="","",VLOOKUP(E3549,table!A:B,2))</f>
        <v/>
      </c>
      <c r="G3549" s="14"/>
      <c r="H3549" s="18"/>
    </row>
    <row r="3550" spans="1:8" x14ac:dyDescent="0.25">
      <c r="A3550" s="29" t="str">
        <f t="shared" si="233"/>
        <v/>
      </c>
      <c r="B3550" s="22" t="str">
        <f t="shared" si="234"/>
        <v/>
      </c>
      <c r="C3550" s="15" t="str">
        <f t="shared" si="235"/>
        <v/>
      </c>
      <c r="D3550" s="15">
        <f t="shared" si="236"/>
        <v>0</v>
      </c>
      <c r="E3550" s="15" t="str">
        <f t="shared" si="237"/>
        <v/>
      </c>
      <c r="F3550" s="13" t="str">
        <f>IF(E3550="","",VLOOKUP(E3550,table!A:B,2))</f>
        <v/>
      </c>
      <c r="G3550" s="14"/>
      <c r="H3550" s="18"/>
    </row>
    <row r="3551" spans="1:8" x14ac:dyDescent="0.25">
      <c r="A3551" s="29" t="str">
        <f t="shared" si="233"/>
        <v/>
      </c>
      <c r="B3551" s="22" t="str">
        <f t="shared" si="234"/>
        <v/>
      </c>
      <c r="C3551" s="15" t="str">
        <f t="shared" si="235"/>
        <v/>
      </c>
      <c r="D3551" s="15">
        <f t="shared" si="236"/>
        <v>0</v>
      </c>
      <c r="E3551" s="15" t="str">
        <f t="shared" si="237"/>
        <v/>
      </c>
      <c r="F3551" s="13" t="str">
        <f>IF(E3551="","",VLOOKUP(E3551,table!A:B,2))</f>
        <v/>
      </c>
      <c r="G3551" s="14"/>
      <c r="H3551" s="18"/>
    </row>
    <row r="3552" spans="1:8" x14ac:dyDescent="0.25">
      <c r="A3552" s="29" t="str">
        <f t="shared" si="233"/>
        <v/>
      </c>
      <c r="B3552" s="22" t="str">
        <f t="shared" si="234"/>
        <v/>
      </c>
      <c r="C3552" s="15" t="str">
        <f t="shared" si="235"/>
        <v/>
      </c>
      <c r="D3552" s="15">
        <f t="shared" si="236"/>
        <v>0</v>
      </c>
      <c r="E3552" s="15" t="str">
        <f t="shared" si="237"/>
        <v/>
      </c>
      <c r="F3552" s="13" t="str">
        <f>IF(E3552="","",VLOOKUP(E3552,table!A:B,2))</f>
        <v/>
      </c>
      <c r="G3552" s="14"/>
      <c r="H3552" s="18"/>
    </row>
    <row r="3553" spans="1:8" x14ac:dyDescent="0.25">
      <c r="A3553" s="29" t="str">
        <f t="shared" si="233"/>
        <v/>
      </c>
      <c r="B3553" s="22" t="str">
        <f t="shared" si="234"/>
        <v/>
      </c>
      <c r="C3553" s="15" t="str">
        <f t="shared" si="235"/>
        <v/>
      </c>
      <c r="D3553" s="15">
        <f t="shared" si="236"/>
        <v>0</v>
      </c>
      <c r="E3553" s="15" t="str">
        <f t="shared" si="237"/>
        <v/>
      </c>
      <c r="F3553" s="13" t="str">
        <f>IF(E3553="","",VLOOKUP(E3553,table!A:B,2))</f>
        <v/>
      </c>
      <c r="G3553" s="14"/>
      <c r="H3553" s="18"/>
    </row>
    <row r="3554" spans="1:8" x14ac:dyDescent="0.25">
      <c r="A3554" s="29" t="str">
        <f t="shared" si="233"/>
        <v/>
      </c>
      <c r="B3554" s="22" t="str">
        <f t="shared" si="234"/>
        <v/>
      </c>
      <c r="C3554" s="15" t="str">
        <f t="shared" si="235"/>
        <v/>
      </c>
      <c r="D3554" s="15">
        <f t="shared" si="236"/>
        <v>0</v>
      </c>
      <c r="E3554" s="15" t="str">
        <f t="shared" si="237"/>
        <v/>
      </c>
      <c r="F3554" s="13" t="str">
        <f>IF(E3554="","",VLOOKUP(E3554,table!A:B,2))</f>
        <v/>
      </c>
      <c r="G3554" s="14"/>
      <c r="H3554" s="18"/>
    </row>
    <row r="3555" spans="1:8" x14ac:dyDescent="0.25">
      <c r="A3555" s="29" t="str">
        <f t="shared" si="233"/>
        <v/>
      </c>
      <c r="B3555" s="22" t="str">
        <f t="shared" si="234"/>
        <v/>
      </c>
      <c r="C3555" s="15" t="str">
        <f t="shared" si="235"/>
        <v/>
      </c>
      <c r="D3555" s="15">
        <f t="shared" si="236"/>
        <v>0</v>
      </c>
      <c r="E3555" s="15" t="str">
        <f t="shared" si="237"/>
        <v/>
      </c>
      <c r="F3555" s="13" t="str">
        <f>IF(E3555="","",VLOOKUP(E3555,table!A:B,2))</f>
        <v/>
      </c>
      <c r="G3555" s="14"/>
      <c r="H3555" s="18"/>
    </row>
    <row r="3556" spans="1:8" x14ac:dyDescent="0.25">
      <c r="A3556" s="29" t="str">
        <f t="shared" si="233"/>
        <v/>
      </c>
      <c r="B3556" s="22" t="str">
        <f t="shared" si="234"/>
        <v/>
      </c>
      <c r="C3556" s="15" t="str">
        <f t="shared" si="235"/>
        <v/>
      </c>
      <c r="D3556" s="15">
        <f t="shared" si="236"/>
        <v>0</v>
      </c>
      <c r="E3556" s="15" t="str">
        <f t="shared" si="237"/>
        <v/>
      </c>
      <c r="F3556" s="13" t="str">
        <f>IF(E3556="","",VLOOKUP(E3556,table!A:B,2))</f>
        <v/>
      </c>
      <c r="G3556" s="14"/>
      <c r="H3556" s="18"/>
    </row>
    <row r="3557" spans="1:8" x14ac:dyDescent="0.25">
      <c r="A3557" s="29" t="str">
        <f t="shared" si="233"/>
        <v/>
      </c>
      <c r="B3557" s="22" t="str">
        <f t="shared" si="234"/>
        <v/>
      </c>
      <c r="C3557" s="15" t="str">
        <f t="shared" si="235"/>
        <v/>
      </c>
      <c r="D3557" s="15">
        <f t="shared" si="236"/>
        <v>0</v>
      </c>
      <c r="E3557" s="15" t="str">
        <f t="shared" si="237"/>
        <v/>
      </c>
      <c r="F3557" s="13" t="str">
        <f>IF(E3557="","",VLOOKUP(E3557,table!A:B,2))</f>
        <v/>
      </c>
      <c r="G3557" s="14"/>
      <c r="H3557" s="18"/>
    </row>
    <row r="3558" spans="1:8" x14ac:dyDescent="0.25">
      <c r="A3558" s="29" t="str">
        <f t="shared" si="233"/>
        <v/>
      </c>
      <c r="B3558" s="22" t="str">
        <f t="shared" si="234"/>
        <v/>
      </c>
      <c r="C3558" s="15" t="str">
        <f t="shared" si="235"/>
        <v/>
      </c>
      <c r="D3558" s="15">
        <f t="shared" si="236"/>
        <v>0</v>
      </c>
      <c r="E3558" s="15" t="str">
        <f t="shared" si="237"/>
        <v/>
      </c>
      <c r="F3558" s="13" t="str">
        <f>IF(E3558="","",VLOOKUP(E3558,table!A:B,2))</f>
        <v/>
      </c>
      <c r="G3558" s="14"/>
      <c r="H3558" s="18"/>
    </row>
    <row r="3559" spans="1:8" x14ac:dyDescent="0.25">
      <c r="A3559" s="29" t="str">
        <f t="shared" si="233"/>
        <v/>
      </c>
      <c r="B3559" s="22" t="str">
        <f t="shared" si="234"/>
        <v/>
      </c>
      <c r="C3559" s="15" t="str">
        <f t="shared" si="235"/>
        <v/>
      </c>
      <c r="D3559" s="15">
        <f t="shared" si="236"/>
        <v>0</v>
      </c>
      <c r="E3559" s="15" t="str">
        <f t="shared" si="237"/>
        <v/>
      </c>
      <c r="F3559" s="13" t="str">
        <f>IF(E3559="","",VLOOKUP(E3559,table!A:B,2))</f>
        <v/>
      </c>
      <c r="G3559" s="14"/>
      <c r="H3559" s="18"/>
    </row>
    <row r="3560" spans="1:8" x14ac:dyDescent="0.25">
      <c r="A3560" s="29" t="str">
        <f t="shared" si="233"/>
        <v/>
      </c>
      <c r="B3560" s="22" t="str">
        <f t="shared" si="234"/>
        <v/>
      </c>
      <c r="C3560" s="15" t="str">
        <f t="shared" si="235"/>
        <v/>
      </c>
      <c r="D3560" s="15">
        <f t="shared" si="236"/>
        <v>0</v>
      </c>
      <c r="E3560" s="15" t="str">
        <f t="shared" si="237"/>
        <v/>
      </c>
      <c r="F3560" s="13" t="str">
        <f>IF(E3560="","",VLOOKUP(E3560,table!A:B,2))</f>
        <v/>
      </c>
      <c r="G3560" s="14"/>
      <c r="H3560" s="18"/>
    </row>
    <row r="3561" spans="1:8" x14ac:dyDescent="0.25">
      <c r="A3561" s="29" t="str">
        <f t="shared" si="233"/>
        <v/>
      </c>
      <c r="B3561" s="22" t="str">
        <f t="shared" si="234"/>
        <v/>
      </c>
      <c r="C3561" s="15" t="str">
        <f t="shared" si="235"/>
        <v/>
      </c>
      <c r="D3561" s="15">
        <f t="shared" si="236"/>
        <v>0</v>
      </c>
      <c r="E3561" s="15" t="str">
        <f t="shared" si="237"/>
        <v/>
      </c>
      <c r="F3561" s="13" t="str">
        <f>IF(E3561="","",VLOOKUP(E3561,table!A:B,2))</f>
        <v/>
      </c>
      <c r="G3561" s="14"/>
      <c r="H3561" s="18"/>
    </row>
    <row r="3562" spans="1:8" x14ac:dyDescent="0.25">
      <c r="A3562" s="29" t="str">
        <f t="shared" si="233"/>
        <v/>
      </c>
      <c r="B3562" s="22" t="str">
        <f t="shared" si="234"/>
        <v/>
      </c>
      <c r="C3562" s="15" t="str">
        <f t="shared" si="235"/>
        <v/>
      </c>
      <c r="D3562" s="15">
        <f t="shared" si="236"/>
        <v>0</v>
      </c>
      <c r="E3562" s="15" t="str">
        <f t="shared" si="237"/>
        <v/>
      </c>
      <c r="F3562" s="13" t="str">
        <f>IF(E3562="","",VLOOKUP(E3562,table!A:B,2))</f>
        <v/>
      </c>
      <c r="G3562" s="14"/>
      <c r="H3562" s="18"/>
    </row>
    <row r="3563" spans="1:8" x14ac:dyDescent="0.25">
      <c r="A3563" s="29" t="str">
        <f t="shared" si="233"/>
        <v/>
      </c>
      <c r="B3563" s="22" t="str">
        <f t="shared" si="234"/>
        <v/>
      </c>
      <c r="C3563" s="15" t="str">
        <f t="shared" si="235"/>
        <v/>
      </c>
      <c r="D3563" s="15">
        <f t="shared" si="236"/>
        <v>0</v>
      </c>
      <c r="E3563" s="15" t="str">
        <f t="shared" si="237"/>
        <v/>
      </c>
      <c r="F3563" s="13" t="str">
        <f>IF(E3563="","",VLOOKUP(E3563,table!A:B,2))</f>
        <v/>
      </c>
      <c r="G3563" s="14"/>
      <c r="H3563" s="18"/>
    </row>
    <row r="3564" spans="1:8" x14ac:dyDescent="0.25">
      <c r="A3564" s="29" t="str">
        <f t="shared" si="233"/>
        <v/>
      </c>
      <c r="B3564" s="22" t="str">
        <f t="shared" si="234"/>
        <v/>
      </c>
      <c r="C3564" s="15" t="str">
        <f t="shared" si="235"/>
        <v/>
      </c>
      <c r="D3564" s="15">
        <f t="shared" si="236"/>
        <v>0</v>
      </c>
      <c r="E3564" s="15" t="str">
        <f t="shared" si="237"/>
        <v/>
      </c>
      <c r="F3564" s="13" t="str">
        <f>IF(E3564="","",VLOOKUP(E3564,table!A:B,2))</f>
        <v/>
      </c>
      <c r="G3564" s="14"/>
      <c r="H3564" s="18"/>
    </row>
    <row r="3565" spans="1:8" x14ac:dyDescent="0.25">
      <c r="A3565" s="29" t="str">
        <f t="shared" si="233"/>
        <v/>
      </c>
      <c r="B3565" s="22" t="str">
        <f t="shared" si="234"/>
        <v/>
      </c>
      <c r="C3565" s="15" t="str">
        <f t="shared" si="235"/>
        <v/>
      </c>
      <c r="D3565" s="15">
        <f t="shared" si="236"/>
        <v>0</v>
      </c>
      <c r="E3565" s="15" t="str">
        <f t="shared" si="237"/>
        <v/>
      </c>
      <c r="F3565" s="13" t="str">
        <f>IF(E3565="","",VLOOKUP(E3565,table!A:B,2))</f>
        <v/>
      </c>
      <c r="G3565" s="14"/>
      <c r="H3565" s="18"/>
    </row>
    <row r="3566" spans="1:8" x14ac:dyDescent="0.25">
      <c r="A3566" s="29" t="str">
        <f t="shared" si="233"/>
        <v/>
      </c>
      <c r="B3566" s="22" t="str">
        <f t="shared" si="234"/>
        <v/>
      </c>
      <c r="C3566" s="15" t="str">
        <f t="shared" si="235"/>
        <v/>
      </c>
      <c r="D3566" s="15">
        <f t="shared" si="236"/>
        <v>0</v>
      </c>
      <c r="E3566" s="15" t="str">
        <f t="shared" si="237"/>
        <v/>
      </c>
      <c r="F3566" s="13" t="str">
        <f>IF(E3566="","",VLOOKUP(E3566,table!A:B,2))</f>
        <v/>
      </c>
      <c r="G3566" s="14"/>
      <c r="H3566" s="18"/>
    </row>
    <row r="3567" spans="1:8" x14ac:dyDescent="0.25">
      <c r="A3567" s="29" t="str">
        <f t="shared" si="233"/>
        <v/>
      </c>
      <c r="B3567" s="22" t="str">
        <f t="shared" si="234"/>
        <v/>
      </c>
      <c r="C3567" s="15" t="str">
        <f t="shared" si="235"/>
        <v/>
      </c>
      <c r="D3567" s="15">
        <f t="shared" si="236"/>
        <v>0</v>
      </c>
      <c r="E3567" s="15" t="str">
        <f t="shared" si="237"/>
        <v/>
      </c>
      <c r="F3567" s="13" t="str">
        <f>IF(E3567="","",VLOOKUP(E3567,table!A:B,2))</f>
        <v/>
      </c>
      <c r="G3567" s="14"/>
      <c r="H3567" s="18"/>
    </row>
    <row r="3568" spans="1:8" x14ac:dyDescent="0.25">
      <c r="A3568" s="29" t="str">
        <f t="shared" si="233"/>
        <v/>
      </c>
      <c r="B3568" s="22" t="str">
        <f t="shared" si="234"/>
        <v/>
      </c>
      <c r="C3568" s="15" t="str">
        <f t="shared" si="235"/>
        <v/>
      </c>
      <c r="D3568" s="15">
        <f t="shared" si="236"/>
        <v>0</v>
      </c>
      <c r="E3568" s="15" t="str">
        <f t="shared" si="237"/>
        <v/>
      </c>
      <c r="F3568" s="13" t="str">
        <f>IF(E3568="","",VLOOKUP(E3568,table!A:B,2))</f>
        <v/>
      </c>
      <c r="G3568" s="14"/>
      <c r="H3568" s="18"/>
    </row>
    <row r="3569" spans="1:8" x14ac:dyDescent="0.25">
      <c r="A3569" s="29" t="str">
        <f t="shared" si="233"/>
        <v/>
      </c>
      <c r="B3569" s="22" t="str">
        <f t="shared" si="234"/>
        <v/>
      </c>
      <c r="C3569" s="15" t="str">
        <f t="shared" si="235"/>
        <v/>
      </c>
      <c r="D3569" s="15">
        <f t="shared" si="236"/>
        <v>0</v>
      </c>
      <c r="E3569" s="15" t="str">
        <f t="shared" si="237"/>
        <v/>
      </c>
      <c r="F3569" s="13" t="str">
        <f>IF(E3569="","",VLOOKUP(E3569,table!A:B,2))</f>
        <v/>
      </c>
      <c r="G3569" s="14"/>
      <c r="H3569" s="18"/>
    </row>
    <row r="3570" spans="1:8" x14ac:dyDescent="0.25">
      <c r="A3570" s="29" t="str">
        <f t="shared" si="233"/>
        <v/>
      </c>
      <c r="B3570" s="22" t="str">
        <f t="shared" si="234"/>
        <v/>
      </c>
      <c r="C3570" s="15" t="str">
        <f t="shared" si="235"/>
        <v/>
      </c>
      <c r="D3570" s="15">
        <f t="shared" si="236"/>
        <v>0</v>
      </c>
      <c r="E3570" s="15" t="str">
        <f t="shared" si="237"/>
        <v/>
      </c>
      <c r="F3570" s="13" t="str">
        <f>IF(E3570="","",VLOOKUP(E3570,table!A:B,2))</f>
        <v/>
      </c>
      <c r="G3570" s="14"/>
      <c r="H3570" s="18"/>
    </row>
    <row r="3571" spans="1:8" x14ac:dyDescent="0.25">
      <c r="A3571" s="29" t="str">
        <f t="shared" ref="A3571:A3634" si="238">IF(E3571="","",A3570)</f>
        <v/>
      </c>
      <c r="B3571" s="22" t="str">
        <f t="shared" ref="B3571:B3634" si="239">IF(E3571="","",B3570)</f>
        <v/>
      </c>
      <c r="C3571" s="15" t="str">
        <f t="shared" ref="C3571:C3634" si="240">IF(E3571="","",C3570)</f>
        <v/>
      </c>
      <c r="D3571" s="15">
        <f t="shared" ref="D3571:D3634" si="241">IF(E3571="",0,D3570)</f>
        <v>0</v>
      </c>
      <c r="E3571" s="15" t="str">
        <f t="shared" si="237"/>
        <v/>
      </c>
      <c r="F3571" s="13" t="str">
        <f>IF(E3571="","",VLOOKUP(E3571,table!A:B,2))</f>
        <v/>
      </c>
      <c r="G3571" s="14"/>
      <c r="H3571" s="18"/>
    </row>
    <row r="3572" spans="1:8" x14ac:dyDescent="0.25">
      <c r="A3572" s="29" t="str">
        <f t="shared" si="238"/>
        <v/>
      </c>
      <c r="B3572" s="22" t="str">
        <f t="shared" si="239"/>
        <v/>
      </c>
      <c r="C3572" s="15" t="str">
        <f t="shared" si="240"/>
        <v/>
      </c>
      <c r="D3572" s="15">
        <f t="shared" si="241"/>
        <v>0</v>
      </c>
      <c r="E3572" s="15" t="str">
        <f t="shared" si="237"/>
        <v/>
      </c>
      <c r="F3572" s="13" t="str">
        <f>IF(E3572="","",VLOOKUP(E3572,table!A:B,2))</f>
        <v/>
      </c>
      <c r="G3572" s="14"/>
      <c r="H3572" s="18"/>
    </row>
    <row r="3573" spans="1:8" x14ac:dyDescent="0.25">
      <c r="A3573" s="29" t="str">
        <f t="shared" si="238"/>
        <v/>
      </c>
      <c r="B3573" s="22" t="str">
        <f t="shared" si="239"/>
        <v/>
      </c>
      <c r="C3573" s="15" t="str">
        <f t="shared" si="240"/>
        <v/>
      </c>
      <c r="D3573" s="15">
        <f t="shared" si="241"/>
        <v>0</v>
      </c>
      <c r="E3573" s="15" t="str">
        <f t="shared" si="237"/>
        <v/>
      </c>
      <c r="F3573" s="13" t="str">
        <f>IF(E3573="","",VLOOKUP(E3573,table!A:B,2))</f>
        <v/>
      </c>
      <c r="G3573" s="14"/>
      <c r="H3573" s="18"/>
    </row>
    <row r="3574" spans="1:8" x14ac:dyDescent="0.25">
      <c r="A3574" s="29" t="str">
        <f t="shared" si="238"/>
        <v/>
      </c>
      <c r="B3574" s="22" t="str">
        <f t="shared" si="239"/>
        <v/>
      </c>
      <c r="C3574" s="15" t="str">
        <f t="shared" si="240"/>
        <v/>
      </c>
      <c r="D3574" s="15">
        <f t="shared" si="241"/>
        <v>0</v>
      </c>
      <c r="E3574" s="15" t="str">
        <f t="shared" si="237"/>
        <v/>
      </c>
      <c r="F3574" s="13" t="str">
        <f>IF(E3574="","",VLOOKUP(E3574,table!A:B,2))</f>
        <v/>
      </c>
      <c r="G3574" s="14"/>
      <c r="H3574" s="18"/>
    </row>
    <row r="3575" spans="1:8" x14ac:dyDescent="0.25">
      <c r="A3575" s="29" t="str">
        <f t="shared" si="238"/>
        <v/>
      </c>
      <c r="B3575" s="22" t="str">
        <f t="shared" si="239"/>
        <v/>
      </c>
      <c r="C3575" s="15" t="str">
        <f t="shared" si="240"/>
        <v/>
      </c>
      <c r="D3575" s="15">
        <f t="shared" si="241"/>
        <v>0</v>
      </c>
      <c r="E3575" s="15" t="str">
        <f t="shared" si="237"/>
        <v/>
      </c>
      <c r="F3575" s="13" t="str">
        <f>IF(E3575="","",VLOOKUP(E3575,table!A:B,2))</f>
        <v/>
      </c>
      <c r="G3575" s="14"/>
      <c r="H3575" s="18"/>
    </row>
    <row r="3576" spans="1:8" x14ac:dyDescent="0.25">
      <c r="A3576" s="29" t="str">
        <f t="shared" si="238"/>
        <v/>
      </c>
      <c r="B3576" s="22" t="str">
        <f t="shared" si="239"/>
        <v/>
      </c>
      <c r="C3576" s="15" t="str">
        <f t="shared" si="240"/>
        <v/>
      </c>
      <c r="D3576" s="15">
        <f t="shared" si="241"/>
        <v>0</v>
      </c>
      <c r="E3576" s="15" t="str">
        <f t="shared" si="237"/>
        <v/>
      </c>
      <c r="F3576" s="13" t="str">
        <f>IF(E3576="","",VLOOKUP(E3576,table!A:B,2))</f>
        <v/>
      </c>
      <c r="G3576" s="14"/>
      <c r="H3576" s="18"/>
    </row>
    <row r="3577" spans="1:8" x14ac:dyDescent="0.25">
      <c r="A3577" s="29" t="str">
        <f t="shared" si="238"/>
        <v/>
      </c>
      <c r="B3577" s="22" t="str">
        <f t="shared" si="239"/>
        <v/>
      </c>
      <c r="C3577" s="15" t="str">
        <f t="shared" si="240"/>
        <v/>
      </c>
      <c r="D3577" s="15">
        <f t="shared" si="241"/>
        <v>0</v>
      </c>
      <c r="E3577" s="15" t="str">
        <f t="shared" si="237"/>
        <v/>
      </c>
      <c r="F3577" s="13" t="str">
        <f>IF(E3577="","",VLOOKUP(E3577,table!A:B,2))</f>
        <v/>
      </c>
      <c r="G3577" s="14"/>
      <c r="H3577" s="18"/>
    </row>
    <row r="3578" spans="1:8" x14ac:dyDescent="0.25">
      <c r="A3578" s="29" t="str">
        <f t="shared" si="238"/>
        <v/>
      </c>
      <c r="B3578" s="22" t="str">
        <f t="shared" si="239"/>
        <v/>
      </c>
      <c r="C3578" s="15" t="str">
        <f t="shared" si="240"/>
        <v/>
      </c>
      <c r="D3578" s="15">
        <f t="shared" si="241"/>
        <v>0</v>
      </c>
      <c r="E3578" s="15" t="str">
        <f t="shared" si="237"/>
        <v/>
      </c>
      <c r="F3578" s="13" t="str">
        <f>IF(E3578="","",VLOOKUP(E3578,table!A:B,2))</f>
        <v/>
      </c>
      <c r="G3578" s="14"/>
      <c r="H3578" s="18"/>
    </row>
    <row r="3579" spans="1:8" x14ac:dyDescent="0.25">
      <c r="A3579" s="29" t="str">
        <f t="shared" si="238"/>
        <v/>
      </c>
      <c r="B3579" s="22" t="str">
        <f t="shared" si="239"/>
        <v/>
      </c>
      <c r="C3579" s="15" t="str">
        <f t="shared" si="240"/>
        <v/>
      </c>
      <c r="D3579" s="15">
        <f t="shared" si="241"/>
        <v>0</v>
      </c>
      <c r="E3579" s="15" t="str">
        <f t="shared" si="237"/>
        <v/>
      </c>
      <c r="F3579" s="13" t="str">
        <f>IF(E3579="","",VLOOKUP(E3579,table!A:B,2))</f>
        <v/>
      </c>
      <c r="G3579" s="14"/>
      <c r="H3579" s="18"/>
    </row>
    <row r="3580" spans="1:8" x14ac:dyDescent="0.25">
      <c r="A3580" s="29" t="str">
        <f t="shared" si="238"/>
        <v/>
      </c>
      <c r="B3580" s="22" t="str">
        <f t="shared" si="239"/>
        <v/>
      </c>
      <c r="C3580" s="15" t="str">
        <f t="shared" si="240"/>
        <v/>
      </c>
      <c r="D3580" s="15">
        <f t="shared" si="241"/>
        <v>0</v>
      </c>
      <c r="E3580" s="15" t="str">
        <f t="shared" si="237"/>
        <v/>
      </c>
      <c r="F3580" s="13" t="str">
        <f>IF(E3580="","",VLOOKUP(E3580,table!A:B,2))</f>
        <v/>
      </c>
      <c r="G3580" s="14"/>
      <c r="H3580" s="18"/>
    </row>
    <row r="3581" spans="1:8" x14ac:dyDescent="0.25">
      <c r="A3581" s="29" t="str">
        <f t="shared" si="238"/>
        <v/>
      </c>
      <c r="B3581" s="22" t="str">
        <f t="shared" si="239"/>
        <v/>
      </c>
      <c r="C3581" s="15" t="str">
        <f t="shared" si="240"/>
        <v/>
      </c>
      <c r="D3581" s="15">
        <f t="shared" si="241"/>
        <v>0</v>
      </c>
      <c r="E3581" s="15" t="str">
        <f t="shared" si="237"/>
        <v/>
      </c>
      <c r="F3581" s="13" t="str">
        <f>IF(E3581="","",VLOOKUP(E3581,table!A:B,2))</f>
        <v/>
      </c>
      <c r="G3581" s="14"/>
      <c r="H3581" s="18"/>
    </row>
    <row r="3582" spans="1:8" x14ac:dyDescent="0.25">
      <c r="A3582" s="29" t="str">
        <f t="shared" si="238"/>
        <v/>
      </c>
      <c r="B3582" s="22" t="str">
        <f t="shared" si="239"/>
        <v/>
      </c>
      <c r="C3582" s="15" t="str">
        <f t="shared" si="240"/>
        <v/>
      </c>
      <c r="D3582" s="15">
        <f t="shared" si="241"/>
        <v>0</v>
      </c>
      <c r="E3582" s="15" t="str">
        <f t="shared" si="237"/>
        <v/>
      </c>
      <c r="F3582" s="13" t="str">
        <f>IF(E3582="","",VLOOKUP(E3582,table!A:B,2))</f>
        <v/>
      </c>
      <c r="G3582" s="14"/>
      <c r="H3582" s="18"/>
    </row>
    <row r="3583" spans="1:8" x14ac:dyDescent="0.25">
      <c r="A3583" s="29" t="str">
        <f t="shared" si="238"/>
        <v/>
      </c>
      <c r="B3583" s="22" t="str">
        <f t="shared" si="239"/>
        <v/>
      </c>
      <c r="C3583" s="15" t="str">
        <f t="shared" si="240"/>
        <v/>
      </c>
      <c r="D3583" s="15">
        <f t="shared" si="241"/>
        <v>0</v>
      </c>
      <c r="E3583" s="15" t="str">
        <f t="shared" si="237"/>
        <v/>
      </c>
      <c r="F3583" s="13" t="str">
        <f>IF(E3583="","",VLOOKUP(E3583,table!A:B,2))</f>
        <v/>
      </c>
      <c r="G3583" s="14"/>
      <c r="H3583" s="18"/>
    </row>
    <row r="3584" spans="1:8" x14ac:dyDescent="0.25">
      <c r="A3584" s="29" t="str">
        <f t="shared" si="238"/>
        <v/>
      </c>
      <c r="B3584" s="22" t="str">
        <f t="shared" si="239"/>
        <v/>
      </c>
      <c r="C3584" s="15" t="str">
        <f t="shared" si="240"/>
        <v/>
      </c>
      <c r="D3584" s="15">
        <f t="shared" si="241"/>
        <v>0</v>
      </c>
      <c r="E3584" s="15" t="str">
        <f t="shared" si="237"/>
        <v/>
      </c>
      <c r="F3584" s="13" t="str">
        <f>IF(E3584="","",VLOOKUP(E3584,table!A:B,2))</f>
        <v/>
      </c>
      <c r="G3584" s="14"/>
      <c r="H3584" s="18"/>
    </row>
    <row r="3585" spans="1:8" x14ac:dyDescent="0.25">
      <c r="A3585" s="29" t="str">
        <f t="shared" si="238"/>
        <v/>
      </c>
      <c r="B3585" s="22" t="str">
        <f t="shared" si="239"/>
        <v/>
      </c>
      <c r="C3585" s="15" t="str">
        <f t="shared" si="240"/>
        <v/>
      </c>
      <c r="D3585" s="15">
        <f t="shared" si="241"/>
        <v>0</v>
      </c>
      <c r="E3585" s="15" t="str">
        <f t="shared" si="237"/>
        <v/>
      </c>
      <c r="F3585" s="13" t="str">
        <f>IF(E3585="","",VLOOKUP(E3585,table!A:B,2))</f>
        <v/>
      </c>
      <c r="G3585" s="14"/>
      <c r="H3585" s="18"/>
    </row>
    <row r="3586" spans="1:8" x14ac:dyDescent="0.25">
      <c r="A3586" s="29" t="str">
        <f t="shared" si="238"/>
        <v/>
      </c>
      <c r="B3586" s="22" t="str">
        <f t="shared" si="239"/>
        <v/>
      </c>
      <c r="C3586" s="15" t="str">
        <f t="shared" si="240"/>
        <v/>
      </c>
      <c r="D3586" s="15">
        <f t="shared" si="241"/>
        <v>0</v>
      </c>
      <c r="E3586" s="15" t="str">
        <f t="shared" si="237"/>
        <v/>
      </c>
      <c r="F3586" s="13" t="str">
        <f>IF(E3586="","",VLOOKUP(E3586,table!A:B,2))</f>
        <v/>
      </c>
      <c r="G3586" s="14"/>
      <c r="H3586" s="18"/>
    </row>
    <row r="3587" spans="1:8" x14ac:dyDescent="0.25">
      <c r="A3587" s="29" t="str">
        <f t="shared" si="238"/>
        <v/>
      </c>
      <c r="B3587" s="22" t="str">
        <f t="shared" si="239"/>
        <v/>
      </c>
      <c r="C3587" s="15" t="str">
        <f t="shared" si="240"/>
        <v/>
      </c>
      <c r="D3587" s="15">
        <f t="shared" si="241"/>
        <v>0</v>
      </c>
      <c r="E3587" s="15" t="str">
        <f t="shared" si="237"/>
        <v/>
      </c>
      <c r="F3587" s="13" t="str">
        <f>IF(E3587="","",VLOOKUP(E3587,table!A:B,2))</f>
        <v/>
      </c>
      <c r="G3587" s="14"/>
      <c r="H3587" s="18"/>
    </row>
    <row r="3588" spans="1:8" x14ac:dyDescent="0.25">
      <c r="A3588" s="29" t="str">
        <f t="shared" si="238"/>
        <v/>
      </c>
      <c r="B3588" s="22" t="str">
        <f t="shared" si="239"/>
        <v/>
      </c>
      <c r="C3588" s="15" t="str">
        <f t="shared" si="240"/>
        <v/>
      </c>
      <c r="D3588" s="15">
        <f t="shared" si="241"/>
        <v>0</v>
      </c>
      <c r="E3588" s="15" t="str">
        <f t="shared" si="237"/>
        <v/>
      </c>
      <c r="F3588" s="13" t="str">
        <f>IF(E3588="","",VLOOKUP(E3588,table!A:B,2))</f>
        <v/>
      </c>
      <c r="G3588" s="14"/>
      <c r="H3588" s="18"/>
    </row>
    <row r="3589" spans="1:8" x14ac:dyDescent="0.25">
      <c r="A3589" s="29" t="str">
        <f t="shared" si="238"/>
        <v/>
      </c>
      <c r="B3589" s="22" t="str">
        <f t="shared" si="239"/>
        <v/>
      </c>
      <c r="C3589" s="15" t="str">
        <f t="shared" si="240"/>
        <v/>
      </c>
      <c r="D3589" s="15">
        <f t="shared" si="241"/>
        <v>0</v>
      </c>
      <c r="E3589" s="15" t="str">
        <f t="shared" si="237"/>
        <v/>
      </c>
      <c r="F3589" s="13" t="str">
        <f>IF(E3589="","",VLOOKUP(E3589,table!A:B,2))</f>
        <v/>
      </c>
      <c r="G3589" s="14"/>
      <c r="H3589" s="18"/>
    </row>
    <row r="3590" spans="1:8" x14ac:dyDescent="0.25">
      <c r="A3590" s="29" t="str">
        <f t="shared" si="238"/>
        <v/>
      </c>
      <c r="B3590" s="22" t="str">
        <f t="shared" si="239"/>
        <v/>
      </c>
      <c r="C3590" s="15" t="str">
        <f t="shared" si="240"/>
        <v/>
      </c>
      <c r="D3590" s="15">
        <f t="shared" si="241"/>
        <v>0</v>
      </c>
      <c r="E3590" s="15" t="str">
        <f t="shared" si="237"/>
        <v/>
      </c>
      <c r="F3590" s="13" t="str">
        <f>IF(E3590="","",VLOOKUP(E3590,table!A:B,2))</f>
        <v/>
      </c>
      <c r="G3590" s="14"/>
      <c r="H3590" s="18"/>
    </row>
    <row r="3591" spans="1:8" x14ac:dyDescent="0.25">
      <c r="A3591" s="29" t="str">
        <f t="shared" si="238"/>
        <v/>
      </c>
      <c r="B3591" s="22" t="str">
        <f t="shared" si="239"/>
        <v/>
      </c>
      <c r="C3591" s="15" t="str">
        <f t="shared" si="240"/>
        <v/>
      </c>
      <c r="D3591" s="15">
        <f t="shared" si="241"/>
        <v>0</v>
      </c>
      <c r="E3591" s="15" t="str">
        <f t="shared" si="237"/>
        <v/>
      </c>
      <c r="F3591" s="13" t="str">
        <f>IF(E3591="","",VLOOKUP(E3591,table!A:B,2))</f>
        <v/>
      </c>
      <c r="G3591" s="14"/>
      <c r="H3591" s="18"/>
    </row>
    <row r="3592" spans="1:8" x14ac:dyDescent="0.25">
      <c r="A3592" s="29" t="str">
        <f t="shared" si="238"/>
        <v/>
      </c>
      <c r="B3592" s="22" t="str">
        <f t="shared" si="239"/>
        <v/>
      </c>
      <c r="C3592" s="15" t="str">
        <f t="shared" si="240"/>
        <v/>
      </c>
      <c r="D3592" s="15">
        <f t="shared" si="241"/>
        <v>0</v>
      </c>
      <c r="E3592" s="15" t="str">
        <f t="shared" si="237"/>
        <v/>
      </c>
      <c r="F3592" s="13" t="str">
        <f>IF(E3592="","",VLOOKUP(E3592,table!A:B,2))</f>
        <v/>
      </c>
      <c r="G3592" s="14"/>
      <c r="H3592" s="18"/>
    </row>
    <row r="3593" spans="1:8" x14ac:dyDescent="0.25">
      <c r="A3593" s="29" t="str">
        <f t="shared" si="238"/>
        <v/>
      </c>
      <c r="B3593" s="22" t="str">
        <f t="shared" si="239"/>
        <v/>
      </c>
      <c r="C3593" s="15" t="str">
        <f t="shared" si="240"/>
        <v/>
      </c>
      <c r="D3593" s="15">
        <f t="shared" si="241"/>
        <v>0</v>
      </c>
      <c r="E3593" s="15" t="str">
        <f t="shared" si="237"/>
        <v/>
      </c>
      <c r="F3593" s="13" t="str">
        <f>IF(E3593="","",VLOOKUP(E3593,table!A:B,2))</f>
        <v/>
      </c>
      <c r="G3593" s="14"/>
      <c r="H3593" s="18"/>
    </row>
    <row r="3594" spans="1:8" x14ac:dyDescent="0.25">
      <c r="A3594" s="29" t="str">
        <f t="shared" si="238"/>
        <v/>
      </c>
      <c r="B3594" s="22" t="str">
        <f t="shared" si="239"/>
        <v/>
      </c>
      <c r="C3594" s="15" t="str">
        <f t="shared" si="240"/>
        <v/>
      </c>
      <c r="D3594" s="15">
        <f t="shared" si="241"/>
        <v>0</v>
      </c>
      <c r="E3594" s="15" t="str">
        <f t="shared" si="237"/>
        <v/>
      </c>
      <c r="F3594" s="13" t="str">
        <f>IF(E3594="","",VLOOKUP(E3594,table!A:B,2))</f>
        <v/>
      </c>
      <c r="G3594" s="14"/>
      <c r="H3594" s="18"/>
    </row>
    <row r="3595" spans="1:8" x14ac:dyDescent="0.25">
      <c r="A3595" s="29" t="str">
        <f t="shared" si="238"/>
        <v/>
      </c>
      <c r="B3595" s="22" t="str">
        <f t="shared" si="239"/>
        <v/>
      </c>
      <c r="C3595" s="15" t="str">
        <f t="shared" si="240"/>
        <v/>
      </c>
      <c r="D3595" s="15">
        <f t="shared" si="241"/>
        <v>0</v>
      </c>
      <c r="E3595" s="15" t="str">
        <f t="shared" si="237"/>
        <v/>
      </c>
      <c r="F3595" s="13" t="str">
        <f>IF(E3595="","",VLOOKUP(E3595,table!A:B,2))</f>
        <v/>
      </c>
      <c r="G3595" s="14"/>
      <c r="H3595" s="18"/>
    </row>
    <row r="3596" spans="1:8" x14ac:dyDescent="0.25">
      <c r="A3596" s="29" t="str">
        <f t="shared" si="238"/>
        <v/>
      </c>
      <c r="B3596" s="22" t="str">
        <f t="shared" si="239"/>
        <v/>
      </c>
      <c r="C3596" s="15" t="str">
        <f t="shared" si="240"/>
        <v/>
      </c>
      <c r="D3596" s="15">
        <f t="shared" si="241"/>
        <v>0</v>
      </c>
      <c r="E3596" s="15" t="str">
        <f t="shared" si="237"/>
        <v/>
      </c>
      <c r="F3596" s="13" t="str">
        <f>IF(E3596="","",VLOOKUP(E3596,table!A:B,2))</f>
        <v/>
      </c>
      <c r="G3596" s="14"/>
      <c r="H3596" s="18"/>
    </row>
    <row r="3597" spans="1:8" x14ac:dyDescent="0.25">
      <c r="A3597" s="29" t="str">
        <f t="shared" si="238"/>
        <v/>
      </c>
      <c r="B3597" s="22" t="str">
        <f t="shared" si="239"/>
        <v/>
      </c>
      <c r="C3597" s="15" t="str">
        <f t="shared" si="240"/>
        <v/>
      </c>
      <c r="D3597" s="15">
        <f t="shared" si="241"/>
        <v>0</v>
      </c>
      <c r="E3597" s="15" t="str">
        <f t="shared" si="237"/>
        <v/>
      </c>
      <c r="F3597" s="13" t="str">
        <f>IF(E3597="","",VLOOKUP(E3597,table!A:B,2))</f>
        <v/>
      </c>
      <c r="G3597" s="14"/>
      <c r="H3597" s="18"/>
    </row>
    <row r="3598" spans="1:8" x14ac:dyDescent="0.25">
      <c r="A3598" s="29" t="str">
        <f t="shared" si="238"/>
        <v/>
      </c>
      <c r="B3598" s="22" t="str">
        <f t="shared" si="239"/>
        <v/>
      </c>
      <c r="C3598" s="15" t="str">
        <f t="shared" si="240"/>
        <v/>
      </c>
      <c r="D3598" s="15">
        <f t="shared" si="241"/>
        <v>0</v>
      </c>
      <c r="E3598" s="15" t="str">
        <f t="shared" ref="E3598:E3661" si="242">IF(H3598&lt;&gt;0,E3597,"")</f>
        <v/>
      </c>
      <c r="F3598" s="13" t="str">
        <f>IF(E3598="","",VLOOKUP(E3598,table!A:B,2))</f>
        <v/>
      </c>
      <c r="G3598" s="14"/>
      <c r="H3598" s="18"/>
    </row>
    <row r="3599" spans="1:8" x14ac:dyDescent="0.25">
      <c r="A3599" s="29" t="str">
        <f t="shared" si="238"/>
        <v/>
      </c>
      <c r="B3599" s="22" t="str">
        <f t="shared" si="239"/>
        <v/>
      </c>
      <c r="C3599" s="15" t="str">
        <f t="shared" si="240"/>
        <v/>
      </c>
      <c r="D3599" s="15">
        <f t="shared" si="241"/>
        <v>0</v>
      </c>
      <c r="E3599" s="15" t="str">
        <f t="shared" si="242"/>
        <v/>
      </c>
      <c r="F3599" s="13" t="str">
        <f>IF(E3599="","",VLOOKUP(E3599,table!A:B,2))</f>
        <v/>
      </c>
      <c r="G3599" s="14"/>
      <c r="H3599" s="18"/>
    </row>
    <row r="3600" spans="1:8" x14ac:dyDescent="0.25">
      <c r="A3600" s="29" t="str">
        <f t="shared" si="238"/>
        <v/>
      </c>
      <c r="B3600" s="22" t="str">
        <f t="shared" si="239"/>
        <v/>
      </c>
      <c r="C3600" s="15" t="str">
        <f t="shared" si="240"/>
        <v/>
      </c>
      <c r="D3600" s="15">
        <f t="shared" si="241"/>
        <v>0</v>
      </c>
      <c r="E3600" s="15" t="str">
        <f t="shared" si="242"/>
        <v/>
      </c>
      <c r="F3600" s="13" t="str">
        <f>IF(E3600="","",VLOOKUP(E3600,table!A:B,2))</f>
        <v/>
      </c>
      <c r="G3600" s="14"/>
      <c r="H3600" s="18"/>
    </row>
    <row r="3601" spans="1:8" x14ac:dyDescent="0.25">
      <c r="A3601" s="29" t="str">
        <f t="shared" si="238"/>
        <v/>
      </c>
      <c r="B3601" s="22" t="str">
        <f t="shared" si="239"/>
        <v/>
      </c>
      <c r="C3601" s="15" t="str">
        <f t="shared" si="240"/>
        <v/>
      </c>
      <c r="D3601" s="15">
        <f t="shared" si="241"/>
        <v>0</v>
      </c>
      <c r="E3601" s="15" t="str">
        <f t="shared" si="242"/>
        <v/>
      </c>
      <c r="F3601" s="13" t="str">
        <f>IF(E3601="","",VLOOKUP(E3601,table!A:B,2))</f>
        <v/>
      </c>
      <c r="G3601" s="14"/>
      <c r="H3601" s="18"/>
    </row>
    <row r="3602" spans="1:8" x14ac:dyDescent="0.25">
      <c r="A3602" s="29" t="str">
        <f t="shared" si="238"/>
        <v/>
      </c>
      <c r="B3602" s="22" t="str">
        <f t="shared" si="239"/>
        <v/>
      </c>
      <c r="C3602" s="15" t="str">
        <f t="shared" si="240"/>
        <v/>
      </c>
      <c r="D3602" s="15">
        <f t="shared" si="241"/>
        <v>0</v>
      </c>
      <c r="E3602" s="15" t="str">
        <f t="shared" si="242"/>
        <v/>
      </c>
      <c r="F3602" s="13" t="str">
        <f>IF(E3602="","",VLOOKUP(E3602,table!A:B,2))</f>
        <v/>
      </c>
      <c r="G3602" s="14"/>
      <c r="H3602" s="18"/>
    </row>
    <row r="3603" spans="1:8" x14ac:dyDescent="0.25">
      <c r="A3603" s="29" t="str">
        <f t="shared" si="238"/>
        <v/>
      </c>
      <c r="B3603" s="22" t="str">
        <f t="shared" si="239"/>
        <v/>
      </c>
      <c r="C3603" s="15" t="str">
        <f t="shared" si="240"/>
        <v/>
      </c>
      <c r="D3603" s="15">
        <f t="shared" si="241"/>
        <v>0</v>
      </c>
      <c r="E3603" s="15" t="str">
        <f t="shared" si="242"/>
        <v/>
      </c>
      <c r="F3603" s="13" t="str">
        <f>IF(E3603="","",VLOOKUP(E3603,table!A:B,2))</f>
        <v/>
      </c>
      <c r="G3603" s="14"/>
      <c r="H3603" s="18"/>
    </row>
    <row r="3604" spans="1:8" x14ac:dyDescent="0.25">
      <c r="A3604" s="29" t="str">
        <f t="shared" si="238"/>
        <v/>
      </c>
      <c r="B3604" s="22" t="str">
        <f t="shared" si="239"/>
        <v/>
      </c>
      <c r="C3604" s="15" t="str">
        <f t="shared" si="240"/>
        <v/>
      </c>
      <c r="D3604" s="15">
        <f t="shared" si="241"/>
        <v>0</v>
      </c>
      <c r="E3604" s="15" t="str">
        <f t="shared" si="242"/>
        <v/>
      </c>
      <c r="F3604" s="13" t="str">
        <f>IF(E3604="","",VLOOKUP(E3604,table!A:B,2))</f>
        <v/>
      </c>
      <c r="G3604" s="14"/>
      <c r="H3604" s="18"/>
    </row>
    <row r="3605" spans="1:8" x14ac:dyDescent="0.25">
      <c r="A3605" s="29" t="str">
        <f t="shared" si="238"/>
        <v/>
      </c>
      <c r="B3605" s="22" t="str">
        <f t="shared" si="239"/>
        <v/>
      </c>
      <c r="C3605" s="15" t="str">
        <f t="shared" si="240"/>
        <v/>
      </c>
      <c r="D3605" s="15">
        <f t="shared" si="241"/>
        <v>0</v>
      </c>
      <c r="E3605" s="15" t="str">
        <f t="shared" si="242"/>
        <v/>
      </c>
      <c r="F3605" s="13" t="str">
        <f>IF(E3605="","",VLOOKUP(E3605,table!A:B,2))</f>
        <v/>
      </c>
      <c r="G3605" s="14"/>
      <c r="H3605" s="18"/>
    </row>
    <row r="3606" spans="1:8" x14ac:dyDescent="0.25">
      <c r="A3606" s="29" t="str">
        <f t="shared" si="238"/>
        <v/>
      </c>
      <c r="B3606" s="22" t="str">
        <f t="shared" si="239"/>
        <v/>
      </c>
      <c r="C3606" s="15" t="str">
        <f t="shared" si="240"/>
        <v/>
      </c>
      <c r="D3606" s="15">
        <f t="shared" si="241"/>
        <v>0</v>
      </c>
      <c r="E3606" s="15" t="str">
        <f t="shared" si="242"/>
        <v/>
      </c>
      <c r="F3606" s="13" t="str">
        <f>IF(E3606="","",VLOOKUP(E3606,table!A:B,2))</f>
        <v/>
      </c>
      <c r="G3606" s="14"/>
      <c r="H3606" s="18"/>
    </row>
    <row r="3607" spans="1:8" x14ac:dyDescent="0.25">
      <c r="A3607" s="29" t="str">
        <f t="shared" si="238"/>
        <v/>
      </c>
      <c r="B3607" s="22" t="str">
        <f t="shared" si="239"/>
        <v/>
      </c>
      <c r="C3607" s="15" t="str">
        <f t="shared" si="240"/>
        <v/>
      </c>
      <c r="D3607" s="15">
        <f t="shared" si="241"/>
        <v>0</v>
      </c>
      <c r="E3607" s="15" t="str">
        <f t="shared" si="242"/>
        <v/>
      </c>
      <c r="F3607" s="13" t="str">
        <f>IF(E3607="","",VLOOKUP(E3607,table!A:B,2))</f>
        <v/>
      </c>
      <c r="G3607" s="14"/>
      <c r="H3607" s="18"/>
    </row>
    <row r="3608" spans="1:8" x14ac:dyDescent="0.25">
      <c r="A3608" s="29" t="str">
        <f t="shared" si="238"/>
        <v/>
      </c>
      <c r="B3608" s="22" t="str">
        <f t="shared" si="239"/>
        <v/>
      </c>
      <c r="C3608" s="15" t="str">
        <f t="shared" si="240"/>
        <v/>
      </c>
      <c r="D3608" s="15">
        <f t="shared" si="241"/>
        <v>0</v>
      </c>
      <c r="E3608" s="15" t="str">
        <f t="shared" si="242"/>
        <v/>
      </c>
      <c r="F3608" s="13" t="str">
        <f>IF(E3608="","",VLOOKUP(E3608,table!A:B,2))</f>
        <v/>
      </c>
      <c r="G3608" s="14"/>
      <c r="H3608" s="18"/>
    </row>
    <row r="3609" spans="1:8" x14ac:dyDescent="0.25">
      <c r="A3609" s="29" t="str">
        <f t="shared" si="238"/>
        <v/>
      </c>
      <c r="B3609" s="22" t="str">
        <f t="shared" si="239"/>
        <v/>
      </c>
      <c r="C3609" s="15" t="str">
        <f t="shared" si="240"/>
        <v/>
      </c>
      <c r="D3609" s="15">
        <f t="shared" si="241"/>
        <v>0</v>
      </c>
      <c r="E3609" s="15" t="str">
        <f t="shared" si="242"/>
        <v/>
      </c>
      <c r="F3609" s="13" t="str">
        <f>IF(E3609="","",VLOOKUP(E3609,table!A:B,2))</f>
        <v/>
      </c>
      <c r="G3609" s="14"/>
      <c r="H3609" s="18"/>
    </row>
    <row r="3610" spans="1:8" x14ac:dyDescent="0.25">
      <c r="A3610" s="29" t="str">
        <f t="shared" si="238"/>
        <v/>
      </c>
      <c r="B3610" s="22" t="str">
        <f t="shared" si="239"/>
        <v/>
      </c>
      <c r="C3610" s="15" t="str">
        <f t="shared" si="240"/>
        <v/>
      </c>
      <c r="D3610" s="15">
        <f t="shared" si="241"/>
        <v>0</v>
      </c>
      <c r="E3610" s="15" t="str">
        <f t="shared" si="242"/>
        <v/>
      </c>
      <c r="F3610" s="13" t="str">
        <f>IF(E3610="","",VLOOKUP(E3610,table!A:B,2))</f>
        <v/>
      </c>
      <c r="G3610" s="14"/>
      <c r="H3610" s="18"/>
    </row>
    <row r="3611" spans="1:8" x14ac:dyDescent="0.25">
      <c r="A3611" s="29" t="str">
        <f t="shared" si="238"/>
        <v/>
      </c>
      <c r="B3611" s="22" t="str">
        <f t="shared" si="239"/>
        <v/>
      </c>
      <c r="C3611" s="15" t="str">
        <f t="shared" si="240"/>
        <v/>
      </c>
      <c r="D3611" s="15">
        <f t="shared" si="241"/>
        <v>0</v>
      </c>
      <c r="E3611" s="15" t="str">
        <f t="shared" si="242"/>
        <v/>
      </c>
      <c r="F3611" s="13" t="str">
        <f>IF(E3611="","",VLOOKUP(E3611,table!A:B,2))</f>
        <v/>
      </c>
      <c r="G3611" s="14"/>
      <c r="H3611" s="18"/>
    </row>
    <row r="3612" spans="1:8" x14ac:dyDescent="0.25">
      <c r="A3612" s="29" t="str">
        <f t="shared" si="238"/>
        <v/>
      </c>
      <c r="B3612" s="22" t="str">
        <f t="shared" si="239"/>
        <v/>
      </c>
      <c r="C3612" s="15" t="str">
        <f t="shared" si="240"/>
        <v/>
      </c>
      <c r="D3612" s="15">
        <f t="shared" si="241"/>
        <v>0</v>
      </c>
      <c r="E3612" s="15" t="str">
        <f t="shared" si="242"/>
        <v/>
      </c>
      <c r="F3612" s="13" t="str">
        <f>IF(E3612="","",VLOOKUP(E3612,table!A:B,2))</f>
        <v/>
      </c>
      <c r="G3612" s="14"/>
      <c r="H3612" s="18"/>
    </row>
    <row r="3613" spans="1:8" x14ac:dyDescent="0.25">
      <c r="A3613" s="29" t="str">
        <f t="shared" si="238"/>
        <v/>
      </c>
      <c r="B3613" s="22" t="str">
        <f t="shared" si="239"/>
        <v/>
      </c>
      <c r="C3613" s="15" t="str">
        <f t="shared" si="240"/>
        <v/>
      </c>
      <c r="D3613" s="15">
        <f t="shared" si="241"/>
        <v>0</v>
      </c>
      <c r="E3613" s="15" t="str">
        <f t="shared" si="242"/>
        <v/>
      </c>
      <c r="F3613" s="13" t="str">
        <f>IF(E3613="","",VLOOKUP(E3613,table!A:B,2))</f>
        <v/>
      </c>
      <c r="G3613" s="14"/>
      <c r="H3613" s="18"/>
    </row>
    <row r="3614" spans="1:8" x14ac:dyDescent="0.25">
      <c r="A3614" s="29" t="str">
        <f t="shared" si="238"/>
        <v/>
      </c>
      <c r="B3614" s="22" t="str">
        <f t="shared" si="239"/>
        <v/>
      </c>
      <c r="C3614" s="15" t="str">
        <f t="shared" si="240"/>
        <v/>
      </c>
      <c r="D3614" s="15">
        <f t="shared" si="241"/>
        <v>0</v>
      </c>
      <c r="E3614" s="15" t="str">
        <f t="shared" si="242"/>
        <v/>
      </c>
      <c r="F3614" s="13" t="str">
        <f>IF(E3614="","",VLOOKUP(E3614,table!A:B,2))</f>
        <v/>
      </c>
      <c r="G3614" s="14"/>
      <c r="H3614" s="18"/>
    </row>
    <row r="3615" spans="1:8" x14ac:dyDescent="0.25">
      <c r="A3615" s="29" t="str">
        <f t="shared" si="238"/>
        <v/>
      </c>
      <c r="B3615" s="22" t="str">
        <f t="shared" si="239"/>
        <v/>
      </c>
      <c r="C3615" s="15" t="str">
        <f t="shared" si="240"/>
        <v/>
      </c>
      <c r="D3615" s="15">
        <f t="shared" si="241"/>
        <v>0</v>
      </c>
      <c r="E3615" s="15" t="str">
        <f t="shared" si="242"/>
        <v/>
      </c>
      <c r="F3615" s="13" t="str">
        <f>IF(E3615="","",VLOOKUP(E3615,table!A:B,2))</f>
        <v/>
      </c>
      <c r="G3615" s="14"/>
      <c r="H3615" s="18"/>
    </row>
    <row r="3616" spans="1:8" x14ac:dyDescent="0.25">
      <c r="A3616" s="29" t="str">
        <f t="shared" si="238"/>
        <v/>
      </c>
      <c r="B3616" s="22" t="str">
        <f t="shared" si="239"/>
        <v/>
      </c>
      <c r="C3616" s="15" t="str">
        <f t="shared" si="240"/>
        <v/>
      </c>
      <c r="D3616" s="15">
        <f t="shared" si="241"/>
        <v>0</v>
      </c>
      <c r="E3616" s="15" t="str">
        <f t="shared" si="242"/>
        <v/>
      </c>
      <c r="F3616" s="13" t="str">
        <f>IF(E3616="","",VLOOKUP(E3616,table!A:B,2))</f>
        <v/>
      </c>
      <c r="G3616" s="14"/>
      <c r="H3616" s="18"/>
    </row>
    <row r="3617" spans="1:8" x14ac:dyDescent="0.25">
      <c r="A3617" s="29" t="str">
        <f t="shared" si="238"/>
        <v/>
      </c>
      <c r="B3617" s="22" t="str">
        <f t="shared" si="239"/>
        <v/>
      </c>
      <c r="C3617" s="15" t="str">
        <f t="shared" si="240"/>
        <v/>
      </c>
      <c r="D3617" s="15">
        <f t="shared" si="241"/>
        <v>0</v>
      </c>
      <c r="E3617" s="15" t="str">
        <f t="shared" si="242"/>
        <v/>
      </c>
      <c r="F3617" s="13" t="str">
        <f>IF(E3617="","",VLOOKUP(E3617,table!A:B,2))</f>
        <v/>
      </c>
      <c r="G3617" s="14"/>
      <c r="H3617" s="18"/>
    </row>
    <row r="3618" spans="1:8" x14ac:dyDescent="0.25">
      <c r="A3618" s="29" t="str">
        <f t="shared" si="238"/>
        <v/>
      </c>
      <c r="B3618" s="22" t="str">
        <f t="shared" si="239"/>
        <v/>
      </c>
      <c r="C3618" s="15" t="str">
        <f t="shared" si="240"/>
        <v/>
      </c>
      <c r="D3618" s="15">
        <f t="shared" si="241"/>
        <v>0</v>
      </c>
      <c r="E3618" s="15" t="str">
        <f t="shared" si="242"/>
        <v/>
      </c>
      <c r="F3618" s="13" t="str">
        <f>IF(E3618="","",VLOOKUP(E3618,table!A:B,2))</f>
        <v/>
      </c>
      <c r="G3618" s="14"/>
      <c r="H3618" s="18"/>
    </row>
    <row r="3619" spans="1:8" x14ac:dyDescent="0.25">
      <c r="A3619" s="29" t="str">
        <f t="shared" si="238"/>
        <v/>
      </c>
      <c r="B3619" s="22" t="str">
        <f t="shared" si="239"/>
        <v/>
      </c>
      <c r="C3619" s="15" t="str">
        <f t="shared" si="240"/>
        <v/>
      </c>
      <c r="D3619" s="15">
        <f t="shared" si="241"/>
        <v>0</v>
      </c>
      <c r="E3619" s="15" t="str">
        <f t="shared" si="242"/>
        <v/>
      </c>
      <c r="F3619" s="13" t="str">
        <f>IF(E3619="","",VLOOKUP(E3619,table!A:B,2))</f>
        <v/>
      </c>
      <c r="G3619" s="14"/>
      <c r="H3619" s="18"/>
    </row>
    <row r="3620" spans="1:8" x14ac:dyDescent="0.25">
      <c r="A3620" s="29" t="str">
        <f t="shared" si="238"/>
        <v/>
      </c>
      <c r="B3620" s="22" t="str">
        <f t="shared" si="239"/>
        <v/>
      </c>
      <c r="C3620" s="15" t="str">
        <f t="shared" si="240"/>
        <v/>
      </c>
      <c r="D3620" s="15">
        <f t="shared" si="241"/>
        <v>0</v>
      </c>
      <c r="E3620" s="15" t="str">
        <f t="shared" si="242"/>
        <v/>
      </c>
      <c r="F3620" s="13" t="str">
        <f>IF(E3620="","",VLOOKUP(E3620,table!A:B,2))</f>
        <v/>
      </c>
      <c r="G3620" s="14"/>
      <c r="H3620" s="18"/>
    </row>
    <row r="3621" spans="1:8" x14ac:dyDescent="0.25">
      <c r="A3621" s="29" t="str">
        <f t="shared" si="238"/>
        <v/>
      </c>
      <c r="B3621" s="22" t="str">
        <f t="shared" si="239"/>
        <v/>
      </c>
      <c r="C3621" s="15" t="str">
        <f t="shared" si="240"/>
        <v/>
      </c>
      <c r="D3621" s="15">
        <f t="shared" si="241"/>
        <v>0</v>
      </c>
      <c r="E3621" s="15" t="str">
        <f t="shared" si="242"/>
        <v/>
      </c>
      <c r="F3621" s="13" t="str">
        <f>IF(E3621="","",VLOOKUP(E3621,table!A:B,2))</f>
        <v/>
      </c>
      <c r="G3621" s="14"/>
      <c r="H3621" s="18"/>
    </row>
    <row r="3622" spans="1:8" x14ac:dyDescent="0.25">
      <c r="A3622" s="29" t="str">
        <f t="shared" si="238"/>
        <v/>
      </c>
      <c r="B3622" s="22" t="str">
        <f t="shared" si="239"/>
        <v/>
      </c>
      <c r="C3622" s="15" t="str">
        <f t="shared" si="240"/>
        <v/>
      </c>
      <c r="D3622" s="15">
        <f t="shared" si="241"/>
        <v>0</v>
      </c>
      <c r="E3622" s="15" t="str">
        <f t="shared" si="242"/>
        <v/>
      </c>
      <c r="F3622" s="13" t="str">
        <f>IF(E3622="","",VLOOKUP(E3622,table!A:B,2))</f>
        <v/>
      </c>
      <c r="G3622" s="14"/>
      <c r="H3622" s="18"/>
    </row>
    <row r="3623" spans="1:8" x14ac:dyDescent="0.25">
      <c r="A3623" s="29" t="str">
        <f t="shared" si="238"/>
        <v/>
      </c>
      <c r="B3623" s="22" t="str">
        <f t="shared" si="239"/>
        <v/>
      </c>
      <c r="C3623" s="15" t="str">
        <f t="shared" si="240"/>
        <v/>
      </c>
      <c r="D3623" s="15">
        <f t="shared" si="241"/>
        <v>0</v>
      </c>
      <c r="E3623" s="15" t="str">
        <f t="shared" si="242"/>
        <v/>
      </c>
      <c r="F3623" s="13" t="str">
        <f>IF(E3623="","",VLOOKUP(E3623,table!A:B,2))</f>
        <v/>
      </c>
      <c r="G3623" s="14"/>
      <c r="H3623" s="18"/>
    </row>
    <row r="3624" spans="1:8" x14ac:dyDescent="0.25">
      <c r="A3624" s="29" t="str">
        <f t="shared" si="238"/>
        <v/>
      </c>
      <c r="B3624" s="22" t="str">
        <f t="shared" si="239"/>
        <v/>
      </c>
      <c r="C3624" s="15" t="str">
        <f t="shared" si="240"/>
        <v/>
      </c>
      <c r="D3624" s="15">
        <f t="shared" si="241"/>
        <v>0</v>
      </c>
      <c r="E3624" s="15" t="str">
        <f t="shared" si="242"/>
        <v/>
      </c>
      <c r="F3624" s="13" t="str">
        <f>IF(E3624="","",VLOOKUP(E3624,table!A:B,2))</f>
        <v/>
      </c>
      <c r="G3624" s="14"/>
      <c r="H3624" s="18"/>
    </row>
    <row r="3625" spans="1:8" x14ac:dyDescent="0.25">
      <c r="A3625" s="29" t="str">
        <f t="shared" si="238"/>
        <v/>
      </c>
      <c r="B3625" s="22" t="str">
        <f t="shared" si="239"/>
        <v/>
      </c>
      <c r="C3625" s="15" t="str">
        <f t="shared" si="240"/>
        <v/>
      </c>
      <c r="D3625" s="15">
        <f t="shared" si="241"/>
        <v>0</v>
      </c>
      <c r="E3625" s="15" t="str">
        <f t="shared" si="242"/>
        <v/>
      </c>
      <c r="F3625" s="13" t="str">
        <f>IF(E3625="","",VLOOKUP(E3625,table!A:B,2))</f>
        <v/>
      </c>
      <c r="G3625" s="14"/>
      <c r="H3625" s="18"/>
    </row>
    <row r="3626" spans="1:8" x14ac:dyDescent="0.25">
      <c r="A3626" s="29" t="str">
        <f t="shared" si="238"/>
        <v/>
      </c>
      <c r="B3626" s="22" t="str">
        <f t="shared" si="239"/>
        <v/>
      </c>
      <c r="C3626" s="15" t="str">
        <f t="shared" si="240"/>
        <v/>
      </c>
      <c r="D3626" s="15">
        <f t="shared" si="241"/>
        <v>0</v>
      </c>
      <c r="E3626" s="15" t="str">
        <f t="shared" si="242"/>
        <v/>
      </c>
      <c r="F3626" s="13" t="str">
        <f>IF(E3626="","",VLOOKUP(E3626,table!A:B,2))</f>
        <v/>
      </c>
      <c r="G3626" s="14"/>
      <c r="H3626" s="18"/>
    </row>
    <row r="3627" spans="1:8" x14ac:dyDescent="0.25">
      <c r="A3627" s="29" t="str">
        <f t="shared" si="238"/>
        <v/>
      </c>
      <c r="B3627" s="22" t="str">
        <f t="shared" si="239"/>
        <v/>
      </c>
      <c r="C3627" s="15" t="str">
        <f t="shared" si="240"/>
        <v/>
      </c>
      <c r="D3627" s="15">
        <f t="shared" si="241"/>
        <v>0</v>
      </c>
      <c r="E3627" s="15" t="str">
        <f t="shared" si="242"/>
        <v/>
      </c>
      <c r="F3627" s="13" t="str">
        <f>IF(E3627="","",VLOOKUP(E3627,table!A:B,2))</f>
        <v/>
      </c>
      <c r="G3627" s="14"/>
      <c r="H3627" s="18"/>
    </row>
    <row r="3628" spans="1:8" x14ac:dyDescent="0.25">
      <c r="A3628" s="29" t="str">
        <f t="shared" si="238"/>
        <v/>
      </c>
      <c r="B3628" s="22" t="str">
        <f t="shared" si="239"/>
        <v/>
      </c>
      <c r="C3628" s="15" t="str">
        <f t="shared" si="240"/>
        <v/>
      </c>
      <c r="D3628" s="15">
        <f t="shared" si="241"/>
        <v>0</v>
      </c>
      <c r="E3628" s="15" t="str">
        <f t="shared" si="242"/>
        <v/>
      </c>
      <c r="F3628" s="13" t="str">
        <f>IF(E3628="","",VLOOKUP(E3628,table!A:B,2))</f>
        <v/>
      </c>
      <c r="G3628" s="14"/>
      <c r="H3628" s="18"/>
    </row>
    <row r="3629" spans="1:8" x14ac:dyDescent="0.25">
      <c r="A3629" s="29" t="str">
        <f t="shared" si="238"/>
        <v/>
      </c>
      <c r="B3629" s="22" t="str">
        <f t="shared" si="239"/>
        <v/>
      </c>
      <c r="C3629" s="15" t="str">
        <f t="shared" si="240"/>
        <v/>
      </c>
      <c r="D3629" s="15">
        <f t="shared" si="241"/>
        <v>0</v>
      </c>
      <c r="E3629" s="15" t="str">
        <f t="shared" si="242"/>
        <v/>
      </c>
      <c r="F3629" s="13" t="str">
        <f>IF(E3629="","",VLOOKUP(E3629,table!A:B,2))</f>
        <v/>
      </c>
      <c r="G3629" s="14"/>
      <c r="H3629" s="18"/>
    </row>
    <row r="3630" spans="1:8" x14ac:dyDescent="0.25">
      <c r="A3630" s="29" t="str">
        <f t="shared" si="238"/>
        <v/>
      </c>
      <c r="B3630" s="22" t="str">
        <f t="shared" si="239"/>
        <v/>
      </c>
      <c r="C3630" s="15" t="str">
        <f t="shared" si="240"/>
        <v/>
      </c>
      <c r="D3630" s="15">
        <f t="shared" si="241"/>
        <v>0</v>
      </c>
      <c r="E3630" s="15" t="str">
        <f t="shared" si="242"/>
        <v/>
      </c>
      <c r="F3630" s="13" t="str">
        <f>IF(E3630="","",VLOOKUP(E3630,table!A:B,2))</f>
        <v/>
      </c>
      <c r="G3630" s="14"/>
      <c r="H3630" s="18"/>
    </row>
    <row r="3631" spans="1:8" x14ac:dyDescent="0.25">
      <c r="A3631" s="29" t="str">
        <f t="shared" si="238"/>
        <v/>
      </c>
      <c r="B3631" s="22" t="str">
        <f t="shared" si="239"/>
        <v/>
      </c>
      <c r="C3631" s="15" t="str">
        <f t="shared" si="240"/>
        <v/>
      </c>
      <c r="D3631" s="15">
        <f t="shared" si="241"/>
        <v>0</v>
      </c>
      <c r="E3631" s="15" t="str">
        <f t="shared" si="242"/>
        <v/>
      </c>
      <c r="F3631" s="13" t="str">
        <f>IF(E3631="","",VLOOKUP(E3631,table!A:B,2))</f>
        <v/>
      </c>
      <c r="G3631" s="14"/>
      <c r="H3631" s="18"/>
    </row>
    <row r="3632" spans="1:8" x14ac:dyDescent="0.25">
      <c r="A3632" s="29" t="str">
        <f t="shared" si="238"/>
        <v/>
      </c>
      <c r="B3632" s="22" t="str">
        <f t="shared" si="239"/>
        <v/>
      </c>
      <c r="C3632" s="15" t="str">
        <f t="shared" si="240"/>
        <v/>
      </c>
      <c r="D3632" s="15">
        <f t="shared" si="241"/>
        <v>0</v>
      </c>
      <c r="E3632" s="15" t="str">
        <f t="shared" si="242"/>
        <v/>
      </c>
      <c r="F3632" s="13" t="str">
        <f>IF(E3632="","",VLOOKUP(E3632,table!A:B,2))</f>
        <v/>
      </c>
      <c r="G3632" s="14"/>
      <c r="H3632" s="18"/>
    </row>
    <row r="3633" spans="1:8" x14ac:dyDescent="0.25">
      <c r="A3633" s="29" t="str">
        <f t="shared" si="238"/>
        <v/>
      </c>
      <c r="B3633" s="22" t="str">
        <f t="shared" si="239"/>
        <v/>
      </c>
      <c r="C3633" s="15" t="str">
        <f t="shared" si="240"/>
        <v/>
      </c>
      <c r="D3633" s="15">
        <f t="shared" si="241"/>
        <v>0</v>
      </c>
      <c r="E3633" s="15" t="str">
        <f t="shared" si="242"/>
        <v/>
      </c>
      <c r="F3633" s="13" t="str">
        <f>IF(E3633="","",VLOOKUP(E3633,table!A:B,2))</f>
        <v/>
      </c>
      <c r="G3633" s="14"/>
      <c r="H3633" s="18"/>
    </row>
    <row r="3634" spans="1:8" x14ac:dyDescent="0.25">
      <c r="A3634" s="29" t="str">
        <f t="shared" si="238"/>
        <v/>
      </c>
      <c r="B3634" s="22" t="str">
        <f t="shared" si="239"/>
        <v/>
      </c>
      <c r="C3634" s="15" t="str">
        <f t="shared" si="240"/>
        <v/>
      </c>
      <c r="D3634" s="15">
        <f t="shared" si="241"/>
        <v>0</v>
      </c>
      <c r="E3634" s="15" t="str">
        <f t="shared" si="242"/>
        <v/>
      </c>
      <c r="F3634" s="13" t="str">
        <f>IF(E3634="","",VLOOKUP(E3634,table!A:B,2))</f>
        <v/>
      </c>
      <c r="G3634" s="14"/>
      <c r="H3634" s="18"/>
    </row>
    <row r="3635" spans="1:8" x14ac:dyDescent="0.25">
      <c r="A3635" s="29" t="str">
        <f t="shared" ref="A3635:A3698" si="243">IF(E3635="","",A3634)</f>
        <v/>
      </c>
      <c r="B3635" s="22" t="str">
        <f t="shared" ref="B3635:B3698" si="244">IF(E3635="","",B3634)</f>
        <v/>
      </c>
      <c r="C3635" s="15" t="str">
        <f t="shared" ref="C3635:C3698" si="245">IF(E3635="","",C3634)</f>
        <v/>
      </c>
      <c r="D3635" s="15">
        <f t="shared" ref="D3635:D3698" si="246">IF(E3635="",0,D3634)</f>
        <v>0</v>
      </c>
      <c r="E3635" s="15" t="str">
        <f t="shared" si="242"/>
        <v/>
      </c>
      <c r="F3635" s="13" t="str">
        <f>IF(E3635="","",VLOOKUP(E3635,table!A:B,2))</f>
        <v/>
      </c>
      <c r="G3635" s="14"/>
      <c r="H3635" s="18"/>
    </row>
    <row r="3636" spans="1:8" x14ac:dyDescent="0.25">
      <c r="A3636" s="29" t="str">
        <f t="shared" si="243"/>
        <v/>
      </c>
      <c r="B3636" s="22" t="str">
        <f t="shared" si="244"/>
        <v/>
      </c>
      <c r="C3636" s="15" t="str">
        <f t="shared" si="245"/>
        <v/>
      </c>
      <c r="D3636" s="15">
        <f t="shared" si="246"/>
        <v>0</v>
      </c>
      <c r="E3636" s="15" t="str">
        <f t="shared" si="242"/>
        <v/>
      </c>
      <c r="F3636" s="13" t="str">
        <f>IF(E3636="","",VLOOKUP(E3636,table!A:B,2))</f>
        <v/>
      </c>
      <c r="G3636" s="14"/>
      <c r="H3636" s="18"/>
    </row>
    <row r="3637" spans="1:8" x14ac:dyDescent="0.25">
      <c r="A3637" s="29" t="str">
        <f t="shared" si="243"/>
        <v/>
      </c>
      <c r="B3637" s="22" t="str">
        <f t="shared" si="244"/>
        <v/>
      </c>
      <c r="C3637" s="15" t="str">
        <f t="shared" si="245"/>
        <v/>
      </c>
      <c r="D3637" s="15">
        <f t="shared" si="246"/>
        <v>0</v>
      </c>
      <c r="E3637" s="15" t="str">
        <f t="shared" si="242"/>
        <v/>
      </c>
      <c r="F3637" s="13" t="str">
        <f>IF(E3637="","",VLOOKUP(E3637,table!A:B,2))</f>
        <v/>
      </c>
      <c r="G3637" s="14"/>
      <c r="H3637" s="18"/>
    </row>
    <row r="3638" spans="1:8" x14ac:dyDescent="0.25">
      <c r="A3638" s="29" t="str">
        <f t="shared" si="243"/>
        <v/>
      </c>
      <c r="B3638" s="22" t="str">
        <f t="shared" si="244"/>
        <v/>
      </c>
      <c r="C3638" s="15" t="str">
        <f t="shared" si="245"/>
        <v/>
      </c>
      <c r="D3638" s="15">
        <f t="shared" si="246"/>
        <v>0</v>
      </c>
      <c r="E3638" s="15" t="str">
        <f t="shared" si="242"/>
        <v/>
      </c>
      <c r="F3638" s="13" t="str">
        <f>IF(E3638="","",VLOOKUP(E3638,table!A:B,2))</f>
        <v/>
      </c>
      <c r="G3638" s="14"/>
      <c r="H3638" s="18"/>
    </row>
    <row r="3639" spans="1:8" x14ac:dyDescent="0.25">
      <c r="A3639" s="29" t="str">
        <f t="shared" si="243"/>
        <v/>
      </c>
      <c r="B3639" s="22" t="str">
        <f t="shared" si="244"/>
        <v/>
      </c>
      <c r="C3639" s="15" t="str">
        <f t="shared" si="245"/>
        <v/>
      </c>
      <c r="D3639" s="15">
        <f t="shared" si="246"/>
        <v>0</v>
      </c>
      <c r="E3639" s="15" t="str">
        <f t="shared" si="242"/>
        <v/>
      </c>
      <c r="F3639" s="13" t="str">
        <f>IF(E3639="","",VLOOKUP(E3639,table!A:B,2))</f>
        <v/>
      </c>
      <c r="G3639" s="14"/>
      <c r="H3639" s="18"/>
    </row>
    <row r="3640" spans="1:8" x14ac:dyDescent="0.25">
      <c r="A3640" s="29" t="str">
        <f t="shared" si="243"/>
        <v/>
      </c>
      <c r="B3640" s="22" t="str">
        <f t="shared" si="244"/>
        <v/>
      </c>
      <c r="C3640" s="15" t="str">
        <f t="shared" si="245"/>
        <v/>
      </c>
      <c r="D3640" s="15">
        <f t="shared" si="246"/>
        <v>0</v>
      </c>
      <c r="E3640" s="15" t="str">
        <f t="shared" si="242"/>
        <v/>
      </c>
      <c r="F3640" s="13" t="str">
        <f>IF(E3640="","",VLOOKUP(E3640,table!A:B,2))</f>
        <v/>
      </c>
      <c r="G3640" s="14"/>
      <c r="H3640" s="18"/>
    </row>
    <row r="3641" spans="1:8" x14ac:dyDescent="0.25">
      <c r="A3641" s="29" t="str">
        <f t="shared" si="243"/>
        <v/>
      </c>
      <c r="B3641" s="22" t="str">
        <f t="shared" si="244"/>
        <v/>
      </c>
      <c r="C3641" s="15" t="str">
        <f t="shared" si="245"/>
        <v/>
      </c>
      <c r="D3641" s="15">
        <f t="shared" si="246"/>
        <v>0</v>
      </c>
      <c r="E3641" s="15" t="str">
        <f t="shared" si="242"/>
        <v/>
      </c>
      <c r="F3641" s="13" t="str">
        <f>IF(E3641="","",VLOOKUP(E3641,table!A:B,2))</f>
        <v/>
      </c>
      <c r="G3641" s="14"/>
      <c r="H3641" s="18"/>
    </row>
    <row r="3642" spans="1:8" x14ac:dyDescent="0.25">
      <c r="A3642" s="29" t="str">
        <f t="shared" si="243"/>
        <v/>
      </c>
      <c r="B3642" s="22" t="str">
        <f t="shared" si="244"/>
        <v/>
      </c>
      <c r="C3642" s="15" t="str">
        <f t="shared" si="245"/>
        <v/>
      </c>
      <c r="D3642" s="15">
        <f t="shared" si="246"/>
        <v>0</v>
      </c>
      <c r="E3642" s="15" t="str">
        <f t="shared" si="242"/>
        <v/>
      </c>
      <c r="F3642" s="13" t="str">
        <f>IF(E3642="","",VLOOKUP(E3642,table!A:B,2))</f>
        <v/>
      </c>
      <c r="G3642" s="14"/>
      <c r="H3642" s="18"/>
    </row>
    <row r="3643" spans="1:8" x14ac:dyDescent="0.25">
      <c r="A3643" s="29" t="str">
        <f t="shared" si="243"/>
        <v/>
      </c>
      <c r="B3643" s="22" t="str">
        <f t="shared" si="244"/>
        <v/>
      </c>
      <c r="C3643" s="15" t="str">
        <f t="shared" si="245"/>
        <v/>
      </c>
      <c r="D3643" s="15">
        <f t="shared" si="246"/>
        <v>0</v>
      </c>
      <c r="E3643" s="15" t="str">
        <f t="shared" si="242"/>
        <v/>
      </c>
      <c r="F3643" s="13" t="str">
        <f>IF(E3643="","",VLOOKUP(E3643,table!A:B,2))</f>
        <v/>
      </c>
      <c r="G3643" s="14"/>
      <c r="H3643" s="18"/>
    </row>
    <row r="3644" spans="1:8" x14ac:dyDescent="0.25">
      <c r="A3644" s="29" t="str">
        <f t="shared" si="243"/>
        <v/>
      </c>
      <c r="B3644" s="22" t="str">
        <f t="shared" si="244"/>
        <v/>
      </c>
      <c r="C3644" s="15" t="str">
        <f t="shared" si="245"/>
        <v/>
      </c>
      <c r="D3644" s="15">
        <f t="shared" si="246"/>
        <v>0</v>
      </c>
      <c r="E3644" s="15" t="str">
        <f t="shared" si="242"/>
        <v/>
      </c>
      <c r="F3644" s="13" t="str">
        <f>IF(E3644="","",VLOOKUP(E3644,table!A:B,2))</f>
        <v/>
      </c>
      <c r="G3644" s="14"/>
      <c r="H3644" s="18"/>
    </row>
    <row r="3645" spans="1:8" x14ac:dyDescent="0.25">
      <c r="A3645" s="29" t="str">
        <f t="shared" si="243"/>
        <v/>
      </c>
      <c r="B3645" s="22" t="str">
        <f t="shared" si="244"/>
        <v/>
      </c>
      <c r="C3645" s="15" t="str">
        <f t="shared" si="245"/>
        <v/>
      </c>
      <c r="D3645" s="15">
        <f t="shared" si="246"/>
        <v>0</v>
      </c>
      <c r="E3645" s="15" t="str">
        <f t="shared" si="242"/>
        <v/>
      </c>
      <c r="F3645" s="13" t="str">
        <f>IF(E3645="","",VLOOKUP(E3645,table!A:B,2))</f>
        <v/>
      </c>
      <c r="G3645" s="14"/>
      <c r="H3645" s="18"/>
    </row>
    <row r="3646" spans="1:8" x14ac:dyDescent="0.25">
      <c r="A3646" s="29" t="str">
        <f t="shared" si="243"/>
        <v/>
      </c>
      <c r="B3646" s="22" t="str">
        <f t="shared" si="244"/>
        <v/>
      </c>
      <c r="C3646" s="15" t="str">
        <f t="shared" si="245"/>
        <v/>
      </c>
      <c r="D3646" s="15">
        <f t="shared" si="246"/>
        <v>0</v>
      </c>
      <c r="E3646" s="15" t="str">
        <f t="shared" si="242"/>
        <v/>
      </c>
      <c r="F3646" s="13" t="str">
        <f>IF(E3646="","",VLOOKUP(E3646,table!A:B,2))</f>
        <v/>
      </c>
      <c r="G3646" s="14"/>
      <c r="H3646" s="18"/>
    </row>
    <row r="3647" spans="1:8" x14ac:dyDescent="0.25">
      <c r="A3647" s="29" t="str">
        <f t="shared" si="243"/>
        <v/>
      </c>
      <c r="B3647" s="22" t="str">
        <f t="shared" si="244"/>
        <v/>
      </c>
      <c r="C3647" s="15" t="str">
        <f t="shared" si="245"/>
        <v/>
      </c>
      <c r="D3647" s="15">
        <f t="shared" si="246"/>
        <v>0</v>
      </c>
      <c r="E3647" s="15" t="str">
        <f t="shared" si="242"/>
        <v/>
      </c>
      <c r="F3647" s="13" t="str">
        <f>IF(E3647="","",VLOOKUP(E3647,table!A:B,2))</f>
        <v/>
      </c>
      <c r="G3647" s="14"/>
      <c r="H3647" s="18"/>
    </row>
    <row r="3648" spans="1:8" x14ac:dyDescent="0.25">
      <c r="A3648" s="29" t="str">
        <f t="shared" si="243"/>
        <v/>
      </c>
      <c r="B3648" s="22" t="str">
        <f t="shared" si="244"/>
        <v/>
      </c>
      <c r="C3648" s="15" t="str">
        <f t="shared" si="245"/>
        <v/>
      </c>
      <c r="D3648" s="15">
        <f t="shared" si="246"/>
        <v>0</v>
      </c>
      <c r="E3648" s="15" t="str">
        <f t="shared" si="242"/>
        <v/>
      </c>
      <c r="F3648" s="13" t="str">
        <f>IF(E3648="","",VLOOKUP(E3648,table!A:B,2))</f>
        <v/>
      </c>
      <c r="G3648" s="14"/>
      <c r="H3648" s="18"/>
    </row>
    <row r="3649" spans="1:8" x14ac:dyDescent="0.25">
      <c r="A3649" s="29" t="str">
        <f t="shared" si="243"/>
        <v/>
      </c>
      <c r="B3649" s="22" t="str">
        <f t="shared" si="244"/>
        <v/>
      </c>
      <c r="C3649" s="15" t="str">
        <f t="shared" si="245"/>
        <v/>
      </c>
      <c r="D3649" s="15">
        <f t="shared" si="246"/>
        <v>0</v>
      </c>
      <c r="E3649" s="15" t="str">
        <f t="shared" si="242"/>
        <v/>
      </c>
      <c r="F3649" s="13" t="str">
        <f>IF(E3649="","",VLOOKUP(E3649,table!A:B,2))</f>
        <v/>
      </c>
      <c r="G3649" s="14"/>
      <c r="H3649" s="18"/>
    </row>
    <row r="3650" spans="1:8" x14ac:dyDescent="0.25">
      <c r="A3650" s="29" t="str">
        <f t="shared" si="243"/>
        <v/>
      </c>
      <c r="B3650" s="22" t="str">
        <f t="shared" si="244"/>
        <v/>
      </c>
      <c r="C3650" s="15" t="str">
        <f t="shared" si="245"/>
        <v/>
      </c>
      <c r="D3650" s="15">
        <f t="shared" si="246"/>
        <v>0</v>
      </c>
      <c r="E3650" s="15" t="str">
        <f t="shared" si="242"/>
        <v/>
      </c>
      <c r="F3650" s="13" t="str">
        <f>IF(E3650="","",VLOOKUP(E3650,table!A:B,2))</f>
        <v/>
      </c>
      <c r="G3650" s="14"/>
      <c r="H3650" s="18"/>
    </row>
    <row r="3651" spans="1:8" x14ac:dyDescent="0.25">
      <c r="A3651" s="29" t="str">
        <f t="shared" si="243"/>
        <v/>
      </c>
      <c r="B3651" s="22" t="str">
        <f t="shared" si="244"/>
        <v/>
      </c>
      <c r="C3651" s="15" t="str">
        <f t="shared" si="245"/>
        <v/>
      </c>
      <c r="D3651" s="15">
        <f t="shared" si="246"/>
        <v>0</v>
      </c>
      <c r="E3651" s="15" t="str">
        <f t="shared" si="242"/>
        <v/>
      </c>
      <c r="F3651" s="13" t="str">
        <f>IF(E3651="","",VLOOKUP(E3651,table!A:B,2))</f>
        <v/>
      </c>
      <c r="G3651" s="14"/>
      <c r="H3651" s="18"/>
    </row>
    <row r="3652" spans="1:8" x14ac:dyDescent="0.25">
      <c r="A3652" s="29" t="str">
        <f t="shared" si="243"/>
        <v/>
      </c>
      <c r="B3652" s="22" t="str">
        <f t="shared" si="244"/>
        <v/>
      </c>
      <c r="C3652" s="15" t="str">
        <f t="shared" si="245"/>
        <v/>
      </c>
      <c r="D3652" s="15">
        <f t="shared" si="246"/>
        <v>0</v>
      </c>
      <c r="E3652" s="15" t="str">
        <f t="shared" si="242"/>
        <v/>
      </c>
      <c r="F3652" s="13" t="str">
        <f>IF(E3652="","",VLOOKUP(E3652,table!A:B,2))</f>
        <v/>
      </c>
      <c r="G3652" s="14"/>
      <c r="H3652" s="18"/>
    </row>
    <row r="3653" spans="1:8" x14ac:dyDescent="0.25">
      <c r="A3653" s="29" t="str">
        <f t="shared" si="243"/>
        <v/>
      </c>
      <c r="B3653" s="22" t="str">
        <f t="shared" si="244"/>
        <v/>
      </c>
      <c r="C3653" s="15" t="str">
        <f t="shared" si="245"/>
        <v/>
      </c>
      <c r="D3653" s="15">
        <f t="shared" si="246"/>
        <v>0</v>
      </c>
      <c r="E3653" s="15" t="str">
        <f t="shared" si="242"/>
        <v/>
      </c>
      <c r="F3653" s="13" t="str">
        <f>IF(E3653="","",VLOOKUP(E3653,table!A:B,2))</f>
        <v/>
      </c>
      <c r="G3653" s="14"/>
      <c r="H3653" s="18"/>
    </row>
    <row r="3654" spans="1:8" x14ac:dyDescent="0.25">
      <c r="A3654" s="29" t="str">
        <f t="shared" si="243"/>
        <v/>
      </c>
      <c r="B3654" s="22" t="str">
        <f t="shared" si="244"/>
        <v/>
      </c>
      <c r="C3654" s="15" t="str">
        <f t="shared" si="245"/>
        <v/>
      </c>
      <c r="D3654" s="15">
        <f t="shared" si="246"/>
        <v>0</v>
      </c>
      <c r="E3654" s="15" t="str">
        <f t="shared" si="242"/>
        <v/>
      </c>
      <c r="F3654" s="13" t="str">
        <f>IF(E3654="","",VLOOKUP(E3654,table!A:B,2))</f>
        <v/>
      </c>
      <c r="G3654" s="14"/>
      <c r="H3654" s="18"/>
    </row>
    <row r="3655" spans="1:8" x14ac:dyDescent="0.25">
      <c r="A3655" s="29" t="str">
        <f t="shared" si="243"/>
        <v/>
      </c>
      <c r="B3655" s="22" t="str">
        <f t="shared" si="244"/>
        <v/>
      </c>
      <c r="C3655" s="15" t="str">
        <f t="shared" si="245"/>
        <v/>
      </c>
      <c r="D3655" s="15">
        <f t="shared" si="246"/>
        <v>0</v>
      </c>
      <c r="E3655" s="15" t="str">
        <f t="shared" si="242"/>
        <v/>
      </c>
      <c r="F3655" s="13" t="str">
        <f>IF(E3655="","",VLOOKUP(E3655,table!A:B,2))</f>
        <v/>
      </c>
      <c r="G3655" s="14"/>
      <c r="H3655" s="18"/>
    </row>
    <row r="3656" spans="1:8" x14ac:dyDescent="0.25">
      <c r="A3656" s="29" t="str">
        <f t="shared" si="243"/>
        <v/>
      </c>
      <c r="B3656" s="22" t="str">
        <f t="shared" si="244"/>
        <v/>
      </c>
      <c r="C3656" s="15" t="str">
        <f t="shared" si="245"/>
        <v/>
      </c>
      <c r="D3656" s="15">
        <f t="shared" si="246"/>
        <v>0</v>
      </c>
      <c r="E3656" s="15" t="str">
        <f t="shared" si="242"/>
        <v/>
      </c>
      <c r="F3656" s="13" t="str">
        <f>IF(E3656="","",VLOOKUP(E3656,table!A:B,2))</f>
        <v/>
      </c>
      <c r="G3656" s="14"/>
      <c r="H3656" s="18"/>
    </row>
    <row r="3657" spans="1:8" x14ac:dyDescent="0.25">
      <c r="A3657" s="29" t="str">
        <f t="shared" si="243"/>
        <v/>
      </c>
      <c r="B3657" s="22" t="str">
        <f t="shared" si="244"/>
        <v/>
      </c>
      <c r="C3657" s="15" t="str">
        <f t="shared" si="245"/>
        <v/>
      </c>
      <c r="D3657" s="15">
        <f t="shared" si="246"/>
        <v>0</v>
      </c>
      <c r="E3657" s="15" t="str">
        <f t="shared" si="242"/>
        <v/>
      </c>
      <c r="F3657" s="13" t="str">
        <f>IF(E3657="","",VLOOKUP(E3657,table!A:B,2))</f>
        <v/>
      </c>
      <c r="G3657" s="14"/>
      <c r="H3657" s="18"/>
    </row>
    <row r="3658" spans="1:8" x14ac:dyDescent="0.25">
      <c r="A3658" s="29" t="str">
        <f t="shared" si="243"/>
        <v/>
      </c>
      <c r="B3658" s="22" t="str">
        <f t="shared" si="244"/>
        <v/>
      </c>
      <c r="C3658" s="15" t="str">
        <f t="shared" si="245"/>
        <v/>
      </c>
      <c r="D3658" s="15">
        <f t="shared" si="246"/>
        <v>0</v>
      </c>
      <c r="E3658" s="15" t="str">
        <f t="shared" si="242"/>
        <v/>
      </c>
      <c r="F3658" s="13" t="str">
        <f>IF(E3658="","",VLOOKUP(E3658,table!A:B,2))</f>
        <v/>
      </c>
      <c r="G3658" s="14"/>
      <c r="H3658" s="18"/>
    </row>
    <row r="3659" spans="1:8" x14ac:dyDescent="0.25">
      <c r="A3659" s="29" t="str">
        <f t="shared" si="243"/>
        <v/>
      </c>
      <c r="B3659" s="22" t="str">
        <f t="shared" si="244"/>
        <v/>
      </c>
      <c r="C3659" s="15" t="str">
        <f t="shared" si="245"/>
        <v/>
      </c>
      <c r="D3659" s="15">
        <f t="shared" si="246"/>
        <v>0</v>
      </c>
      <c r="E3659" s="15" t="str">
        <f t="shared" si="242"/>
        <v/>
      </c>
      <c r="F3659" s="13" t="str">
        <f>IF(E3659="","",VLOOKUP(E3659,table!A:B,2))</f>
        <v/>
      </c>
      <c r="G3659" s="14"/>
      <c r="H3659" s="18"/>
    </row>
    <row r="3660" spans="1:8" x14ac:dyDescent="0.25">
      <c r="A3660" s="29" t="str">
        <f t="shared" si="243"/>
        <v/>
      </c>
      <c r="B3660" s="22" t="str">
        <f t="shared" si="244"/>
        <v/>
      </c>
      <c r="C3660" s="15" t="str">
        <f t="shared" si="245"/>
        <v/>
      </c>
      <c r="D3660" s="15">
        <f t="shared" si="246"/>
        <v>0</v>
      </c>
      <c r="E3660" s="15" t="str">
        <f t="shared" si="242"/>
        <v/>
      </c>
      <c r="F3660" s="13" t="str">
        <f>IF(E3660="","",VLOOKUP(E3660,table!A:B,2))</f>
        <v/>
      </c>
      <c r="G3660" s="14"/>
      <c r="H3660" s="18"/>
    </row>
    <row r="3661" spans="1:8" x14ac:dyDescent="0.25">
      <c r="A3661" s="29" t="str">
        <f t="shared" si="243"/>
        <v/>
      </c>
      <c r="B3661" s="22" t="str">
        <f t="shared" si="244"/>
        <v/>
      </c>
      <c r="C3661" s="15" t="str">
        <f t="shared" si="245"/>
        <v/>
      </c>
      <c r="D3661" s="15">
        <f t="shared" si="246"/>
        <v>0</v>
      </c>
      <c r="E3661" s="15" t="str">
        <f t="shared" si="242"/>
        <v/>
      </c>
      <c r="F3661" s="13" t="str">
        <f>IF(E3661="","",VLOOKUP(E3661,table!A:B,2))</f>
        <v/>
      </c>
      <c r="G3661" s="14"/>
      <c r="H3661" s="18"/>
    </row>
    <row r="3662" spans="1:8" x14ac:dyDescent="0.25">
      <c r="A3662" s="29" t="str">
        <f t="shared" si="243"/>
        <v/>
      </c>
      <c r="B3662" s="22" t="str">
        <f t="shared" si="244"/>
        <v/>
      </c>
      <c r="C3662" s="15" t="str">
        <f t="shared" si="245"/>
        <v/>
      </c>
      <c r="D3662" s="15">
        <f t="shared" si="246"/>
        <v>0</v>
      </c>
      <c r="E3662" s="15" t="str">
        <f t="shared" ref="E3662:E3725" si="247">IF(H3662&lt;&gt;0,E3661,"")</f>
        <v/>
      </c>
      <c r="F3662" s="13" t="str">
        <f>IF(E3662="","",VLOOKUP(E3662,table!A:B,2))</f>
        <v/>
      </c>
      <c r="G3662" s="14"/>
      <c r="H3662" s="18"/>
    </row>
    <row r="3663" spans="1:8" x14ac:dyDescent="0.25">
      <c r="A3663" s="29" t="str">
        <f t="shared" si="243"/>
        <v/>
      </c>
      <c r="B3663" s="22" t="str">
        <f t="shared" si="244"/>
        <v/>
      </c>
      <c r="C3663" s="15" t="str">
        <f t="shared" si="245"/>
        <v/>
      </c>
      <c r="D3663" s="15">
        <f t="shared" si="246"/>
        <v>0</v>
      </c>
      <c r="E3663" s="15" t="str">
        <f t="shared" si="247"/>
        <v/>
      </c>
      <c r="F3663" s="13" t="str">
        <f>IF(E3663="","",VLOOKUP(E3663,table!A:B,2))</f>
        <v/>
      </c>
      <c r="G3663" s="14"/>
      <c r="H3663" s="18"/>
    </row>
    <row r="3664" spans="1:8" x14ac:dyDescent="0.25">
      <c r="A3664" s="29" t="str">
        <f t="shared" si="243"/>
        <v/>
      </c>
      <c r="B3664" s="22" t="str">
        <f t="shared" si="244"/>
        <v/>
      </c>
      <c r="C3664" s="15" t="str">
        <f t="shared" si="245"/>
        <v/>
      </c>
      <c r="D3664" s="15">
        <f t="shared" si="246"/>
        <v>0</v>
      </c>
      <c r="E3664" s="15" t="str">
        <f t="shared" si="247"/>
        <v/>
      </c>
      <c r="F3664" s="13" t="str">
        <f>IF(E3664="","",VLOOKUP(E3664,table!A:B,2))</f>
        <v/>
      </c>
      <c r="G3664" s="14"/>
      <c r="H3664" s="18"/>
    </row>
    <row r="3665" spans="1:8" x14ac:dyDescent="0.25">
      <c r="A3665" s="29" t="str">
        <f t="shared" si="243"/>
        <v/>
      </c>
      <c r="B3665" s="22" t="str">
        <f t="shared" si="244"/>
        <v/>
      </c>
      <c r="C3665" s="15" t="str">
        <f t="shared" si="245"/>
        <v/>
      </c>
      <c r="D3665" s="15">
        <f t="shared" si="246"/>
        <v>0</v>
      </c>
      <c r="E3665" s="15" t="str">
        <f t="shared" si="247"/>
        <v/>
      </c>
      <c r="F3665" s="13" t="str">
        <f>IF(E3665="","",VLOOKUP(E3665,table!A:B,2))</f>
        <v/>
      </c>
      <c r="G3665" s="14"/>
      <c r="H3665" s="18"/>
    </row>
    <row r="3666" spans="1:8" x14ac:dyDescent="0.25">
      <c r="A3666" s="29" t="str">
        <f t="shared" si="243"/>
        <v/>
      </c>
      <c r="B3666" s="22" t="str">
        <f t="shared" si="244"/>
        <v/>
      </c>
      <c r="C3666" s="15" t="str">
        <f t="shared" si="245"/>
        <v/>
      </c>
      <c r="D3666" s="15">
        <f t="shared" si="246"/>
        <v>0</v>
      </c>
      <c r="E3666" s="15" t="str">
        <f t="shared" si="247"/>
        <v/>
      </c>
      <c r="F3666" s="13" t="str">
        <f>IF(E3666="","",VLOOKUP(E3666,table!A:B,2))</f>
        <v/>
      </c>
      <c r="G3666" s="14"/>
      <c r="H3666" s="18"/>
    </row>
    <row r="3667" spans="1:8" x14ac:dyDescent="0.25">
      <c r="A3667" s="29" t="str">
        <f t="shared" si="243"/>
        <v/>
      </c>
      <c r="B3667" s="22" t="str">
        <f t="shared" si="244"/>
        <v/>
      </c>
      <c r="C3667" s="15" t="str">
        <f t="shared" si="245"/>
        <v/>
      </c>
      <c r="D3667" s="15">
        <f t="shared" si="246"/>
        <v>0</v>
      </c>
      <c r="E3667" s="15" t="str">
        <f t="shared" si="247"/>
        <v/>
      </c>
      <c r="F3667" s="13" t="str">
        <f>IF(E3667="","",VLOOKUP(E3667,table!A:B,2))</f>
        <v/>
      </c>
      <c r="G3667" s="14"/>
      <c r="H3667" s="18"/>
    </row>
    <row r="3668" spans="1:8" x14ac:dyDescent="0.25">
      <c r="A3668" s="29" t="str">
        <f t="shared" si="243"/>
        <v/>
      </c>
      <c r="B3668" s="22" t="str">
        <f t="shared" si="244"/>
        <v/>
      </c>
      <c r="C3668" s="15" t="str">
        <f t="shared" si="245"/>
        <v/>
      </c>
      <c r="D3668" s="15">
        <f t="shared" si="246"/>
        <v>0</v>
      </c>
      <c r="E3668" s="15" t="str">
        <f t="shared" si="247"/>
        <v/>
      </c>
      <c r="F3668" s="13" t="str">
        <f>IF(E3668="","",VLOOKUP(E3668,table!A:B,2))</f>
        <v/>
      </c>
      <c r="G3668" s="14"/>
      <c r="H3668" s="18"/>
    </row>
    <row r="3669" spans="1:8" x14ac:dyDescent="0.25">
      <c r="A3669" s="29" t="str">
        <f t="shared" si="243"/>
        <v/>
      </c>
      <c r="B3669" s="22" t="str">
        <f t="shared" si="244"/>
        <v/>
      </c>
      <c r="C3669" s="15" t="str">
        <f t="shared" si="245"/>
        <v/>
      </c>
      <c r="D3669" s="15">
        <f t="shared" si="246"/>
        <v>0</v>
      </c>
      <c r="E3669" s="15" t="str">
        <f t="shared" si="247"/>
        <v/>
      </c>
      <c r="F3669" s="13" t="str">
        <f>IF(E3669="","",VLOOKUP(E3669,table!A:B,2))</f>
        <v/>
      </c>
      <c r="G3669" s="14"/>
      <c r="H3669" s="18"/>
    </row>
    <row r="3670" spans="1:8" x14ac:dyDescent="0.25">
      <c r="A3670" s="29" t="str">
        <f t="shared" si="243"/>
        <v/>
      </c>
      <c r="B3670" s="22" t="str">
        <f t="shared" si="244"/>
        <v/>
      </c>
      <c r="C3670" s="15" t="str">
        <f t="shared" si="245"/>
        <v/>
      </c>
      <c r="D3670" s="15">
        <f t="shared" si="246"/>
        <v>0</v>
      </c>
      <c r="E3670" s="15" t="str">
        <f t="shared" si="247"/>
        <v/>
      </c>
      <c r="F3670" s="13" t="str">
        <f>IF(E3670="","",VLOOKUP(E3670,table!A:B,2))</f>
        <v/>
      </c>
      <c r="G3670" s="14"/>
      <c r="H3670" s="18"/>
    </row>
    <row r="3671" spans="1:8" x14ac:dyDescent="0.25">
      <c r="A3671" s="29" t="str">
        <f t="shared" si="243"/>
        <v/>
      </c>
      <c r="B3671" s="22" t="str">
        <f t="shared" si="244"/>
        <v/>
      </c>
      <c r="C3671" s="15" t="str">
        <f t="shared" si="245"/>
        <v/>
      </c>
      <c r="D3671" s="15">
        <f t="shared" si="246"/>
        <v>0</v>
      </c>
      <c r="E3671" s="15" t="str">
        <f t="shared" si="247"/>
        <v/>
      </c>
      <c r="F3671" s="13" t="str">
        <f>IF(E3671="","",VLOOKUP(E3671,table!A:B,2))</f>
        <v/>
      </c>
      <c r="G3671" s="14"/>
      <c r="H3671" s="18"/>
    </row>
    <row r="3672" spans="1:8" x14ac:dyDescent="0.25">
      <c r="A3672" s="29" t="str">
        <f t="shared" si="243"/>
        <v/>
      </c>
      <c r="B3672" s="22" t="str">
        <f t="shared" si="244"/>
        <v/>
      </c>
      <c r="C3672" s="15" t="str">
        <f t="shared" si="245"/>
        <v/>
      </c>
      <c r="D3672" s="15">
        <f t="shared" si="246"/>
        <v>0</v>
      </c>
      <c r="E3672" s="15" t="str">
        <f t="shared" si="247"/>
        <v/>
      </c>
      <c r="F3672" s="13" t="str">
        <f>IF(E3672="","",VLOOKUP(E3672,table!A:B,2))</f>
        <v/>
      </c>
      <c r="G3672" s="14"/>
      <c r="H3672" s="18"/>
    </row>
    <row r="3673" spans="1:8" x14ac:dyDescent="0.25">
      <c r="A3673" s="29" t="str">
        <f t="shared" si="243"/>
        <v/>
      </c>
      <c r="B3673" s="22" t="str">
        <f t="shared" si="244"/>
        <v/>
      </c>
      <c r="C3673" s="15" t="str">
        <f t="shared" si="245"/>
        <v/>
      </c>
      <c r="D3673" s="15">
        <f t="shared" si="246"/>
        <v>0</v>
      </c>
      <c r="E3673" s="15" t="str">
        <f t="shared" si="247"/>
        <v/>
      </c>
      <c r="F3673" s="13" t="str">
        <f>IF(E3673="","",VLOOKUP(E3673,table!A:B,2))</f>
        <v/>
      </c>
      <c r="G3673" s="14"/>
      <c r="H3673" s="18"/>
    </row>
    <row r="3674" spans="1:8" x14ac:dyDescent="0.25">
      <c r="A3674" s="29" t="str">
        <f t="shared" si="243"/>
        <v/>
      </c>
      <c r="B3674" s="22" t="str">
        <f t="shared" si="244"/>
        <v/>
      </c>
      <c r="C3674" s="15" t="str">
        <f t="shared" si="245"/>
        <v/>
      </c>
      <c r="D3674" s="15">
        <f t="shared" si="246"/>
        <v>0</v>
      </c>
      <c r="E3674" s="15" t="str">
        <f t="shared" si="247"/>
        <v/>
      </c>
      <c r="F3674" s="13" t="str">
        <f>IF(E3674="","",VLOOKUP(E3674,table!A:B,2))</f>
        <v/>
      </c>
      <c r="G3674" s="14"/>
      <c r="H3674" s="18"/>
    </row>
    <row r="3675" spans="1:8" x14ac:dyDescent="0.25">
      <c r="A3675" s="29" t="str">
        <f t="shared" si="243"/>
        <v/>
      </c>
      <c r="B3675" s="22" t="str">
        <f t="shared" si="244"/>
        <v/>
      </c>
      <c r="C3675" s="15" t="str">
        <f t="shared" si="245"/>
        <v/>
      </c>
      <c r="D3675" s="15">
        <f t="shared" si="246"/>
        <v>0</v>
      </c>
      <c r="E3675" s="15" t="str">
        <f t="shared" si="247"/>
        <v/>
      </c>
      <c r="F3675" s="13" t="str">
        <f>IF(E3675="","",VLOOKUP(E3675,table!A:B,2))</f>
        <v/>
      </c>
      <c r="G3675" s="14"/>
      <c r="H3675" s="18"/>
    </row>
    <row r="3676" spans="1:8" x14ac:dyDescent="0.25">
      <c r="A3676" s="29" t="str">
        <f t="shared" si="243"/>
        <v/>
      </c>
      <c r="B3676" s="22" t="str">
        <f t="shared" si="244"/>
        <v/>
      </c>
      <c r="C3676" s="15" t="str">
        <f t="shared" si="245"/>
        <v/>
      </c>
      <c r="D3676" s="15">
        <f t="shared" si="246"/>
        <v>0</v>
      </c>
      <c r="E3676" s="15" t="str">
        <f t="shared" si="247"/>
        <v/>
      </c>
      <c r="F3676" s="13" t="str">
        <f>IF(E3676="","",VLOOKUP(E3676,table!A:B,2))</f>
        <v/>
      </c>
      <c r="G3676" s="14"/>
      <c r="H3676" s="18"/>
    </row>
    <row r="3677" spans="1:8" x14ac:dyDescent="0.25">
      <c r="A3677" s="29" t="str">
        <f t="shared" si="243"/>
        <v/>
      </c>
      <c r="B3677" s="22" t="str">
        <f t="shared" si="244"/>
        <v/>
      </c>
      <c r="C3677" s="15" t="str">
        <f t="shared" si="245"/>
        <v/>
      </c>
      <c r="D3677" s="15">
        <f t="shared" si="246"/>
        <v>0</v>
      </c>
      <c r="E3677" s="15" t="str">
        <f t="shared" si="247"/>
        <v/>
      </c>
      <c r="F3677" s="13" t="str">
        <f>IF(E3677="","",VLOOKUP(E3677,table!A:B,2))</f>
        <v/>
      </c>
      <c r="G3677" s="14"/>
      <c r="H3677" s="18"/>
    </row>
    <row r="3678" spans="1:8" x14ac:dyDescent="0.25">
      <c r="A3678" s="29" t="str">
        <f t="shared" si="243"/>
        <v/>
      </c>
      <c r="B3678" s="22" t="str">
        <f t="shared" si="244"/>
        <v/>
      </c>
      <c r="C3678" s="15" t="str">
        <f t="shared" si="245"/>
        <v/>
      </c>
      <c r="D3678" s="15">
        <f t="shared" si="246"/>
        <v>0</v>
      </c>
      <c r="E3678" s="15" t="str">
        <f t="shared" si="247"/>
        <v/>
      </c>
      <c r="F3678" s="13" t="str">
        <f>IF(E3678="","",VLOOKUP(E3678,table!A:B,2))</f>
        <v/>
      </c>
      <c r="G3678" s="14"/>
      <c r="H3678" s="18"/>
    </row>
    <row r="3679" spans="1:8" x14ac:dyDescent="0.25">
      <c r="A3679" s="29" t="str">
        <f t="shared" si="243"/>
        <v/>
      </c>
      <c r="B3679" s="22" t="str">
        <f t="shared" si="244"/>
        <v/>
      </c>
      <c r="C3679" s="15" t="str">
        <f t="shared" si="245"/>
        <v/>
      </c>
      <c r="D3679" s="15">
        <f t="shared" si="246"/>
        <v>0</v>
      </c>
      <c r="E3679" s="15" t="str">
        <f t="shared" si="247"/>
        <v/>
      </c>
      <c r="F3679" s="13" t="str">
        <f>IF(E3679="","",VLOOKUP(E3679,table!A:B,2))</f>
        <v/>
      </c>
      <c r="G3679" s="14"/>
      <c r="H3679" s="18"/>
    </row>
    <row r="3680" spans="1:8" x14ac:dyDescent="0.25">
      <c r="A3680" s="29" t="str">
        <f t="shared" si="243"/>
        <v/>
      </c>
      <c r="B3680" s="22" t="str">
        <f t="shared" si="244"/>
        <v/>
      </c>
      <c r="C3680" s="15" t="str">
        <f t="shared" si="245"/>
        <v/>
      </c>
      <c r="D3680" s="15">
        <f t="shared" si="246"/>
        <v>0</v>
      </c>
      <c r="E3680" s="15" t="str">
        <f t="shared" si="247"/>
        <v/>
      </c>
      <c r="F3680" s="13" t="str">
        <f>IF(E3680="","",VLOOKUP(E3680,table!A:B,2))</f>
        <v/>
      </c>
      <c r="G3680" s="14"/>
      <c r="H3680" s="18"/>
    </row>
    <row r="3681" spans="1:8" x14ac:dyDescent="0.25">
      <c r="A3681" s="29" t="str">
        <f t="shared" si="243"/>
        <v/>
      </c>
      <c r="B3681" s="22" t="str">
        <f t="shared" si="244"/>
        <v/>
      </c>
      <c r="C3681" s="15" t="str">
        <f t="shared" si="245"/>
        <v/>
      </c>
      <c r="D3681" s="15">
        <f t="shared" si="246"/>
        <v>0</v>
      </c>
      <c r="E3681" s="15" t="str">
        <f t="shared" si="247"/>
        <v/>
      </c>
      <c r="F3681" s="13" t="str">
        <f>IF(E3681="","",VLOOKUP(E3681,table!A:B,2))</f>
        <v/>
      </c>
      <c r="G3681" s="14"/>
      <c r="H3681" s="18"/>
    </row>
    <row r="3682" spans="1:8" x14ac:dyDescent="0.25">
      <c r="A3682" s="29" t="str">
        <f t="shared" si="243"/>
        <v/>
      </c>
      <c r="B3682" s="22" t="str">
        <f t="shared" si="244"/>
        <v/>
      </c>
      <c r="C3682" s="15" t="str">
        <f t="shared" si="245"/>
        <v/>
      </c>
      <c r="D3682" s="15">
        <f t="shared" si="246"/>
        <v>0</v>
      </c>
      <c r="E3682" s="15" t="str">
        <f t="shared" si="247"/>
        <v/>
      </c>
      <c r="F3682" s="13" t="str">
        <f>IF(E3682="","",VLOOKUP(E3682,table!A:B,2))</f>
        <v/>
      </c>
      <c r="G3682" s="14"/>
      <c r="H3682" s="18"/>
    </row>
    <row r="3683" spans="1:8" x14ac:dyDescent="0.25">
      <c r="A3683" s="29" t="str">
        <f t="shared" si="243"/>
        <v/>
      </c>
      <c r="B3683" s="22" t="str">
        <f t="shared" si="244"/>
        <v/>
      </c>
      <c r="C3683" s="15" t="str">
        <f t="shared" si="245"/>
        <v/>
      </c>
      <c r="D3683" s="15">
        <f t="shared" si="246"/>
        <v>0</v>
      </c>
      <c r="E3683" s="15" t="str">
        <f t="shared" si="247"/>
        <v/>
      </c>
      <c r="F3683" s="13" t="str">
        <f>IF(E3683="","",VLOOKUP(E3683,table!A:B,2))</f>
        <v/>
      </c>
      <c r="G3683" s="14"/>
      <c r="H3683" s="18"/>
    </row>
    <row r="3684" spans="1:8" x14ac:dyDescent="0.25">
      <c r="A3684" s="29" t="str">
        <f t="shared" si="243"/>
        <v/>
      </c>
      <c r="B3684" s="22" t="str">
        <f t="shared" si="244"/>
        <v/>
      </c>
      <c r="C3684" s="15" t="str">
        <f t="shared" si="245"/>
        <v/>
      </c>
      <c r="D3684" s="15">
        <f t="shared" si="246"/>
        <v>0</v>
      </c>
      <c r="E3684" s="15" t="str">
        <f t="shared" si="247"/>
        <v/>
      </c>
      <c r="F3684" s="13" t="str">
        <f>IF(E3684="","",VLOOKUP(E3684,table!A:B,2))</f>
        <v/>
      </c>
      <c r="G3684" s="14"/>
      <c r="H3684" s="18"/>
    </row>
    <row r="3685" spans="1:8" x14ac:dyDescent="0.25">
      <c r="A3685" s="29" t="str">
        <f t="shared" si="243"/>
        <v/>
      </c>
      <c r="B3685" s="22" t="str">
        <f t="shared" si="244"/>
        <v/>
      </c>
      <c r="C3685" s="15" t="str">
        <f t="shared" si="245"/>
        <v/>
      </c>
      <c r="D3685" s="15">
        <f t="shared" si="246"/>
        <v>0</v>
      </c>
      <c r="E3685" s="15" t="str">
        <f t="shared" si="247"/>
        <v/>
      </c>
      <c r="F3685" s="13" t="str">
        <f>IF(E3685="","",VLOOKUP(E3685,table!A:B,2))</f>
        <v/>
      </c>
      <c r="G3685" s="14"/>
      <c r="H3685" s="18"/>
    </row>
    <row r="3686" spans="1:8" x14ac:dyDescent="0.25">
      <c r="A3686" s="29" t="str">
        <f t="shared" si="243"/>
        <v/>
      </c>
      <c r="B3686" s="22" t="str">
        <f t="shared" si="244"/>
        <v/>
      </c>
      <c r="C3686" s="15" t="str">
        <f t="shared" si="245"/>
        <v/>
      </c>
      <c r="D3686" s="15">
        <f t="shared" si="246"/>
        <v>0</v>
      </c>
      <c r="E3686" s="15" t="str">
        <f t="shared" si="247"/>
        <v/>
      </c>
      <c r="F3686" s="13" t="str">
        <f>IF(E3686="","",VLOOKUP(E3686,table!A:B,2))</f>
        <v/>
      </c>
      <c r="G3686" s="14"/>
      <c r="H3686" s="18"/>
    </row>
    <row r="3687" spans="1:8" x14ac:dyDescent="0.25">
      <c r="A3687" s="29" t="str">
        <f t="shared" si="243"/>
        <v/>
      </c>
      <c r="B3687" s="22" t="str">
        <f t="shared" si="244"/>
        <v/>
      </c>
      <c r="C3687" s="15" t="str">
        <f t="shared" si="245"/>
        <v/>
      </c>
      <c r="D3687" s="15">
        <f t="shared" si="246"/>
        <v>0</v>
      </c>
      <c r="E3687" s="15" t="str">
        <f t="shared" si="247"/>
        <v/>
      </c>
      <c r="F3687" s="13" t="str">
        <f>IF(E3687="","",VLOOKUP(E3687,table!A:B,2))</f>
        <v/>
      </c>
      <c r="G3687" s="14"/>
      <c r="H3687" s="18"/>
    </row>
    <row r="3688" spans="1:8" x14ac:dyDescent="0.25">
      <c r="A3688" s="29" t="str">
        <f t="shared" si="243"/>
        <v/>
      </c>
      <c r="B3688" s="22" t="str">
        <f t="shared" si="244"/>
        <v/>
      </c>
      <c r="C3688" s="15" t="str">
        <f t="shared" si="245"/>
        <v/>
      </c>
      <c r="D3688" s="15">
        <f t="shared" si="246"/>
        <v>0</v>
      </c>
      <c r="E3688" s="15" t="str">
        <f t="shared" si="247"/>
        <v/>
      </c>
      <c r="F3688" s="13" t="str">
        <f>IF(E3688="","",VLOOKUP(E3688,table!A:B,2))</f>
        <v/>
      </c>
      <c r="G3688" s="14"/>
      <c r="H3688" s="18"/>
    </row>
    <row r="3689" spans="1:8" x14ac:dyDescent="0.25">
      <c r="A3689" s="29" t="str">
        <f t="shared" si="243"/>
        <v/>
      </c>
      <c r="B3689" s="22" t="str">
        <f t="shared" si="244"/>
        <v/>
      </c>
      <c r="C3689" s="15" t="str">
        <f t="shared" si="245"/>
        <v/>
      </c>
      <c r="D3689" s="15">
        <f t="shared" si="246"/>
        <v>0</v>
      </c>
      <c r="E3689" s="15" t="str">
        <f t="shared" si="247"/>
        <v/>
      </c>
      <c r="F3689" s="13" t="str">
        <f>IF(E3689="","",VLOOKUP(E3689,table!A:B,2))</f>
        <v/>
      </c>
      <c r="G3689" s="14"/>
      <c r="H3689" s="18"/>
    </row>
    <row r="3690" spans="1:8" x14ac:dyDescent="0.25">
      <c r="A3690" s="29" t="str">
        <f t="shared" si="243"/>
        <v/>
      </c>
      <c r="B3690" s="22" t="str">
        <f t="shared" si="244"/>
        <v/>
      </c>
      <c r="C3690" s="15" t="str">
        <f t="shared" si="245"/>
        <v/>
      </c>
      <c r="D3690" s="15">
        <f t="shared" si="246"/>
        <v>0</v>
      </c>
      <c r="E3690" s="15" t="str">
        <f t="shared" si="247"/>
        <v/>
      </c>
      <c r="F3690" s="13" t="str">
        <f>IF(E3690="","",VLOOKUP(E3690,table!A:B,2))</f>
        <v/>
      </c>
      <c r="G3690" s="14"/>
      <c r="H3690" s="18"/>
    </row>
    <row r="3691" spans="1:8" x14ac:dyDescent="0.25">
      <c r="A3691" s="29" t="str">
        <f t="shared" si="243"/>
        <v/>
      </c>
      <c r="B3691" s="22" t="str">
        <f t="shared" si="244"/>
        <v/>
      </c>
      <c r="C3691" s="15" t="str">
        <f t="shared" si="245"/>
        <v/>
      </c>
      <c r="D3691" s="15">
        <f t="shared" si="246"/>
        <v>0</v>
      </c>
      <c r="E3691" s="15" t="str">
        <f t="shared" si="247"/>
        <v/>
      </c>
      <c r="F3691" s="13" t="str">
        <f>IF(E3691="","",VLOOKUP(E3691,table!A:B,2))</f>
        <v/>
      </c>
      <c r="G3691" s="14"/>
      <c r="H3691" s="18"/>
    </row>
    <row r="3692" spans="1:8" x14ac:dyDescent="0.25">
      <c r="A3692" s="29" t="str">
        <f t="shared" si="243"/>
        <v/>
      </c>
      <c r="B3692" s="22" t="str">
        <f t="shared" si="244"/>
        <v/>
      </c>
      <c r="C3692" s="15" t="str">
        <f t="shared" si="245"/>
        <v/>
      </c>
      <c r="D3692" s="15">
        <f t="shared" si="246"/>
        <v>0</v>
      </c>
      <c r="E3692" s="15" t="str">
        <f t="shared" si="247"/>
        <v/>
      </c>
      <c r="F3692" s="13" t="str">
        <f>IF(E3692="","",VLOOKUP(E3692,table!A:B,2))</f>
        <v/>
      </c>
      <c r="G3692" s="14"/>
      <c r="H3692" s="18"/>
    </row>
    <row r="3693" spans="1:8" x14ac:dyDescent="0.25">
      <c r="A3693" s="29" t="str">
        <f t="shared" si="243"/>
        <v/>
      </c>
      <c r="B3693" s="22" t="str">
        <f t="shared" si="244"/>
        <v/>
      </c>
      <c r="C3693" s="15" t="str">
        <f t="shared" si="245"/>
        <v/>
      </c>
      <c r="D3693" s="15">
        <f t="shared" si="246"/>
        <v>0</v>
      </c>
      <c r="E3693" s="15" t="str">
        <f t="shared" si="247"/>
        <v/>
      </c>
      <c r="F3693" s="13" t="str">
        <f>IF(E3693="","",VLOOKUP(E3693,table!A:B,2))</f>
        <v/>
      </c>
      <c r="G3693" s="14"/>
      <c r="H3693" s="18"/>
    </row>
    <row r="3694" spans="1:8" x14ac:dyDescent="0.25">
      <c r="A3694" s="29" t="str">
        <f t="shared" si="243"/>
        <v/>
      </c>
      <c r="B3694" s="22" t="str">
        <f t="shared" si="244"/>
        <v/>
      </c>
      <c r="C3694" s="15" t="str">
        <f t="shared" si="245"/>
        <v/>
      </c>
      <c r="D3694" s="15">
        <f t="shared" si="246"/>
        <v>0</v>
      </c>
      <c r="E3694" s="15" t="str">
        <f t="shared" si="247"/>
        <v/>
      </c>
      <c r="F3694" s="13" t="str">
        <f>IF(E3694="","",VLOOKUP(E3694,table!A:B,2))</f>
        <v/>
      </c>
      <c r="G3694" s="14"/>
      <c r="H3694" s="18"/>
    </row>
    <row r="3695" spans="1:8" x14ac:dyDescent="0.25">
      <c r="A3695" s="29" t="str">
        <f t="shared" si="243"/>
        <v/>
      </c>
      <c r="B3695" s="22" t="str">
        <f t="shared" si="244"/>
        <v/>
      </c>
      <c r="C3695" s="15" t="str">
        <f t="shared" si="245"/>
        <v/>
      </c>
      <c r="D3695" s="15">
        <f t="shared" si="246"/>
        <v>0</v>
      </c>
      <c r="E3695" s="15" t="str">
        <f t="shared" si="247"/>
        <v/>
      </c>
      <c r="F3695" s="13" t="str">
        <f>IF(E3695="","",VLOOKUP(E3695,table!A:B,2))</f>
        <v/>
      </c>
      <c r="G3695" s="14"/>
      <c r="H3695" s="18"/>
    </row>
    <row r="3696" spans="1:8" x14ac:dyDescent="0.25">
      <c r="A3696" s="29" t="str">
        <f t="shared" si="243"/>
        <v/>
      </c>
      <c r="B3696" s="22" t="str">
        <f t="shared" si="244"/>
        <v/>
      </c>
      <c r="C3696" s="15" t="str">
        <f t="shared" si="245"/>
        <v/>
      </c>
      <c r="D3696" s="15">
        <f t="shared" si="246"/>
        <v>0</v>
      </c>
      <c r="E3696" s="15" t="str">
        <f t="shared" si="247"/>
        <v/>
      </c>
      <c r="F3696" s="13" t="str">
        <f>IF(E3696="","",VLOOKUP(E3696,table!A:B,2))</f>
        <v/>
      </c>
      <c r="G3696" s="14"/>
      <c r="H3696" s="18"/>
    </row>
    <row r="3697" spans="1:8" x14ac:dyDescent="0.25">
      <c r="A3697" s="29" t="str">
        <f t="shared" si="243"/>
        <v/>
      </c>
      <c r="B3697" s="22" t="str">
        <f t="shared" si="244"/>
        <v/>
      </c>
      <c r="C3697" s="15" t="str">
        <f t="shared" si="245"/>
        <v/>
      </c>
      <c r="D3697" s="15">
        <f t="shared" si="246"/>
        <v>0</v>
      </c>
      <c r="E3697" s="15" t="str">
        <f t="shared" si="247"/>
        <v/>
      </c>
      <c r="F3697" s="13" t="str">
        <f>IF(E3697="","",VLOOKUP(E3697,table!A:B,2))</f>
        <v/>
      </c>
      <c r="G3697" s="14"/>
      <c r="H3697" s="18"/>
    </row>
    <row r="3698" spans="1:8" x14ac:dyDescent="0.25">
      <c r="A3698" s="29" t="str">
        <f t="shared" si="243"/>
        <v/>
      </c>
      <c r="B3698" s="22" t="str">
        <f t="shared" si="244"/>
        <v/>
      </c>
      <c r="C3698" s="15" t="str">
        <f t="shared" si="245"/>
        <v/>
      </c>
      <c r="D3698" s="15">
        <f t="shared" si="246"/>
        <v>0</v>
      </c>
      <c r="E3698" s="15" t="str">
        <f t="shared" si="247"/>
        <v/>
      </c>
      <c r="F3698" s="13" t="str">
        <f>IF(E3698="","",VLOOKUP(E3698,table!A:B,2))</f>
        <v/>
      </c>
      <c r="G3698" s="14"/>
      <c r="H3698" s="18"/>
    </row>
    <row r="3699" spans="1:8" x14ac:dyDescent="0.25">
      <c r="A3699" s="29" t="str">
        <f t="shared" ref="A3699:A3762" si="248">IF(E3699="","",A3698)</f>
        <v/>
      </c>
      <c r="B3699" s="22" t="str">
        <f t="shared" ref="B3699:B3762" si="249">IF(E3699="","",B3698)</f>
        <v/>
      </c>
      <c r="C3699" s="15" t="str">
        <f t="shared" ref="C3699:C3762" si="250">IF(E3699="","",C3698)</f>
        <v/>
      </c>
      <c r="D3699" s="15">
        <f t="shared" ref="D3699:D3762" si="251">IF(E3699="",0,D3698)</f>
        <v>0</v>
      </c>
      <c r="E3699" s="15" t="str">
        <f t="shared" si="247"/>
        <v/>
      </c>
      <c r="F3699" s="13" t="str">
        <f>IF(E3699="","",VLOOKUP(E3699,table!A:B,2))</f>
        <v/>
      </c>
      <c r="G3699" s="14"/>
      <c r="H3699" s="18"/>
    </row>
    <row r="3700" spans="1:8" x14ac:dyDescent="0.25">
      <c r="A3700" s="29" t="str">
        <f t="shared" si="248"/>
        <v/>
      </c>
      <c r="B3700" s="22" t="str">
        <f t="shared" si="249"/>
        <v/>
      </c>
      <c r="C3700" s="15" t="str">
        <f t="shared" si="250"/>
        <v/>
      </c>
      <c r="D3700" s="15">
        <f t="shared" si="251"/>
        <v>0</v>
      </c>
      <c r="E3700" s="15" t="str">
        <f t="shared" si="247"/>
        <v/>
      </c>
      <c r="F3700" s="13" t="str">
        <f>IF(E3700="","",VLOOKUP(E3700,table!A:B,2))</f>
        <v/>
      </c>
      <c r="G3700" s="14"/>
      <c r="H3700" s="18"/>
    </row>
    <row r="3701" spans="1:8" x14ac:dyDescent="0.25">
      <c r="A3701" s="29" t="str">
        <f t="shared" si="248"/>
        <v/>
      </c>
      <c r="B3701" s="22" t="str">
        <f t="shared" si="249"/>
        <v/>
      </c>
      <c r="C3701" s="15" t="str">
        <f t="shared" si="250"/>
        <v/>
      </c>
      <c r="D3701" s="15">
        <f t="shared" si="251"/>
        <v>0</v>
      </c>
      <c r="E3701" s="15" t="str">
        <f t="shared" si="247"/>
        <v/>
      </c>
      <c r="F3701" s="13" t="str">
        <f>IF(E3701="","",VLOOKUP(E3701,table!A:B,2))</f>
        <v/>
      </c>
      <c r="G3701" s="14"/>
      <c r="H3701" s="18"/>
    </row>
    <row r="3702" spans="1:8" x14ac:dyDescent="0.25">
      <c r="A3702" s="29" t="str">
        <f t="shared" si="248"/>
        <v/>
      </c>
      <c r="B3702" s="22" t="str">
        <f t="shared" si="249"/>
        <v/>
      </c>
      <c r="C3702" s="15" t="str">
        <f t="shared" si="250"/>
        <v/>
      </c>
      <c r="D3702" s="15">
        <f t="shared" si="251"/>
        <v>0</v>
      </c>
      <c r="E3702" s="15" t="str">
        <f t="shared" si="247"/>
        <v/>
      </c>
      <c r="F3702" s="13" t="str">
        <f>IF(E3702="","",VLOOKUP(E3702,table!A:B,2))</f>
        <v/>
      </c>
      <c r="G3702" s="14"/>
      <c r="H3702" s="18"/>
    </row>
    <row r="3703" spans="1:8" x14ac:dyDescent="0.25">
      <c r="A3703" s="29" t="str">
        <f t="shared" si="248"/>
        <v/>
      </c>
      <c r="B3703" s="22" t="str">
        <f t="shared" si="249"/>
        <v/>
      </c>
      <c r="C3703" s="15" t="str">
        <f t="shared" si="250"/>
        <v/>
      </c>
      <c r="D3703" s="15">
        <f t="shared" si="251"/>
        <v>0</v>
      </c>
      <c r="E3703" s="15" t="str">
        <f t="shared" si="247"/>
        <v/>
      </c>
      <c r="F3703" s="13" t="str">
        <f>IF(E3703="","",VLOOKUP(E3703,table!A:B,2))</f>
        <v/>
      </c>
      <c r="G3703" s="14"/>
      <c r="H3703" s="18"/>
    </row>
    <row r="3704" spans="1:8" x14ac:dyDescent="0.25">
      <c r="A3704" s="29" t="str">
        <f t="shared" si="248"/>
        <v/>
      </c>
      <c r="B3704" s="22" t="str">
        <f t="shared" si="249"/>
        <v/>
      </c>
      <c r="C3704" s="15" t="str">
        <f t="shared" si="250"/>
        <v/>
      </c>
      <c r="D3704" s="15">
        <f t="shared" si="251"/>
        <v>0</v>
      </c>
      <c r="E3704" s="15" t="str">
        <f t="shared" si="247"/>
        <v/>
      </c>
      <c r="F3704" s="13" t="str">
        <f>IF(E3704="","",VLOOKUP(E3704,table!A:B,2))</f>
        <v/>
      </c>
      <c r="G3704" s="14"/>
      <c r="H3704" s="18"/>
    </row>
    <row r="3705" spans="1:8" x14ac:dyDescent="0.25">
      <c r="A3705" s="29" t="str">
        <f t="shared" si="248"/>
        <v/>
      </c>
      <c r="B3705" s="22" t="str">
        <f t="shared" si="249"/>
        <v/>
      </c>
      <c r="C3705" s="15" t="str">
        <f t="shared" si="250"/>
        <v/>
      </c>
      <c r="D3705" s="15">
        <f t="shared" si="251"/>
        <v>0</v>
      </c>
      <c r="E3705" s="15" t="str">
        <f t="shared" si="247"/>
        <v/>
      </c>
      <c r="F3705" s="13" t="str">
        <f>IF(E3705="","",VLOOKUP(E3705,table!A:B,2))</f>
        <v/>
      </c>
      <c r="G3705" s="14"/>
      <c r="H3705" s="18"/>
    </row>
    <row r="3706" spans="1:8" x14ac:dyDescent="0.25">
      <c r="A3706" s="29" t="str">
        <f t="shared" si="248"/>
        <v/>
      </c>
      <c r="B3706" s="22" t="str">
        <f t="shared" si="249"/>
        <v/>
      </c>
      <c r="C3706" s="15" t="str">
        <f t="shared" si="250"/>
        <v/>
      </c>
      <c r="D3706" s="15">
        <f t="shared" si="251"/>
        <v>0</v>
      </c>
      <c r="E3706" s="15" t="str">
        <f t="shared" si="247"/>
        <v/>
      </c>
      <c r="F3706" s="13" t="str">
        <f>IF(E3706="","",VLOOKUP(E3706,table!A:B,2))</f>
        <v/>
      </c>
      <c r="G3706" s="14"/>
      <c r="H3706" s="18"/>
    </row>
    <row r="3707" spans="1:8" x14ac:dyDescent="0.25">
      <c r="A3707" s="29" t="str">
        <f t="shared" si="248"/>
        <v/>
      </c>
      <c r="B3707" s="22" t="str">
        <f t="shared" si="249"/>
        <v/>
      </c>
      <c r="C3707" s="15" t="str">
        <f t="shared" si="250"/>
        <v/>
      </c>
      <c r="D3707" s="15">
        <f t="shared" si="251"/>
        <v>0</v>
      </c>
      <c r="E3707" s="15" t="str">
        <f t="shared" si="247"/>
        <v/>
      </c>
      <c r="F3707" s="13" t="str">
        <f>IF(E3707="","",VLOOKUP(E3707,table!A:B,2))</f>
        <v/>
      </c>
      <c r="G3707" s="14"/>
      <c r="H3707" s="18"/>
    </row>
    <row r="3708" spans="1:8" x14ac:dyDescent="0.25">
      <c r="A3708" s="29" t="str">
        <f t="shared" si="248"/>
        <v/>
      </c>
      <c r="B3708" s="22" t="str">
        <f t="shared" si="249"/>
        <v/>
      </c>
      <c r="C3708" s="15" t="str">
        <f t="shared" si="250"/>
        <v/>
      </c>
      <c r="D3708" s="15">
        <f t="shared" si="251"/>
        <v>0</v>
      </c>
      <c r="E3708" s="15" t="str">
        <f t="shared" si="247"/>
        <v/>
      </c>
      <c r="F3708" s="13" t="str">
        <f>IF(E3708="","",VLOOKUP(E3708,table!A:B,2))</f>
        <v/>
      </c>
      <c r="G3708" s="14"/>
      <c r="H3708" s="18"/>
    </row>
    <row r="3709" spans="1:8" x14ac:dyDescent="0.25">
      <c r="A3709" s="29" t="str">
        <f t="shared" si="248"/>
        <v/>
      </c>
      <c r="B3709" s="22" t="str">
        <f t="shared" si="249"/>
        <v/>
      </c>
      <c r="C3709" s="15" t="str">
        <f t="shared" si="250"/>
        <v/>
      </c>
      <c r="D3709" s="15">
        <f t="shared" si="251"/>
        <v>0</v>
      </c>
      <c r="E3709" s="15" t="str">
        <f t="shared" si="247"/>
        <v/>
      </c>
      <c r="F3709" s="13" t="str">
        <f>IF(E3709="","",VLOOKUP(E3709,table!A:B,2))</f>
        <v/>
      </c>
      <c r="G3709" s="14"/>
      <c r="H3709" s="18"/>
    </row>
    <row r="3710" spans="1:8" x14ac:dyDescent="0.25">
      <c r="A3710" s="29" t="str">
        <f t="shared" si="248"/>
        <v/>
      </c>
      <c r="B3710" s="22" t="str">
        <f t="shared" si="249"/>
        <v/>
      </c>
      <c r="C3710" s="15" t="str">
        <f t="shared" si="250"/>
        <v/>
      </c>
      <c r="D3710" s="15">
        <f t="shared" si="251"/>
        <v>0</v>
      </c>
      <c r="E3710" s="15" t="str">
        <f t="shared" si="247"/>
        <v/>
      </c>
      <c r="F3710" s="13" t="str">
        <f>IF(E3710="","",VLOOKUP(E3710,table!A:B,2))</f>
        <v/>
      </c>
      <c r="G3710" s="14"/>
      <c r="H3710" s="18"/>
    </row>
    <row r="3711" spans="1:8" x14ac:dyDescent="0.25">
      <c r="A3711" s="29" t="str">
        <f t="shared" si="248"/>
        <v/>
      </c>
      <c r="B3711" s="22" t="str">
        <f t="shared" si="249"/>
        <v/>
      </c>
      <c r="C3711" s="15" t="str">
        <f t="shared" si="250"/>
        <v/>
      </c>
      <c r="D3711" s="15">
        <f t="shared" si="251"/>
        <v>0</v>
      </c>
      <c r="E3711" s="15" t="str">
        <f t="shared" si="247"/>
        <v/>
      </c>
      <c r="F3711" s="13" t="str">
        <f>IF(E3711="","",VLOOKUP(E3711,table!A:B,2))</f>
        <v/>
      </c>
      <c r="G3711" s="14"/>
      <c r="H3711" s="18"/>
    </row>
    <row r="3712" spans="1:8" x14ac:dyDescent="0.25">
      <c r="A3712" s="29" t="str">
        <f t="shared" si="248"/>
        <v/>
      </c>
      <c r="B3712" s="22" t="str">
        <f t="shared" si="249"/>
        <v/>
      </c>
      <c r="C3712" s="15" t="str">
        <f t="shared" si="250"/>
        <v/>
      </c>
      <c r="D3712" s="15">
        <f t="shared" si="251"/>
        <v>0</v>
      </c>
      <c r="E3712" s="15" t="str">
        <f t="shared" si="247"/>
        <v/>
      </c>
      <c r="F3712" s="13" t="str">
        <f>IF(E3712="","",VLOOKUP(E3712,table!A:B,2))</f>
        <v/>
      </c>
      <c r="G3712" s="14"/>
      <c r="H3712" s="18"/>
    </row>
    <row r="3713" spans="1:8" x14ac:dyDescent="0.25">
      <c r="A3713" s="29" t="str">
        <f t="shared" si="248"/>
        <v/>
      </c>
      <c r="B3713" s="22" t="str">
        <f t="shared" si="249"/>
        <v/>
      </c>
      <c r="C3713" s="15" t="str">
        <f t="shared" si="250"/>
        <v/>
      </c>
      <c r="D3713" s="15">
        <f t="shared" si="251"/>
        <v>0</v>
      </c>
      <c r="E3713" s="15" t="str">
        <f t="shared" si="247"/>
        <v/>
      </c>
      <c r="F3713" s="13" t="str">
        <f>IF(E3713="","",VLOOKUP(E3713,table!A:B,2))</f>
        <v/>
      </c>
      <c r="G3713" s="14"/>
      <c r="H3713" s="18"/>
    </row>
    <row r="3714" spans="1:8" x14ac:dyDescent="0.25">
      <c r="A3714" s="29" t="str">
        <f t="shared" si="248"/>
        <v/>
      </c>
      <c r="B3714" s="22" t="str">
        <f t="shared" si="249"/>
        <v/>
      </c>
      <c r="C3714" s="15" t="str">
        <f t="shared" si="250"/>
        <v/>
      </c>
      <c r="D3714" s="15">
        <f t="shared" si="251"/>
        <v>0</v>
      </c>
      <c r="E3714" s="15" t="str">
        <f t="shared" si="247"/>
        <v/>
      </c>
      <c r="F3714" s="13" t="str">
        <f>IF(E3714="","",VLOOKUP(E3714,table!A:B,2))</f>
        <v/>
      </c>
      <c r="G3714" s="14"/>
      <c r="H3714" s="18"/>
    </row>
    <row r="3715" spans="1:8" x14ac:dyDescent="0.25">
      <c r="A3715" s="29" t="str">
        <f t="shared" si="248"/>
        <v/>
      </c>
      <c r="B3715" s="22" t="str">
        <f t="shared" si="249"/>
        <v/>
      </c>
      <c r="C3715" s="15" t="str">
        <f t="shared" si="250"/>
        <v/>
      </c>
      <c r="D3715" s="15">
        <f t="shared" si="251"/>
        <v>0</v>
      </c>
      <c r="E3715" s="15" t="str">
        <f t="shared" si="247"/>
        <v/>
      </c>
      <c r="F3715" s="13" t="str">
        <f>IF(E3715="","",VLOOKUP(E3715,table!A:B,2))</f>
        <v/>
      </c>
      <c r="G3715" s="14"/>
      <c r="H3715" s="18"/>
    </row>
    <row r="3716" spans="1:8" x14ac:dyDescent="0.25">
      <c r="A3716" s="29" t="str">
        <f t="shared" si="248"/>
        <v/>
      </c>
      <c r="B3716" s="22" t="str">
        <f t="shared" si="249"/>
        <v/>
      </c>
      <c r="C3716" s="15" t="str">
        <f t="shared" si="250"/>
        <v/>
      </c>
      <c r="D3716" s="15">
        <f t="shared" si="251"/>
        <v>0</v>
      </c>
      <c r="E3716" s="15" t="str">
        <f t="shared" si="247"/>
        <v/>
      </c>
      <c r="F3716" s="13" t="str">
        <f>IF(E3716="","",VLOOKUP(E3716,table!A:B,2))</f>
        <v/>
      </c>
      <c r="G3716" s="14"/>
      <c r="H3716" s="18"/>
    </row>
    <row r="3717" spans="1:8" x14ac:dyDescent="0.25">
      <c r="A3717" s="29" t="str">
        <f t="shared" si="248"/>
        <v/>
      </c>
      <c r="B3717" s="22" t="str">
        <f t="shared" si="249"/>
        <v/>
      </c>
      <c r="C3717" s="15" t="str">
        <f t="shared" si="250"/>
        <v/>
      </c>
      <c r="D3717" s="15">
        <f t="shared" si="251"/>
        <v>0</v>
      </c>
      <c r="E3717" s="15" t="str">
        <f t="shared" si="247"/>
        <v/>
      </c>
      <c r="F3717" s="13" t="str">
        <f>IF(E3717="","",VLOOKUP(E3717,table!A:B,2))</f>
        <v/>
      </c>
      <c r="G3717" s="14"/>
      <c r="H3717" s="18"/>
    </row>
    <row r="3718" spans="1:8" x14ac:dyDescent="0.25">
      <c r="A3718" s="29" t="str">
        <f t="shared" si="248"/>
        <v/>
      </c>
      <c r="B3718" s="22" t="str">
        <f t="shared" si="249"/>
        <v/>
      </c>
      <c r="C3718" s="15" t="str">
        <f t="shared" si="250"/>
        <v/>
      </c>
      <c r="D3718" s="15">
        <f t="shared" si="251"/>
        <v>0</v>
      </c>
      <c r="E3718" s="15" t="str">
        <f t="shared" si="247"/>
        <v/>
      </c>
      <c r="F3718" s="13" t="str">
        <f>IF(E3718="","",VLOOKUP(E3718,table!A:B,2))</f>
        <v/>
      </c>
      <c r="G3718" s="14"/>
      <c r="H3718" s="18"/>
    </row>
    <row r="3719" spans="1:8" x14ac:dyDescent="0.25">
      <c r="A3719" s="29" t="str">
        <f t="shared" si="248"/>
        <v/>
      </c>
      <c r="B3719" s="22" t="str">
        <f t="shared" si="249"/>
        <v/>
      </c>
      <c r="C3719" s="15" t="str">
        <f t="shared" si="250"/>
        <v/>
      </c>
      <c r="D3719" s="15">
        <f t="shared" si="251"/>
        <v>0</v>
      </c>
      <c r="E3719" s="15" t="str">
        <f t="shared" si="247"/>
        <v/>
      </c>
      <c r="F3719" s="13" t="str">
        <f>IF(E3719="","",VLOOKUP(E3719,table!A:B,2))</f>
        <v/>
      </c>
      <c r="G3719" s="14"/>
      <c r="H3719" s="18"/>
    </row>
    <row r="3720" spans="1:8" x14ac:dyDescent="0.25">
      <c r="A3720" s="29" t="str">
        <f t="shared" si="248"/>
        <v/>
      </c>
      <c r="B3720" s="22" t="str">
        <f t="shared" si="249"/>
        <v/>
      </c>
      <c r="C3720" s="15" t="str">
        <f t="shared" si="250"/>
        <v/>
      </c>
      <c r="D3720" s="15">
        <f t="shared" si="251"/>
        <v>0</v>
      </c>
      <c r="E3720" s="15" t="str">
        <f t="shared" si="247"/>
        <v/>
      </c>
      <c r="F3720" s="13" t="str">
        <f>IF(E3720="","",VLOOKUP(E3720,table!A:B,2))</f>
        <v/>
      </c>
      <c r="G3720" s="14"/>
      <c r="H3720" s="18"/>
    </row>
    <row r="3721" spans="1:8" x14ac:dyDescent="0.25">
      <c r="A3721" s="29" t="str">
        <f t="shared" si="248"/>
        <v/>
      </c>
      <c r="B3721" s="22" t="str">
        <f t="shared" si="249"/>
        <v/>
      </c>
      <c r="C3721" s="15" t="str">
        <f t="shared" si="250"/>
        <v/>
      </c>
      <c r="D3721" s="15">
        <f t="shared" si="251"/>
        <v>0</v>
      </c>
      <c r="E3721" s="15" t="str">
        <f t="shared" si="247"/>
        <v/>
      </c>
      <c r="F3721" s="13" t="str">
        <f>IF(E3721="","",VLOOKUP(E3721,table!A:B,2))</f>
        <v/>
      </c>
      <c r="G3721" s="14"/>
      <c r="H3721" s="18"/>
    </row>
    <row r="3722" spans="1:8" x14ac:dyDescent="0.25">
      <c r="A3722" s="29" t="str">
        <f t="shared" si="248"/>
        <v/>
      </c>
      <c r="B3722" s="22" t="str">
        <f t="shared" si="249"/>
        <v/>
      </c>
      <c r="C3722" s="15" t="str">
        <f t="shared" si="250"/>
        <v/>
      </c>
      <c r="D3722" s="15">
        <f t="shared" si="251"/>
        <v>0</v>
      </c>
      <c r="E3722" s="15" t="str">
        <f t="shared" si="247"/>
        <v/>
      </c>
      <c r="F3722" s="13" t="str">
        <f>IF(E3722="","",VLOOKUP(E3722,table!A:B,2))</f>
        <v/>
      </c>
      <c r="G3722" s="14"/>
      <c r="H3722" s="18"/>
    </row>
    <row r="3723" spans="1:8" x14ac:dyDescent="0.25">
      <c r="A3723" s="29" t="str">
        <f t="shared" si="248"/>
        <v/>
      </c>
      <c r="B3723" s="22" t="str">
        <f t="shared" si="249"/>
        <v/>
      </c>
      <c r="C3723" s="15" t="str">
        <f t="shared" si="250"/>
        <v/>
      </c>
      <c r="D3723" s="15">
        <f t="shared" si="251"/>
        <v>0</v>
      </c>
      <c r="E3723" s="15" t="str">
        <f t="shared" si="247"/>
        <v/>
      </c>
      <c r="F3723" s="13" t="str">
        <f>IF(E3723="","",VLOOKUP(E3723,table!A:B,2))</f>
        <v/>
      </c>
      <c r="G3723" s="14"/>
      <c r="H3723" s="18"/>
    </row>
    <row r="3724" spans="1:8" x14ac:dyDescent="0.25">
      <c r="A3724" s="29" t="str">
        <f t="shared" si="248"/>
        <v/>
      </c>
      <c r="B3724" s="22" t="str">
        <f t="shared" si="249"/>
        <v/>
      </c>
      <c r="C3724" s="15" t="str">
        <f t="shared" si="250"/>
        <v/>
      </c>
      <c r="D3724" s="15">
        <f t="shared" si="251"/>
        <v>0</v>
      </c>
      <c r="E3724" s="15" t="str">
        <f t="shared" si="247"/>
        <v/>
      </c>
      <c r="F3724" s="13" t="str">
        <f>IF(E3724="","",VLOOKUP(E3724,table!A:B,2))</f>
        <v/>
      </c>
      <c r="G3724" s="14"/>
      <c r="H3724" s="18"/>
    </row>
    <row r="3725" spans="1:8" x14ac:dyDescent="0.25">
      <c r="A3725" s="29" t="str">
        <f t="shared" si="248"/>
        <v/>
      </c>
      <c r="B3725" s="22" t="str">
        <f t="shared" si="249"/>
        <v/>
      </c>
      <c r="C3725" s="15" t="str">
        <f t="shared" si="250"/>
        <v/>
      </c>
      <c r="D3725" s="15">
        <f t="shared" si="251"/>
        <v>0</v>
      </c>
      <c r="E3725" s="15" t="str">
        <f t="shared" si="247"/>
        <v/>
      </c>
      <c r="F3725" s="13" t="str">
        <f>IF(E3725="","",VLOOKUP(E3725,table!A:B,2))</f>
        <v/>
      </c>
      <c r="G3725" s="14"/>
      <c r="H3725" s="18"/>
    </row>
    <row r="3726" spans="1:8" x14ac:dyDescent="0.25">
      <c r="A3726" s="29" t="str">
        <f t="shared" si="248"/>
        <v/>
      </c>
      <c r="B3726" s="22" t="str">
        <f t="shared" si="249"/>
        <v/>
      </c>
      <c r="C3726" s="15" t="str">
        <f t="shared" si="250"/>
        <v/>
      </c>
      <c r="D3726" s="15">
        <f t="shared" si="251"/>
        <v>0</v>
      </c>
      <c r="E3726" s="15" t="str">
        <f t="shared" ref="E3726:E3789" si="252">IF(H3726&lt;&gt;0,E3725,"")</f>
        <v/>
      </c>
      <c r="F3726" s="13" t="str">
        <f>IF(E3726="","",VLOOKUP(E3726,table!A:B,2))</f>
        <v/>
      </c>
      <c r="G3726" s="14"/>
      <c r="H3726" s="18"/>
    </row>
    <row r="3727" spans="1:8" x14ac:dyDescent="0.25">
      <c r="A3727" s="29" t="str">
        <f t="shared" si="248"/>
        <v/>
      </c>
      <c r="B3727" s="22" t="str">
        <f t="shared" si="249"/>
        <v/>
      </c>
      <c r="C3727" s="15" t="str">
        <f t="shared" si="250"/>
        <v/>
      </c>
      <c r="D3727" s="15">
        <f t="shared" si="251"/>
        <v>0</v>
      </c>
      <c r="E3727" s="15" t="str">
        <f t="shared" si="252"/>
        <v/>
      </c>
      <c r="F3727" s="13" t="str">
        <f>IF(E3727="","",VLOOKUP(E3727,table!A:B,2))</f>
        <v/>
      </c>
      <c r="G3727" s="14"/>
      <c r="H3727" s="18"/>
    </row>
    <row r="3728" spans="1:8" x14ac:dyDescent="0.25">
      <c r="A3728" s="29" t="str">
        <f t="shared" si="248"/>
        <v/>
      </c>
      <c r="B3728" s="22" t="str">
        <f t="shared" si="249"/>
        <v/>
      </c>
      <c r="C3728" s="15" t="str">
        <f t="shared" si="250"/>
        <v/>
      </c>
      <c r="D3728" s="15">
        <f t="shared" si="251"/>
        <v>0</v>
      </c>
      <c r="E3728" s="15" t="str">
        <f t="shared" si="252"/>
        <v/>
      </c>
      <c r="F3728" s="13" t="str">
        <f>IF(E3728="","",VLOOKUP(E3728,table!A:B,2))</f>
        <v/>
      </c>
      <c r="G3728" s="14"/>
      <c r="H3728" s="18"/>
    </row>
    <row r="3729" spans="1:8" x14ac:dyDescent="0.25">
      <c r="A3729" s="29" t="str">
        <f t="shared" si="248"/>
        <v/>
      </c>
      <c r="B3729" s="22" t="str">
        <f t="shared" si="249"/>
        <v/>
      </c>
      <c r="C3729" s="15" t="str">
        <f t="shared" si="250"/>
        <v/>
      </c>
      <c r="D3729" s="15">
        <f t="shared" si="251"/>
        <v>0</v>
      </c>
      <c r="E3729" s="15" t="str">
        <f t="shared" si="252"/>
        <v/>
      </c>
      <c r="F3729" s="13" t="str">
        <f>IF(E3729="","",VLOOKUP(E3729,table!A:B,2))</f>
        <v/>
      </c>
      <c r="G3729" s="14"/>
      <c r="H3729" s="18"/>
    </row>
    <row r="3730" spans="1:8" x14ac:dyDescent="0.25">
      <c r="A3730" s="29" t="str">
        <f t="shared" si="248"/>
        <v/>
      </c>
      <c r="B3730" s="22" t="str">
        <f t="shared" si="249"/>
        <v/>
      </c>
      <c r="C3730" s="15" t="str">
        <f t="shared" si="250"/>
        <v/>
      </c>
      <c r="D3730" s="15">
        <f t="shared" si="251"/>
        <v>0</v>
      </c>
      <c r="E3730" s="15" t="str">
        <f t="shared" si="252"/>
        <v/>
      </c>
      <c r="F3730" s="13" t="str">
        <f>IF(E3730="","",VLOOKUP(E3730,table!A:B,2))</f>
        <v/>
      </c>
      <c r="G3730" s="14"/>
      <c r="H3730" s="18"/>
    </row>
    <row r="3731" spans="1:8" x14ac:dyDescent="0.25">
      <c r="A3731" s="29" t="str">
        <f t="shared" si="248"/>
        <v/>
      </c>
      <c r="B3731" s="22" t="str">
        <f t="shared" si="249"/>
        <v/>
      </c>
      <c r="C3731" s="15" t="str">
        <f t="shared" si="250"/>
        <v/>
      </c>
      <c r="D3731" s="15">
        <f t="shared" si="251"/>
        <v>0</v>
      </c>
      <c r="E3731" s="15" t="str">
        <f t="shared" si="252"/>
        <v/>
      </c>
      <c r="F3731" s="13" t="str">
        <f>IF(E3731="","",VLOOKUP(E3731,table!A:B,2))</f>
        <v/>
      </c>
      <c r="G3731" s="14"/>
      <c r="H3731" s="18"/>
    </row>
    <row r="3732" spans="1:8" x14ac:dyDescent="0.25">
      <c r="A3732" s="29" t="str">
        <f t="shared" si="248"/>
        <v/>
      </c>
      <c r="B3732" s="22" t="str">
        <f t="shared" si="249"/>
        <v/>
      </c>
      <c r="C3732" s="15" t="str">
        <f t="shared" si="250"/>
        <v/>
      </c>
      <c r="D3732" s="15">
        <f t="shared" si="251"/>
        <v>0</v>
      </c>
      <c r="E3732" s="15" t="str">
        <f t="shared" si="252"/>
        <v/>
      </c>
      <c r="F3732" s="13" t="str">
        <f>IF(E3732="","",VLOOKUP(E3732,table!A:B,2))</f>
        <v/>
      </c>
      <c r="G3732" s="14"/>
      <c r="H3732" s="18"/>
    </row>
    <row r="3733" spans="1:8" x14ac:dyDescent="0.25">
      <c r="A3733" s="29" t="str">
        <f t="shared" si="248"/>
        <v/>
      </c>
      <c r="B3733" s="22" t="str">
        <f t="shared" si="249"/>
        <v/>
      </c>
      <c r="C3733" s="15" t="str">
        <f t="shared" si="250"/>
        <v/>
      </c>
      <c r="D3733" s="15">
        <f t="shared" si="251"/>
        <v>0</v>
      </c>
      <c r="E3733" s="15" t="str">
        <f t="shared" si="252"/>
        <v/>
      </c>
      <c r="F3733" s="13" t="str">
        <f>IF(E3733="","",VLOOKUP(E3733,table!A:B,2))</f>
        <v/>
      </c>
      <c r="G3733" s="14"/>
      <c r="H3733" s="18"/>
    </row>
    <row r="3734" spans="1:8" x14ac:dyDescent="0.25">
      <c r="A3734" s="29" t="str">
        <f t="shared" si="248"/>
        <v/>
      </c>
      <c r="B3734" s="22" t="str">
        <f t="shared" si="249"/>
        <v/>
      </c>
      <c r="C3734" s="15" t="str">
        <f t="shared" si="250"/>
        <v/>
      </c>
      <c r="D3734" s="15">
        <f t="shared" si="251"/>
        <v>0</v>
      </c>
      <c r="E3734" s="15" t="str">
        <f t="shared" si="252"/>
        <v/>
      </c>
      <c r="F3734" s="13" t="str">
        <f>IF(E3734="","",VLOOKUP(E3734,table!A:B,2))</f>
        <v/>
      </c>
      <c r="G3734" s="14"/>
      <c r="H3734" s="18"/>
    </row>
    <row r="3735" spans="1:8" x14ac:dyDescent="0.25">
      <c r="A3735" s="29" t="str">
        <f t="shared" si="248"/>
        <v/>
      </c>
      <c r="B3735" s="22" t="str">
        <f t="shared" si="249"/>
        <v/>
      </c>
      <c r="C3735" s="15" t="str">
        <f t="shared" si="250"/>
        <v/>
      </c>
      <c r="D3735" s="15">
        <f t="shared" si="251"/>
        <v>0</v>
      </c>
      <c r="E3735" s="15" t="str">
        <f t="shared" si="252"/>
        <v/>
      </c>
      <c r="F3735" s="13" t="str">
        <f>IF(E3735="","",VLOOKUP(E3735,table!A:B,2))</f>
        <v/>
      </c>
      <c r="G3735" s="14"/>
      <c r="H3735" s="18"/>
    </row>
    <row r="3736" spans="1:8" x14ac:dyDescent="0.25">
      <c r="A3736" s="29" t="str">
        <f t="shared" si="248"/>
        <v/>
      </c>
      <c r="B3736" s="22" t="str">
        <f t="shared" si="249"/>
        <v/>
      </c>
      <c r="C3736" s="15" t="str">
        <f t="shared" si="250"/>
        <v/>
      </c>
      <c r="D3736" s="15">
        <f t="shared" si="251"/>
        <v>0</v>
      </c>
      <c r="E3736" s="15" t="str">
        <f t="shared" si="252"/>
        <v/>
      </c>
      <c r="F3736" s="13" t="str">
        <f>IF(E3736="","",VLOOKUP(E3736,table!A:B,2))</f>
        <v/>
      </c>
      <c r="G3736" s="14"/>
      <c r="H3736" s="18"/>
    </row>
    <row r="3737" spans="1:8" x14ac:dyDescent="0.25">
      <c r="A3737" s="29" t="str">
        <f t="shared" si="248"/>
        <v/>
      </c>
      <c r="B3737" s="22" t="str">
        <f t="shared" si="249"/>
        <v/>
      </c>
      <c r="C3737" s="15" t="str">
        <f t="shared" si="250"/>
        <v/>
      </c>
      <c r="D3737" s="15">
        <f t="shared" si="251"/>
        <v>0</v>
      </c>
      <c r="E3737" s="15" t="str">
        <f t="shared" si="252"/>
        <v/>
      </c>
      <c r="F3737" s="13" t="str">
        <f>IF(E3737="","",VLOOKUP(E3737,table!A:B,2))</f>
        <v/>
      </c>
      <c r="G3737" s="14"/>
      <c r="H3737" s="18"/>
    </row>
    <row r="3738" spans="1:8" x14ac:dyDescent="0.25">
      <c r="A3738" s="29" t="str">
        <f t="shared" si="248"/>
        <v/>
      </c>
      <c r="B3738" s="22" t="str">
        <f t="shared" si="249"/>
        <v/>
      </c>
      <c r="C3738" s="15" t="str">
        <f t="shared" si="250"/>
        <v/>
      </c>
      <c r="D3738" s="15">
        <f t="shared" si="251"/>
        <v>0</v>
      </c>
      <c r="E3738" s="15" t="str">
        <f t="shared" si="252"/>
        <v/>
      </c>
      <c r="F3738" s="13" t="str">
        <f>IF(E3738="","",VLOOKUP(E3738,table!A:B,2))</f>
        <v/>
      </c>
      <c r="G3738" s="14"/>
      <c r="H3738" s="18"/>
    </row>
    <row r="3739" spans="1:8" x14ac:dyDescent="0.25">
      <c r="A3739" s="29" t="str">
        <f t="shared" si="248"/>
        <v/>
      </c>
      <c r="B3739" s="22" t="str">
        <f t="shared" si="249"/>
        <v/>
      </c>
      <c r="C3739" s="15" t="str">
        <f t="shared" si="250"/>
        <v/>
      </c>
      <c r="D3739" s="15">
        <f t="shared" si="251"/>
        <v>0</v>
      </c>
      <c r="E3739" s="15" t="str">
        <f t="shared" si="252"/>
        <v/>
      </c>
      <c r="F3739" s="13" t="str">
        <f>IF(E3739="","",VLOOKUP(E3739,table!A:B,2))</f>
        <v/>
      </c>
      <c r="G3739" s="14"/>
      <c r="H3739" s="18"/>
    </row>
    <row r="3740" spans="1:8" x14ac:dyDescent="0.25">
      <c r="A3740" s="29" t="str">
        <f t="shared" si="248"/>
        <v/>
      </c>
      <c r="B3740" s="22" t="str">
        <f t="shared" si="249"/>
        <v/>
      </c>
      <c r="C3740" s="15" t="str">
        <f t="shared" si="250"/>
        <v/>
      </c>
      <c r="D3740" s="15">
        <f t="shared" si="251"/>
        <v>0</v>
      </c>
      <c r="E3740" s="15" t="str">
        <f t="shared" si="252"/>
        <v/>
      </c>
      <c r="F3740" s="13" t="str">
        <f>IF(E3740="","",VLOOKUP(E3740,table!A:B,2))</f>
        <v/>
      </c>
      <c r="G3740" s="14"/>
      <c r="H3740" s="18"/>
    </row>
    <row r="3741" spans="1:8" x14ac:dyDescent="0.25">
      <c r="A3741" s="29" t="str">
        <f t="shared" si="248"/>
        <v/>
      </c>
      <c r="B3741" s="22" t="str">
        <f t="shared" si="249"/>
        <v/>
      </c>
      <c r="C3741" s="15" t="str">
        <f t="shared" si="250"/>
        <v/>
      </c>
      <c r="D3741" s="15">
        <f t="shared" si="251"/>
        <v>0</v>
      </c>
      <c r="E3741" s="15" t="str">
        <f t="shared" si="252"/>
        <v/>
      </c>
      <c r="F3741" s="13" t="str">
        <f>IF(E3741="","",VLOOKUP(E3741,table!A:B,2))</f>
        <v/>
      </c>
      <c r="G3741" s="14"/>
      <c r="H3741" s="18"/>
    </row>
    <row r="3742" spans="1:8" x14ac:dyDescent="0.25">
      <c r="A3742" s="29" t="str">
        <f t="shared" si="248"/>
        <v/>
      </c>
      <c r="B3742" s="22" t="str">
        <f t="shared" si="249"/>
        <v/>
      </c>
      <c r="C3742" s="15" t="str">
        <f t="shared" si="250"/>
        <v/>
      </c>
      <c r="D3742" s="15">
        <f t="shared" si="251"/>
        <v>0</v>
      </c>
      <c r="E3742" s="15" t="str">
        <f t="shared" si="252"/>
        <v/>
      </c>
      <c r="F3742" s="13" t="str">
        <f>IF(E3742="","",VLOOKUP(E3742,table!A:B,2))</f>
        <v/>
      </c>
      <c r="G3742" s="14"/>
      <c r="H3742" s="18"/>
    </row>
    <row r="3743" spans="1:8" x14ac:dyDescent="0.25">
      <c r="A3743" s="29" t="str">
        <f t="shared" si="248"/>
        <v/>
      </c>
      <c r="B3743" s="22" t="str">
        <f t="shared" si="249"/>
        <v/>
      </c>
      <c r="C3743" s="15" t="str">
        <f t="shared" si="250"/>
        <v/>
      </c>
      <c r="D3743" s="15">
        <f t="shared" si="251"/>
        <v>0</v>
      </c>
      <c r="E3743" s="15" t="str">
        <f t="shared" si="252"/>
        <v/>
      </c>
      <c r="F3743" s="13" t="str">
        <f>IF(E3743="","",VLOOKUP(E3743,table!A:B,2))</f>
        <v/>
      </c>
      <c r="G3743" s="14"/>
      <c r="H3743" s="18"/>
    </row>
    <row r="3744" spans="1:8" x14ac:dyDescent="0.25">
      <c r="A3744" s="29" t="str">
        <f t="shared" si="248"/>
        <v/>
      </c>
      <c r="B3744" s="22" t="str">
        <f t="shared" si="249"/>
        <v/>
      </c>
      <c r="C3744" s="15" t="str">
        <f t="shared" si="250"/>
        <v/>
      </c>
      <c r="D3744" s="15">
        <f t="shared" si="251"/>
        <v>0</v>
      </c>
      <c r="E3744" s="15" t="str">
        <f t="shared" si="252"/>
        <v/>
      </c>
      <c r="F3744" s="13" t="str">
        <f>IF(E3744="","",VLOOKUP(E3744,table!A:B,2))</f>
        <v/>
      </c>
      <c r="G3744" s="14"/>
      <c r="H3744" s="18"/>
    </row>
    <row r="3745" spans="1:8" x14ac:dyDescent="0.25">
      <c r="A3745" s="29" t="str">
        <f t="shared" si="248"/>
        <v/>
      </c>
      <c r="B3745" s="22" t="str">
        <f t="shared" si="249"/>
        <v/>
      </c>
      <c r="C3745" s="15" t="str">
        <f t="shared" si="250"/>
        <v/>
      </c>
      <c r="D3745" s="15">
        <f t="shared" si="251"/>
        <v>0</v>
      </c>
      <c r="E3745" s="15" t="str">
        <f t="shared" si="252"/>
        <v/>
      </c>
      <c r="F3745" s="13" t="str">
        <f>IF(E3745="","",VLOOKUP(E3745,table!A:B,2))</f>
        <v/>
      </c>
      <c r="G3745" s="14"/>
      <c r="H3745" s="18"/>
    </row>
    <row r="3746" spans="1:8" x14ac:dyDescent="0.25">
      <c r="A3746" s="29" t="str">
        <f t="shared" si="248"/>
        <v/>
      </c>
      <c r="B3746" s="22" t="str">
        <f t="shared" si="249"/>
        <v/>
      </c>
      <c r="C3746" s="15" t="str">
        <f t="shared" si="250"/>
        <v/>
      </c>
      <c r="D3746" s="15">
        <f t="shared" si="251"/>
        <v>0</v>
      </c>
      <c r="E3746" s="15" t="str">
        <f t="shared" si="252"/>
        <v/>
      </c>
      <c r="F3746" s="13" t="str">
        <f>IF(E3746="","",VLOOKUP(E3746,table!A:B,2))</f>
        <v/>
      </c>
      <c r="G3746" s="14"/>
      <c r="H3746" s="18"/>
    </row>
    <row r="3747" spans="1:8" x14ac:dyDescent="0.25">
      <c r="A3747" s="29" t="str">
        <f t="shared" si="248"/>
        <v/>
      </c>
      <c r="B3747" s="22" t="str">
        <f t="shared" si="249"/>
        <v/>
      </c>
      <c r="C3747" s="15" t="str">
        <f t="shared" si="250"/>
        <v/>
      </c>
      <c r="D3747" s="15">
        <f t="shared" si="251"/>
        <v>0</v>
      </c>
      <c r="E3747" s="15" t="str">
        <f t="shared" si="252"/>
        <v/>
      </c>
      <c r="F3747" s="13" t="str">
        <f>IF(E3747="","",VLOOKUP(E3747,table!A:B,2))</f>
        <v/>
      </c>
      <c r="G3747" s="14"/>
      <c r="H3747" s="18"/>
    </row>
    <row r="3748" spans="1:8" x14ac:dyDescent="0.25">
      <c r="A3748" s="29" t="str">
        <f t="shared" si="248"/>
        <v/>
      </c>
      <c r="B3748" s="22" t="str">
        <f t="shared" si="249"/>
        <v/>
      </c>
      <c r="C3748" s="15" t="str">
        <f t="shared" si="250"/>
        <v/>
      </c>
      <c r="D3748" s="15">
        <f t="shared" si="251"/>
        <v>0</v>
      </c>
      <c r="E3748" s="15" t="str">
        <f t="shared" si="252"/>
        <v/>
      </c>
      <c r="F3748" s="13" t="str">
        <f>IF(E3748="","",VLOOKUP(E3748,table!A:B,2))</f>
        <v/>
      </c>
      <c r="G3748" s="14"/>
      <c r="H3748" s="18"/>
    </row>
    <row r="3749" spans="1:8" x14ac:dyDescent="0.25">
      <c r="A3749" s="29" t="str">
        <f t="shared" si="248"/>
        <v/>
      </c>
      <c r="B3749" s="22" t="str">
        <f t="shared" si="249"/>
        <v/>
      </c>
      <c r="C3749" s="15" t="str">
        <f t="shared" si="250"/>
        <v/>
      </c>
      <c r="D3749" s="15">
        <f t="shared" si="251"/>
        <v>0</v>
      </c>
      <c r="E3749" s="15" t="str">
        <f t="shared" si="252"/>
        <v/>
      </c>
      <c r="F3749" s="13" t="str">
        <f>IF(E3749="","",VLOOKUP(E3749,table!A:B,2))</f>
        <v/>
      </c>
      <c r="G3749" s="14"/>
      <c r="H3749" s="18"/>
    </row>
    <row r="3750" spans="1:8" x14ac:dyDescent="0.25">
      <c r="A3750" s="29" t="str">
        <f t="shared" si="248"/>
        <v/>
      </c>
      <c r="B3750" s="22" t="str">
        <f t="shared" si="249"/>
        <v/>
      </c>
      <c r="C3750" s="15" t="str">
        <f t="shared" si="250"/>
        <v/>
      </c>
      <c r="D3750" s="15">
        <f t="shared" si="251"/>
        <v>0</v>
      </c>
      <c r="E3750" s="15" t="str">
        <f t="shared" si="252"/>
        <v/>
      </c>
      <c r="F3750" s="13" t="str">
        <f>IF(E3750="","",VLOOKUP(E3750,table!A:B,2))</f>
        <v/>
      </c>
      <c r="G3750" s="14"/>
      <c r="H3750" s="18"/>
    </row>
    <row r="3751" spans="1:8" x14ac:dyDescent="0.25">
      <c r="A3751" s="29" t="str">
        <f t="shared" si="248"/>
        <v/>
      </c>
      <c r="B3751" s="22" t="str">
        <f t="shared" si="249"/>
        <v/>
      </c>
      <c r="C3751" s="15" t="str">
        <f t="shared" si="250"/>
        <v/>
      </c>
      <c r="D3751" s="15">
        <f t="shared" si="251"/>
        <v>0</v>
      </c>
      <c r="E3751" s="15" t="str">
        <f t="shared" si="252"/>
        <v/>
      </c>
      <c r="F3751" s="13" t="str">
        <f>IF(E3751="","",VLOOKUP(E3751,table!A:B,2))</f>
        <v/>
      </c>
      <c r="G3751" s="14"/>
      <c r="H3751" s="18"/>
    </row>
    <row r="3752" spans="1:8" x14ac:dyDescent="0.25">
      <c r="A3752" s="29" t="str">
        <f t="shared" si="248"/>
        <v/>
      </c>
      <c r="B3752" s="22" t="str">
        <f t="shared" si="249"/>
        <v/>
      </c>
      <c r="C3752" s="15" t="str">
        <f t="shared" si="250"/>
        <v/>
      </c>
      <c r="D3752" s="15">
        <f t="shared" si="251"/>
        <v>0</v>
      </c>
      <c r="E3752" s="15" t="str">
        <f t="shared" si="252"/>
        <v/>
      </c>
      <c r="F3752" s="13" t="str">
        <f>IF(E3752="","",VLOOKUP(E3752,table!A:B,2))</f>
        <v/>
      </c>
      <c r="G3752" s="14"/>
      <c r="H3752" s="18"/>
    </row>
    <row r="3753" spans="1:8" x14ac:dyDescent="0.25">
      <c r="A3753" s="29" t="str">
        <f t="shared" si="248"/>
        <v/>
      </c>
      <c r="B3753" s="22" t="str">
        <f t="shared" si="249"/>
        <v/>
      </c>
      <c r="C3753" s="15" t="str">
        <f t="shared" si="250"/>
        <v/>
      </c>
      <c r="D3753" s="15">
        <f t="shared" si="251"/>
        <v>0</v>
      </c>
      <c r="E3753" s="15" t="str">
        <f t="shared" si="252"/>
        <v/>
      </c>
      <c r="F3753" s="13" t="str">
        <f>IF(E3753="","",VLOOKUP(E3753,table!A:B,2))</f>
        <v/>
      </c>
      <c r="G3753" s="14"/>
      <c r="H3753" s="18"/>
    </row>
    <row r="3754" spans="1:8" x14ac:dyDescent="0.25">
      <c r="A3754" s="29" t="str">
        <f t="shared" si="248"/>
        <v/>
      </c>
      <c r="B3754" s="22" t="str">
        <f t="shared" si="249"/>
        <v/>
      </c>
      <c r="C3754" s="15" t="str">
        <f t="shared" si="250"/>
        <v/>
      </c>
      <c r="D3754" s="15">
        <f t="shared" si="251"/>
        <v>0</v>
      </c>
      <c r="E3754" s="15" t="str">
        <f t="shared" si="252"/>
        <v/>
      </c>
      <c r="F3754" s="13" t="str">
        <f>IF(E3754="","",VLOOKUP(E3754,table!A:B,2))</f>
        <v/>
      </c>
      <c r="G3754" s="14"/>
      <c r="H3754" s="18"/>
    </row>
    <row r="3755" spans="1:8" x14ac:dyDescent="0.25">
      <c r="A3755" s="29" t="str">
        <f t="shared" si="248"/>
        <v/>
      </c>
      <c r="B3755" s="22" t="str">
        <f t="shared" si="249"/>
        <v/>
      </c>
      <c r="C3755" s="15" t="str">
        <f t="shared" si="250"/>
        <v/>
      </c>
      <c r="D3755" s="15">
        <f t="shared" si="251"/>
        <v>0</v>
      </c>
      <c r="E3755" s="15" t="str">
        <f t="shared" si="252"/>
        <v/>
      </c>
      <c r="F3755" s="13" t="str">
        <f>IF(E3755="","",VLOOKUP(E3755,table!A:B,2))</f>
        <v/>
      </c>
      <c r="G3755" s="14"/>
      <c r="H3755" s="18"/>
    </row>
    <row r="3756" spans="1:8" x14ac:dyDescent="0.25">
      <c r="A3756" s="29" t="str">
        <f t="shared" si="248"/>
        <v/>
      </c>
      <c r="B3756" s="22" t="str">
        <f t="shared" si="249"/>
        <v/>
      </c>
      <c r="C3756" s="15" t="str">
        <f t="shared" si="250"/>
        <v/>
      </c>
      <c r="D3756" s="15">
        <f t="shared" si="251"/>
        <v>0</v>
      </c>
      <c r="E3756" s="15" t="str">
        <f t="shared" si="252"/>
        <v/>
      </c>
      <c r="F3756" s="13" t="str">
        <f>IF(E3756="","",VLOOKUP(E3756,table!A:B,2))</f>
        <v/>
      </c>
      <c r="G3756" s="14"/>
      <c r="H3756" s="18"/>
    </row>
    <row r="3757" spans="1:8" x14ac:dyDescent="0.25">
      <c r="A3757" s="29" t="str">
        <f t="shared" si="248"/>
        <v/>
      </c>
      <c r="B3757" s="22" t="str">
        <f t="shared" si="249"/>
        <v/>
      </c>
      <c r="C3757" s="15" t="str">
        <f t="shared" si="250"/>
        <v/>
      </c>
      <c r="D3757" s="15">
        <f t="shared" si="251"/>
        <v>0</v>
      </c>
      <c r="E3757" s="15" t="str">
        <f t="shared" si="252"/>
        <v/>
      </c>
      <c r="F3757" s="13" t="str">
        <f>IF(E3757="","",VLOOKUP(E3757,table!A:B,2))</f>
        <v/>
      </c>
      <c r="G3757" s="14"/>
      <c r="H3757" s="18"/>
    </row>
    <row r="3758" spans="1:8" x14ac:dyDescent="0.25">
      <c r="A3758" s="29" t="str">
        <f t="shared" si="248"/>
        <v/>
      </c>
      <c r="B3758" s="22" t="str">
        <f t="shared" si="249"/>
        <v/>
      </c>
      <c r="C3758" s="15" t="str">
        <f t="shared" si="250"/>
        <v/>
      </c>
      <c r="D3758" s="15">
        <f t="shared" si="251"/>
        <v>0</v>
      </c>
      <c r="E3758" s="15" t="str">
        <f t="shared" si="252"/>
        <v/>
      </c>
      <c r="F3758" s="13" t="str">
        <f>IF(E3758="","",VLOOKUP(E3758,table!A:B,2))</f>
        <v/>
      </c>
      <c r="G3758" s="14"/>
      <c r="H3758" s="18"/>
    </row>
    <row r="3759" spans="1:8" x14ac:dyDescent="0.25">
      <c r="A3759" s="29" t="str">
        <f t="shared" si="248"/>
        <v/>
      </c>
      <c r="B3759" s="22" t="str">
        <f t="shared" si="249"/>
        <v/>
      </c>
      <c r="C3759" s="15" t="str">
        <f t="shared" si="250"/>
        <v/>
      </c>
      <c r="D3759" s="15">
        <f t="shared" si="251"/>
        <v>0</v>
      </c>
      <c r="E3759" s="15" t="str">
        <f t="shared" si="252"/>
        <v/>
      </c>
      <c r="F3759" s="13" t="str">
        <f>IF(E3759="","",VLOOKUP(E3759,table!A:B,2))</f>
        <v/>
      </c>
      <c r="G3759" s="14"/>
      <c r="H3759" s="18"/>
    </row>
    <row r="3760" spans="1:8" x14ac:dyDescent="0.25">
      <c r="A3760" s="29" t="str">
        <f t="shared" si="248"/>
        <v/>
      </c>
      <c r="B3760" s="22" t="str">
        <f t="shared" si="249"/>
        <v/>
      </c>
      <c r="C3760" s="15" t="str">
        <f t="shared" si="250"/>
        <v/>
      </c>
      <c r="D3760" s="15">
        <f t="shared" si="251"/>
        <v>0</v>
      </c>
      <c r="E3760" s="15" t="str">
        <f t="shared" si="252"/>
        <v/>
      </c>
      <c r="F3760" s="13" t="str">
        <f>IF(E3760="","",VLOOKUP(E3760,table!A:B,2))</f>
        <v/>
      </c>
      <c r="G3760" s="14"/>
      <c r="H3760" s="18"/>
    </row>
    <row r="3761" spans="1:8" x14ac:dyDescent="0.25">
      <c r="A3761" s="29" t="str">
        <f t="shared" si="248"/>
        <v/>
      </c>
      <c r="B3761" s="22" t="str">
        <f t="shared" si="249"/>
        <v/>
      </c>
      <c r="C3761" s="15" t="str">
        <f t="shared" si="250"/>
        <v/>
      </c>
      <c r="D3761" s="15">
        <f t="shared" si="251"/>
        <v>0</v>
      </c>
      <c r="E3761" s="15" t="str">
        <f t="shared" si="252"/>
        <v/>
      </c>
      <c r="F3761" s="13" t="str">
        <f>IF(E3761="","",VLOOKUP(E3761,table!A:B,2))</f>
        <v/>
      </c>
      <c r="G3761" s="14"/>
      <c r="H3761" s="18"/>
    </row>
    <row r="3762" spans="1:8" x14ac:dyDescent="0.25">
      <c r="A3762" s="29" t="str">
        <f t="shared" si="248"/>
        <v/>
      </c>
      <c r="B3762" s="22" t="str">
        <f t="shared" si="249"/>
        <v/>
      </c>
      <c r="C3762" s="15" t="str">
        <f t="shared" si="250"/>
        <v/>
      </c>
      <c r="D3762" s="15">
        <f t="shared" si="251"/>
        <v>0</v>
      </c>
      <c r="E3762" s="15" t="str">
        <f t="shared" si="252"/>
        <v/>
      </c>
      <c r="F3762" s="13" t="str">
        <f>IF(E3762="","",VLOOKUP(E3762,table!A:B,2))</f>
        <v/>
      </c>
      <c r="G3762" s="14"/>
      <c r="H3762" s="18"/>
    </row>
    <row r="3763" spans="1:8" x14ac:dyDescent="0.25">
      <c r="A3763" s="29" t="str">
        <f t="shared" ref="A3763:A3826" si="253">IF(E3763="","",A3762)</f>
        <v/>
      </c>
      <c r="B3763" s="22" t="str">
        <f t="shared" ref="B3763:B3826" si="254">IF(E3763="","",B3762)</f>
        <v/>
      </c>
      <c r="C3763" s="15" t="str">
        <f t="shared" ref="C3763:C3826" si="255">IF(E3763="","",C3762)</f>
        <v/>
      </c>
      <c r="D3763" s="15">
        <f t="shared" ref="D3763:D3826" si="256">IF(E3763="",0,D3762)</f>
        <v>0</v>
      </c>
      <c r="E3763" s="15" t="str">
        <f t="shared" si="252"/>
        <v/>
      </c>
      <c r="F3763" s="13" t="str">
        <f>IF(E3763="","",VLOOKUP(E3763,table!A:B,2))</f>
        <v/>
      </c>
      <c r="G3763" s="14"/>
      <c r="H3763" s="18"/>
    </row>
    <row r="3764" spans="1:8" x14ac:dyDescent="0.25">
      <c r="A3764" s="29" t="str">
        <f t="shared" si="253"/>
        <v/>
      </c>
      <c r="B3764" s="22" t="str">
        <f t="shared" si="254"/>
        <v/>
      </c>
      <c r="C3764" s="15" t="str">
        <f t="shared" si="255"/>
        <v/>
      </c>
      <c r="D3764" s="15">
        <f t="shared" si="256"/>
        <v>0</v>
      </c>
      <c r="E3764" s="15" t="str">
        <f t="shared" si="252"/>
        <v/>
      </c>
      <c r="F3764" s="13" t="str">
        <f>IF(E3764="","",VLOOKUP(E3764,table!A:B,2))</f>
        <v/>
      </c>
      <c r="G3764" s="14"/>
      <c r="H3764" s="18"/>
    </row>
    <row r="3765" spans="1:8" x14ac:dyDescent="0.25">
      <c r="A3765" s="29" t="str">
        <f t="shared" si="253"/>
        <v/>
      </c>
      <c r="B3765" s="22" t="str">
        <f t="shared" si="254"/>
        <v/>
      </c>
      <c r="C3765" s="15" t="str">
        <f t="shared" si="255"/>
        <v/>
      </c>
      <c r="D3765" s="15">
        <f t="shared" si="256"/>
        <v>0</v>
      </c>
      <c r="E3765" s="15" t="str">
        <f t="shared" si="252"/>
        <v/>
      </c>
      <c r="F3765" s="13" t="str">
        <f>IF(E3765="","",VLOOKUP(E3765,table!A:B,2))</f>
        <v/>
      </c>
      <c r="G3765" s="14"/>
      <c r="H3765" s="18"/>
    </row>
    <row r="3766" spans="1:8" x14ac:dyDescent="0.25">
      <c r="A3766" s="29" t="str">
        <f t="shared" si="253"/>
        <v/>
      </c>
      <c r="B3766" s="22" t="str">
        <f t="shared" si="254"/>
        <v/>
      </c>
      <c r="C3766" s="15" t="str">
        <f t="shared" si="255"/>
        <v/>
      </c>
      <c r="D3766" s="15">
        <f t="shared" si="256"/>
        <v>0</v>
      </c>
      <c r="E3766" s="15" t="str">
        <f t="shared" si="252"/>
        <v/>
      </c>
      <c r="F3766" s="13" t="str">
        <f>IF(E3766="","",VLOOKUP(E3766,table!A:B,2))</f>
        <v/>
      </c>
      <c r="G3766" s="14"/>
      <c r="H3766" s="18"/>
    </row>
    <row r="3767" spans="1:8" x14ac:dyDescent="0.25">
      <c r="A3767" s="29" t="str">
        <f t="shared" si="253"/>
        <v/>
      </c>
      <c r="B3767" s="22" t="str">
        <f t="shared" si="254"/>
        <v/>
      </c>
      <c r="C3767" s="15" t="str">
        <f t="shared" si="255"/>
        <v/>
      </c>
      <c r="D3767" s="15">
        <f t="shared" si="256"/>
        <v>0</v>
      </c>
      <c r="E3767" s="15" t="str">
        <f t="shared" si="252"/>
        <v/>
      </c>
      <c r="F3767" s="13" t="str">
        <f>IF(E3767="","",VLOOKUP(E3767,table!A:B,2))</f>
        <v/>
      </c>
      <c r="G3767" s="14"/>
      <c r="H3767" s="18"/>
    </row>
    <row r="3768" spans="1:8" x14ac:dyDescent="0.25">
      <c r="A3768" s="29" t="str">
        <f t="shared" si="253"/>
        <v/>
      </c>
      <c r="B3768" s="22" t="str">
        <f t="shared" si="254"/>
        <v/>
      </c>
      <c r="C3768" s="15" t="str">
        <f t="shared" si="255"/>
        <v/>
      </c>
      <c r="D3768" s="15">
        <f t="shared" si="256"/>
        <v>0</v>
      </c>
      <c r="E3768" s="15" t="str">
        <f t="shared" si="252"/>
        <v/>
      </c>
      <c r="F3768" s="13" t="str">
        <f>IF(E3768="","",VLOOKUP(E3768,table!A:B,2))</f>
        <v/>
      </c>
      <c r="G3768" s="14"/>
      <c r="H3768" s="18"/>
    </row>
    <row r="3769" spans="1:8" x14ac:dyDescent="0.25">
      <c r="A3769" s="29" t="str">
        <f t="shared" si="253"/>
        <v/>
      </c>
      <c r="B3769" s="22" t="str">
        <f t="shared" si="254"/>
        <v/>
      </c>
      <c r="C3769" s="15" t="str">
        <f t="shared" si="255"/>
        <v/>
      </c>
      <c r="D3769" s="15">
        <f t="shared" si="256"/>
        <v>0</v>
      </c>
      <c r="E3769" s="15" t="str">
        <f t="shared" si="252"/>
        <v/>
      </c>
      <c r="F3769" s="13" t="str">
        <f>IF(E3769="","",VLOOKUP(E3769,table!A:B,2))</f>
        <v/>
      </c>
      <c r="G3769" s="14"/>
      <c r="H3769" s="18"/>
    </row>
    <row r="3770" spans="1:8" x14ac:dyDescent="0.25">
      <c r="A3770" s="29" t="str">
        <f t="shared" si="253"/>
        <v/>
      </c>
      <c r="B3770" s="22" t="str">
        <f t="shared" si="254"/>
        <v/>
      </c>
      <c r="C3770" s="15" t="str">
        <f t="shared" si="255"/>
        <v/>
      </c>
      <c r="D3770" s="15">
        <f t="shared" si="256"/>
        <v>0</v>
      </c>
      <c r="E3770" s="15" t="str">
        <f t="shared" si="252"/>
        <v/>
      </c>
      <c r="F3770" s="13" t="str">
        <f>IF(E3770="","",VLOOKUP(E3770,table!A:B,2))</f>
        <v/>
      </c>
      <c r="G3770" s="14"/>
      <c r="H3770" s="18"/>
    </row>
    <row r="3771" spans="1:8" x14ac:dyDescent="0.25">
      <c r="A3771" s="29" t="str">
        <f t="shared" si="253"/>
        <v/>
      </c>
      <c r="B3771" s="22" t="str">
        <f t="shared" si="254"/>
        <v/>
      </c>
      <c r="C3771" s="15" t="str">
        <f t="shared" si="255"/>
        <v/>
      </c>
      <c r="D3771" s="15">
        <f t="shared" si="256"/>
        <v>0</v>
      </c>
      <c r="E3771" s="15" t="str">
        <f t="shared" si="252"/>
        <v/>
      </c>
      <c r="F3771" s="13" t="str">
        <f>IF(E3771="","",VLOOKUP(E3771,table!A:B,2))</f>
        <v/>
      </c>
      <c r="G3771" s="14"/>
      <c r="H3771" s="18"/>
    </row>
    <row r="3772" spans="1:8" x14ac:dyDescent="0.25">
      <c r="A3772" s="29" t="str">
        <f t="shared" si="253"/>
        <v/>
      </c>
      <c r="B3772" s="22" t="str">
        <f t="shared" si="254"/>
        <v/>
      </c>
      <c r="C3772" s="15" t="str">
        <f t="shared" si="255"/>
        <v/>
      </c>
      <c r="D3772" s="15">
        <f t="shared" si="256"/>
        <v>0</v>
      </c>
      <c r="E3772" s="15" t="str">
        <f t="shared" si="252"/>
        <v/>
      </c>
      <c r="F3772" s="13" t="str">
        <f>IF(E3772="","",VLOOKUP(E3772,table!A:B,2))</f>
        <v/>
      </c>
      <c r="G3772" s="14"/>
      <c r="H3772" s="18"/>
    </row>
    <row r="3773" spans="1:8" x14ac:dyDescent="0.25">
      <c r="A3773" s="29" t="str">
        <f t="shared" si="253"/>
        <v/>
      </c>
      <c r="B3773" s="22" t="str">
        <f t="shared" si="254"/>
        <v/>
      </c>
      <c r="C3773" s="15" t="str">
        <f t="shared" si="255"/>
        <v/>
      </c>
      <c r="D3773" s="15">
        <f t="shared" si="256"/>
        <v>0</v>
      </c>
      <c r="E3773" s="15" t="str">
        <f t="shared" si="252"/>
        <v/>
      </c>
      <c r="F3773" s="13" t="str">
        <f>IF(E3773="","",VLOOKUP(E3773,table!A:B,2))</f>
        <v/>
      </c>
      <c r="G3773" s="14"/>
      <c r="H3773" s="18"/>
    </row>
    <row r="3774" spans="1:8" x14ac:dyDescent="0.25">
      <c r="A3774" s="29" t="str">
        <f t="shared" si="253"/>
        <v/>
      </c>
      <c r="B3774" s="22" t="str">
        <f t="shared" si="254"/>
        <v/>
      </c>
      <c r="C3774" s="15" t="str">
        <f t="shared" si="255"/>
        <v/>
      </c>
      <c r="D3774" s="15">
        <f t="shared" si="256"/>
        <v>0</v>
      </c>
      <c r="E3774" s="15" t="str">
        <f t="shared" si="252"/>
        <v/>
      </c>
      <c r="F3774" s="13" t="str">
        <f>IF(E3774="","",VLOOKUP(E3774,table!A:B,2))</f>
        <v/>
      </c>
      <c r="G3774" s="14"/>
      <c r="H3774" s="18"/>
    </row>
    <row r="3775" spans="1:8" x14ac:dyDescent="0.25">
      <c r="A3775" s="29" t="str">
        <f t="shared" si="253"/>
        <v/>
      </c>
      <c r="B3775" s="22" t="str">
        <f t="shared" si="254"/>
        <v/>
      </c>
      <c r="C3775" s="15" t="str">
        <f t="shared" si="255"/>
        <v/>
      </c>
      <c r="D3775" s="15">
        <f t="shared" si="256"/>
        <v>0</v>
      </c>
      <c r="E3775" s="15" t="str">
        <f t="shared" si="252"/>
        <v/>
      </c>
      <c r="F3775" s="13" t="str">
        <f>IF(E3775="","",VLOOKUP(E3775,table!A:B,2))</f>
        <v/>
      </c>
      <c r="G3775" s="14"/>
      <c r="H3775" s="18"/>
    </row>
    <row r="3776" spans="1:8" x14ac:dyDescent="0.25">
      <c r="A3776" s="29" t="str">
        <f t="shared" si="253"/>
        <v/>
      </c>
      <c r="B3776" s="22" t="str">
        <f t="shared" si="254"/>
        <v/>
      </c>
      <c r="C3776" s="15" t="str">
        <f t="shared" si="255"/>
        <v/>
      </c>
      <c r="D3776" s="15">
        <f t="shared" si="256"/>
        <v>0</v>
      </c>
      <c r="E3776" s="15" t="str">
        <f t="shared" si="252"/>
        <v/>
      </c>
      <c r="F3776" s="13" t="str">
        <f>IF(E3776="","",VLOOKUP(E3776,table!A:B,2))</f>
        <v/>
      </c>
      <c r="G3776" s="14"/>
      <c r="H3776" s="18"/>
    </row>
    <row r="3777" spans="1:8" x14ac:dyDescent="0.25">
      <c r="A3777" s="29" t="str">
        <f t="shared" si="253"/>
        <v/>
      </c>
      <c r="B3777" s="22" t="str">
        <f t="shared" si="254"/>
        <v/>
      </c>
      <c r="C3777" s="15" t="str">
        <f t="shared" si="255"/>
        <v/>
      </c>
      <c r="D3777" s="15">
        <f t="shared" si="256"/>
        <v>0</v>
      </c>
      <c r="E3777" s="15" t="str">
        <f t="shared" si="252"/>
        <v/>
      </c>
      <c r="F3777" s="13" t="str">
        <f>IF(E3777="","",VLOOKUP(E3777,table!A:B,2))</f>
        <v/>
      </c>
      <c r="G3777" s="14"/>
      <c r="H3777" s="18"/>
    </row>
    <row r="3778" spans="1:8" x14ac:dyDescent="0.25">
      <c r="A3778" s="29" t="str">
        <f t="shared" si="253"/>
        <v/>
      </c>
      <c r="B3778" s="22" t="str">
        <f t="shared" si="254"/>
        <v/>
      </c>
      <c r="C3778" s="15" t="str">
        <f t="shared" si="255"/>
        <v/>
      </c>
      <c r="D3778" s="15">
        <f t="shared" si="256"/>
        <v>0</v>
      </c>
      <c r="E3778" s="15" t="str">
        <f t="shared" si="252"/>
        <v/>
      </c>
      <c r="F3778" s="13" t="str">
        <f>IF(E3778="","",VLOOKUP(E3778,table!A:B,2))</f>
        <v/>
      </c>
      <c r="G3778" s="14"/>
      <c r="H3778" s="18"/>
    </row>
    <row r="3779" spans="1:8" x14ac:dyDescent="0.25">
      <c r="A3779" s="29" t="str">
        <f t="shared" si="253"/>
        <v/>
      </c>
      <c r="B3779" s="22" t="str">
        <f t="shared" si="254"/>
        <v/>
      </c>
      <c r="C3779" s="15" t="str">
        <f t="shared" si="255"/>
        <v/>
      </c>
      <c r="D3779" s="15">
        <f t="shared" si="256"/>
        <v>0</v>
      </c>
      <c r="E3779" s="15" t="str">
        <f t="shared" si="252"/>
        <v/>
      </c>
      <c r="F3779" s="13" t="str">
        <f>IF(E3779="","",VLOOKUP(E3779,table!A:B,2))</f>
        <v/>
      </c>
      <c r="G3779" s="14"/>
      <c r="H3779" s="18"/>
    </row>
    <row r="3780" spans="1:8" x14ac:dyDescent="0.25">
      <c r="A3780" s="29" t="str">
        <f t="shared" si="253"/>
        <v/>
      </c>
      <c r="B3780" s="22" t="str">
        <f t="shared" si="254"/>
        <v/>
      </c>
      <c r="C3780" s="15" t="str">
        <f t="shared" si="255"/>
        <v/>
      </c>
      <c r="D3780" s="15">
        <f t="shared" si="256"/>
        <v>0</v>
      </c>
      <c r="E3780" s="15" t="str">
        <f t="shared" si="252"/>
        <v/>
      </c>
      <c r="F3780" s="13" t="str">
        <f>IF(E3780="","",VLOOKUP(E3780,table!A:B,2))</f>
        <v/>
      </c>
      <c r="G3780" s="14"/>
      <c r="H3780" s="18"/>
    </row>
    <row r="3781" spans="1:8" x14ac:dyDescent="0.25">
      <c r="A3781" s="29" t="str">
        <f t="shared" si="253"/>
        <v/>
      </c>
      <c r="B3781" s="22" t="str">
        <f t="shared" si="254"/>
        <v/>
      </c>
      <c r="C3781" s="15" t="str">
        <f t="shared" si="255"/>
        <v/>
      </c>
      <c r="D3781" s="15">
        <f t="shared" si="256"/>
        <v>0</v>
      </c>
      <c r="E3781" s="15" t="str">
        <f t="shared" si="252"/>
        <v/>
      </c>
      <c r="F3781" s="13" t="str">
        <f>IF(E3781="","",VLOOKUP(E3781,table!A:B,2))</f>
        <v/>
      </c>
      <c r="G3781" s="14"/>
      <c r="H3781" s="18"/>
    </row>
    <row r="3782" spans="1:8" x14ac:dyDescent="0.25">
      <c r="A3782" s="29" t="str">
        <f t="shared" si="253"/>
        <v/>
      </c>
      <c r="B3782" s="22" t="str">
        <f t="shared" si="254"/>
        <v/>
      </c>
      <c r="C3782" s="15" t="str">
        <f t="shared" si="255"/>
        <v/>
      </c>
      <c r="D3782" s="15">
        <f t="shared" si="256"/>
        <v>0</v>
      </c>
      <c r="E3782" s="15" t="str">
        <f t="shared" si="252"/>
        <v/>
      </c>
      <c r="F3782" s="13" t="str">
        <f>IF(E3782="","",VLOOKUP(E3782,table!A:B,2))</f>
        <v/>
      </c>
      <c r="G3782" s="14"/>
      <c r="H3782" s="18"/>
    </row>
    <row r="3783" spans="1:8" x14ac:dyDescent="0.25">
      <c r="A3783" s="29" t="str">
        <f t="shared" si="253"/>
        <v/>
      </c>
      <c r="B3783" s="22" t="str">
        <f t="shared" si="254"/>
        <v/>
      </c>
      <c r="C3783" s="15" t="str">
        <f t="shared" si="255"/>
        <v/>
      </c>
      <c r="D3783" s="15">
        <f t="shared" si="256"/>
        <v>0</v>
      </c>
      <c r="E3783" s="15" t="str">
        <f t="shared" si="252"/>
        <v/>
      </c>
      <c r="F3783" s="13" t="str">
        <f>IF(E3783="","",VLOOKUP(E3783,table!A:B,2))</f>
        <v/>
      </c>
      <c r="G3783" s="14"/>
      <c r="H3783" s="18"/>
    </row>
    <row r="3784" spans="1:8" x14ac:dyDescent="0.25">
      <c r="A3784" s="29" t="str">
        <f t="shared" si="253"/>
        <v/>
      </c>
      <c r="B3784" s="22" t="str">
        <f t="shared" si="254"/>
        <v/>
      </c>
      <c r="C3784" s="15" t="str">
        <f t="shared" si="255"/>
        <v/>
      </c>
      <c r="D3784" s="15">
        <f t="shared" si="256"/>
        <v>0</v>
      </c>
      <c r="E3784" s="15" t="str">
        <f t="shared" si="252"/>
        <v/>
      </c>
      <c r="F3784" s="13" t="str">
        <f>IF(E3784="","",VLOOKUP(E3784,table!A:B,2))</f>
        <v/>
      </c>
      <c r="G3784" s="14"/>
      <c r="H3784" s="18"/>
    </row>
    <row r="3785" spans="1:8" x14ac:dyDescent="0.25">
      <c r="A3785" s="29" t="str">
        <f t="shared" si="253"/>
        <v/>
      </c>
      <c r="B3785" s="22" t="str">
        <f t="shared" si="254"/>
        <v/>
      </c>
      <c r="C3785" s="15" t="str">
        <f t="shared" si="255"/>
        <v/>
      </c>
      <c r="D3785" s="15">
        <f t="shared" si="256"/>
        <v>0</v>
      </c>
      <c r="E3785" s="15" t="str">
        <f t="shared" si="252"/>
        <v/>
      </c>
      <c r="F3785" s="13" t="str">
        <f>IF(E3785="","",VLOOKUP(E3785,table!A:B,2))</f>
        <v/>
      </c>
      <c r="G3785" s="14"/>
      <c r="H3785" s="18"/>
    </row>
    <row r="3786" spans="1:8" x14ac:dyDescent="0.25">
      <c r="A3786" s="29" t="str">
        <f t="shared" si="253"/>
        <v/>
      </c>
      <c r="B3786" s="22" t="str">
        <f t="shared" si="254"/>
        <v/>
      </c>
      <c r="C3786" s="15" t="str">
        <f t="shared" si="255"/>
        <v/>
      </c>
      <c r="D3786" s="15">
        <f t="shared" si="256"/>
        <v>0</v>
      </c>
      <c r="E3786" s="15" t="str">
        <f t="shared" si="252"/>
        <v/>
      </c>
      <c r="F3786" s="13" t="str">
        <f>IF(E3786="","",VLOOKUP(E3786,table!A:B,2))</f>
        <v/>
      </c>
      <c r="G3786" s="14"/>
      <c r="H3786" s="18"/>
    </row>
    <row r="3787" spans="1:8" x14ac:dyDescent="0.25">
      <c r="A3787" s="29" t="str">
        <f t="shared" si="253"/>
        <v/>
      </c>
      <c r="B3787" s="22" t="str">
        <f t="shared" si="254"/>
        <v/>
      </c>
      <c r="C3787" s="15" t="str">
        <f t="shared" si="255"/>
        <v/>
      </c>
      <c r="D3787" s="15">
        <f t="shared" si="256"/>
        <v>0</v>
      </c>
      <c r="E3787" s="15" t="str">
        <f t="shared" si="252"/>
        <v/>
      </c>
      <c r="F3787" s="13" t="str">
        <f>IF(E3787="","",VLOOKUP(E3787,table!A:B,2))</f>
        <v/>
      </c>
      <c r="G3787" s="14"/>
      <c r="H3787" s="18"/>
    </row>
    <row r="3788" spans="1:8" x14ac:dyDescent="0.25">
      <c r="A3788" s="29" t="str">
        <f t="shared" si="253"/>
        <v/>
      </c>
      <c r="B3788" s="22" t="str">
        <f t="shared" si="254"/>
        <v/>
      </c>
      <c r="C3788" s="15" t="str">
        <f t="shared" si="255"/>
        <v/>
      </c>
      <c r="D3788" s="15">
        <f t="shared" si="256"/>
        <v>0</v>
      </c>
      <c r="E3788" s="15" t="str">
        <f t="shared" si="252"/>
        <v/>
      </c>
      <c r="F3788" s="13" t="str">
        <f>IF(E3788="","",VLOOKUP(E3788,table!A:B,2))</f>
        <v/>
      </c>
      <c r="G3788" s="14"/>
      <c r="H3788" s="18"/>
    </row>
    <row r="3789" spans="1:8" x14ac:dyDescent="0.25">
      <c r="A3789" s="29" t="str">
        <f t="shared" si="253"/>
        <v/>
      </c>
      <c r="B3789" s="22" t="str">
        <f t="shared" si="254"/>
        <v/>
      </c>
      <c r="C3789" s="15" t="str">
        <f t="shared" si="255"/>
        <v/>
      </c>
      <c r="D3789" s="15">
        <f t="shared" si="256"/>
        <v>0</v>
      </c>
      <c r="E3789" s="15" t="str">
        <f t="shared" si="252"/>
        <v/>
      </c>
      <c r="F3789" s="13" t="str">
        <f>IF(E3789="","",VLOOKUP(E3789,table!A:B,2))</f>
        <v/>
      </c>
      <c r="G3789" s="14"/>
      <c r="H3789" s="18"/>
    </row>
    <row r="3790" spans="1:8" x14ac:dyDescent="0.25">
      <c r="A3790" s="29" t="str">
        <f t="shared" si="253"/>
        <v/>
      </c>
      <c r="B3790" s="22" t="str">
        <f t="shared" si="254"/>
        <v/>
      </c>
      <c r="C3790" s="15" t="str">
        <f t="shared" si="255"/>
        <v/>
      </c>
      <c r="D3790" s="15">
        <f t="shared" si="256"/>
        <v>0</v>
      </c>
      <c r="E3790" s="15" t="str">
        <f t="shared" ref="E3790:E3853" si="257">IF(H3790&lt;&gt;0,E3789,"")</f>
        <v/>
      </c>
      <c r="F3790" s="13" t="str">
        <f>IF(E3790="","",VLOOKUP(E3790,table!A:B,2))</f>
        <v/>
      </c>
      <c r="G3790" s="14"/>
      <c r="H3790" s="18"/>
    </row>
    <row r="3791" spans="1:8" x14ac:dyDescent="0.25">
      <c r="A3791" s="29" t="str">
        <f t="shared" si="253"/>
        <v/>
      </c>
      <c r="B3791" s="22" t="str">
        <f t="shared" si="254"/>
        <v/>
      </c>
      <c r="C3791" s="15" t="str">
        <f t="shared" si="255"/>
        <v/>
      </c>
      <c r="D3791" s="15">
        <f t="shared" si="256"/>
        <v>0</v>
      </c>
      <c r="E3791" s="15" t="str">
        <f t="shared" si="257"/>
        <v/>
      </c>
      <c r="F3791" s="13" t="str">
        <f>IF(E3791="","",VLOOKUP(E3791,table!A:B,2))</f>
        <v/>
      </c>
      <c r="G3791" s="14"/>
      <c r="H3791" s="18"/>
    </row>
    <row r="3792" spans="1:8" x14ac:dyDescent="0.25">
      <c r="A3792" s="29" t="str">
        <f t="shared" si="253"/>
        <v/>
      </c>
      <c r="B3792" s="22" t="str">
        <f t="shared" si="254"/>
        <v/>
      </c>
      <c r="C3792" s="15" t="str">
        <f t="shared" si="255"/>
        <v/>
      </c>
      <c r="D3792" s="15">
        <f t="shared" si="256"/>
        <v>0</v>
      </c>
      <c r="E3792" s="15" t="str">
        <f t="shared" si="257"/>
        <v/>
      </c>
      <c r="F3792" s="13" t="str">
        <f>IF(E3792="","",VLOOKUP(E3792,table!A:B,2))</f>
        <v/>
      </c>
      <c r="G3792" s="14"/>
      <c r="H3792" s="18"/>
    </row>
    <row r="3793" spans="1:8" x14ac:dyDescent="0.25">
      <c r="A3793" s="29" t="str">
        <f t="shared" si="253"/>
        <v/>
      </c>
      <c r="B3793" s="22" t="str">
        <f t="shared" si="254"/>
        <v/>
      </c>
      <c r="C3793" s="15" t="str">
        <f t="shared" si="255"/>
        <v/>
      </c>
      <c r="D3793" s="15">
        <f t="shared" si="256"/>
        <v>0</v>
      </c>
      <c r="E3793" s="15" t="str">
        <f t="shared" si="257"/>
        <v/>
      </c>
      <c r="F3793" s="13" t="str">
        <f>IF(E3793="","",VLOOKUP(E3793,table!A:B,2))</f>
        <v/>
      </c>
      <c r="G3793" s="14"/>
      <c r="H3793" s="18"/>
    </row>
    <row r="3794" spans="1:8" x14ac:dyDescent="0.25">
      <c r="A3794" s="29" t="str">
        <f t="shared" si="253"/>
        <v/>
      </c>
      <c r="B3794" s="22" t="str">
        <f t="shared" si="254"/>
        <v/>
      </c>
      <c r="C3794" s="15" t="str">
        <f t="shared" si="255"/>
        <v/>
      </c>
      <c r="D3794" s="15">
        <f t="shared" si="256"/>
        <v>0</v>
      </c>
      <c r="E3794" s="15" t="str">
        <f t="shared" si="257"/>
        <v/>
      </c>
      <c r="F3794" s="13" t="str">
        <f>IF(E3794="","",VLOOKUP(E3794,table!A:B,2))</f>
        <v/>
      </c>
      <c r="G3794" s="14"/>
      <c r="H3794" s="18"/>
    </row>
    <row r="3795" spans="1:8" x14ac:dyDescent="0.25">
      <c r="A3795" s="29" t="str">
        <f t="shared" si="253"/>
        <v/>
      </c>
      <c r="B3795" s="22" t="str">
        <f t="shared" si="254"/>
        <v/>
      </c>
      <c r="C3795" s="15" t="str">
        <f t="shared" si="255"/>
        <v/>
      </c>
      <c r="D3795" s="15">
        <f t="shared" si="256"/>
        <v>0</v>
      </c>
      <c r="E3795" s="15" t="str">
        <f t="shared" si="257"/>
        <v/>
      </c>
      <c r="F3795" s="13" t="str">
        <f>IF(E3795="","",VLOOKUP(E3795,table!A:B,2))</f>
        <v/>
      </c>
      <c r="G3795" s="14"/>
      <c r="H3795" s="18"/>
    </row>
    <row r="3796" spans="1:8" x14ac:dyDescent="0.25">
      <c r="A3796" s="29" t="str">
        <f t="shared" si="253"/>
        <v/>
      </c>
      <c r="B3796" s="22" t="str">
        <f t="shared" si="254"/>
        <v/>
      </c>
      <c r="C3796" s="15" t="str">
        <f t="shared" si="255"/>
        <v/>
      </c>
      <c r="D3796" s="15">
        <f t="shared" si="256"/>
        <v>0</v>
      </c>
      <c r="E3796" s="15" t="str">
        <f t="shared" si="257"/>
        <v/>
      </c>
      <c r="F3796" s="13" t="str">
        <f>IF(E3796="","",VLOOKUP(E3796,table!A:B,2))</f>
        <v/>
      </c>
      <c r="G3796" s="14"/>
      <c r="H3796" s="18"/>
    </row>
    <row r="3797" spans="1:8" x14ac:dyDescent="0.25">
      <c r="A3797" s="29" t="str">
        <f t="shared" si="253"/>
        <v/>
      </c>
      <c r="B3797" s="22" t="str">
        <f t="shared" si="254"/>
        <v/>
      </c>
      <c r="C3797" s="15" t="str">
        <f t="shared" si="255"/>
        <v/>
      </c>
      <c r="D3797" s="15">
        <f t="shared" si="256"/>
        <v>0</v>
      </c>
      <c r="E3797" s="15" t="str">
        <f t="shared" si="257"/>
        <v/>
      </c>
      <c r="F3797" s="13" t="str">
        <f>IF(E3797="","",VLOOKUP(E3797,table!A:B,2))</f>
        <v/>
      </c>
      <c r="G3797" s="14"/>
      <c r="H3797" s="18"/>
    </row>
    <row r="3798" spans="1:8" x14ac:dyDescent="0.25">
      <c r="A3798" s="29" t="str">
        <f t="shared" si="253"/>
        <v/>
      </c>
      <c r="B3798" s="22" t="str">
        <f t="shared" si="254"/>
        <v/>
      </c>
      <c r="C3798" s="15" t="str">
        <f t="shared" si="255"/>
        <v/>
      </c>
      <c r="D3798" s="15">
        <f t="shared" si="256"/>
        <v>0</v>
      </c>
      <c r="E3798" s="15" t="str">
        <f t="shared" si="257"/>
        <v/>
      </c>
      <c r="F3798" s="13" t="str">
        <f>IF(E3798="","",VLOOKUP(E3798,table!A:B,2))</f>
        <v/>
      </c>
      <c r="G3798" s="14"/>
      <c r="H3798" s="18"/>
    </row>
    <row r="3799" spans="1:8" x14ac:dyDescent="0.25">
      <c r="A3799" s="29" t="str">
        <f t="shared" si="253"/>
        <v/>
      </c>
      <c r="B3799" s="22" t="str">
        <f t="shared" si="254"/>
        <v/>
      </c>
      <c r="C3799" s="15" t="str">
        <f t="shared" si="255"/>
        <v/>
      </c>
      <c r="D3799" s="15">
        <f t="shared" si="256"/>
        <v>0</v>
      </c>
      <c r="E3799" s="15" t="str">
        <f t="shared" si="257"/>
        <v/>
      </c>
      <c r="F3799" s="13" t="str">
        <f>IF(E3799="","",VLOOKUP(E3799,table!A:B,2))</f>
        <v/>
      </c>
      <c r="G3799" s="14"/>
      <c r="H3799" s="18"/>
    </row>
    <row r="3800" spans="1:8" x14ac:dyDescent="0.25">
      <c r="A3800" s="29" t="str">
        <f t="shared" si="253"/>
        <v/>
      </c>
      <c r="B3800" s="22" t="str">
        <f t="shared" si="254"/>
        <v/>
      </c>
      <c r="C3800" s="15" t="str">
        <f t="shared" si="255"/>
        <v/>
      </c>
      <c r="D3800" s="15">
        <f t="shared" si="256"/>
        <v>0</v>
      </c>
      <c r="E3800" s="15" t="str">
        <f t="shared" si="257"/>
        <v/>
      </c>
      <c r="F3800" s="13" t="str">
        <f>IF(E3800="","",VLOOKUP(E3800,table!A:B,2))</f>
        <v/>
      </c>
      <c r="G3800" s="14"/>
      <c r="H3800" s="18"/>
    </row>
    <row r="3801" spans="1:8" x14ac:dyDescent="0.25">
      <c r="A3801" s="29" t="str">
        <f t="shared" si="253"/>
        <v/>
      </c>
      <c r="B3801" s="22" t="str">
        <f t="shared" si="254"/>
        <v/>
      </c>
      <c r="C3801" s="15" t="str">
        <f t="shared" si="255"/>
        <v/>
      </c>
      <c r="D3801" s="15">
        <f t="shared" si="256"/>
        <v>0</v>
      </c>
      <c r="E3801" s="15" t="str">
        <f t="shared" si="257"/>
        <v/>
      </c>
      <c r="F3801" s="13" t="str">
        <f>IF(E3801="","",VLOOKUP(E3801,table!A:B,2))</f>
        <v/>
      </c>
      <c r="G3801" s="14"/>
      <c r="H3801" s="18"/>
    </row>
    <row r="3802" spans="1:8" x14ac:dyDescent="0.25">
      <c r="A3802" s="29" t="str">
        <f t="shared" si="253"/>
        <v/>
      </c>
      <c r="B3802" s="22" t="str">
        <f t="shared" si="254"/>
        <v/>
      </c>
      <c r="C3802" s="15" t="str">
        <f t="shared" si="255"/>
        <v/>
      </c>
      <c r="D3802" s="15">
        <f t="shared" si="256"/>
        <v>0</v>
      </c>
      <c r="E3802" s="15" t="str">
        <f t="shared" si="257"/>
        <v/>
      </c>
      <c r="F3802" s="13" t="str">
        <f>IF(E3802="","",VLOOKUP(E3802,table!A:B,2))</f>
        <v/>
      </c>
      <c r="G3802" s="14"/>
      <c r="H3802" s="18"/>
    </row>
    <row r="3803" spans="1:8" x14ac:dyDescent="0.25">
      <c r="A3803" s="29" t="str">
        <f t="shared" si="253"/>
        <v/>
      </c>
      <c r="B3803" s="22" t="str">
        <f t="shared" si="254"/>
        <v/>
      </c>
      <c r="C3803" s="15" t="str">
        <f t="shared" si="255"/>
        <v/>
      </c>
      <c r="D3803" s="15">
        <f t="shared" si="256"/>
        <v>0</v>
      </c>
      <c r="E3803" s="15" t="str">
        <f t="shared" si="257"/>
        <v/>
      </c>
      <c r="F3803" s="13" t="str">
        <f>IF(E3803="","",VLOOKUP(E3803,table!A:B,2))</f>
        <v/>
      </c>
      <c r="G3803" s="14"/>
      <c r="H3803" s="18"/>
    </row>
    <row r="3804" spans="1:8" x14ac:dyDescent="0.25">
      <c r="A3804" s="29" t="str">
        <f t="shared" si="253"/>
        <v/>
      </c>
      <c r="B3804" s="22" t="str">
        <f t="shared" si="254"/>
        <v/>
      </c>
      <c r="C3804" s="15" t="str">
        <f t="shared" si="255"/>
        <v/>
      </c>
      <c r="D3804" s="15">
        <f t="shared" si="256"/>
        <v>0</v>
      </c>
      <c r="E3804" s="15" t="str">
        <f t="shared" si="257"/>
        <v/>
      </c>
      <c r="F3804" s="13" t="str">
        <f>IF(E3804="","",VLOOKUP(E3804,table!A:B,2))</f>
        <v/>
      </c>
      <c r="G3804" s="14"/>
      <c r="H3804" s="18"/>
    </row>
    <row r="3805" spans="1:8" x14ac:dyDescent="0.25">
      <c r="A3805" s="29" t="str">
        <f t="shared" si="253"/>
        <v/>
      </c>
      <c r="B3805" s="22" t="str">
        <f t="shared" si="254"/>
        <v/>
      </c>
      <c r="C3805" s="15" t="str">
        <f t="shared" si="255"/>
        <v/>
      </c>
      <c r="D3805" s="15">
        <f t="shared" si="256"/>
        <v>0</v>
      </c>
      <c r="E3805" s="15" t="str">
        <f t="shared" si="257"/>
        <v/>
      </c>
      <c r="F3805" s="13" t="str">
        <f>IF(E3805="","",VLOOKUP(E3805,table!A:B,2))</f>
        <v/>
      </c>
      <c r="G3805" s="14"/>
      <c r="H3805" s="18"/>
    </row>
    <row r="3806" spans="1:8" x14ac:dyDescent="0.25">
      <c r="A3806" s="29" t="str">
        <f t="shared" si="253"/>
        <v/>
      </c>
      <c r="B3806" s="22" t="str">
        <f t="shared" si="254"/>
        <v/>
      </c>
      <c r="C3806" s="15" t="str">
        <f t="shared" si="255"/>
        <v/>
      </c>
      <c r="D3806" s="15">
        <f t="shared" si="256"/>
        <v>0</v>
      </c>
      <c r="E3806" s="15" t="str">
        <f t="shared" si="257"/>
        <v/>
      </c>
      <c r="F3806" s="13" t="str">
        <f>IF(E3806="","",VLOOKUP(E3806,table!A:B,2))</f>
        <v/>
      </c>
      <c r="G3806" s="14"/>
      <c r="H3806" s="18"/>
    </row>
    <row r="3807" spans="1:8" x14ac:dyDescent="0.25">
      <c r="A3807" s="29" t="str">
        <f t="shared" si="253"/>
        <v/>
      </c>
      <c r="B3807" s="22" t="str">
        <f t="shared" si="254"/>
        <v/>
      </c>
      <c r="C3807" s="15" t="str">
        <f t="shared" si="255"/>
        <v/>
      </c>
      <c r="D3807" s="15">
        <f t="shared" si="256"/>
        <v>0</v>
      </c>
      <c r="E3807" s="15" t="str">
        <f t="shared" si="257"/>
        <v/>
      </c>
      <c r="F3807" s="13" t="str">
        <f>IF(E3807="","",VLOOKUP(E3807,table!A:B,2))</f>
        <v/>
      </c>
      <c r="G3807" s="14"/>
      <c r="H3807" s="18"/>
    </row>
    <row r="3808" spans="1:8" x14ac:dyDescent="0.25">
      <c r="A3808" s="29" t="str">
        <f t="shared" si="253"/>
        <v/>
      </c>
      <c r="B3808" s="22" t="str">
        <f t="shared" si="254"/>
        <v/>
      </c>
      <c r="C3808" s="15" t="str">
        <f t="shared" si="255"/>
        <v/>
      </c>
      <c r="D3808" s="15">
        <f t="shared" si="256"/>
        <v>0</v>
      </c>
      <c r="E3808" s="15" t="str">
        <f t="shared" si="257"/>
        <v/>
      </c>
      <c r="F3808" s="13" t="str">
        <f>IF(E3808="","",VLOOKUP(E3808,table!A:B,2))</f>
        <v/>
      </c>
      <c r="G3808" s="14"/>
      <c r="H3808" s="18"/>
    </row>
    <row r="3809" spans="1:8" x14ac:dyDescent="0.25">
      <c r="A3809" s="29" t="str">
        <f t="shared" si="253"/>
        <v/>
      </c>
      <c r="B3809" s="22" t="str">
        <f t="shared" si="254"/>
        <v/>
      </c>
      <c r="C3809" s="15" t="str">
        <f t="shared" si="255"/>
        <v/>
      </c>
      <c r="D3809" s="15">
        <f t="shared" si="256"/>
        <v>0</v>
      </c>
      <c r="E3809" s="15" t="str">
        <f t="shared" si="257"/>
        <v/>
      </c>
      <c r="F3809" s="13" t="str">
        <f>IF(E3809="","",VLOOKUP(E3809,table!A:B,2))</f>
        <v/>
      </c>
      <c r="G3809" s="14"/>
      <c r="H3809" s="18"/>
    </row>
    <row r="3810" spans="1:8" x14ac:dyDescent="0.25">
      <c r="A3810" s="29" t="str">
        <f t="shared" si="253"/>
        <v/>
      </c>
      <c r="B3810" s="22" t="str">
        <f t="shared" si="254"/>
        <v/>
      </c>
      <c r="C3810" s="15" t="str">
        <f t="shared" si="255"/>
        <v/>
      </c>
      <c r="D3810" s="15">
        <f t="shared" si="256"/>
        <v>0</v>
      </c>
      <c r="E3810" s="15" t="str">
        <f t="shared" si="257"/>
        <v/>
      </c>
      <c r="F3810" s="13" t="str">
        <f>IF(E3810="","",VLOOKUP(E3810,table!A:B,2))</f>
        <v/>
      </c>
      <c r="G3810" s="14"/>
      <c r="H3810" s="18"/>
    </row>
    <row r="3811" spans="1:8" x14ac:dyDescent="0.25">
      <c r="A3811" s="29" t="str">
        <f t="shared" si="253"/>
        <v/>
      </c>
      <c r="B3811" s="22" t="str">
        <f t="shared" si="254"/>
        <v/>
      </c>
      <c r="C3811" s="15" t="str">
        <f t="shared" si="255"/>
        <v/>
      </c>
      <c r="D3811" s="15">
        <f t="shared" si="256"/>
        <v>0</v>
      </c>
      <c r="E3811" s="15" t="str">
        <f t="shared" si="257"/>
        <v/>
      </c>
      <c r="F3811" s="13" t="str">
        <f>IF(E3811="","",VLOOKUP(E3811,table!A:B,2))</f>
        <v/>
      </c>
      <c r="G3811" s="14"/>
      <c r="H3811" s="18"/>
    </row>
    <row r="3812" spans="1:8" x14ac:dyDescent="0.25">
      <c r="A3812" s="29" t="str">
        <f t="shared" si="253"/>
        <v/>
      </c>
      <c r="B3812" s="22" t="str">
        <f t="shared" si="254"/>
        <v/>
      </c>
      <c r="C3812" s="15" t="str">
        <f t="shared" si="255"/>
        <v/>
      </c>
      <c r="D3812" s="15">
        <f t="shared" si="256"/>
        <v>0</v>
      </c>
      <c r="E3812" s="15" t="str">
        <f t="shared" si="257"/>
        <v/>
      </c>
      <c r="F3812" s="13" t="str">
        <f>IF(E3812="","",VLOOKUP(E3812,table!A:B,2))</f>
        <v/>
      </c>
      <c r="G3812" s="14"/>
      <c r="H3812" s="18"/>
    </row>
    <row r="3813" spans="1:8" x14ac:dyDescent="0.25">
      <c r="A3813" s="29" t="str">
        <f t="shared" si="253"/>
        <v/>
      </c>
      <c r="B3813" s="22" t="str">
        <f t="shared" si="254"/>
        <v/>
      </c>
      <c r="C3813" s="15" t="str">
        <f t="shared" si="255"/>
        <v/>
      </c>
      <c r="D3813" s="15">
        <f t="shared" si="256"/>
        <v>0</v>
      </c>
      <c r="E3813" s="15" t="str">
        <f t="shared" si="257"/>
        <v/>
      </c>
      <c r="F3813" s="13" t="str">
        <f>IF(E3813="","",VLOOKUP(E3813,table!A:B,2))</f>
        <v/>
      </c>
      <c r="G3813" s="14"/>
      <c r="H3813" s="18"/>
    </row>
    <row r="3814" spans="1:8" x14ac:dyDescent="0.25">
      <c r="A3814" s="29" t="str">
        <f t="shared" si="253"/>
        <v/>
      </c>
      <c r="B3814" s="22" t="str">
        <f t="shared" si="254"/>
        <v/>
      </c>
      <c r="C3814" s="15" t="str">
        <f t="shared" si="255"/>
        <v/>
      </c>
      <c r="D3814" s="15">
        <f t="shared" si="256"/>
        <v>0</v>
      </c>
      <c r="E3814" s="15" t="str">
        <f t="shared" si="257"/>
        <v/>
      </c>
      <c r="F3814" s="13" t="str">
        <f>IF(E3814="","",VLOOKUP(E3814,table!A:B,2))</f>
        <v/>
      </c>
      <c r="G3814" s="14"/>
      <c r="H3814" s="18"/>
    </row>
    <row r="3815" spans="1:8" x14ac:dyDescent="0.25">
      <c r="A3815" s="29" t="str">
        <f t="shared" si="253"/>
        <v/>
      </c>
      <c r="B3815" s="22" t="str">
        <f t="shared" si="254"/>
        <v/>
      </c>
      <c r="C3815" s="15" t="str">
        <f t="shared" si="255"/>
        <v/>
      </c>
      <c r="D3815" s="15">
        <f t="shared" si="256"/>
        <v>0</v>
      </c>
      <c r="E3815" s="15" t="str">
        <f t="shared" si="257"/>
        <v/>
      </c>
      <c r="F3815" s="13" t="str">
        <f>IF(E3815="","",VLOOKUP(E3815,table!A:B,2))</f>
        <v/>
      </c>
      <c r="G3815" s="14"/>
      <c r="H3815" s="18"/>
    </row>
    <row r="3816" spans="1:8" x14ac:dyDescent="0.25">
      <c r="A3816" s="29" t="str">
        <f t="shared" si="253"/>
        <v/>
      </c>
      <c r="B3816" s="22" t="str">
        <f t="shared" si="254"/>
        <v/>
      </c>
      <c r="C3816" s="15" t="str">
        <f t="shared" si="255"/>
        <v/>
      </c>
      <c r="D3816" s="15">
        <f t="shared" si="256"/>
        <v>0</v>
      </c>
      <c r="E3816" s="15" t="str">
        <f t="shared" si="257"/>
        <v/>
      </c>
      <c r="F3816" s="13" t="str">
        <f>IF(E3816="","",VLOOKUP(E3816,table!A:B,2))</f>
        <v/>
      </c>
      <c r="G3816" s="14"/>
      <c r="H3816" s="18"/>
    </row>
    <row r="3817" spans="1:8" x14ac:dyDescent="0.25">
      <c r="A3817" s="29" t="str">
        <f t="shared" si="253"/>
        <v/>
      </c>
      <c r="B3817" s="22" t="str">
        <f t="shared" si="254"/>
        <v/>
      </c>
      <c r="C3817" s="15" t="str">
        <f t="shared" si="255"/>
        <v/>
      </c>
      <c r="D3817" s="15">
        <f t="shared" si="256"/>
        <v>0</v>
      </c>
      <c r="E3817" s="15" t="str">
        <f t="shared" si="257"/>
        <v/>
      </c>
      <c r="F3817" s="13" t="str">
        <f>IF(E3817="","",VLOOKUP(E3817,table!A:B,2))</f>
        <v/>
      </c>
      <c r="G3817" s="14"/>
      <c r="H3817" s="18"/>
    </row>
    <row r="3818" spans="1:8" x14ac:dyDescent="0.25">
      <c r="A3818" s="29" t="str">
        <f t="shared" si="253"/>
        <v/>
      </c>
      <c r="B3818" s="22" t="str">
        <f t="shared" si="254"/>
        <v/>
      </c>
      <c r="C3818" s="15" t="str">
        <f t="shared" si="255"/>
        <v/>
      </c>
      <c r="D3818" s="15">
        <f t="shared" si="256"/>
        <v>0</v>
      </c>
      <c r="E3818" s="15" t="str">
        <f t="shared" si="257"/>
        <v/>
      </c>
      <c r="F3818" s="13" t="str">
        <f>IF(E3818="","",VLOOKUP(E3818,table!A:B,2))</f>
        <v/>
      </c>
      <c r="G3818" s="14"/>
      <c r="H3818" s="18"/>
    </row>
    <row r="3819" spans="1:8" x14ac:dyDescent="0.25">
      <c r="A3819" s="29" t="str">
        <f t="shared" si="253"/>
        <v/>
      </c>
      <c r="B3819" s="22" t="str">
        <f t="shared" si="254"/>
        <v/>
      </c>
      <c r="C3819" s="15" t="str">
        <f t="shared" si="255"/>
        <v/>
      </c>
      <c r="D3819" s="15">
        <f t="shared" si="256"/>
        <v>0</v>
      </c>
      <c r="E3819" s="15" t="str">
        <f t="shared" si="257"/>
        <v/>
      </c>
      <c r="F3819" s="13" t="str">
        <f>IF(E3819="","",VLOOKUP(E3819,table!A:B,2))</f>
        <v/>
      </c>
      <c r="G3819" s="14"/>
      <c r="H3819" s="18"/>
    </row>
    <row r="3820" spans="1:8" x14ac:dyDescent="0.25">
      <c r="A3820" s="29" t="str">
        <f t="shared" si="253"/>
        <v/>
      </c>
      <c r="B3820" s="22" t="str">
        <f t="shared" si="254"/>
        <v/>
      </c>
      <c r="C3820" s="15" t="str">
        <f t="shared" si="255"/>
        <v/>
      </c>
      <c r="D3820" s="15">
        <f t="shared" si="256"/>
        <v>0</v>
      </c>
      <c r="E3820" s="15" t="str">
        <f t="shared" si="257"/>
        <v/>
      </c>
      <c r="F3820" s="13" t="str">
        <f>IF(E3820="","",VLOOKUP(E3820,table!A:B,2))</f>
        <v/>
      </c>
      <c r="G3820" s="14"/>
      <c r="H3820" s="18"/>
    </row>
    <row r="3821" spans="1:8" x14ac:dyDescent="0.25">
      <c r="A3821" s="29" t="str">
        <f t="shared" si="253"/>
        <v/>
      </c>
      <c r="B3821" s="22" t="str">
        <f t="shared" si="254"/>
        <v/>
      </c>
      <c r="C3821" s="15" t="str">
        <f t="shared" si="255"/>
        <v/>
      </c>
      <c r="D3821" s="15">
        <f t="shared" si="256"/>
        <v>0</v>
      </c>
      <c r="E3821" s="15" t="str">
        <f t="shared" si="257"/>
        <v/>
      </c>
      <c r="F3821" s="13" t="str">
        <f>IF(E3821="","",VLOOKUP(E3821,table!A:B,2))</f>
        <v/>
      </c>
      <c r="G3821" s="14"/>
      <c r="H3821" s="18"/>
    </row>
    <row r="3822" spans="1:8" x14ac:dyDescent="0.25">
      <c r="A3822" s="29" t="str">
        <f t="shared" si="253"/>
        <v/>
      </c>
      <c r="B3822" s="22" t="str">
        <f t="shared" si="254"/>
        <v/>
      </c>
      <c r="C3822" s="15" t="str">
        <f t="shared" si="255"/>
        <v/>
      </c>
      <c r="D3822" s="15">
        <f t="shared" si="256"/>
        <v>0</v>
      </c>
      <c r="E3822" s="15" t="str">
        <f t="shared" si="257"/>
        <v/>
      </c>
      <c r="F3822" s="13" t="str">
        <f>IF(E3822="","",VLOOKUP(E3822,table!A:B,2))</f>
        <v/>
      </c>
      <c r="G3822" s="14"/>
      <c r="H3822" s="18"/>
    </row>
    <row r="3823" spans="1:8" x14ac:dyDescent="0.25">
      <c r="A3823" s="29" t="str">
        <f t="shared" si="253"/>
        <v/>
      </c>
      <c r="B3823" s="22" t="str">
        <f t="shared" si="254"/>
        <v/>
      </c>
      <c r="C3823" s="15" t="str">
        <f t="shared" si="255"/>
        <v/>
      </c>
      <c r="D3823" s="15">
        <f t="shared" si="256"/>
        <v>0</v>
      </c>
      <c r="E3823" s="15" t="str">
        <f t="shared" si="257"/>
        <v/>
      </c>
      <c r="F3823" s="13" t="str">
        <f>IF(E3823="","",VLOOKUP(E3823,table!A:B,2))</f>
        <v/>
      </c>
      <c r="G3823" s="14"/>
      <c r="H3823" s="18"/>
    </row>
    <row r="3824" spans="1:8" x14ac:dyDescent="0.25">
      <c r="A3824" s="29" t="str">
        <f t="shared" si="253"/>
        <v/>
      </c>
      <c r="B3824" s="22" t="str">
        <f t="shared" si="254"/>
        <v/>
      </c>
      <c r="C3824" s="15" t="str">
        <f t="shared" si="255"/>
        <v/>
      </c>
      <c r="D3824" s="15">
        <f t="shared" si="256"/>
        <v>0</v>
      </c>
      <c r="E3824" s="15" t="str">
        <f t="shared" si="257"/>
        <v/>
      </c>
      <c r="F3824" s="13" t="str">
        <f>IF(E3824="","",VLOOKUP(E3824,table!A:B,2))</f>
        <v/>
      </c>
      <c r="G3824" s="14"/>
      <c r="H3824" s="18"/>
    </row>
    <row r="3825" spans="1:8" x14ac:dyDescent="0.25">
      <c r="A3825" s="29" t="str">
        <f t="shared" si="253"/>
        <v/>
      </c>
      <c r="B3825" s="22" t="str">
        <f t="shared" si="254"/>
        <v/>
      </c>
      <c r="C3825" s="15" t="str">
        <f t="shared" si="255"/>
        <v/>
      </c>
      <c r="D3825" s="15">
        <f t="shared" si="256"/>
        <v>0</v>
      </c>
      <c r="E3825" s="15" t="str">
        <f t="shared" si="257"/>
        <v/>
      </c>
      <c r="F3825" s="13" t="str">
        <f>IF(E3825="","",VLOOKUP(E3825,table!A:B,2))</f>
        <v/>
      </c>
      <c r="G3825" s="14"/>
      <c r="H3825" s="18"/>
    </row>
    <row r="3826" spans="1:8" x14ac:dyDescent="0.25">
      <c r="A3826" s="29" t="str">
        <f t="shared" si="253"/>
        <v/>
      </c>
      <c r="B3826" s="22" t="str">
        <f t="shared" si="254"/>
        <v/>
      </c>
      <c r="C3826" s="15" t="str">
        <f t="shared" si="255"/>
        <v/>
      </c>
      <c r="D3826" s="15">
        <f t="shared" si="256"/>
        <v>0</v>
      </c>
      <c r="E3826" s="15" t="str">
        <f t="shared" si="257"/>
        <v/>
      </c>
      <c r="F3826" s="13" t="str">
        <f>IF(E3826="","",VLOOKUP(E3826,table!A:B,2))</f>
        <v/>
      </c>
      <c r="G3826" s="14"/>
      <c r="H3826" s="18"/>
    </row>
    <row r="3827" spans="1:8" x14ac:dyDescent="0.25">
      <c r="A3827" s="29" t="str">
        <f t="shared" ref="A3827:A3890" si="258">IF(E3827="","",A3826)</f>
        <v/>
      </c>
      <c r="B3827" s="22" t="str">
        <f t="shared" ref="B3827:B3890" si="259">IF(E3827="","",B3826)</f>
        <v/>
      </c>
      <c r="C3827" s="15" t="str">
        <f t="shared" ref="C3827:C3890" si="260">IF(E3827="","",C3826)</f>
        <v/>
      </c>
      <c r="D3827" s="15">
        <f t="shared" ref="D3827:D3890" si="261">IF(E3827="",0,D3826)</f>
        <v>0</v>
      </c>
      <c r="E3827" s="15" t="str">
        <f t="shared" si="257"/>
        <v/>
      </c>
      <c r="F3827" s="13" t="str">
        <f>IF(E3827="","",VLOOKUP(E3827,table!A:B,2))</f>
        <v/>
      </c>
      <c r="G3827" s="14"/>
      <c r="H3827" s="18"/>
    </row>
    <row r="3828" spans="1:8" x14ac:dyDescent="0.25">
      <c r="A3828" s="29" t="str">
        <f t="shared" si="258"/>
        <v/>
      </c>
      <c r="B3828" s="22" t="str">
        <f t="shared" si="259"/>
        <v/>
      </c>
      <c r="C3828" s="15" t="str">
        <f t="shared" si="260"/>
        <v/>
      </c>
      <c r="D3828" s="15">
        <f t="shared" si="261"/>
        <v>0</v>
      </c>
      <c r="E3828" s="15" t="str">
        <f t="shared" si="257"/>
        <v/>
      </c>
      <c r="F3828" s="13" t="str">
        <f>IF(E3828="","",VLOOKUP(E3828,table!A:B,2))</f>
        <v/>
      </c>
      <c r="G3828" s="14"/>
      <c r="H3828" s="18"/>
    </row>
    <row r="3829" spans="1:8" x14ac:dyDescent="0.25">
      <c r="A3829" s="29" t="str">
        <f t="shared" si="258"/>
        <v/>
      </c>
      <c r="B3829" s="22" t="str">
        <f t="shared" si="259"/>
        <v/>
      </c>
      <c r="C3829" s="15" t="str">
        <f t="shared" si="260"/>
        <v/>
      </c>
      <c r="D3829" s="15">
        <f t="shared" si="261"/>
        <v>0</v>
      </c>
      <c r="E3829" s="15" t="str">
        <f t="shared" si="257"/>
        <v/>
      </c>
      <c r="F3829" s="13" t="str">
        <f>IF(E3829="","",VLOOKUP(E3829,table!A:B,2))</f>
        <v/>
      </c>
      <c r="G3829" s="14"/>
      <c r="H3829" s="18"/>
    </row>
    <row r="3830" spans="1:8" x14ac:dyDescent="0.25">
      <c r="A3830" s="29" t="str">
        <f t="shared" si="258"/>
        <v/>
      </c>
      <c r="B3830" s="22" t="str">
        <f t="shared" si="259"/>
        <v/>
      </c>
      <c r="C3830" s="15" t="str">
        <f t="shared" si="260"/>
        <v/>
      </c>
      <c r="D3830" s="15">
        <f t="shared" si="261"/>
        <v>0</v>
      </c>
      <c r="E3830" s="15" t="str">
        <f t="shared" si="257"/>
        <v/>
      </c>
      <c r="F3830" s="13" t="str">
        <f>IF(E3830="","",VLOOKUP(E3830,table!A:B,2))</f>
        <v/>
      </c>
      <c r="G3830" s="14"/>
      <c r="H3830" s="18"/>
    </row>
    <row r="3831" spans="1:8" x14ac:dyDescent="0.25">
      <c r="A3831" s="29" t="str">
        <f t="shared" si="258"/>
        <v/>
      </c>
      <c r="B3831" s="22" t="str">
        <f t="shared" si="259"/>
        <v/>
      </c>
      <c r="C3831" s="15" t="str">
        <f t="shared" si="260"/>
        <v/>
      </c>
      <c r="D3831" s="15">
        <f t="shared" si="261"/>
        <v>0</v>
      </c>
      <c r="E3831" s="15" t="str">
        <f t="shared" si="257"/>
        <v/>
      </c>
      <c r="F3831" s="13" t="str">
        <f>IF(E3831="","",VLOOKUP(E3831,table!A:B,2))</f>
        <v/>
      </c>
      <c r="G3831" s="14"/>
      <c r="H3831" s="18"/>
    </row>
    <row r="3832" spans="1:8" x14ac:dyDescent="0.25">
      <c r="A3832" s="29" t="str">
        <f t="shared" si="258"/>
        <v/>
      </c>
      <c r="B3832" s="22" t="str">
        <f t="shared" si="259"/>
        <v/>
      </c>
      <c r="C3832" s="15" t="str">
        <f t="shared" si="260"/>
        <v/>
      </c>
      <c r="D3832" s="15">
        <f t="shared" si="261"/>
        <v>0</v>
      </c>
      <c r="E3832" s="15" t="str">
        <f t="shared" si="257"/>
        <v/>
      </c>
      <c r="F3832" s="13" t="str">
        <f>IF(E3832="","",VLOOKUP(E3832,table!A:B,2))</f>
        <v/>
      </c>
      <c r="G3832" s="14"/>
      <c r="H3832" s="18"/>
    </row>
    <row r="3833" spans="1:8" x14ac:dyDescent="0.25">
      <c r="A3833" s="29" t="str">
        <f t="shared" si="258"/>
        <v/>
      </c>
      <c r="B3833" s="22" t="str">
        <f t="shared" si="259"/>
        <v/>
      </c>
      <c r="C3833" s="15" t="str">
        <f t="shared" si="260"/>
        <v/>
      </c>
      <c r="D3833" s="15">
        <f t="shared" si="261"/>
        <v>0</v>
      </c>
      <c r="E3833" s="15" t="str">
        <f t="shared" si="257"/>
        <v/>
      </c>
      <c r="F3833" s="13" t="str">
        <f>IF(E3833="","",VLOOKUP(E3833,table!A:B,2))</f>
        <v/>
      </c>
      <c r="G3833" s="14"/>
      <c r="H3833" s="18"/>
    </row>
    <row r="3834" spans="1:8" x14ac:dyDescent="0.25">
      <c r="A3834" s="29" t="str">
        <f t="shared" si="258"/>
        <v/>
      </c>
      <c r="B3834" s="22" t="str">
        <f t="shared" si="259"/>
        <v/>
      </c>
      <c r="C3834" s="15" t="str">
        <f t="shared" si="260"/>
        <v/>
      </c>
      <c r="D3834" s="15">
        <f t="shared" si="261"/>
        <v>0</v>
      </c>
      <c r="E3834" s="15" t="str">
        <f t="shared" si="257"/>
        <v/>
      </c>
      <c r="F3834" s="13" t="str">
        <f>IF(E3834="","",VLOOKUP(E3834,table!A:B,2))</f>
        <v/>
      </c>
      <c r="G3834" s="14"/>
      <c r="H3834" s="18"/>
    </row>
    <row r="3835" spans="1:8" x14ac:dyDescent="0.25">
      <c r="A3835" s="29" t="str">
        <f t="shared" si="258"/>
        <v/>
      </c>
      <c r="B3835" s="22" t="str">
        <f t="shared" si="259"/>
        <v/>
      </c>
      <c r="C3835" s="15" t="str">
        <f t="shared" si="260"/>
        <v/>
      </c>
      <c r="D3835" s="15">
        <f t="shared" si="261"/>
        <v>0</v>
      </c>
      <c r="E3835" s="15" t="str">
        <f t="shared" si="257"/>
        <v/>
      </c>
      <c r="F3835" s="13" t="str">
        <f>IF(E3835="","",VLOOKUP(E3835,table!A:B,2))</f>
        <v/>
      </c>
      <c r="G3835" s="14"/>
      <c r="H3835" s="18"/>
    </row>
    <row r="3836" spans="1:8" x14ac:dyDescent="0.25">
      <c r="A3836" s="29" t="str">
        <f t="shared" si="258"/>
        <v/>
      </c>
      <c r="B3836" s="22" t="str">
        <f t="shared" si="259"/>
        <v/>
      </c>
      <c r="C3836" s="15" t="str">
        <f t="shared" si="260"/>
        <v/>
      </c>
      <c r="D3836" s="15">
        <f t="shared" si="261"/>
        <v>0</v>
      </c>
      <c r="E3836" s="15" t="str">
        <f t="shared" si="257"/>
        <v/>
      </c>
      <c r="F3836" s="13" t="str">
        <f>IF(E3836="","",VLOOKUP(E3836,table!A:B,2))</f>
        <v/>
      </c>
      <c r="G3836" s="14"/>
      <c r="H3836" s="18"/>
    </row>
    <row r="3837" spans="1:8" x14ac:dyDescent="0.25">
      <c r="A3837" s="29" t="str">
        <f t="shared" si="258"/>
        <v/>
      </c>
      <c r="B3837" s="22" t="str">
        <f t="shared" si="259"/>
        <v/>
      </c>
      <c r="C3837" s="15" t="str">
        <f t="shared" si="260"/>
        <v/>
      </c>
      <c r="D3837" s="15">
        <f t="shared" si="261"/>
        <v>0</v>
      </c>
      <c r="E3837" s="15" t="str">
        <f t="shared" si="257"/>
        <v/>
      </c>
      <c r="F3837" s="13" t="str">
        <f>IF(E3837="","",VLOOKUP(E3837,table!A:B,2))</f>
        <v/>
      </c>
      <c r="G3837" s="14"/>
      <c r="H3837" s="18"/>
    </row>
    <row r="3838" spans="1:8" x14ac:dyDescent="0.25">
      <c r="A3838" s="29" t="str">
        <f t="shared" si="258"/>
        <v/>
      </c>
      <c r="B3838" s="22" t="str">
        <f t="shared" si="259"/>
        <v/>
      </c>
      <c r="C3838" s="15" t="str">
        <f t="shared" si="260"/>
        <v/>
      </c>
      <c r="D3838" s="15">
        <f t="shared" si="261"/>
        <v>0</v>
      </c>
      <c r="E3838" s="15" t="str">
        <f t="shared" si="257"/>
        <v/>
      </c>
      <c r="F3838" s="13" t="str">
        <f>IF(E3838="","",VLOOKUP(E3838,table!A:B,2))</f>
        <v/>
      </c>
      <c r="G3838" s="14"/>
      <c r="H3838" s="18"/>
    </row>
    <row r="3839" spans="1:8" x14ac:dyDescent="0.25">
      <c r="A3839" s="29" t="str">
        <f t="shared" si="258"/>
        <v/>
      </c>
      <c r="B3839" s="22" t="str">
        <f t="shared" si="259"/>
        <v/>
      </c>
      <c r="C3839" s="15" t="str">
        <f t="shared" si="260"/>
        <v/>
      </c>
      <c r="D3839" s="15">
        <f t="shared" si="261"/>
        <v>0</v>
      </c>
      <c r="E3839" s="15" t="str">
        <f t="shared" si="257"/>
        <v/>
      </c>
      <c r="F3839" s="13" t="str">
        <f>IF(E3839="","",VLOOKUP(E3839,table!A:B,2))</f>
        <v/>
      </c>
      <c r="G3839" s="14"/>
      <c r="H3839" s="18"/>
    </row>
    <row r="3840" spans="1:8" x14ac:dyDescent="0.25">
      <c r="A3840" s="29" t="str">
        <f t="shared" si="258"/>
        <v/>
      </c>
      <c r="B3840" s="22" t="str">
        <f t="shared" si="259"/>
        <v/>
      </c>
      <c r="C3840" s="15" t="str">
        <f t="shared" si="260"/>
        <v/>
      </c>
      <c r="D3840" s="15">
        <f t="shared" si="261"/>
        <v>0</v>
      </c>
      <c r="E3840" s="15" t="str">
        <f t="shared" si="257"/>
        <v/>
      </c>
      <c r="F3840" s="13" t="str">
        <f>IF(E3840="","",VLOOKUP(E3840,table!A:B,2))</f>
        <v/>
      </c>
      <c r="G3840" s="14"/>
      <c r="H3840" s="18"/>
    </row>
    <row r="3841" spans="1:8" x14ac:dyDescent="0.25">
      <c r="A3841" s="29" t="str">
        <f t="shared" si="258"/>
        <v/>
      </c>
      <c r="B3841" s="22" t="str">
        <f t="shared" si="259"/>
        <v/>
      </c>
      <c r="C3841" s="15" t="str">
        <f t="shared" si="260"/>
        <v/>
      </c>
      <c r="D3841" s="15">
        <f t="shared" si="261"/>
        <v>0</v>
      </c>
      <c r="E3841" s="15" t="str">
        <f t="shared" si="257"/>
        <v/>
      </c>
      <c r="F3841" s="13" t="str">
        <f>IF(E3841="","",VLOOKUP(E3841,table!A:B,2))</f>
        <v/>
      </c>
      <c r="G3841" s="14"/>
      <c r="H3841" s="18"/>
    </row>
    <row r="3842" spans="1:8" x14ac:dyDescent="0.25">
      <c r="A3842" s="29" t="str">
        <f t="shared" si="258"/>
        <v/>
      </c>
      <c r="B3842" s="22" t="str">
        <f t="shared" si="259"/>
        <v/>
      </c>
      <c r="C3842" s="15" t="str">
        <f t="shared" si="260"/>
        <v/>
      </c>
      <c r="D3842" s="15">
        <f t="shared" si="261"/>
        <v>0</v>
      </c>
      <c r="E3842" s="15" t="str">
        <f t="shared" si="257"/>
        <v/>
      </c>
      <c r="F3842" s="13" t="str">
        <f>IF(E3842="","",VLOOKUP(E3842,table!A:B,2))</f>
        <v/>
      </c>
      <c r="G3842" s="14"/>
      <c r="H3842" s="18"/>
    </row>
    <row r="3843" spans="1:8" x14ac:dyDescent="0.25">
      <c r="A3843" s="29" t="str">
        <f t="shared" si="258"/>
        <v/>
      </c>
      <c r="B3843" s="22" t="str">
        <f t="shared" si="259"/>
        <v/>
      </c>
      <c r="C3843" s="15" t="str">
        <f t="shared" si="260"/>
        <v/>
      </c>
      <c r="D3843" s="15">
        <f t="shared" si="261"/>
        <v>0</v>
      </c>
      <c r="E3843" s="15" t="str">
        <f t="shared" si="257"/>
        <v/>
      </c>
      <c r="F3843" s="13" t="str">
        <f>IF(E3843="","",VLOOKUP(E3843,table!A:B,2))</f>
        <v/>
      </c>
      <c r="G3843" s="14"/>
      <c r="H3843" s="18"/>
    </row>
    <row r="3844" spans="1:8" x14ac:dyDescent="0.25">
      <c r="A3844" s="29" t="str">
        <f t="shared" si="258"/>
        <v/>
      </c>
      <c r="B3844" s="22" t="str">
        <f t="shared" si="259"/>
        <v/>
      </c>
      <c r="C3844" s="15" t="str">
        <f t="shared" si="260"/>
        <v/>
      </c>
      <c r="D3844" s="15">
        <f t="shared" si="261"/>
        <v>0</v>
      </c>
      <c r="E3844" s="15" t="str">
        <f t="shared" si="257"/>
        <v/>
      </c>
      <c r="F3844" s="13" t="str">
        <f>IF(E3844="","",VLOOKUP(E3844,table!A:B,2))</f>
        <v/>
      </c>
      <c r="G3844" s="14"/>
      <c r="H3844" s="18"/>
    </row>
    <row r="3845" spans="1:8" x14ac:dyDescent="0.25">
      <c r="A3845" s="29" t="str">
        <f t="shared" si="258"/>
        <v/>
      </c>
      <c r="B3845" s="22" t="str">
        <f t="shared" si="259"/>
        <v/>
      </c>
      <c r="C3845" s="15" t="str">
        <f t="shared" si="260"/>
        <v/>
      </c>
      <c r="D3845" s="15">
        <f t="shared" si="261"/>
        <v>0</v>
      </c>
      <c r="E3845" s="15" t="str">
        <f t="shared" si="257"/>
        <v/>
      </c>
      <c r="F3845" s="13" t="str">
        <f>IF(E3845="","",VLOOKUP(E3845,table!A:B,2))</f>
        <v/>
      </c>
      <c r="G3845" s="14"/>
      <c r="H3845" s="18"/>
    </row>
    <row r="3846" spans="1:8" x14ac:dyDescent="0.25">
      <c r="A3846" s="29" t="str">
        <f t="shared" si="258"/>
        <v/>
      </c>
      <c r="B3846" s="22" t="str">
        <f t="shared" si="259"/>
        <v/>
      </c>
      <c r="C3846" s="15" t="str">
        <f t="shared" si="260"/>
        <v/>
      </c>
      <c r="D3846" s="15">
        <f t="shared" si="261"/>
        <v>0</v>
      </c>
      <c r="E3846" s="15" t="str">
        <f t="shared" si="257"/>
        <v/>
      </c>
      <c r="F3846" s="13" t="str">
        <f>IF(E3846="","",VLOOKUP(E3846,table!A:B,2))</f>
        <v/>
      </c>
      <c r="G3846" s="14"/>
      <c r="H3846" s="18"/>
    </row>
    <row r="3847" spans="1:8" x14ac:dyDescent="0.25">
      <c r="A3847" s="29" t="str">
        <f t="shared" si="258"/>
        <v/>
      </c>
      <c r="B3847" s="22" t="str">
        <f t="shared" si="259"/>
        <v/>
      </c>
      <c r="C3847" s="15" t="str">
        <f t="shared" si="260"/>
        <v/>
      </c>
      <c r="D3847" s="15">
        <f t="shared" si="261"/>
        <v>0</v>
      </c>
      <c r="E3847" s="15" t="str">
        <f t="shared" si="257"/>
        <v/>
      </c>
      <c r="F3847" s="13" t="str">
        <f>IF(E3847="","",VLOOKUP(E3847,table!A:B,2))</f>
        <v/>
      </c>
      <c r="G3847" s="14"/>
      <c r="H3847" s="18"/>
    </row>
    <row r="3848" spans="1:8" x14ac:dyDescent="0.25">
      <c r="A3848" s="29" t="str">
        <f t="shared" si="258"/>
        <v/>
      </c>
      <c r="B3848" s="22" t="str">
        <f t="shared" si="259"/>
        <v/>
      </c>
      <c r="C3848" s="15" t="str">
        <f t="shared" si="260"/>
        <v/>
      </c>
      <c r="D3848" s="15">
        <f t="shared" si="261"/>
        <v>0</v>
      </c>
      <c r="E3848" s="15" t="str">
        <f t="shared" si="257"/>
        <v/>
      </c>
      <c r="F3848" s="13" t="str">
        <f>IF(E3848="","",VLOOKUP(E3848,table!A:B,2))</f>
        <v/>
      </c>
      <c r="G3848" s="14"/>
      <c r="H3848" s="18"/>
    </row>
    <row r="3849" spans="1:8" x14ac:dyDescent="0.25">
      <c r="A3849" s="29" t="str">
        <f t="shared" si="258"/>
        <v/>
      </c>
      <c r="B3849" s="22" t="str">
        <f t="shared" si="259"/>
        <v/>
      </c>
      <c r="C3849" s="15" t="str">
        <f t="shared" si="260"/>
        <v/>
      </c>
      <c r="D3849" s="15">
        <f t="shared" si="261"/>
        <v>0</v>
      </c>
      <c r="E3849" s="15" t="str">
        <f t="shared" si="257"/>
        <v/>
      </c>
      <c r="F3849" s="13" t="str">
        <f>IF(E3849="","",VLOOKUP(E3849,table!A:B,2))</f>
        <v/>
      </c>
      <c r="G3849" s="14"/>
      <c r="H3849" s="18"/>
    </row>
    <row r="3850" spans="1:8" x14ac:dyDescent="0.25">
      <c r="A3850" s="29" t="str">
        <f t="shared" si="258"/>
        <v/>
      </c>
      <c r="B3850" s="22" t="str">
        <f t="shared" si="259"/>
        <v/>
      </c>
      <c r="C3850" s="15" t="str">
        <f t="shared" si="260"/>
        <v/>
      </c>
      <c r="D3850" s="15">
        <f t="shared" si="261"/>
        <v>0</v>
      </c>
      <c r="E3850" s="15" t="str">
        <f t="shared" si="257"/>
        <v/>
      </c>
      <c r="F3850" s="13" t="str">
        <f>IF(E3850="","",VLOOKUP(E3850,table!A:B,2))</f>
        <v/>
      </c>
      <c r="G3850" s="14"/>
      <c r="H3850" s="18"/>
    </row>
    <row r="3851" spans="1:8" x14ac:dyDescent="0.25">
      <c r="A3851" s="29" t="str">
        <f t="shared" si="258"/>
        <v/>
      </c>
      <c r="B3851" s="22" t="str">
        <f t="shared" si="259"/>
        <v/>
      </c>
      <c r="C3851" s="15" t="str">
        <f t="shared" si="260"/>
        <v/>
      </c>
      <c r="D3851" s="15">
        <f t="shared" si="261"/>
        <v>0</v>
      </c>
      <c r="E3851" s="15" t="str">
        <f t="shared" si="257"/>
        <v/>
      </c>
      <c r="F3851" s="13" t="str">
        <f>IF(E3851="","",VLOOKUP(E3851,table!A:B,2))</f>
        <v/>
      </c>
      <c r="G3851" s="14"/>
      <c r="H3851" s="18"/>
    </row>
    <row r="3852" spans="1:8" x14ac:dyDescent="0.25">
      <c r="A3852" s="29" t="str">
        <f t="shared" si="258"/>
        <v/>
      </c>
      <c r="B3852" s="22" t="str">
        <f t="shared" si="259"/>
        <v/>
      </c>
      <c r="C3852" s="15" t="str">
        <f t="shared" si="260"/>
        <v/>
      </c>
      <c r="D3852" s="15">
        <f t="shared" si="261"/>
        <v>0</v>
      </c>
      <c r="E3852" s="15" t="str">
        <f t="shared" si="257"/>
        <v/>
      </c>
      <c r="F3852" s="13" t="str">
        <f>IF(E3852="","",VLOOKUP(E3852,table!A:B,2))</f>
        <v/>
      </c>
      <c r="G3852" s="14"/>
      <c r="H3852" s="18"/>
    </row>
    <row r="3853" spans="1:8" x14ac:dyDescent="0.25">
      <c r="A3853" s="29" t="str">
        <f t="shared" si="258"/>
        <v/>
      </c>
      <c r="B3853" s="22" t="str">
        <f t="shared" si="259"/>
        <v/>
      </c>
      <c r="C3853" s="15" t="str">
        <f t="shared" si="260"/>
        <v/>
      </c>
      <c r="D3853" s="15">
        <f t="shared" si="261"/>
        <v>0</v>
      </c>
      <c r="E3853" s="15" t="str">
        <f t="shared" si="257"/>
        <v/>
      </c>
      <c r="F3853" s="13" t="str">
        <f>IF(E3853="","",VLOOKUP(E3853,table!A:B,2))</f>
        <v/>
      </c>
      <c r="G3853" s="14"/>
      <c r="H3853" s="18"/>
    </row>
    <row r="3854" spans="1:8" x14ac:dyDescent="0.25">
      <c r="A3854" s="29" t="str">
        <f t="shared" si="258"/>
        <v/>
      </c>
      <c r="B3854" s="22" t="str">
        <f t="shared" si="259"/>
        <v/>
      </c>
      <c r="C3854" s="15" t="str">
        <f t="shared" si="260"/>
        <v/>
      </c>
      <c r="D3854" s="15">
        <f t="shared" si="261"/>
        <v>0</v>
      </c>
      <c r="E3854" s="15" t="str">
        <f t="shared" ref="E3854:E3917" si="262">IF(H3854&lt;&gt;0,E3853,"")</f>
        <v/>
      </c>
      <c r="F3854" s="13" t="str">
        <f>IF(E3854="","",VLOOKUP(E3854,table!A:B,2))</f>
        <v/>
      </c>
      <c r="G3854" s="14"/>
      <c r="H3854" s="18"/>
    </row>
    <row r="3855" spans="1:8" x14ac:dyDescent="0.25">
      <c r="A3855" s="29" t="str">
        <f t="shared" si="258"/>
        <v/>
      </c>
      <c r="B3855" s="22" t="str">
        <f t="shared" si="259"/>
        <v/>
      </c>
      <c r="C3855" s="15" t="str">
        <f t="shared" si="260"/>
        <v/>
      </c>
      <c r="D3855" s="15">
        <f t="shared" si="261"/>
        <v>0</v>
      </c>
      <c r="E3855" s="15" t="str">
        <f t="shared" si="262"/>
        <v/>
      </c>
      <c r="F3855" s="13" t="str">
        <f>IF(E3855="","",VLOOKUP(E3855,table!A:B,2))</f>
        <v/>
      </c>
      <c r="G3855" s="14"/>
      <c r="H3855" s="18"/>
    </row>
    <row r="3856" spans="1:8" x14ac:dyDescent="0.25">
      <c r="A3856" s="29" t="str">
        <f t="shared" si="258"/>
        <v/>
      </c>
      <c r="B3856" s="22" t="str">
        <f t="shared" si="259"/>
        <v/>
      </c>
      <c r="C3856" s="15" t="str">
        <f t="shared" si="260"/>
        <v/>
      </c>
      <c r="D3856" s="15">
        <f t="shared" si="261"/>
        <v>0</v>
      </c>
      <c r="E3856" s="15" t="str">
        <f t="shared" si="262"/>
        <v/>
      </c>
      <c r="F3856" s="13" t="str">
        <f>IF(E3856="","",VLOOKUP(E3856,table!A:B,2))</f>
        <v/>
      </c>
      <c r="G3856" s="14"/>
      <c r="H3856" s="18"/>
    </row>
    <row r="3857" spans="1:8" x14ac:dyDescent="0.25">
      <c r="A3857" s="29" t="str">
        <f t="shared" si="258"/>
        <v/>
      </c>
      <c r="B3857" s="22" t="str">
        <f t="shared" si="259"/>
        <v/>
      </c>
      <c r="C3857" s="15" t="str">
        <f t="shared" si="260"/>
        <v/>
      </c>
      <c r="D3857" s="15">
        <f t="shared" si="261"/>
        <v>0</v>
      </c>
      <c r="E3857" s="15" t="str">
        <f t="shared" si="262"/>
        <v/>
      </c>
      <c r="F3857" s="13" t="str">
        <f>IF(E3857="","",VLOOKUP(E3857,table!A:B,2))</f>
        <v/>
      </c>
      <c r="G3857" s="14"/>
      <c r="H3857" s="18"/>
    </row>
    <row r="3858" spans="1:8" x14ac:dyDescent="0.25">
      <c r="A3858" s="29" t="str">
        <f t="shared" si="258"/>
        <v/>
      </c>
      <c r="B3858" s="22" t="str">
        <f t="shared" si="259"/>
        <v/>
      </c>
      <c r="C3858" s="15" t="str">
        <f t="shared" si="260"/>
        <v/>
      </c>
      <c r="D3858" s="15">
        <f t="shared" si="261"/>
        <v>0</v>
      </c>
      <c r="E3858" s="15" t="str">
        <f t="shared" si="262"/>
        <v/>
      </c>
      <c r="F3858" s="13" t="str">
        <f>IF(E3858="","",VLOOKUP(E3858,table!A:B,2))</f>
        <v/>
      </c>
      <c r="G3858" s="14"/>
      <c r="H3858" s="18"/>
    </row>
    <row r="3859" spans="1:8" x14ac:dyDescent="0.25">
      <c r="A3859" s="29" t="str">
        <f t="shared" si="258"/>
        <v/>
      </c>
      <c r="B3859" s="22" t="str">
        <f t="shared" si="259"/>
        <v/>
      </c>
      <c r="C3859" s="15" t="str">
        <f t="shared" si="260"/>
        <v/>
      </c>
      <c r="D3859" s="15">
        <f t="shared" si="261"/>
        <v>0</v>
      </c>
      <c r="E3859" s="15" t="str">
        <f t="shared" si="262"/>
        <v/>
      </c>
      <c r="F3859" s="13" t="str">
        <f>IF(E3859="","",VLOOKUP(E3859,table!A:B,2))</f>
        <v/>
      </c>
      <c r="G3859" s="14"/>
      <c r="H3859" s="18"/>
    </row>
    <row r="3860" spans="1:8" x14ac:dyDescent="0.25">
      <c r="A3860" s="29" t="str">
        <f t="shared" si="258"/>
        <v/>
      </c>
      <c r="B3860" s="22" t="str">
        <f t="shared" si="259"/>
        <v/>
      </c>
      <c r="C3860" s="15" t="str">
        <f t="shared" si="260"/>
        <v/>
      </c>
      <c r="D3860" s="15">
        <f t="shared" si="261"/>
        <v>0</v>
      </c>
      <c r="E3860" s="15" t="str">
        <f t="shared" si="262"/>
        <v/>
      </c>
      <c r="F3860" s="13" t="str">
        <f>IF(E3860="","",VLOOKUP(E3860,table!A:B,2))</f>
        <v/>
      </c>
      <c r="G3860" s="14"/>
      <c r="H3860" s="18"/>
    </row>
    <row r="3861" spans="1:8" x14ac:dyDescent="0.25">
      <c r="A3861" s="29" t="str">
        <f t="shared" si="258"/>
        <v/>
      </c>
      <c r="B3861" s="22" t="str">
        <f t="shared" si="259"/>
        <v/>
      </c>
      <c r="C3861" s="15" t="str">
        <f t="shared" si="260"/>
        <v/>
      </c>
      <c r="D3861" s="15">
        <f t="shared" si="261"/>
        <v>0</v>
      </c>
      <c r="E3861" s="15" t="str">
        <f t="shared" si="262"/>
        <v/>
      </c>
      <c r="F3861" s="13" t="str">
        <f>IF(E3861="","",VLOOKUP(E3861,table!A:B,2))</f>
        <v/>
      </c>
      <c r="G3861" s="14"/>
      <c r="H3861" s="18"/>
    </row>
    <row r="3862" spans="1:8" x14ac:dyDescent="0.25">
      <c r="A3862" s="29" t="str">
        <f t="shared" si="258"/>
        <v/>
      </c>
      <c r="B3862" s="22" t="str">
        <f t="shared" si="259"/>
        <v/>
      </c>
      <c r="C3862" s="15" t="str">
        <f t="shared" si="260"/>
        <v/>
      </c>
      <c r="D3862" s="15">
        <f t="shared" si="261"/>
        <v>0</v>
      </c>
      <c r="E3862" s="15" t="str">
        <f t="shared" si="262"/>
        <v/>
      </c>
      <c r="F3862" s="13" t="str">
        <f>IF(E3862="","",VLOOKUP(E3862,table!A:B,2))</f>
        <v/>
      </c>
      <c r="G3862" s="14"/>
      <c r="H3862" s="18"/>
    </row>
    <row r="3863" spans="1:8" x14ac:dyDescent="0.25">
      <c r="A3863" s="29" t="str">
        <f t="shared" si="258"/>
        <v/>
      </c>
      <c r="B3863" s="22" t="str">
        <f t="shared" si="259"/>
        <v/>
      </c>
      <c r="C3863" s="15" t="str">
        <f t="shared" si="260"/>
        <v/>
      </c>
      <c r="D3863" s="15">
        <f t="shared" si="261"/>
        <v>0</v>
      </c>
      <c r="E3863" s="15" t="str">
        <f t="shared" si="262"/>
        <v/>
      </c>
      <c r="F3863" s="13" t="str">
        <f>IF(E3863="","",VLOOKUP(E3863,table!A:B,2))</f>
        <v/>
      </c>
      <c r="G3863" s="14"/>
      <c r="H3863" s="18"/>
    </row>
    <row r="3864" spans="1:8" x14ac:dyDescent="0.25">
      <c r="A3864" s="29" t="str">
        <f t="shared" si="258"/>
        <v/>
      </c>
      <c r="B3864" s="22" t="str">
        <f t="shared" si="259"/>
        <v/>
      </c>
      <c r="C3864" s="15" t="str">
        <f t="shared" si="260"/>
        <v/>
      </c>
      <c r="D3864" s="15">
        <f t="shared" si="261"/>
        <v>0</v>
      </c>
      <c r="E3864" s="15" t="str">
        <f t="shared" si="262"/>
        <v/>
      </c>
      <c r="F3864" s="13" t="str">
        <f>IF(E3864="","",VLOOKUP(E3864,table!A:B,2))</f>
        <v/>
      </c>
      <c r="G3864" s="14"/>
      <c r="H3864" s="18"/>
    </row>
    <row r="3865" spans="1:8" x14ac:dyDescent="0.25">
      <c r="A3865" s="29" t="str">
        <f t="shared" si="258"/>
        <v/>
      </c>
      <c r="B3865" s="22" t="str">
        <f t="shared" si="259"/>
        <v/>
      </c>
      <c r="C3865" s="15" t="str">
        <f t="shared" si="260"/>
        <v/>
      </c>
      <c r="D3865" s="15">
        <f t="shared" si="261"/>
        <v>0</v>
      </c>
      <c r="E3865" s="15" t="str">
        <f t="shared" si="262"/>
        <v/>
      </c>
      <c r="F3865" s="13" t="str">
        <f>IF(E3865="","",VLOOKUP(E3865,table!A:B,2))</f>
        <v/>
      </c>
      <c r="G3865" s="14"/>
      <c r="H3865" s="18"/>
    </row>
    <row r="3866" spans="1:8" x14ac:dyDescent="0.25">
      <c r="A3866" s="29" t="str">
        <f t="shared" si="258"/>
        <v/>
      </c>
      <c r="B3866" s="22" t="str">
        <f t="shared" si="259"/>
        <v/>
      </c>
      <c r="C3866" s="15" t="str">
        <f t="shared" si="260"/>
        <v/>
      </c>
      <c r="D3866" s="15">
        <f t="shared" si="261"/>
        <v>0</v>
      </c>
      <c r="E3866" s="15" t="str">
        <f t="shared" si="262"/>
        <v/>
      </c>
      <c r="F3866" s="13" t="str">
        <f>IF(E3866="","",VLOOKUP(E3866,table!A:B,2))</f>
        <v/>
      </c>
      <c r="G3866" s="14"/>
      <c r="H3866" s="18"/>
    </row>
    <row r="3867" spans="1:8" x14ac:dyDescent="0.25">
      <c r="A3867" s="29" t="str">
        <f t="shared" si="258"/>
        <v/>
      </c>
      <c r="B3867" s="22" t="str">
        <f t="shared" si="259"/>
        <v/>
      </c>
      <c r="C3867" s="15" t="str">
        <f t="shared" si="260"/>
        <v/>
      </c>
      <c r="D3867" s="15">
        <f t="shared" si="261"/>
        <v>0</v>
      </c>
      <c r="E3867" s="15" t="str">
        <f t="shared" si="262"/>
        <v/>
      </c>
      <c r="F3867" s="13" t="str">
        <f>IF(E3867="","",VLOOKUP(E3867,table!A:B,2))</f>
        <v/>
      </c>
      <c r="G3867" s="14"/>
      <c r="H3867" s="18"/>
    </row>
    <row r="3868" spans="1:8" x14ac:dyDescent="0.25">
      <c r="A3868" s="29" t="str">
        <f t="shared" si="258"/>
        <v/>
      </c>
      <c r="B3868" s="22" t="str">
        <f t="shared" si="259"/>
        <v/>
      </c>
      <c r="C3868" s="15" t="str">
        <f t="shared" si="260"/>
        <v/>
      </c>
      <c r="D3868" s="15">
        <f t="shared" si="261"/>
        <v>0</v>
      </c>
      <c r="E3868" s="15" t="str">
        <f t="shared" si="262"/>
        <v/>
      </c>
      <c r="F3868" s="13" t="str">
        <f>IF(E3868="","",VLOOKUP(E3868,table!A:B,2))</f>
        <v/>
      </c>
      <c r="G3868" s="14"/>
      <c r="H3868" s="18"/>
    </row>
    <row r="3869" spans="1:8" x14ac:dyDescent="0.25">
      <c r="A3869" s="29" t="str">
        <f t="shared" si="258"/>
        <v/>
      </c>
      <c r="B3869" s="22" t="str">
        <f t="shared" si="259"/>
        <v/>
      </c>
      <c r="C3869" s="15" t="str">
        <f t="shared" si="260"/>
        <v/>
      </c>
      <c r="D3869" s="15">
        <f t="shared" si="261"/>
        <v>0</v>
      </c>
      <c r="E3869" s="15" t="str">
        <f t="shared" si="262"/>
        <v/>
      </c>
      <c r="F3869" s="13" t="str">
        <f>IF(E3869="","",VLOOKUP(E3869,table!A:B,2))</f>
        <v/>
      </c>
      <c r="G3869" s="14"/>
      <c r="H3869" s="18"/>
    </row>
    <row r="3870" spans="1:8" x14ac:dyDescent="0.25">
      <c r="A3870" s="29" t="str">
        <f t="shared" si="258"/>
        <v/>
      </c>
      <c r="B3870" s="22" t="str">
        <f t="shared" si="259"/>
        <v/>
      </c>
      <c r="C3870" s="15" t="str">
        <f t="shared" si="260"/>
        <v/>
      </c>
      <c r="D3870" s="15">
        <f t="shared" si="261"/>
        <v>0</v>
      </c>
      <c r="E3870" s="15" t="str">
        <f t="shared" si="262"/>
        <v/>
      </c>
      <c r="F3870" s="13" t="str">
        <f>IF(E3870="","",VLOOKUP(E3870,table!A:B,2))</f>
        <v/>
      </c>
      <c r="G3870" s="14"/>
      <c r="H3870" s="18"/>
    </row>
    <row r="3871" spans="1:8" x14ac:dyDescent="0.25">
      <c r="A3871" s="29" t="str">
        <f t="shared" si="258"/>
        <v/>
      </c>
      <c r="B3871" s="22" t="str">
        <f t="shared" si="259"/>
        <v/>
      </c>
      <c r="C3871" s="15" t="str">
        <f t="shared" si="260"/>
        <v/>
      </c>
      <c r="D3871" s="15">
        <f t="shared" si="261"/>
        <v>0</v>
      </c>
      <c r="E3871" s="15" t="str">
        <f t="shared" si="262"/>
        <v/>
      </c>
      <c r="F3871" s="13" t="str">
        <f>IF(E3871="","",VLOOKUP(E3871,table!A:B,2))</f>
        <v/>
      </c>
      <c r="G3871" s="14"/>
      <c r="H3871" s="18"/>
    </row>
    <row r="3872" spans="1:8" x14ac:dyDescent="0.25">
      <c r="A3872" s="29" t="str">
        <f t="shared" si="258"/>
        <v/>
      </c>
      <c r="B3872" s="22" t="str">
        <f t="shared" si="259"/>
        <v/>
      </c>
      <c r="C3872" s="15" t="str">
        <f t="shared" si="260"/>
        <v/>
      </c>
      <c r="D3872" s="15">
        <f t="shared" si="261"/>
        <v>0</v>
      </c>
      <c r="E3872" s="15" t="str">
        <f t="shared" si="262"/>
        <v/>
      </c>
      <c r="F3872" s="13" t="str">
        <f>IF(E3872="","",VLOOKUP(E3872,table!A:B,2))</f>
        <v/>
      </c>
      <c r="G3872" s="14"/>
      <c r="H3872" s="18"/>
    </row>
    <row r="3873" spans="1:8" x14ac:dyDescent="0.25">
      <c r="A3873" s="29" t="str">
        <f t="shared" si="258"/>
        <v/>
      </c>
      <c r="B3873" s="22" t="str">
        <f t="shared" si="259"/>
        <v/>
      </c>
      <c r="C3873" s="15" t="str">
        <f t="shared" si="260"/>
        <v/>
      </c>
      <c r="D3873" s="15">
        <f t="shared" si="261"/>
        <v>0</v>
      </c>
      <c r="E3873" s="15" t="str">
        <f t="shared" si="262"/>
        <v/>
      </c>
      <c r="F3873" s="13" t="str">
        <f>IF(E3873="","",VLOOKUP(E3873,table!A:B,2))</f>
        <v/>
      </c>
      <c r="G3873" s="14"/>
      <c r="H3873" s="18"/>
    </row>
    <row r="3874" spans="1:8" x14ac:dyDescent="0.25">
      <c r="A3874" s="29" t="str">
        <f t="shared" si="258"/>
        <v/>
      </c>
      <c r="B3874" s="22" t="str">
        <f t="shared" si="259"/>
        <v/>
      </c>
      <c r="C3874" s="15" t="str">
        <f t="shared" si="260"/>
        <v/>
      </c>
      <c r="D3874" s="15">
        <f t="shared" si="261"/>
        <v>0</v>
      </c>
      <c r="E3874" s="15" t="str">
        <f t="shared" si="262"/>
        <v/>
      </c>
      <c r="F3874" s="13" t="str">
        <f>IF(E3874="","",VLOOKUP(E3874,table!A:B,2))</f>
        <v/>
      </c>
      <c r="G3874" s="14"/>
      <c r="H3874" s="18"/>
    </row>
    <row r="3875" spans="1:8" x14ac:dyDescent="0.25">
      <c r="A3875" s="29" t="str">
        <f t="shared" si="258"/>
        <v/>
      </c>
      <c r="B3875" s="22" t="str">
        <f t="shared" si="259"/>
        <v/>
      </c>
      <c r="C3875" s="15" t="str">
        <f t="shared" si="260"/>
        <v/>
      </c>
      <c r="D3875" s="15">
        <f t="shared" si="261"/>
        <v>0</v>
      </c>
      <c r="E3875" s="15" t="str">
        <f t="shared" si="262"/>
        <v/>
      </c>
      <c r="F3875" s="13" t="str">
        <f>IF(E3875="","",VLOOKUP(E3875,table!A:B,2))</f>
        <v/>
      </c>
      <c r="G3875" s="14"/>
      <c r="H3875" s="18"/>
    </row>
    <row r="3876" spans="1:8" x14ac:dyDescent="0.25">
      <c r="A3876" s="29" t="str">
        <f t="shared" si="258"/>
        <v/>
      </c>
      <c r="B3876" s="22" t="str">
        <f t="shared" si="259"/>
        <v/>
      </c>
      <c r="C3876" s="15" t="str">
        <f t="shared" si="260"/>
        <v/>
      </c>
      <c r="D3876" s="15">
        <f t="shared" si="261"/>
        <v>0</v>
      </c>
      <c r="E3876" s="15" t="str">
        <f t="shared" si="262"/>
        <v/>
      </c>
      <c r="F3876" s="13" t="str">
        <f>IF(E3876="","",VLOOKUP(E3876,table!A:B,2))</f>
        <v/>
      </c>
      <c r="G3876" s="14"/>
      <c r="H3876" s="18"/>
    </row>
    <row r="3877" spans="1:8" x14ac:dyDescent="0.25">
      <c r="A3877" s="29" t="str">
        <f t="shared" si="258"/>
        <v/>
      </c>
      <c r="B3877" s="22" t="str">
        <f t="shared" si="259"/>
        <v/>
      </c>
      <c r="C3877" s="15" t="str">
        <f t="shared" si="260"/>
        <v/>
      </c>
      <c r="D3877" s="15">
        <f t="shared" si="261"/>
        <v>0</v>
      </c>
      <c r="E3877" s="15" t="str">
        <f t="shared" si="262"/>
        <v/>
      </c>
      <c r="F3877" s="13" t="str">
        <f>IF(E3877="","",VLOOKUP(E3877,table!A:B,2))</f>
        <v/>
      </c>
      <c r="G3877" s="14"/>
      <c r="H3877" s="18"/>
    </row>
    <row r="3878" spans="1:8" x14ac:dyDescent="0.25">
      <c r="A3878" s="29" t="str">
        <f t="shared" si="258"/>
        <v/>
      </c>
      <c r="B3878" s="22" t="str">
        <f t="shared" si="259"/>
        <v/>
      </c>
      <c r="C3878" s="15" t="str">
        <f t="shared" si="260"/>
        <v/>
      </c>
      <c r="D3878" s="15">
        <f t="shared" si="261"/>
        <v>0</v>
      </c>
      <c r="E3878" s="15" t="str">
        <f t="shared" si="262"/>
        <v/>
      </c>
      <c r="F3878" s="13" t="str">
        <f>IF(E3878="","",VLOOKUP(E3878,table!A:B,2))</f>
        <v/>
      </c>
      <c r="G3878" s="14"/>
      <c r="H3878" s="18"/>
    </row>
    <row r="3879" spans="1:8" x14ac:dyDescent="0.25">
      <c r="A3879" s="29" t="str">
        <f t="shared" si="258"/>
        <v/>
      </c>
      <c r="B3879" s="22" t="str">
        <f t="shared" si="259"/>
        <v/>
      </c>
      <c r="C3879" s="15" t="str">
        <f t="shared" si="260"/>
        <v/>
      </c>
      <c r="D3879" s="15">
        <f t="shared" si="261"/>
        <v>0</v>
      </c>
      <c r="E3879" s="15" t="str">
        <f t="shared" si="262"/>
        <v/>
      </c>
      <c r="F3879" s="13" t="str">
        <f>IF(E3879="","",VLOOKUP(E3879,table!A:B,2))</f>
        <v/>
      </c>
      <c r="G3879" s="14"/>
      <c r="H3879" s="18"/>
    </row>
    <row r="3880" spans="1:8" x14ac:dyDescent="0.25">
      <c r="A3880" s="29" t="str">
        <f t="shared" si="258"/>
        <v/>
      </c>
      <c r="B3880" s="22" t="str">
        <f t="shared" si="259"/>
        <v/>
      </c>
      <c r="C3880" s="15" t="str">
        <f t="shared" si="260"/>
        <v/>
      </c>
      <c r="D3880" s="15">
        <f t="shared" si="261"/>
        <v>0</v>
      </c>
      <c r="E3880" s="15" t="str">
        <f t="shared" si="262"/>
        <v/>
      </c>
      <c r="F3880" s="13" t="str">
        <f>IF(E3880="","",VLOOKUP(E3880,table!A:B,2))</f>
        <v/>
      </c>
      <c r="G3880" s="14"/>
      <c r="H3880" s="18"/>
    </row>
    <row r="3881" spans="1:8" x14ac:dyDescent="0.25">
      <c r="A3881" s="29" t="str">
        <f t="shared" si="258"/>
        <v/>
      </c>
      <c r="B3881" s="22" t="str">
        <f t="shared" si="259"/>
        <v/>
      </c>
      <c r="C3881" s="15" t="str">
        <f t="shared" si="260"/>
        <v/>
      </c>
      <c r="D3881" s="15">
        <f t="shared" si="261"/>
        <v>0</v>
      </c>
      <c r="E3881" s="15" t="str">
        <f t="shared" si="262"/>
        <v/>
      </c>
      <c r="F3881" s="13" t="str">
        <f>IF(E3881="","",VLOOKUP(E3881,table!A:B,2))</f>
        <v/>
      </c>
      <c r="G3881" s="14"/>
      <c r="H3881" s="18"/>
    </row>
    <row r="3882" spans="1:8" x14ac:dyDescent="0.25">
      <c r="A3882" s="29" t="str">
        <f t="shared" si="258"/>
        <v/>
      </c>
      <c r="B3882" s="22" t="str">
        <f t="shared" si="259"/>
        <v/>
      </c>
      <c r="C3882" s="15" t="str">
        <f t="shared" si="260"/>
        <v/>
      </c>
      <c r="D3882" s="15">
        <f t="shared" si="261"/>
        <v>0</v>
      </c>
      <c r="E3882" s="15" t="str">
        <f t="shared" si="262"/>
        <v/>
      </c>
      <c r="F3882" s="13" t="str">
        <f>IF(E3882="","",VLOOKUP(E3882,table!A:B,2))</f>
        <v/>
      </c>
      <c r="G3882" s="14"/>
      <c r="H3882" s="18"/>
    </row>
    <row r="3883" spans="1:8" x14ac:dyDescent="0.25">
      <c r="A3883" s="29" t="str">
        <f t="shared" si="258"/>
        <v/>
      </c>
      <c r="B3883" s="22" t="str">
        <f t="shared" si="259"/>
        <v/>
      </c>
      <c r="C3883" s="15" t="str">
        <f t="shared" si="260"/>
        <v/>
      </c>
      <c r="D3883" s="15">
        <f t="shared" si="261"/>
        <v>0</v>
      </c>
      <c r="E3883" s="15" t="str">
        <f t="shared" si="262"/>
        <v/>
      </c>
      <c r="F3883" s="13" t="str">
        <f>IF(E3883="","",VLOOKUP(E3883,table!A:B,2))</f>
        <v/>
      </c>
      <c r="G3883" s="14"/>
      <c r="H3883" s="18"/>
    </row>
    <row r="3884" spans="1:8" x14ac:dyDescent="0.25">
      <c r="A3884" s="29" t="str">
        <f t="shared" si="258"/>
        <v/>
      </c>
      <c r="B3884" s="22" t="str">
        <f t="shared" si="259"/>
        <v/>
      </c>
      <c r="C3884" s="15" t="str">
        <f t="shared" si="260"/>
        <v/>
      </c>
      <c r="D3884" s="15">
        <f t="shared" si="261"/>
        <v>0</v>
      </c>
      <c r="E3884" s="15" t="str">
        <f t="shared" si="262"/>
        <v/>
      </c>
      <c r="F3884" s="13" t="str">
        <f>IF(E3884="","",VLOOKUP(E3884,table!A:B,2))</f>
        <v/>
      </c>
      <c r="G3884" s="14"/>
      <c r="H3884" s="18"/>
    </row>
    <row r="3885" spans="1:8" x14ac:dyDescent="0.25">
      <c r="A3885" s="29" t="str">
        <f t="shared" si="258"/>
        <v/>
      </c>
      <c r="B3885" s="22" t="str">
        <f t="shared" si="259"/>
        <v/>
      </c>
      <c r="C3885" s="15" t="str">
        <f t="shared" si="260"/>
        <v/>
      </c>
      <c r="D3885" s="15">
        <f t="shared" si="261"/>
        <v>0</v>
      </c>
      <c r="E3885" s="15" t="str">
        <f t="shared" si="262"/>
        <v/>
      </c>
      <c r="F3885" s="13" t="str">
        <f>IF(E3885="","",VLOOKUP(E3885,table!A:B,2))</f>
        <v/>
      </c>
      <c r="G3885" s="14"/>
      <c r="H3885" s="18"/>
    </row>
    <row r="3886" spans="1:8" x14ac:dyDescent="0.25">
      <c r="A3886" s="29" t="str">
        <f t="shared" si="258"/>
        <v/>
      </c>
      <c r="B3886" s="22" t="str">
        <f t="shared" si="259"/>
        <v/>
      </c>
      <c r="C3886" s="15" t="str">
        <f t="shared" si="260"/>
        <v/>
      </c>
      <c r="D3886" s="15">
        <f t="shared" si="261"/>
        <v>0</v>
      </c>
      <c r="E3886" s="15" t="str">
        <f t="shared" si="262"/>
        <v/>
      </c>
      <c r="F3886" s="13" t="str">
        <f>IF(E3886="","",VLOOKUP(E3886,table!A:B,2))</f>
        <v/>
      </c>
      <c r="G3886" s="14"/>
      <c r="H3886" s="18"/>
    </row>
    <row r="3887" spans="1:8" x14ac:dyDescent="0.25">
      <c r="A3887" s="29" t="str">
        <f t="shared" si="258"/>
        <v/>
      </c>
      <c r="B3887" s="22" t="str">
        <f t="shared" si="259"/>
        <v/>
      </c>
      <c r="C3887" s="15" t="str">
        <f t="shared" si="260"/>
        <v/>
      </c>
      <c r="D3887" s="15">
        <f t="shared" si="261"/>
        <v>0</v>
      </c>
      <c r="E3887" s="15" t="str">
        <f t="shared" si="262"/>
        <v/>
      </c>
      <c r="F3887" s="13" t="str">
        <f>IF(E3887="","",VLOOKUP(E3887,table!A:B,2))</f>
        <v/>
      </c>
      <c r="G3887" s="14"/>
      <c r="H3887" s="18"/>
    </row>
    <row r="3888" spans="1:8" x14ac:dyDescent="0.25">
      <c r="A3888" s="29" t="str">
        <f t="shared" si="258"/>
        <v/>
      </c>
      <c r="B3888" s="22" t="str">
        <f t="shared" si="259"/>
        <v/>
      </c>
      <c r="C3888" s="15" t="str">
        <f t="shared" si="260"/>
        <v/>
      </c>
      <c r="D3888" s="15">
        <f t="shared" si="261"/>
        <v>0</v>
      </c>
      <c r="E3888" s="15" t="str">
        <f t="shared" si="262"/>
        <v/>
      </c>
      <c r="F3888" s="13" t="str">
        <f>IF(E3888="","",VLOOKUP(E3888,table!A:B,2))</f>
        <v/>
      </c>
      <c r="G3888" s="14"/>
      <c r="H3888" s="18"/>
    </row>
    <row r="3889" spans="1:8" x14ac:dyDescent="0.25">
      <c r="A3889" s="29" t="str">
        <f t="shared" si="258"/>
        <v/>
      </c>
      <c r="B3889" s="22" t="str">
        <f t="shared" si="259"/>
        <v/>
      </c>
      <c r="C3889" s="15" t="str">
        <f t="shared" si="260"/>
        <v/>
      </c>
      <c r="D3889" s="15">
        <f t="shared" si="261"/>
        <v>0</v>
      </c>
      <c r="E3889" s="15" t="str">
        <f t="shared" si="262"/>
        <v/>
      </c>
      <c r="F3889" s="13" t="str">
        <f>IF(E3889="","",VLOOKUP(E3889,table!A:B,2))</f>
        <v/>
      </c>
      <c r="G3889" s="14"/>
      <c r="H3889" s="18"/>
    </row>
    <row r="3890" spans="1:8" x14ac:dyDescent="0.25">
      <c r="A3890" s="29" t="str">
        <f t="shared" si="258"/>
        <v/>
      </c>
      <c r="B3890" s="22" t="str">
        <f t="shared" si="259"/>
        <v/>
      </c>
      <c r="C3890" s="15" t="str">
        <f t="shared" si="260"/>
        <v/>
      </c>
      <c r="D3890" s="15">
        <f t="shared" si="261"/>
        <v>0</v>
      </c>
      <c r="E3890" s="15" t="str">
        <f t="shared" si="262"/>
        <v/>
      </c>
      <c r="F3890" s="13" t="str">
        <f>IF(E3890="","",VLOOKUP(E3890,table!A:B,2))</f>
        <v/>
      </c>
      <c r="G3890" s="14"/>
      <c r="H3890" s="18"/>
    </row>
    <row r="3891" spans="1:8" x14ac:dyDescent="0.25">
      <c r="A3891" s="29" t="str">
        <f t="shared" ref="A3891:A3954" si="263">IF(E3891="","",A3890)</f>
        <v/>
      </c>
      <c r="B3891" s="22" t="str">
        <f t="shared" ref="B3891:B3954" si="264">IF(E3891="","",B3890)</f>
        <v/>
      </c>
      <c r="C3891" s="15" t="str">
        <f t="shared" ref="C3891:C3954" si="265">IF(E3891="","",C3890)</f>
        <v/>
      </c>
      <c r="D3891" s="15">
        <f t="shared" ref="D3891:D3954" si="266">IF(E3891="",0,D3890)</f>
        <v>0</v>
      </c>
      <c r="E3891" s="15" t="str">
        <f t="shared" si="262"/>
        <v/>
      </c>
      <c r="F3891" s="13" t="str">
        <f>IF(E3891="","",VLOOKUP(E3891,table!A:B,2))</f>
        <v/>
      </c>
      <c r="G3891" s="14"/>
      <c r="H3891" s="18"/>
    </row>
    <row r="3892" spans="1:8" x14ac:dyDescent="0.25">
      <c r="A3892" s="29" t="str">
        <f t="shared" si="263"/>
        <v/>
      </c>
      <c r="B3892" s="22" t="str">
        <f t="shared" si="264"/>
        <v/>
      </c>
      <c r="C3892" s="15" t="str">
        <f t="shared" si="265"/>
        <v/>
      </c>
      <c r="D3892" s="15">
        <f t="shared" si="266"/>
        <v>0</v>
      </c>
      <c r="E3892" s="15" t="str">
        <f t="shared" si="262"/>
        <v/>
      </c>
      <c r="F3892" s="13" t="str">
        <f>IF(E3892="","",VLOOKUP(E3892,table!A:B,2))</f>
        <v/>
      </c>
      <c r="G3892" s="14"/>
      <c r="H3892" s="18"/>
    </row>
    <row r="3893" spans="1:8" x14ac:dyDescent="0.25">
      <c r="A3893" s="29" t="str">
        <f t="shared" si="263"/>
        <v/>
      </c>
      <c r="B3893" s="22" t="str">
        <f t="shared" si="264"/>
        <v/>
      </c>
      <c r="C3893" s="15" t="str">
        <f t="shared" si="265"/>
        <v/>
      </c>
      <c r="D3893" s="15">
        <f t="shared" si="266"/>
        <v>0</v>
      </c>
      <c r="E3893" s="15" t="str">
        <f t="shared" si="262"/>
        <v/>
      </c>
      <c r="F3893" s="13" t="str">
        <f>IF(E3893="","",VLOOKUP(E3893,table!A:B,2))</f>
        <v/>
      </c>
      <c r="G3893" s="14"/>
      <c r="H3893" s="18"/>
    </row>
    <row r="3894" spans="1:8" x14ac:dyDescent="0.25">
      <c r="A3894" s="29" t="str">
        <f t="shared" si="263"/>
        <v/>
      </c>
      <c r="B3894" s="22" t="str">
        <f t="shared" si="264"/>
        <v/>
      </c>
      <c r="C3894" s="15" t="str">
        <f t="shared" si="265"/>
        <v/>
      </c>
      <c r="D3894" s="15">
        <f t="shared" si="266"/>
        <v>0</v>
      </c>
      <c r="E3894" s="15" t="str">
        <f t="shared" si="262"/>
        <v/>
      </c>
      <c r="F3894" s="13" t="str">
        <f>IF(E3894="","",VLOOKUP(E3894,table!A:B,2))</f>
        <v/>
      </c>
      <c r="G3894" s="14"/>
      <c r="H3894" s="18"/>
    </row>
    <row r="3895" spans="1:8" x14ac:dyDescent="0.25">
      <c r="A3895" s="29" t="str">
        <f t="shared" si="263"/>
        <v/>
      </c>
      <c r="B3895" s="22" t="str">
        <f t="shared" si="264"/>
        <v/>
      </c>
      <c r="C3895" s="15" t="str">
        <f t="shared" si="265"/>
        <v/>
      </c>
      <c r="D3895" s="15">
        <f t="shared" si="266"/>
        <v>0</v>
      </c>
      <c r="E3895" s="15" t="str">
        <f t="shared" si="262"/>
        <v/>
      </c>
      <c r="F3895" s="13" t="str">
        <f>IF(E3895="","",VLOOKUP(E3895,table!A:B,2))</f>
        <v/>
      </c>
      <c r="G3895" s="14"/>
      <c r="H3895" s="18"/>
    </row>
    <row r="3896" spans="1:8" x14ac:dyDescent="0.25">
      <c r="A3896" s="29" t="str">
        <f t="shared" si="263"/>
        <v/>
      </c>
      <c r="B3896" s="22" t="str">
        <f t="shared" si="264"/>
        <v/>
      </c>
      <c r="C3896" s="15" t="str">
        <f t="shared" si="265"/>
        <v/>
      </c>
      <c r="D3896" s="15">
        <f t="shared" si="266"/>
        <v>0</v>
      </c>
      <c r="E3896" s="15" t="str">
        <f t="shared" si="262"/>
        <v/>
      </c>
      <c r="F3896" s="13" t="str">
        <f>IF(E3896="","",VLOOKUP(E3896,table!A:B,2))</f>
        <v/>
      </c>
      <c r="G3896" s="14"/>
      <c r="H3896" s="18"/>
    </row>
    <row r="3897" spans="1:8" x14ac:dyDescent="0.25">
      <c r="A3897" s="29" t="str">
        <f t="shared" si="263"/>
        <v/>
      </c>
      <c r="B3897" s="22" t="str">
        <f t="shared" si="264"/>
        <v/>
      </c>
      <c r="C3897" s="15" t="str">
        <f t="shared" si="265"/>
        <v/>
      </c>
      <c r="D3897" s="15">
        <f t="shared" si="266"/>
        <v>0</v>
      </c>
      <c r="E3897" s="15" t="str">
        <f t="shared" si="262"/>
        <v/>
      </c>
      <c r="F3897" s="13" t="str">
        <f>IF(E3897="","",VLOOKUP(E3897,table!A:B,2))</f>
        <v/>
      </c>
      <c r="G3897" s="14"/>
      <c r="H3897" s="18"/>
    </row>
    <row r="3898" spans="1:8" x14ac:dyDescent="0.25">
      <c r="A3898" s="29" t="str">
        <f t="shared" si="263"/>
        <v/>
      </c>
      <c r="B3898" s="22" t="str">
        <f t="shared" si="264"/>
        <v/>
      </c>
      <c r="C3898" s="15" t="str">
        <f t="shared" si="265"/>
        <v/>
      </c>
      <c r="D3898" s="15">
        <f t="shared" si="266"/>
        <v>0</v>
      </c>
      <c r="E3898" s="15" t="str">
        <f t="shared" si="262"/>
        <v/>
      </c>
      <c r="F3898" s="13" t="str">
        <f>IF(E3898="","",VLOOKUP(E3898,table!A:B,2))</f>
        <v/>
      </c>
      <c r="G3898" s="14"/>
      <c r="H3898" s="18"/>
    </row>
    <row r="3899" spans="1:8" x14ac:dyDescent="0.25">
      <c r="A3899" s="29" t="str">
        <f t="shared" si="263"/>
        <v/>
      </c>
      <c r="B3899" s="22" t="str">
        <f t="shared" si="264"/>
        <v/>
      </c>
      <c r="C3899" s="15" t="str">
        <f t="shared" si="265"/>
        <v/>
      </c>
      <c r="D3899" s="15">
        <f t="shared" si="266"/>
        <v>0</v>
      </c>
      <c r="E3899" s="15" t="str">
        <f t="shared" si="262"/>
        <v/>
      </c>
      <c r="F3899" s="13" t="str">
        <f>IF(E3899="","",VLOOKUP(E3899,table!A:B,2))</f>
        <v/>
      </c>
      <c r="G3899" s="14"/>
      <c r="H3899" s="18"/>
    </row>
    <row r="3900" spans="1:8" x14ac:dyDescent="0.25">
      <c r="A3900" s="29" t="str">
        <f t="shared" si="263"/>
        <v/>
      </c>
      <c r="B3900" s="22" t="str">
        <f t="shared" si="264"/>
        <v/>
      </c>
      <c r="C3900" s="15" t="str">
        <f t="shared" si="265"/>
        <v/>
      </c>
      <c r="D3900" s="15">
        <f t="shared" si="266"/>
        <v>0</v>
      </c>
      <c r="E3900" s="15" t="str">
        <f t="shared" si="262"/>
        <v/>
      </c>
      <c r="F3900" s="13" t="str">
        <f>IF(E3900="","",VLOOKUP(E3900,table!A:B,2))</f>
        <v/>
      </c>
      <c r="G3900" s="14"/>
      <c r="H3900" s="18"/>
    </row>
    <row r="3901" spans="1:8" x14ac:dyDescent="0.25">
      <c r="A3901" s="29" t="str">
        <f t="shared" si="263"/>
        <v/>
      </c>
      <c r="B3901" s="22" t="str">
        <f t="shared" si="264"/>
        <v/>
      </c>
      <c r="C3901" s="15" t="str">
        <f t="shared" si="265"/>
        <v/>
      </c>
      <c r="D3901" s="15">
        <f t="shared" si="266"/>
        <v>0</v>
      </c>
      <c r="E3901" s="15" t="str">
        <f t="shared" si="262"/>
        <v/>
      </c>
      <c r="F3901" s="13" t="str">
        <f>IF(E3901="","",VLOOKUP(E3901,table!A:B,2))</f>
        <v/>
      </c>
      <c r="G3901" s="14"/>
      <c r="H3901" s="18"/>
    </row>
    <row r="3902" spans="1:8" x14ac:dyDescent="0.25">
      <c r="A3902" s="29" t="str">
        <f t="shared" si="263"/>
        <v/>
      </c>
      <c r="B3902" s="22" t="str">
        <f t="shared" si="264"/>
        <v/>
      </c>
      <c r="C3902" s="15" t="str">
        <f t="shared" si="265"/>
        <v/>
      </c>
      <c r="D3902" s="15">
        <f t="shared" si="266"/>
        <v>0</v>
      </c>
      <c r="E3902" s="15" t="str">
        <f t="shared" si="262"/>
        <v/>
      </c>
      <c r="F3902" s="13" t="str">
        <f>IF(E3902="","",VLOOKUP(E3902,table!A:B,2))</f>
        <v/>
      </c>
      <c r="G3902" s="14"/>
      <c r="H3902" s="18"/>
    </row>
    <row r="3903" spans="1:8" x14ac:dyDescent="0.25">
      <c r="A3903" s="29" t="str">
        <f t="shared" si="263"/>
        <v/>
      </c>
      <c r="B3903" s="22" t="str">
        <f t="shared" si="264"/>
        <v/>
      </c>
      <c r="C3903" s="15" t="str">
        <f t="shared" si="265"/>
        <v/>
      </c>
      <c r="D3903" s="15">
        <f t="shared" si="266"/>
        <v>0</v>
      </c>
      <c r="E3903" s="15" t="str">
        <f t="shared" si="262"/>
        <v/>
      </c>
      <c r="F3903" s="13" t="str">
        <f>IF(E3903="","",VLOOKUP(E3903,table!A:B,2))</f>
        <v/>
      </c>
      <c r="G3903" s="14"/>
      <c r="H3903" s="18"/>
    </row>
    <row r="3904" spans="1:8" x14ac:dyDescent="0.25">
      <c r="A3904" s="29" t="str">
        <f t="shared" si="263"/>
        <v/>
      </c>
      <c r="B3904" s="22" t="str">
        <f t="shared" si="264"/>
        <v/>
      </c>
      <c r="C3904" s="15" t="str">
        <f t="shared" si="265"/>
        <v/>
      </c>
      <c r="D3904" s="15">
        <f t="shared" si="266"/>
        <v>0</v>
      </c>
      <c r="E3904" s="15" t="str">
        <f t="shared" si="262"/>
        <v/>
      </c>
      <c r="F3904" s="13" t="str">
        <f>IF(E3904="","",VLOOKUP(E3904,table!A:B,2))</f>
        <v/>
      </c>
      <c r="G3904" s="14"/>
      <c r="H3904" s="18"/>
    </row>
    <row r="3905" spans="1:8" x14ac:dyDescent="0.25">
      <c r="A3905" s="29" t="str">
        <f t="shared" si="263"/>
        <v/>
      </c>
      <c r="B3905" s="22" t="str">
        <f t="shared" si="264"/>
        <v/>
      </c>
      <c r="C3905" s="15" t="str">
        <f t="shared" si="265"/>
        <v/>
      </c>
      <c r="D3905" s="15">
        <f t="shared" si="266"/>
        <v>0</v>
      </c>
      <c r="E3905" s="15" t="str">
        <f t="shared" si="262"/>
        <v/>
      </c>
      <c r="F3905" s="13" t="str">
        <f>IF(E3905="","",VLOOKUP(E3905,table!A:B,2))</f>
        <v/>
      </c>
      <c r="G3905" s="14"/>
      <c r="H3905" s="18"/>
    </row>
    <row r="3906" spans="1:8" x14ac:dyDescent="0.25">
      <c r="A3906" s="29" t="str">
        <f t="shared" si="263"/>
        <v/>
      </c>
      <c r="B3906" s="22" t="str">
        <f t="shared" si="264"/>
        <v/>
      </c>
      <c r="C3906" s="15" t="str">
        <f t="shared" si="265"/>
        <v/>
      </c>
      <c r="D3906" s="15">
        <f t="shared" si="266"/>
        <v>0</v>
      </c>
      <c r="E3906" s="15" t="str">
        <f t="shared" si="262"/>
        <v/>
      </c>
      <c r="F3906" s="13" t="str">
        <f>IF(E3906="","",VLOOKUP(E3906,table!A:B,2))</f>
        <v/>
      </c>
      <c r="G3906" s="14"/>
      <c r="H3906" s="18"/>
    </row>
    <row r="3907" spans="1:8" x14ac:dyDescent="0.25">
      <c r="A3907" s="29" t="str">
        <f t="shared" si="263"/>
        <v/>
      </c>
      <c r="B3907" s="22" t="str">
        <f t="shared" si="264"/>
        <v/>
      </c>
      <c r="C3907" s="15" t="str">
        <f t="shared" si="265"/>
        <v/>
      </c>
      <c r="D3907" s="15">
        <f t="shared" si="266"/>
        <v>0</v>
      </c>
      <c r="E3907" s="15" t="str">
        <f t="shared" si="262"/>
        <v/>
      </c>
      <c r="F3907" s="13" t="str">
        <f>IF(E3907="","",VLOOKUP(E3907,table!A:B,2))</f>
        <v/>
      </c>
      <c r="G3907" s="14"/>
      <c r="H3907" s="18"/>
    </row>
    <row r="3908" spans="1:8" x14ac:dyDescent="0.25">
      <c r="A3908" s="29" t="str">
        <f t="shared" si="263"/>
        <v/>
      </c>
      <c r="B3908" s="22" t="str">
        <f t="shared" si="264"/>
        <v/>
      </c>
      <c r="C3908" s="15" t="str">
        <f t="shared" si="265"/>
        <v/>
      </c>
      <c r="D3908" s="15">
        <f t="shared" si="266"/>
        <v>0</v>
      </c>
      <c r="E3908" s="15" t="str">
        <f t="shared" si="262"/>
        <v/>
      </c>
      <c r="F3908" s="13" t="str">
        <f>IF(E3908="","",VLOOKUP(E3908,table!A:B,2))</f>
        <v/>
      </c>
      <c r="G3908" s="14"/>
      <c r="H3908" s="18"/>
    </row>
    <row r="3909" spans="1:8" x14ac:dyDescent="0.25">
      <c r="A3909" s="29" t="str">
        <f t="shared" si="263"/>
        <v/>
      </c>
      <c r="B3909" s="22" t="str">
        <f t="shared" si="264"/>
        <v/>
      </c>
      <c r="C3909" s="15" t="str">
        <f t="shared" si="265"/>
        <v/>
      </c>
      <c r="D3909" s="15">
        <f t="shared" si="266"/>
        <v>0</v>
      </c>
      <c r="E3909" s="15" t="str">
        <f t="shared" si="262"/>
        <v/>
      </c>
      <c r="F3909" s="13" t="str">
        <f>IF(E3909="","",VLOOKUP(E3909,table!A:B,2))</f>
        <v/>
      </c>
      <c r="G3909" s="14"/>
      <c r="H3909" s="18"/>
    </row>
    <row r="3910" spans="1:8" x14ac:dyDescent="0.25">
      <c r="A3910" s="29" t="str">
        <f t="shared" si="263"/>
        <v/>
      </c>
      <c r="B3910" s="22" t="str">
        <f t="shared" si="264"/>
        <v/>
      </c>
      <c r="C3910" s="15" t="str">
        <f t="shared" si="265"/>
        <v/>
      </c>
      <c r="D3910" s="15">
        <f t="shared" si="266"/>
        <v>0</v>
      </c>
      <c r="E3910" s="15" t="str">
        <f t="shared" si="262"/>
        <v/>
      </c>
      <c r="F3910" s="13" t="str">
        <f>IF(E3910="","",VLOOKUP(E3910,table!A:B,2))</f>
        <v/>
      </c>
      <c r="G3910" s="14"/>
      <c r="H3910" s="18"/>
    </row>
    <row r="3911" spans="1:8" x14ac:dyDescent="0.25">
      <c r="A3911" s="29" t="str">
        <f t="shared" si="263"/>
        <v/>
      </c>
      <c r="B3911" s="22" t="str">
        <f t="shared" si="264"/>
        <v/>
      </c>
      <c r="C3911" s="15" t="str">
        <f t="shared" si="265"/>
        <v/>
      </c>
      <c r="D3911" s="15">
        <f t="shared" si="266"/>
        <v>0</v>
      </c>
      <c r="E3911" s="15" t="str">
        <f t="shared" si="262"/>
        <v/>
      </c>
      <c r="F3911" s="13" t="str">
        <f>IF(E3911="","",VLOOKUP(E3911,table!A:B,2))</f>
        <v/>
      </c>
      <c r="G3911" s="14"/>
      <c r="H3911" s="18"/>
    </row>
    <row r="3912" spans="1:8" x14ac:dyDescent="0.25">
      <c r="A3912" s="29" t="str">
        <f t="shared" si="263"/>
        <v/>
      </c>
      <c r="B3912" s="22" t="str">
        <f t="shared" si="264"/>
        <v/>
      </c>
      <c r="C3912" s="15" t="str">
        <f t="shared" si="265"/>
        <v/>
      </c>
      <c r="D3912" s="15">
        <f t="shared" si="266"/>
        <v>0</v>
      </c>
      <c r="E3912" s="15" t="str">
        <f t="shared" si="262"/>
        <v/>
      </c>
      <c r="F3912" s="13" t="str">
        <f>IF(E3912="","",VLOOKUP(E3912,table!A:B,2))</f>
        <v/>
      </c>
      <c r="G3912" s="14"/>
      <c r="H3912" s="18"/>
    </row>
    <row r="3913" spans="1:8" x14ac:dyDescent="0.25">
      <c r="A3913" s="29" t="str">
        <f t="shared" si="263"/>
        <v/>
      </c>
      <c r="B3913" s="22" t="str">
        <f t="shared" si="264"/>
        <v/>
      </c>
      <c r="C3913" s="15" t="str">
        <f t="shared" si="265"/>
        <v/>
      </c>
      <c r="D3913" s="15">
        <f t="shared" si="266"/>
        <v>0</v>
      </c>
      <c r="E3913" s="15" t="str">
        <f t="shared" si="262"/>
        <v/>
      </c>
      <c r="F3913" s="13" t="str">
        <f>IF(E3913="","",VLOOKUP(E3913,table!A:B,2))</f>
        <v/>
      </c>
      <c r="G3913" s="14"/>
      <c r="H3913" s="18"/>
    </row>
    <row r="3914" spans="1:8" x14ac:dyDescent="0.25">
      <c r="A3914" s="29" t="str">
        <f t="shared" si="263"/>
        <v/>
      </c>
      <c r="B3914" s="22" t="str">
        <f t="shared" si="264"/>
        <v/>
      </c>
      <c r="C3914" s="15" t="str">
        <f t="shared" si="265"/>
        <v/>
      </c>
      <c r="D3914" s="15">
        <f t="shared" si="266"/>
        <v>0</v>
      </c>
      <c r="E3914" s="15" t="str">
        <f t="shared" si="262"/>
        <v/>
      </c>
      <c r="F3914" s="13" t="str">
        <f>IF(E3914="","",VLOOKUP(E3914,table!A:B,2))</f>
        <v/>
      </c>
      <c r="G3914" s="14"/>
      <c r="H3914" s="18"/>
    </row>
    <row r="3915" spans="1:8" x14ac:dyDescent="0.25">
      <c r="A3915" s="29" t="str">
        <f t="shared" si="263"/>
        <v/>
      </c>
      <c r="B3915" s="22" t="str">
        <f t="shared" si="264"/>
        <v/>
      </c>
      <c r="C3915" s="15" t="str">
        <f t="shared" si="265"/>
        <v/>
      </c>
      <c r="D3915" s="15">
        <f t="shared" si="266"/>
        <v>0</v>
      </c>
      <c r="E3915" s="15" t="str">
        <f t="shared" si="262"/>
        <v/>
      </c>
      <c r="F3915" s="13" t="str">
        <f>IF(E3915="","",VLOOKUP(E3915,table!A:B,2))</f>
        <v/>
      </c>
      <c r="G3915" s="14"/>
      <c r="H3915" s="18"/>
    </row>
    <row r="3916" spans="1:8" x14ac:dyDescent="0.25">
      <c r="A3916" s="29" t="str">
        <f t="shared" si="263"/>
        <v/>
      </c>
      <c r="B3916" s="22" t="str">
        <f t="shared" si="264"/>
        <v/>
      </c>
      <c r="C3916" s="15" t="str">
        <f t="shared" si="265"/>
        <v/>
      </c>
      <c r="D3916" s="15">
        <f t="shared" si="266"/>
        <v>0</v>
      </c>
      <c r="E3916" s="15" t="str">
        <f t="shared" si="262"/>
        <v/>
      </c>
      <c r="F3916" s="13" t="str">
        <f>IF(E3916="","",VLOOKUP(E3916,table!A:B,2))</f>
        <v/>
      </c>
      <c r="G3916" s="14"/>
      <c r="H3916" s="18"/>
    </row>
    <row r="3917" spans="1:8" x14ac:dyDescent="0.25">
      <c r="A3917" s="29" t="str">
        <f t="shared" si="263"/>
        <v/>
      </c>
      <c r="B3917" s="22" t="str">
        <f t="shared" si="264"/>
        <v/>
      </c>
      <c r="C3917" s="15" t="str">
        <f t="shared" si="265"/>
        <v/>
      </c>
      <c r="D3917" s="15">
        <f t="shared" si="266"/>
        <v>0</v>
      </c>
      <c r="E3917" s="15" t="str">
        <f t="shared" si="262"/>
        <v/>
      </c>
      <c r="F3917" s="13" t="str">
        <f>IF(E3917="","",VLOOKUP(E3917,table!A:B,2))</f>
        <v/>
      </c>
      <c r="G3917" s="14"/>
      <c r="H3917" s="18"/>
    </row>
    <row r="3918" spans="1:8" x14ac:dyDescent="0.25">
      <c r="A3918" s="29" t="str">
        <f t="shared" si="263"/>
        <v/>
      </c>
      <c r="B3918" s="22" t="str">
        <f t="shared" si="264"/>
        <v/>
      </c>
      <c r="C3918" s="15" t="str">
        <f t="shared" si="265"/>
        <v/>
      </c>
      <c r="D3918" s="15">
        <f t="shared" si="266"/>
        <v>0</v>
      </c>
      <c r="E3918" s="15" t="str">
        <f t="shared" ref="E3918:E3981" si="267">IF(H3918&lt;&gt;0,E3917,"")</f>
        <v/>
      </c>
      <c r="F3918" s="13" t="str">
        <f>IF(E3918="","",VLOOKUP(E3918,table!A:B,2))</f>
        <v/>
      </c>
      <c r="G3918" s="14"/>
      <c r="H3918" s="18"/>
    </row>
    <row r="3919" spans="1:8" x14ac:dyDescent="0.25">
      <c r="A3919" s="29" t="str">
        <f t="shared" si="263"/>
        <v/>
      </c>
      <c r="B3919" s="22" t="str">
        <f t="shared" si="264"/>
        <v/>
      </c>
      <c r="C3919" s="15" t="str">
        <f t="shared" si="265"/>
        <v/>
      </c>
      <c r="D3919" s="15">
        <f t="shared" si="266"/>
        <v>0</v>
      </c>
      <c r="E3919" s="15" t="str">
        <f t="shared" si="267"/>
        <v/>
      </c>
      <c r="F3919" s="13" t="str">
        <f>IF(E3919="","",VLOOKUP(E3919,table!A:B,2))</f>
        <v/>
      </c>
      <c r="G3919" s="14"/>
      <c r="H3919" s="18"/>
    </row>
    <row r="3920" spans="1:8" x14ac:dyDescent="0.25">
      <c r="A3920" s="29" t="str">
        <f t="shared" si="263"/>
        <v/>
      </c>
      <c r="B3920" s="22" t="str">
        <f t="shared" si="264"/>
        <v/>
      </c>
      <c r="C3920" s="15" t="str">
        <f t="shared" si="265"/>
        <v/>
      </c>
      <c r="D3920" s="15">
        <f t="shared" si="266"/>
        <v>0</v>
      </c>
      <c r="E3920" s="15" t="str">
        <f t="shared" si="267"/>
        <v/>
      </c>
      <c r="F3920" s="13" t="str">
        <f>IF(E3920="","",VLOOKUP(E3920,table!A:B,2))</f>
        <v/>
      </c>
      <c r="G3920" s="14"/>
      <c r="H3920" s="18"/>
    </row>
    <row r="3921" spans="1:8" x14ac:dyDescent="0.25">
      <c r="A3921" s="29" t="str">
        <f t="shared" si="263"/>
        <v/>
      </c>
      <c r="B3921" s="22" t="str">
        <f t="shared" si="264"/>
        <v/>
      </c>
      <c r="C3921" s="15" t="str">
        <f t="shared" si="265"/>
        <v/>
      </c>
      <c r="D3921" s="15">
        <f t="shared" si="266"/>
        <v>0</v>
      </c>
      <c r="E3921" s="15" t="str">
        <f t="shared" si="267"/>
        <v/>
      </c>
      <c r="F3921" s="13" t="str">
        <f>IF(E3921="","",VLOOKUP(E3921,table!A:B,2))</f>
        <v/>
      </c>
      <c r="G3921" s="14"/>
      <c r="H3921" s="18"/>
    </row>
    <row r="3922" spans="1:8" x14ac:dyDescent="0.25">
      <c r="A3922" s="29" t="str">
        <f t="shared" si="263"/>
        <v/>
      </c>
      <c r="B3922" s="22" t="str">
        <f t="shared" si="264"/>
        <v/>
      </c>
      <c r="C3922" s="15" t="str">
        <f t="shared" si="265"/>
        <v/>
      </c>
      <c r="D3922" s="15">
        <f t="shared" si="266"/>
        <v>0</v>
      </c>
      <c r="E3922" s="15" t="str">
        <f t="shared" si="267"/>
        <v/>
      </c>
      <c r="F3922" s="13" t="str">
        <f>IF(E3922="","",VLOOKUP(E3922,table!A:B,2))</f>
        <v/>
      </c>
      <c r="G3922" s="14"/>
      <c r="H3922" s="18"/>
    </row>
    <row r="3923" spans="1:8" x14ac:dyDescent="0.25">
      <c r="A3923" s="29" t="str">
        <f t="shared" si="263"/>
        <v/>
      </c>
      <c r="B3923" s="22" t="str">
        <f t="shared" si="264"/>
        <v/>
      </c>
      <c r="C3923" s="15" t="str">
        <f t="shared" si="265"/>
        <v/>
      </c>
      <c r="D3923" s="15">
        <f t="shared" si="266"/>
        <v>0</v>
      </c>
      <c r="E3923" s="15" t="str">
        <f t="shared" si="267"/>
        <v/>
      </c>
      <c r="F3923" s="13" t="str">
        <f>IF(E3923="","",VLOOKUP(E3923,table!A:B,2))</f>
        <v/>
      </c>
      <c r="G3923" s="14"/>
      <c r="H3923" s="18"/>
    </row>
    <row r="3924" spans="1:8" x14ac:dyDescent="0.25">
      <c r="A3924" s="29" t="str">
        <f t="shared" si="263"/>
        <v/>
      </c>
      <c r="B3924" s="22" t="str">
        <f t="shared" si="264"/>
        <v/>
      </c>
      <c r="C3924" s="15" t="str">
        <f t="shared" si="265"/>
        <v/>
      </c>
      <c r="D3924" s="15">
        <f t="shared" si="266"/>
        <v>0</v>
      </c>
      <c r="E3924" s="15" t="str">
        <f t="shared" si="267"/>
        <v/>
      </c>
      <c r="F3924" s="13" t="str">
        <f>IF(E3924="","",VLOOKUP(E3924,table!A:B,2))</f>
        <v/>
      </c>
      <c r="G3924" s="14"/>
      <c r="H3924" s="18"/>
    </row>
    <row r="3925" spans="1:8" x14ac:dyDescent="0.25">
      <c r="A3925" s="29" t="str">
        <f t="shared" si="263"/>
        <v/>
      </c>
      <c r="B3925" s="22" t="str">
        <f t="shared" si="264"/>
        <v/>
      </c>
      <c r="C3925" s="15" t="str">
        <f t="shared" si="265"/>
        <v/>
      </c>
      <c r="D3925" s="15">
        <f t="shared" si="266"/>
        <v>0</v>
      </c>
      <c r="E3925" s="15" t="str">
        <f t="shared" si="267"/>
        <v/>
      </c>
      <c r="F3925" s="13" t="str">
        <f>IF(E3925="","",VLOOKUP(E3925,table!A:B,2))</f>
        <v/>
      </c>
      <c r="G3925" s="14"/>
      <c r="H3925" s="18"/>
    </row>
    <row r="3926" spans="1:8" x14ac:dyDescent="0.25">
      <c r="A3926" s="29" t="str">
        <f t="shared" si="263"/>
        <v/>
      </c>
      <c r="B3926" s="22" t="str">
        <f t="shared" si="264"/>
        <v/>
      </c>
      <c r="C3926" s="15" t="str">
        <f t="shared" si="265"/>
        <v/>
      </c>
      <c r="D3926" s="15">
        <f t="shared" si="266"/>
        <v>0</v>
      </c>
      <c r="E3926" s="15" t="str">
        <f t="shared" si="267"/>
        <v/>
      </c>
      <c r="F3926" s="13" t="str">
        <f>IF(E3926="","",VLOOKUP(E3926,table!A:B,2))</f>
        <v/>
      </c>
      <c r="G3926" s="14"/>
      <c r="H3926" s="18"/>
    </row>
    <row r="3927" spans="1:8" x14ac:dyDescent="0.25">
      <c r="A3927" s="29" t="str">
        <f t="shared" si="263"/>
        <v/>
      </c>
      <c r="B3927" s="22" t="str">
        <f t="shared" si="264"/>
        <v/>
      </c>
      <c r="C3927" s="15" t="str">
        <f t="shared" si="265"/>
        <v/>
      </c>
      <c r="D3927" s="15">
        <f t="shared" si="266"/>
        <v>0</v>
      </c>
      <c r="E3927" s="15" t="str">
        <f t="shared" si="267"/>
        <v/>
      </c>
      <c r="F3927" s="13" t="str">
        <f>IF(E3927="","",VLOOKUP(E3927,table!A:B,2))</f>
        <v/>
      </c>
      <c r="G3927" s="14"/>
      <c r="H3927" s="18"/>
    </row>
    <row r="3928" spans="1:8" x14ac:dyDescent="0.25">
      <c r="A3928" s="29" t="str">
        <f t="shared" si="263"/>
        <v/>
      </c>
      <c r="B3928" s="22" t="str">
        <f t="shared" si="264"/>
        <v/>
      </c>
      <c r="C3928" s="15" t="str">
        <f t="shared" si="265"/>
        <v/>
      </c>
      <c r="D3928" s="15">
        <f t="shared" si="266"/>
        <v>0</v>
      </c>
      <c r="E3928" s="15" t="str">
        <f t="shared" si="267"/>
        <v/>
      </c>
      <c r="F3928" s="13" t="str">
        <f>IF(E3928="","",VLOOKUP(E3928,table!A:B,2))</f>
        <v/>
      </c>
      <c r="G3928" s="14"/>
      <c r="H3928" s="18"/>
    </row>
    <row r="3929" spans="1:8" x14ac:dyDescent="0.25">
      <c r="A3929" s="29" t="str">
        <f t="shared" si="263"/>
        <v/>
      </c>
      <c r="B3929" s="22" t="str">
        <f t="shared" si="264"/>
        <v/>
      </c>
      <c r="C3929" s="15" t="str">
        <f t="shared" si="265"/>
        <v/>
      </c>
      <c r="D3929" s="15">
        <f t="shared" si="266"/>
        <v>0</v>
      </c>
      <c r="E3929" s="15" t="str">
        <f t="shared" si="267"/>
        <v/>
      </c>
      <c r="F3929" s="13" t="str">
        <f>IF(E3929="","",VLOOKUP(E3929,table!A:B,2))</f>
        <v/>
      </c>
      <c r="G3929" s="14"/>
      <c r="H3929" s="18"/>
    </row>
    <row r="3930" spans="1:8" x14ac:dyDescent="0.25">
      <c r="A3930" s="29" t="str">
        <f t="shared" si="263"/>
        <v/>
      </c>
      <c r="B3930" s="22" t="str">
        <f t="shared" si="264"/>
        <v/>
      </c>
      <c r="C3930" s="15" t="str">
        <f t="shared" si="265"/>
        <v/>
      </c>
      <c r="D3930" s="15">
        <f t="shared" si="266"/>
        <v>0</v>
      </c>
      <c r="E3930" s="15" t="str">
        <f t="shared" si="267"/>
        <v/>
      </c>
      <c r="F3930" s="13" t="str">
        <f>IF(E3930="","",VLOOKUP(E3930,table!A:B,2))</f>
        <v/>
      </c>
      <c r="G3930" s="14"/>
      <c r="H3930" s="18"/>
    </row>
    <row r="3931" spans="1:8" x14ac:dyDescent="0.25">
      <c r="A3931" s="29" t="str">
        <f t="shared" si="263"/>
        <v/>
      </c>
      <c r="B3931" s="22" t="str">
        <f t="shared" si="264"/>
        <v/>
      </c>
      <c r="C3931" s="15" t="str">
        <f t="shared" si="265"/>
        <v/>
      </c>
      <c r="D3931" s="15">
        <f t="shared" si="266"/>
        <v>0</v>
      </c>
      <c r="E3931" s="15" t="str">
        <f t="shared" si="267"/>
        <v/>
      </c>
      <c r="F3931" s="13" t="str">
        <f>IF(E3931="","",VLOOKUP(E3931,table!A:B,2))</f>
        <v/>
      </c>
      <c r="G3931" s="14"/>
      <c r="H3931" s="18"/>
    </row>
    <row r="3932" spans="1:8" x14ac:dyDescent="0.25">
      <c r="A3932" s="29" t="str">
        <f t="shared" si="263"/>
        <v/>
      </c>
      <c r="B3932" s="22" t="str">
        <f t="shared" si="264"/>
        <v/>
      </c>
      <c r="C3932" s="15" t="str">
        <f t="shared" si="265"/>
        <v/>
      </c>
      <c r="D3932" s="15">
        <f t="shared" si="266"/>
        <v>0</v>
      </c>
      <c r="E3932" s="15" t="str">
        <f t="shared" si="267"/>
        <v/>
      </c>
      <c r="F3932" s="13" t="str">
        <f>IF(E3932="","",VLOOKUP(E3932,table!A:B,2))</f>
        <v/>
      </c>
      <c r="G3932" s="14"/>
      <c r="H3932" s="18"/>
    </row>
    <row r="3933" spans="1:8" x14ac:dyDescent="0.25">
      <c r="A3933" s="29" t="str">
        <f t="shared" si="263"/>
        <v/>
      </c>
      <c r="B3933" s="22" t="str">
        <f t="shared" si="264"/>
        <v/>
      </c>
      <c r="C3933" s="15" t="str">
        <f t="shared" si="265"/>
        <v/>
      </c>
      <c r="D3933" s="15">
        <f t="shared" si="266"/>
        <v>0</v>
      </c>
      <c r="E3933" s="15" t="str">
        <f t="shared" si="267"/>
        <v/>
      </c>
      <c r="F3933" s="13" t="str">
        <f>IF(E3933="","",VLOOKUP(E3933,table!A:B,2))</f>
        <v/>
      </c>
      <c r="G3933" s="14"/>
      <c r="H3933" s="18"/>
    </row>
    <row r="3934" spans="1:8" x14ac:dyDescent="0.25">
      <c r="A3934" s="29" t="str">
        <f t="shared" si="263"/>
        <v/>
      </c>
      <c r="B3934" s="22" t="str">
        <f t="shared" si="264"/>
        <v/>
      </c>
      <c r="C3934" s="15" t="str">
        <f t="shared" si="265"/>
        <v/>
      </c>
      <c r="D3934" s="15">
        <f t="shared" si="266"/>
        <v>0</v>
      </c>
      <c r="E3934" s="15" t="str">
        <f t="shared" si="267"/>
        <v/>
      </c>
      <c r="F3934" s="13" t="str">
        <f>IF(E3934="","",VLOOKUP(E3934,table!A:B,2))</f>
        <v/>
      </c>
      <c r="G3934" s="14"/>
      <c r="H3934" s="18"/>
    </row>
    <row r="3935" spans="1:8" x14ac:dyDescent="0.25">
      <c r="A3935" s="29" t="str">
        <f t="shared" si="263"/>
        <v/>
      </c>
      <c r="B3935" s="22" t="str">
        <f t="shared" si="264"/>
        <v/>
      </c>
      <c r="C3935" s="15" t="str">
        <f t="shared" si="265"/>
        <v/>
      </c>
      <c r="D3935" s="15">
        <f t="shared" si="266"/>
        <v>0</v>
      </c>
      <c r="E3935" s="15" t="str">
        <f t="shared" si="267"/>
        <v/>
      </c>
      <c r="F3935" s="13" t="str">
        <f>IF(E3935="","",VLOOKUP(E3935,table!A:B,2))</f>
        <v/>
      </c>
      <c r="G3935" s="14"/>
      <c r="H3935" s="18"/>
    </row>
    <row r="3936" spans="1:8" x14ac:dyDescent="0.25">
      <c r="A3936" s="29" t="str">
        <f t="shared" si="263"/>
        <v/>
      </c>
      <c r="B3936" s="22" t="str">
        <f t="shared" si="264"/>
        <v/>
      </c>
      <c r="C3936" s="15" t="str">
        <f t="shared" si="265"/>
        <v/>
      </c>
      <c r="D3936" s="15">
        <f t="shared" si="266"/>
        <v>0</v>
      </c>
      <c r="E3936" s="15" t="str">
        <f t="shared" si="267"/>
        <v/>
      </c>
      <c r="F3936" s="13" t="str">
        <f>IF(E3936="","",VLOOKUP(E3936,table!A:B,2))</f>
        <v/>
      </c>
      <c r="G3936" s="14"/>
      <c r="H3936" s="18"/>
    </row>
    <row r="3937" spans="1:8" x14ac:dyDescent="0.25">
      <c r="A3937" s="29" t="str">
        <f t="shared" si="263"/>
        <v/>
      </c>
      <c r="B3937" s="22" t="str">
        <f t="shared" si="264"/>
        <v/>
      </c>
      <c r="C3937" s="15" t="str">
        <f t="shared" si="265"/>
        <v/>
      </c>
      <c r="D3937" s="15">
        <f t="shared" si="266"/>
        <v>0</v>
      </c>
      <c r="E3937" s="15" t="str">
        <f t="shared" si="267"/>
        <v/>
      </c>
      <c r="F3937" s="13" t="str">
        <f>IF(E3937="","",VLOOKUP(E3937,table!A:B,2))</f>
        <v/>
      </c>
      <c r="G3937" s="14"/>
      <c r="H3937" s="18"/>
    </row>
    <row r="3938" spans="1:8" x14ac:dyDescent="0.25">
      <c r="A3938" s="29" t="str">
        <f t="shared" si="263"/>
        <v/>
      </c>
      <c r="B3938" s="22" t="str">
        <f t="shared" si="264"/>
        <v/>
      </c>
      <c r="C3938" s="15" t="str">
        <f t="shared" si="265"/>
        <v/>
      </c>
      <c r="D3938" s="15">
        <f t="shared" si="266"/>
        <v>0</v>
      </c>
      <c r="E3938" s="15" t="str">
        <f t="shared" si="267"/>
        <v/>
      </c>
      <c r="F3938" s="13" t="str">
        <f>IF(E3938="","",VLOOKUP(E3938,table!A:B,2))</f>
        <v/>
      </c>
      <c r="G3938" s="14"/>
      <c r="H3938" s="18"/>
    </row>
    <row r="3939" spans="1:8" x14ac:dyDescent="0.25">
      <c r="A3939" s="29" t="str">
        <f t="shared" si="263"/>
        <v/>
      </c>
      <c r="B3939" s="22" t="str">
        <f t="shared" si="264"/>
        <v/>
      </c>
      <c r="C3939" s="15" t="str">
        <f t="shared" si="265"/>
        <v/>
      </c>
      <c r="D3939" s="15">
        <f t="shared" si="266"/>
        <v>0</v>
      </c>
      <c r="E3939" s="15" t="str">
        <f t="shared" si="267"/>
        <v/>
      </c>
      <c r="F3939" s="13" t="str">
        <f>IF(E3939="","",VLOOKUP(E3939,table!A:B,2))</f>
        <v/>
      </c>
      <c r="G3939" s="14"/>
      <c r="H3939" s="18"/>
    </row>
    <row r="3940" spans="1:8" x14ac:dyDescent="0.25">
      <c r="A3940" s="29" t="str">
        <f t="shared" si="263"/>
        <v/>
      </c>
      <c r="B3940" s="22" t="str">
        <f t="shared" si="264"/>
        <v/>
      </c>
      <c r="C3940" s="15" t="str">
        <f t="shared" si="265"/>
        <v/>
      </c>
      <c r="D3940" s="15">
        <f t="shared" si="266"/>
        <v>0</v>
      </c>
      <c r="E3940" s="15" t="str">
        <f t="shared" si="267"/>
        <v/>
      </c>
      <c r="F3940" s="13" t="str">
        <f>IF(E3940="","",VLOOKUP(E3940,table!A:B,2))</f>
        <v/>
      </c>
      <c r="G3940" s="14"/>
      <c r="H3940" s="18"/>
    </row>
    <row r="3941" spans="1:8" x14ac:dyDescent="0.25">
      <c r="A3941" s="29" t="str">
        <f t="shared" si="263"/>
        <v/>
      </c>
      <c r="B3941" s="22" t="str">
        <f t="shared" si="264"/>
        <v/>
      </c>
      <c r="C3941" s="15" t="str">
        <f t="shared" si="265"/>
        <v/>
      </c>
      <c r="D3941" s="15">
        <f t="shared" si="266"/>
        <v>0</v>
      </c>
      <c r="E3941" s="15" t="str">
        <f t="shared" si="267"/>
        <v/>
      </c>
      <c r="F3941" s="13" t="str">
        <f>IF(E3941="","",VLOOKUP(E3941,table!A:B,2))</f>
        <v/>
      </c>
      <c r="G3941" s="14"/>
      <c r="H3941" s="18"/>
    </row>
    <row r="3942" spans="1:8" x14ac:dyDescent="0.25">
      <c r="A3942" s="29" t="str">
        <f t="shared" si="263"/>
        <v/>
      </c>
      <c r="B3942" s="22" t="str">
        <f t="shared" si="264"/>
        <v/>
      </c>
      <c r="C3942" s="15" t="str">
        <f t="shared" si="265"/>
        <v/>
      </c>
      <c r="D3942" s="15">
        <f t="shared" si="266"/>
        <v>0</v>
      </c>
      <c r="E3942" s="15" t="str">
        <f t="shared" si="267"/>
        <v/>
      </c>
      <c r="F3942" s="13" t="str">
        <f>IF(E3942="","",VLOOKUP(E3942,table!A:B,2))</f>
        <v/>
      </c>
      <c r="G3942" s="14"/>
      <c r="H3942" s="18"/>
    </row>
    <row r="3943" spans="1:8" x14ac:dyDescent="0.25">
      <c r="A3943" s="29" t="str">
        <f t="shared" si="263"/>
        <v/>
      </c>
      <c r="B3943" s="22" t="str">
        <f t="shared" si="264"/>
        <v/>
      </c>
      <c r="C3943" s="15" t="str">
        <f t="shared" si="265"/>
        <v/>
      </c>
      <c r="D3943" s="15">
        <f t="shared" si="266"/>
        <v>0</v>
      </c>
      <c r="E3943" s="15" t="str">
        <f t="shared" si="267"/>
        <v/>
      </c>
      <c r="F3943" s="13" t="str">
        <f>IF(E3943="","",VLOOKUP(E3943,table!A:B,2))</f>
        <v/>
      </c>
      <c r="G3943" s="14"/>
      <c r="H3943" s="18"/>
    </row>
    <row r="3944" spans="1:8" x14ac:dyDescent="0.25">
      <c r="A3944" s="29" t="str">
        <f t="shared" si="263"/>
        <v/>
      </c>
      <c r="B3944" s="22" t="str">
        <f t="shared" si="264"/>
        <v/>
      </c>
      <c r="C3944" s="15" t="str">
        <f t="shared" si="265"/>
        <v/>
      </c>
      <c r="D3944" s="15">
        <f t="shared" si="266"/>
        <v>0</v>
      </c>
      <c r="E3944" s="15" t="str">
        <f t="shared" si="267"/>
        <v/>
      </c>
      <c r="F3944" s="13" t="str">
        <f>IF(E3944="","",VLOOKUP(E3944,table!A:B,2))</f>
        <v/>
      </c>
      <c r="G3944" s="14"/>
      <c r="H3944" s="18"/>
    </row>
    <row r="3945" spans="1:8" x14ac:dyDescent="0.25">
      <c r="A3945" s="29" t="str">
        <f t="shared" si="263"/>
        <v/>
      </c>
      <c r="B3945" s="22" t="str">
        <f t="shared" si="264"/>
        <v/>
      </c>
      <c r="C3945" s="15" t="str">
        <f t="shared" si="265"/>
        <v/>
      </c>
      <c r="D3945" s="15">
        <f t="shared" si="266"/>
        <v>0</v>
      </c>
      <c r="E3945" s="15" t="str">
        <f t="shared" si="267"/>
        <v/>
      </c>
      <c r="F3945" s="13" t="str">
        <f>IF(E3945="","",VLOOKUP(E3945,table!A:B,2))</f>
        <v/>
      </c>
      <c r="G3945" s="14"/>
      <c r="H3945" s="18"/>
    </row>
    <row r="3946" spans="1:8" x14ac:dyDescent="0.25">
      <c r="A3946" s="29" t="str">
        <f t="shared" si="263"/>
        <v/>
      </c>
      <c r="B3946" s="22" t="str">
        <f t="shared" si="264"/>
        <v/>
      </c>
      <c r="C3946" s="15" t="str">
        <f t="shared" si="265"/>
        <v/>
      </c>
      <c r="D3946" s="15">
        <f t="shared" si="266"/>
        <v>0</v>
      </c>
      <c r="E3946" s="15" t="str">
        <f t="shared" si="267"/>
        <v/>
      </c>
      <c r="F3946" s="13" t="str">
        <f>IF(E3946="","",VLOOKUP(E3946,table!A:B,2))</f>
        <v/>
      </c>
      <c r="G3946" s="14"/>
      <c r="H3946" s="18"/>
    </row>
    <row r="3947" spans="1:8" x14ac:dyDescent="0.25">
      <c r="A3947" s="29" t="str">
        <f t="shared" si="263"/>
        <v/>
      </c>
      <c r="B3947" s="22" t="str">
        <f t="shared" si="264"/>
        <v/>
      </c>
      <c r="C3947" s="15" t="str">
        <f t="shared" si="265"/>
        <v/>
      </c>
      <c r="D3947" s="15">
        <f t="shared" si="266"/>
        <v>0</v>
      </c>
      <c r="E3947" s="15" t="str">
        <f t="shared" si="267"/>
        <v/>
      </c>
      <c r="F3947" s="13" t="str">
        <f>IF(E3947="","",VLOOKUP(E3947,table!A:B,2))</f>
        <v/>
      </c>
      <c r="G3947" s="14"/>
      <c r="H3947" s="18"/>
    </row>
    <row r="3948" spans="1:8" x14ac:dyDescent="0.25">
      <c r="A3948" s="29" t="str">
        <f t="shared" si="263"/>
        <v/>
      </c>
      <c r="B3948" s="22" t="str">
        <f t="shared" si="264"/>
        <v/>
      </c>
      <c r="C3948" s="15" t="str">
        <f t="shared" si="265"/>
        <v/>
      </c>
      <c r="D3948" s="15">
        <f t="shared" si="266"/>
        <v>0</v>
      </c>
      <c r="E3948" s="15" t="str">
        <f t="shared" si="267"/>
        <v/>
      </c>
      <c r="F3948" s="13" t="str">
        <f>IF(E3948="","",VLOOKUP(E3948,table!A:B,2))</f>
        <v/>
      </c>
      <c r="G3948" s="14"/>
      <c r="H3948" s="18"/>
    </row>
    <row r="3949" spans="1:8" x14ac:dyDescent="0.25">
      <c r="A3949" s="29" t="str">
        <f t="shared" si="263"/>
        <v/>
      </c>
      <c r="B3949" s="22" t="str">
        <f t="shared" si="264"/>
        <v/>
      </c>
      <c r="C3949" s="15" t="str">
        <f t="shared" si="265"/>
        <v/>
      </c>
      <c r="D3949" s="15">
        <f t="shared" si="266"/>
        <v>0</v>
      </c>
      <c r="E3949" s="15" t="str">
        <f t="shared" si="267"/>
        <v/>
      </c>
      <c r="F3949" s="13" t="str">
        <f>IF(E3949="","",VLOOKUP(E3949,table!A:B,2))</f>
        <v/>
      </c>
      <c r="G3949" s="14"/>
      <c r="H3949" s="18"/>
    </row>
    <row r="3950" spans="1:8" x14ac:dyDescent="0.25">
      <c r="A3950" s="29" t="str">
        <f t="shared" si="263"/>
        <v/>
      </c>
      <c r="B3950" s="22" t="str">
        <f t="shared" si="264"/>
        <v/>
      </c>
      <c r="C3950" s="15" t="str">
        <f t="shared" si="265"/>
        <v/>
      </c>
      <c r="D3950" s="15">
        <f t="shared" si="266"/>
        <v>0</v>
      </c>
      <c r="E3950" s="15" t="str">
        <f t="shared" si="267"/>
        <v/>
      </c>
      <c r="F3950" s="13" t="str">
        <f>IF(E3950="","",VLOOKUP(E3950,table!A:B,2))</f>
        <v/>
      </c>
      <c r="G3950" s="14"/>
      <c r="H3950" s="18"/>
    </row>
    <row r="3951" spans="1:8" x14ac:dyDescent="0.25">
      <c r="A3951" s="29" t="str">
        <f t="shared" si="263"/>
        <v/>
      </c>
      <c r="B3951" s="22" t="str">
        <f t="shared" si="264"/>
        <v/>
      </c>
      <c r="C3951" s="15" t="str">
        <f t="shared" si="265"/>
        <v/>
      </c>
      <c r="D3951" s="15">
        <f t="shared" si="266"/>
        <v>0</v>
      </c>
      <c r="E3951" s="15" t="str">
        <f t="shared" si="267"/>
        <v/>
      </c>
      <c r="F3951" s="13" t="str">
        <f>IF(E3951="","",VLOOKUP(E3951,table!A:B,2))</f>
        <v/>
      </c>
      <c r="G3951" s="14"/>
      <c r="H3951" s="18"/>
    </row>
    <row r="3952" spans="1:8" x14ac:dyDescent="0.25">
      <c r="A3952" s="29" t="str">
        <f t="shared" si="263"/>
        <v/>
      </c>
      <c r="B3952" s="22" t="str">
        <f t="shared" si="264"/>
        <v/>
      </c>
      <c r="C3952" s="15" t="str">
        <f t="shared" si="265"/>
        <v/>
      </c>
      <c r="D3952" s="15">
        <f t="shared" si="266"/>
        <v>0</v>
      </c>
      <c r="E3952" s="15" t="str">
        <f t="shared" si="267"/>
        <v/>
      </c>
      <c r="F3952" s="13" t="str">
        <f>IF(E3952="","",VLOOKUP(E3952,table!A:B,2))</f>
        <v/>
      </c>
      <c r="G3952" s="14"/>
      <c r="H3952" s="18"/>
    </row>
    <row r="3953" spans="1:8" x14ac:dyDescent="0.25">
      <c r="A3953" s="29" t="str">
        <f t="shared" si="263"/>
        <v/>
      </c>
      <c r="B3953" s="22" t="str">
        <f t="shared" si="264"/>
        <v/>
      </c>
      <c r="C3953" s="15" t="str">
        <f t="shared" si="265"/>
        <v/>
      </c>
      <c r="D3953" s="15">
        <f t="shared" si="266"/>
        <v>0</v>
      </c>
      <c r="E3953" s="15" t="str">
        <f t="shared" si="267"/>
        <v/>
      </c>
      <c r="F3953" s="13" t="str">
        <f>IF(E3953="","",VLOOKUP(E3953,table!A:B,2))</f>
        <v/>
      </c>
      <c r="G3953" s="14"/>
      <c r="H3953" s="18"/>
    </row>
    <row r="3954" spans="1:8" x14ac:dyDescent="0.25">
      <c r="A3954" s="29" t="str">
        <f t="shared" si="263"/>
        <v/>
      </c>
      <c r="B3954" s="22" t="str">
        <f t="shared" si="264"/>
        <v/>
      </c>
      <c r="C3954" s="15" t="str">
        <f t="shared" si="265"/>
        <v/>
      </c>
      <c r="D3954" s="15">
        <f t="shared" si="266"/>
        <v>0</v>
      </c>
      <c r="E3954" s="15" t="str">
        <f t="shared" si="267"/>
        <v/>
      </c>
      <c r="F3954" s="13" t="str">
        <f>IF(E3954="","",VLOOKUP(E3954,table!A:B,2))</f>
        <v/>
      </c>
      <c r="G3954" s="14"/>
      <c r="H3954" s="18"/>
    </row>
    <row r="3955" spans="1:8" x14ac:dyDescent="0.25">
      <c r="A3955" s="29" t="str">
        <f t="shared" ref="A3955:A4018" si="268">IF(E3955="","",A3954)</f>
        <v/>
      </c>
      <c r="B3955" s="22" t="str">
        <f t="shared" ref="B3955:B4018" si="269">IF(E3955="","",B3954)</f>
        <v/>
      </c>
      <c r="C3955" s="15" t="str">
        <f t="shared" ref="C3955:C4018" si="270">IF(E3955="","",C3954)</f>
        <v/>
      </c>
      <c r="D3955" s="15">
        <f t="shared" ref="D3955:D4018" si="271">IF(E3955="",0,D3954)</f>
        <v>0</v>
      </c>
      <c r="E3955" s="15" t="str">
        <f t="shared" si="267"/>
        <v/>
      </c>
      <c r="F3955" s="13" t="str">
        <f>IF(E3955="","",VLOOKUP(E3955,table!A:B,2))</f>
        <v/>
      </c>
      <c r="G3955" s="14"/>
      <c r="H3955" s="18"/>
    </row>
    <row r="3956" spans="1:8" x14ac:dyDescent="0.25">
      <c r="A3956" s="29" t="str">
        <f t="shared" si="268"/>
        <v/>
      </c>
      <c r="B3956" s="22" t="str">
        <f t="shared" si="269"/>
        <v/>
      </c>
      <c r="C3956" s="15" t="str">
        <f t="shared" si="270"/>
        <v/>
      </c>
      <c r="D3956" s="15">
        <f t="shared" si="271"/>
        <v>0</v>
      </c>
      <c r="E3956" s="15" t="str">
        <f t="shared" si="267"/>
        <v/>
      </c>
      <c r="F3956" s="13" t="str">
        <f>IF(E3956="","",VLOOKUP(E3956,table!A:B,2))</f>
        <v/>
      </c>
      <c r="G3956" s="14"/>
      <c r="H3956" s="18"/>
    </row>
    <row r="3957" spans="1:8" x14ac:dyDescent="0.25">
      <c r="A3957" s="29" t="str">
        <f t="shared" si="268"/>
        <v/>
      </c>
      <c r="B3957" s="22" t="str">
        <f t="shared" si="269"/>
        <v/>
      </c>
      <c r="C3957" s="15" t="str">
        <f t="shared" si="270"/>
        <v/>
      </c>
      <c r="D3957" s="15">
        <f t="shared" si="271"/>
        <v>0</v>
      </c>
      <c r="E3957" s="15" t="str">
        <f t="shared" si="267"/>
        <v/>
      </c>
      <c r="F3957" s="13" t="str">
        <f>IF(E3957="","",VLOOKUP(E3957,table!A:B,2))</f>
        <v/>
      </c>
      <c r="G3957" s="14"/>
      <c r="H3957" s="18"/>
    </row>
    <row r="3958" spans="1:8" x14ac:dyDescent="0.25">
      <c r="A3958" s="29" t="str">
        <f t="shared" si="268"/>
        <v/>
      </c>
      <c r="B3958" s="22" t="str">
        <f t="shared" si="269"/>
        <v/>
      </c>
      <c r="C3958" s="15" t="str">
        <f t="shared" si="270"/>
        <v/>
      </c>
      <c r="D3958" s="15">
        <f t="shared" si="271"/>
        <v>0</v>
      </c>
      <c r="E3958" s="15" t="str">
        <f t="shared" si="267"/>
        <v/>
      </c>
      <c r="F3958" s="13" t="str">
        <f>IF(E3958="","",VLOOKUP(E3958,table!A:B,2))</f>
        <v/>
      </c>
      <c r="G3958" s="14"/>
      <c r="H3958" s="18"/>
    </row>
    <row r="3959" spans="1:8" x14ac:dyDescent="0.25">
      <c r="A3959" s="29" t="str">
        <f t="shared" si="268"/>
        <v/>
      </c>
      <c r="B3959" s="22" t="str">
        <f t="shared" si="269"/>
        <v/>
      </c>
      <c r="C3959" s="15" t="str">
        <f t="shared" si="270"/>
        <v/>
      </c>
      <c r="D3959" s="15">
        <f t="shared" si="271"/>
        <v>0</v>
      </c>
      <c r="E3959" s="15" t="str">
        <f t="shared" si="267"/>
        <v/>
      </c>
      <c r="F3959" s="13" t="str">
        <f>IF(E3959="","",VLOOKUP(E3959,table!A:B,2))</f>
        <v/>
      </c>
      <c r="G3959" s="14"/>
      <c r="H3959" s="18"/>
    </row>
    <row r="3960" spans="1:8" x14ac:dyDescent="0.25">
      <c r="A3960" s="29" t="str">
        <f t="shared" si="268"/>
        <v/>
      </c>
      <c r="B3960" s="22" t="str">
        <f t="shared" si="269"/>
        <v/>
      </c>
      <c r="C3960" s="15" t="str">
        <f t="shared" si="270"/>
        <v/>
      </c>
      <c r="D3960" s="15">
        <f t="shared" si="271"/>
        <v>0</v>
      </c>
      <c r="E3960" s="15" t="str">
        <f t="shared" si="267"/>
        <v/>
      </c>
      <c r="F3960" s="13" t="str">
        <f>IF(E3960="","",VLOOKUP(E3960,table!A:B,2))</f>
        <v/>
      </c>
      <c r="G3960" s="14"/>
      <c r="H3960" s="18"/>
    </row>
    <row r="3961" spans="1:8" x14ac:dyDescent="0.25">
      <c r="A3961" s="29" t="str">
        <f t="shared" si="268"/>
        <v/>
      </c>
      <c r="B3961" s="22" t="str">
        <f t="shared" si="269"/>
        <v/>
      </c>
      <c r="C3961" s="15" t="str">
        <f t="shared" si="270"/>
        <v/>
      </c>
      <c r="D3961" s="15">
        <f t="shared" si="271"/>
        <v>0</v>
      </c>
      <c r="E3961" s="15" t="str">
        <f t="shared" si="267"/>
        <v/>
      </c>
      <c r="F3961" s="13" t="str">
        <f>IF(E3961="","",VLOOKUP(E3961,table!A:B,2))</f>
        <v/>
      </c>
      <c r="G3961" s="14"/>
      <c r="H3961" s="18"/>
    </row>
    <row r="3962" spans="1:8" x14ac:dyDescent="0.25">
      <c r="A3962" s="29" t="str">
        <f t="shared" si="268"/>
        <v/>
      </c>
      <c r="B3962" s="22" t="str">
        <f t="shared" si="269"/>
        <v/>
      </c>
      <c r="C3962" s="15" t="str">
        <f t="shared" si="270"/>
        <v/>
      </c>
      <c r="D3962" s="15">
        <f t="shared" si="271"/>
        <v>0</v>
      </c>
      <c r="E3962" s="15" t="str">
        <f t="shared" si="267"/>
        <v/>
      </c>
      <c r="F3962" s="13" t="str">
        <f>IF(E3962="","",VLOOKUP(E3962,table!A:B,2))</f>
        <v/>
      </c>
      <c r="G3962" s="14"/>
      <c r="H3962" s="18"/>
    </row>
    <row r="3963" spans="1:8" x14ac:dyDescent="0.25">
      <c r="A3963" s="29" t="str">
        <f t="shared" si="268"/>
        <v/>
      </c>
      <c r="B3963" s="22" t="str">
        <f t="shared" si="269"/>
        <v/>
      </c>
      <c r="C3963" s="15" t="str">
        <f t="shared" si="270"/>
        <v/>
      </c>
      <c r="D3963" s="15">
        <f t="shared" si="271"/>
        <v>0</v>
      </c>
      <c r="E3963" s="15" t="str">
        <f t="shared" si="267"/>
        <v/>
      </c>
      <c r="F3963" s="13" t="str">
        <f>IF(E3963="","",VLOOKUP(E3963,table!A:B,2))</f>
        <v/>
      </c>
      <c r="G3963" s="14"/>
      <c r="H3963" s="18"/>
    </row>
    <row r="3964" spans="1:8" x14ac:dyDescent="0.25">
      <c r="A3964" s="29" t="str">
        <f t="shared" si="268"/>
        <v/>
      </c>
      <c r="B3964" s="22" t="str">
        <f t="shared" si="269"/>
        <v/>
      </c>
      <c r="C3964" s="15" t="str">
        <f t="shared" si="270"/>
        <v/>
      </c>
      <c r="D3964" s="15">
        <f t="shared" si="271"/>
        <v>0</v>
      </c>
      <c r="E3964" s="15" t="str">
        <f t="shared" si="267"/>
        <v/>
      </c>
      <c r="F3964" s="13" t="str">
        <f>IF(E3964="","",VLOOKUP(E3964,table!A:B,2))</f>
        <v/>
      </c>
      <c r="G3964" s="14"/>
      <c r="H3964" s="18"/>
    </row>
    <row r="3965" spans="1:8" x14ac:dyDescent="0.25">
      <c r="A3965" s="29" t="str">
        <f t="shared" si="268"/>
        <v/>
      </c>
      <c r="B3965" s="22" t="str">
        <f t="shared" si="269"/>
        <v/>
      </c>
      <c r="C3965" s="15" t="str">
        <f t="shared" si="270"/>
        <v/>
      </c>
      <c r="D3965" s="15">
        <f t="shared" si="271"/>
        <v>0</v>
      </c>
      <c r="E3965" s="15" t="str">
        <f t="shared" si="267"/>
        <v/>
      </c>
      <c r="F3965" s="13" t="str">
        <f>IF(E3965="","",VLOOKUP(E3965,table!A:B,2))</f>
        <v/>
      </c>
      <c r="G3965" s="14"/>
      <c r="H3965" s="18"/>
    </row>
    <row r="3966" spans="1:8" x14ac:dyDescent="0.25">
      <c r="A3966" s="29" t="str">
        <f t="shared" si="268"/>
        <v/>
      </c>
      <c r="B3966" s="22" t="str">
        <f t="shared" si="269"/>
        <v/>
      </c>
      <c r="C3966" s="15" t="str">
        <f t="shared" si="270"/>
        <v/>
      </c>
      <c r="D3966" s="15">
        <f t="shared" si="271"/>
        <v>0</v>
      </c>
      <c r="E3966" s="15" t="str">
        <f t="shared" si="267"/>
        <v/>
      </c>
      <c r="F3966" s="13" t="str">
        <f>IF(E3966="","",VLOOKUP(E3966,table!A:B,2))</f>
        <v/>
      </c>
      <c r="G3966" s="14"/>
      <c r="H3966" s="18"/>
    </row>
    <row r="3967" spans="1:8" x14ac:dyDescent="0.25">
      <c r="A3967" s="29" t="str">
        <f t="shared" si="268"/>
        <v/>
      </c>
      <c r="B3967" s="22" t="str">
        <f t="shared" si="269"/>
        <v/>
      </c>
      <c r="C3967" s="15" t="str">
        <f t="shared" si="270"/>
        <v/>
      </c>
      <c r="D3967" s="15">
        <f t="shared" si="271"/>
        <v>0</v>
      </c>
      <c r="E3967" s="15" t="str">
        <f t="shared" si="267"/>
        <v/>
      </c>
      <c r="F3967" s="13" t="str">
        <f>IF(E3967="","",VLOOKUP(E3967,table!A:B,2))</f>
        <v/>
      </c>
      <c r="G3967" s="14"/>
      <c r="H3967" s="18"/>
    </row>
    <row r="3968" spans="1:8" x14ac:dyDescent="0.25">
      <c r="A3968" s="29" t="str">
        <f t="shared" si="268"/>
        <v/>
      </c>
      <c r="B3968" s="22" t="str">
        <f t="shared" si="269"/>
        <v/>
      </c>
      <c r="C3968" s="15" t="str">
        <f t="shared" si="270"/>
        <v/>
      </c>
      <c r="D3968" s="15">
        <f t="shared" si="271"/>
        <v>0</v>
      </c>
      <c r="E3968" s="15" t="str">
        <f t="shared" si="267"/>
        <v/>
      </c>
      <c r="F3968" s="13" t="str">
        <f>IF(E3968="","",VLOOKUP(E3968,table!A:B,2))</f>
        <v/>
      </c>
      <c r="G3968" s="14"/>
      <c r="H3968" s="18"/>
    </row>
    <row r="3969" spans="1:8" x14ac:dyDescent="0.25">
      <c r="A3969" s="29" t="str">
        <f t="shared" si="268"/>
        <v/>
      </c>
      <c r="B3969" s="22" t="str">
        <f t="shared" si="269"/>
        <v/>
      </c>
      <c r="C3969" s="15" t="str">
        <f t="shared" si="270"/>
        <v/>
      </c>
      <c r="D3969" s="15">
        <f t="shared" si="271"/>
        <v>0</v>
      </c>
      <c r="E3969" s="15" t="str">
        <f t="shared" si="267"/>
        <v/>
      </c>
      <c r="F3969" s="13" t="str">
        <f>IF(E3969="","",VLOOKUP(E3969,table!A:B,2))</f>
        <v/>
      </c>
      <c r="G3969" s="14"/>
      <c r="H3969" s="18"/>
    </row>
    <row r="3970" spans="1:8" x14ac:dyDescent="0.25">
      <c r="A3970" s="29" t="str">
        <f t="shared" si="268"/>
        <v/>
      </c>
      <c r="B3970" s="22" t="str">
        <f t="shared" si="269"/>
        <v/>
      </c>
      <c r="C3970" s="15" t="str">
        <f t="shared" si="270"/>
        <v/>
      </c>
      <c r="D3970" s="15">
        <f t="shared" si="271"/>
        <v>0</v>
      </c>
      <c r="E3970" s="15" t="str">
        <f t="shared" si="267"/>
        <v/>
      </c>
      <c r="F3970" s="13" t="str">
        <f>IF(E3970="","",VLOOKUP(E3970,table!A:B,2))</f>
        <v/>
      </c>
      <c r="G3970" s="14"/>
      <c r="H3970" s="18"/>
    </row>
    <row r="3971" spans="1:8" x14ac:dyDescent="0.25">
      <c r="A3971" s="29" t="str">
        <f t="shared" si="268"/>
        <v/>
      </c>
      <c r="B3971" s="22" t="str">
        <f t="shared" si="269"/>
        <v/>
      </c>
      <c r="C3971" s="15" t="str">
        <f t="shared" si="270"/>
        <v/>
      </c>
      <c r="D3971" s="15">
        <f t="shared" si="271"/>
        <v>0</v>
      </c>
      <c r="E3971" s="15" t="str">
        <f t="shared" si="267"/>
        <v/>
      </c>
      <c r="F3971" s="13" t="str">
        <f>IF(E3971="","",VLOOKUP(E3971,table!A:B,2))</f>
        <v/>
      </c>
      <c r="G3971" s="14"/>
      <c r="H3971" s="18"/>
    </row>
    <row r="3972" spans="1:8" x14ac:dyDescent="0.25">
      <c r="A3972" s="29" t="str">
        <f t="shared" si="268"/>
        <v/>
      </c>
      <c r="B3972" s="22" t="str">
        <f t="shared" si="269"/>
        <v/>
      </c>
      <c r="C3972" s="15" t="str">
        <f t="shared" si="270"/>
        <v/>
      </c>
      <c r="D3972" s="15">
        <f t="shared" si="271"/>
        <v>0</v>
      </c>
      <c r="E3972" s="15" t="str">
        <f t="shared" si="267"/>
        <v/>
      </c>
      <c r="F3972" s="13" t="str">
        <f>IF(E3972="","",VLOOKUP(E3972,table!A:B,2))</f>
        <v/>
      </c>
      <c r="G3972" s="14"/>
      <c r="H3972" s="18"/>
    </row>
    <row r="3973" spans="1:8" x14ac:dyDescent="0.25">
      <c r="A3973" s="29" t="str">
        <f t="shared" si="268"/>
        <v/>
      </c>
      <c r="B3973" s="22" t="str">
        <f t="shared" si="269"/>
        <v/>
      </c>
      <c r="C3973" s="15" t="str">
        <f t="shared" si="270"/>
        <v/>
      </c>
      <c r="D3973" s="15">
        <f t="shared" si="271"/>
        <v>0</v>
      </c>
      <c r="E3973" s="15" t="str">
        <f t="shared" si="267"/>
        <v/>
      </c>
      <c r="F3973" s="13" t="str">
        <f>IF(E3973="","",VLOOKUP(E3973,table!A:B,2))</f>
        <v/>
      </c>
      <c r="G3973" s="14"/>
      <c r="H3973" s="18"/>
    </row>
    <row r="3974" spans="1:8" x14ac:dyDescent="0.25">
      <c r="A3974" s="29" t="str">
        <f t="shared" si="268"/>
        <v/>
      </c>
      <c r="B3974" s="22" t="str">
        <f t="shared" si="269"/>
        <v/>
      </c>
      <c r="C3974" s="15" t="str">
        <f t="shared" si="270"/>
        <v/>
      </c>
      <c r="D3974" s="15">
        <f t="shared" si="271"/>
        <v>0</v>
      </c>
      <c r="E3974" s="15" t="str">
        <f t="shared" si="267"/>
        <v/>
      </c>
      <c r="F3974" s="13" t="str">
        <f>IF(E3974="","",VLOOKUP(E3974,table!A:B,2))</f>
        <v/>
      </c>
      <c r="G3974" s="14"/>
      <c r="H3974" s="18"/>
    </row>
    <row r="3975" spans="1:8" x14ac:dyDescent="0.25">
      <c r="A3975" s="29" t="str">
        <f t="shared" si="268"/>
        <v/>
      </c>
      <c r="B3975" s="22" t="str">
        <f t="shared" si="269"/>
        <v/>
      </c>
      <c r="C3975" s="15" t="str">
        <f t="shared" si="270"/>
        <v/>
      </c>
      <c r="D3975" s="15">
        <f t="shared" si="271"/>
        <v>0</v>
      </c>
      <c r="E3975" s="15" t="str">
        <f t="shared" si="267"/>
        <v/>
      </c>
      <c r="F3975" s="13" t="str">
        <f>IF(E3975="","",VLOOKUP(E3975,table!A:B,2))</f>
        <v/>
      </c>
      <c r="G3975" s="14"/>
      <c r="H3975" s="18"/>
    </row>
    <row r="3976" spans="1:8" x14ac:dyDescent="0.25">
      <c r="A3976" s="29" t="str">
        <f t="shared" si="268"/>
        <v/>
      </c>
      <c r="B3976" s="22" t="str">
        <f t="shared" si="269"/>
        <v/>
      </c>
      <c r="C3976" s="15" t="str">
        <f t="shared" si="270"/>
        <v/>
      </c>
      <c r="D3976" s="15">
        <f t="shared" si="271"/>
        <v>0</v>
      </c>
      <c r="E3976" s="15" t="str">
        <f t="shared" si="267"/>
        <v/>
      </c>
      <c r="F3976" s="13" t="str">
        <f>IF(E3976="","",VLOOKUP(E3976,table!A:B,2))</f>
        <v/>
      </c>
      <c r="G3976" s="14"/>
      <c r="H3976" s="18"/>
    </row>
    <row r="3977" spans="1:8" x14ac:dyDescent="0.25">
      <c r="A3977" s="29" t="str">
        <f t="shared" si="268"/>
        <v/>
      </c>
      <c r="B3977" s="22" t="str">
        <f t="shared" si="269"/>
        <v/>
      </c>
      <c r="C3977" s="15" t="str">
        <f t="shared" si="270"/>
        <v/>
      </c>
      <c r="D3977" s="15">
        <f t="shared" si="271"/>
        <v>0</v>
      </c>
      <c r="E3977" s="15" t="str">
        <f t="shared" si="267"/>
        <v/>
      </c>
      <c r="F3977" s="13" t="str">
        <f>IF(E3977="","",VLOOKUP(E3977,table!A:B,2))</f>
        <v/>
      </c>
      <c r="G3977" s="14"/>
      <c r="H3977" s="18"/>
    </row>
    <row r="3978" spans="1:8" x14ac:dyDescent="0.25">
      <c r="A3978" s="29" t="str">
        <f t="shared" si="268"/>
        <v/>
      </c>
      <c r="B3978" s="22" t="str">
        <f t="shared" si="269"/>
        <v/>
      </c>
      <c r="C3978" s="15" t="str">
        <f t="shared" si="270"/>
        <v/>
      </c>
      <c r="D3978" s="15">
        <f t="shared" si="271"/>
        <v>0</v>
      </c>
      <c r="E3978" s="15" t="str">
        <f t="shared" si="267"/>
        <v/>
      </c>
      <c r="F3978" s="13" t="str">
        <f>IF(E3978="","",VLOOKUP(E3978,table!A:B,2))</f>
        <v/>
      </c>
      <c r="G3978" s="14"/>
      <c r="H3978" s="18"/>
    </row>
    <row r="3979" spans="1:8" x14ac:dyDescent="0.25">
      <c r="A3979" s="29" t="str">
        <f t="shared" si="268"/>
        <v/>
      </c>
      <c r="B3979" s="22" t="str">
        <f t="shared" si="269"/>
        <v/>
      </c>
      <c r="C3979" s="15" t="str">
        <f t="shared" si="270"/>
        <v/>
      </c>
      <c r="D3979" s="15">
        <f t="shared" si="271"/>
        <v>0</v>
      </c>
      <c r="E3979" s="15" t="str">
        <f t="shared" si="267"/>
        <v/>
      </c>
      <c r="F3979" s="13" t="str">
        <f>IF(E3979="","",VLOOKUP(E3979,table!A:B,2))</f>
        <v/>
      </c>
      <c r="G3979" s="14"/>
      <c r="H3979" s="18"/>
    </row>
    <row r="3980" spans="1:8" x14ac:dyDescent="0.25">
      <c r="A3980" s="29" t="str">
        <f t="shared" si="268"/>
        <v/>
      </c>
      <c r="B3980" s="22" t="str">
        <f t="shared" si="269"/>
        <v/>
      </c>
      <c r="C3980" s="15" t="str">
        <f t="shared" si="270"/>
        <v/>
      </c>
      <c r="D3980" s="15">
        <f t="shared" si="271"/>
        <v>0</v>
      </c>
      <c r="E3980" s="15" t="str">
        <f t="shared" si="267"/>
        <v/>
      </c>
      <c r="F3980" s="13" t="str">
        <f>IF(E3980="","",VLOOKUP(E3980,table!A:B,2))</f>
        <v/>
      </c>
      <c r="G3980" s="14"/>
      <c r="H3980" s="18"/>
    </row>
    <row r="3981" spans="1:8" x14ac:dyDescent="0.25">
      <c r="A3981" s="29" t="str">
        <f t="shared" si="268"/>
        <v/>
      </c>
      <c r="B3981" s="22" t="str">
        <f t="shared" si="269"/>
        <v/>
      </c>
      <c r="C3981" s="15" t="str">
        <f t="shared" si="270"/>
        <v/>
      </c>
      <c r="D3981" s="15">
        <f t="shared" si="271"/>
        <v>0</v>
      </c>
      <c r="E3981" s="15" t="str">
        <f t="shared" si="267"/>
        <v/>
      </c>
      <c r="F3981" s="13" t="str">
        <f>IF(E3981="","",VLOOKUP(E3981,table!A:B,2))</f>
        <v/>
      </c>
      <c r="G3981" s="14"/>
      <c r="H3981" s="18"/>
    </row>
    <row r="3982" spans="1:8" x14ac:dyDescent="0.25">
      <c r="A3982" s="29" t="str">
        <f t="shared" si="268"/>
        <v/>
      </c>
      <c r="B3982" s="22" t="str">
        <f t="shared" si="269"/>
        <v/>
      </c>
      <c r="C3982" s="15" t="str">
        <f t="shared" si="270"/>
        <v/>
      </c>
      <c r="D3982" s="15">
        <f t="shared" si="271"/>
        <v>0</v>
      </c>
      <c r="E3982" s="15" t="str">
        <f t="shared" ref="E3982:E4045" si="272">IF(H3982&lt;&gt;0,E3981,"")</f>
        <v/>
      </c>
      <c r="F3982" s="13" t="str">
        <f>IF(E3982="","",VLOOKUP(E3982,table!A:B,2))</f>
        <v/>
      </c>
      <c r="G3982" s="14"/>
      <c r="H3982" s="18"/>
    </row>
    <row r="3983" spans="1:8" x14ac:dyDescent="0.25">
      <c r="A3983" s="29" t="str">
        <f t="shared" si="268"/>
        <v/>
      </c>
      <c r="B3983" s="22" t="str">
        <f t="shared" si="269"/>
        <v/>
      </c>
      <c r="C3983" s="15" t="str">
        <f t="shared" si="270"/>
        <v/>
      </c>
      <c r="D3983" s="15">
        <f t="shared" si="271"/>
        <v>0</v>
      </c>
      <c r="E3983" s="15" t="str">
        <f t="shared" si="272"/>
        <v/>
      </c>
      <c r="F3983" s="13" t="str">
        <f>IF(E3983="","",VLOOKUP(E3983,table!A:B,2))</f>
        <v/>
      </c>
      <c r="G3983" s="14"/>
      <c r="H3983" s="18"/>
    </row>
    <row r="3984" spans="1:8" x14ac:dyDescent="0.25">
      <c r="A3984" s="29" t="str">
        <f t="shared" si="268"/>
        <v/>
      </c>
      <c r="B3984" s="22" t="str">
        <f t="shared" si="269"/>
        <v/>
      </c>
      <c r="C3984" s="15" t="str">
        <f t="shared" si="270"/>
        <v/>
      </c>
      <c r="D3984" s="15">
        <f t="shared" si="271"/>
        <v>0</v>
      </c>
      <c r="E3984" s="15" t="str">
        <f t="shared" si="272"/>
        <v/>
      </c>
      <c r="F3984" s="13" t="str">
        <f>IF(E3984="","",VLOOKUP(E3984,table!A:B,2))</f>
        <v/>
      </c>
      <c r="G3984" s="14"/>
      <c r="H3984" s="18"/>
    </row>
    <row r="3985" spans="1:8" x14ac:dyDescent="0.25">
      <c r="A3985" s="29" t="str">
        <f t="shared" si="268"/>
        <v/>
      </c>
      <c r="B3985" s="22" t="str">
        <f t="shared" si="269"/>
        <v/>
      </c>
      <c r="C3985" s="15" t="str">
        <f t="shared" si="270"/>
        <v/>
      </c>
      <c r="D3985" s="15">
        <f t="shared" si="271"/>
        <v>0</v>
      </c>
      <c r="E3985" s="15" t="str">
        <f t="shared" si="272"/>
        <v/>
      </c>
      <c r="F3985" s="13" t="str">
        <f>IF(E3985="","",VLOOKUP(E3985,table!A:B,2))</f>
        <v/>
      </c>
      <c r="G3985" s="14"/>
      <c r="H3985" s="18"/>
    </row>
    <row r="3986" spans="1:8" x14ac:dyDescent="0.25">
      <c r="A3986" s="29" t="str">
        <f t="shared" si="268"/>
        <v/>
      </c>
      <c r="B3986" s="22" t="str">
        <f t="shared" si="269"/>
        <v/>
      </c>
      <c r="C3986" s="15" t="str">
        <f t="shared" si="270"/>
        <v/>
      </c>
      <c r="D3986" s="15">
        <f t="shared" si="271"/>
        <v>0</v>
      </c>
      <c r="E3986" s="15" t="str">
        <f t="shared" si="272"/>
        <v/>
      </c>
      <c r="F3986" s="13" t="str">
        <f>IF(E3986="","",VLOOKUP(E3986,table!A:B,2))</f>
        <v/>
      </c>
      <c r="G3986" s="14"/>
      <c r="H3986" s="18"/>
    </row>
    <row r="3987" spans="1:8" x14ac:dyDescent="0.25">
      <c r="A3987" s="29" t="str">
        <f t="shared" si="268"/>
        <v/>
      </c>
      <c r="B3987" s="22" t="str">
        <f t="shared" si="269"/>
        <v/>
      </c>
      <c r="C3987" s="15" t="str">
        <f t="shared" si="270"/>
        <v/>
      </c>
      <c r="D3987" s="15">
        <f t="shared" si="271"/>
        <v>0</v>
      </c>
      <c r="E3987" s="15" t="str">
        <f t="shared" si="272"/>
        <v/>
      </c>
      <c r="F3987" s="13" t="str">
        <f>IF(E3987="","",VLOOKUP(E3987,table!A:B,2))</f>
        <v/>
      </c>
      <c r="G3987" s="14"/>
      <c r="H3987" s="18"/>
    </row>
    <row r="3988" spans="1:8" x14ac:dyDescent="0.25">
      <c r="A3988" s="29" t="str">
        <f t="shared" si="268"/>
        <v/>
      </c>
      <c r="B3988" s="22" t="str">
        <f t="shared" si="269"/>
        <v/>
      </c>
      <c r="C3988" s="15" t="str">
        <f t="shared" si="270"/>
        <v/>
      </c>
      <c r="D3988" s="15">
        <f t="shared" si="271"/>
        <v>0</v>
      </c>
      <c r="E3988" s="15" t="str">
        <f t="shared" si="272"/>
        <v/>
      </c>
      <c r="F3988" s="13" t="str">
        <f>IF(E3988="","",VLOOKUP(E3988,table!A:B,2))</f>
        <v/>
      </c>
      <c r="G3988" s="14"/>
      <c r="H3988" s="18"/>
    </row>
    <row r="3989" spans="1:8" x14ac:dyDescent="0.25">
      <c r="A3989" s="29" t="str">
        <f t="shared" si="268"/>
        <v/>
      </c>
      <c r="B3989" s="22" t="str">
        <f t="shared" si="269"/>
        <v/>
      </c>
      <c r="C3989" s="15" t="str">
        <f t="shared" si="270"/>
        <v/>
      </c>
      <c r="D3989" s="15">
        <f t="shared" si="271"/>
        <v>0</v>
      </c>
      <c r="E3989" s="15" t="str">
        <f t="shared" si="272"/>
        <v/>
      </c>
      <c r="F3989" s="13" t="str">
        <f>IF(E3989="","",VLOOKUP(E3989,table!A:B,2))</f>
        <v/>
      </c>
      <c r="G3989" s="14"/>
      <c r="H3989" s="18"/>
    </row>
    <row r="3990" spans="1:8" x14ac:dyDescent="0.25">
      <c r="A3990" s="29" t="str">
        <f t="shared" si="268"/>
        <v/>
      </c>
      <c r="B3990" s="22" t="str">
        <f t="shared" si="269"/>
        <v/>
      </c>
      <c r="C3990" s="15" t="str">
        <f t="shared" si="270"/>
        <v/>
      </c>
      <c r="D3990" s="15">
        <f t="shared" si="271"/>
        <v>0</v>
      </c>
      <c r="E3990" s="15" t="str">
        <f t="shared" si="272"/>
        <v/>
      </c>
      <c r="F3990" s="13" t="str">
        <f>IF(E3990="","",VLOOKUP(E3990,table!A:B,2))</f>
        <v/>
      </c>
      <c r="G3990" s="14"/>
      <c r="H3990" s="18"/>
    </row>
    <row r="3991" spans="1:8" x14ac:dyDescent="0.25">
      <c r="A3991" s="29" t="str">
        <f t="shared" si="268"/>
        <v/>
      </c>
      <c r="B3991" s="22" t="str">
        <f t="shared" si="269"/>
        <v/>
      </c>
      <c r="C3991" s="15" t="str">
        <f t="shared" si="270"/>
        <v/>
      </c>
      <c r="D3991" s="15">
        <f t="shared" si="271"/>
        <v>0</v>
      </c>
      <c r="E3991" s="15" t="str">
        <f t="shared" si="272"/>
        <v/>
      </c>
      <c r="F3991" s="13" t="str">
        <f>IF(E3991="","",VLOOKUP(E3991,table!A:B,2))</f>
        <v/>
      </c>
      <c r="G3991" s="14"/>
      <c r="H3991" s="18"/>
    </row>
    <row r="3992" spans="1:8" x14ac:dyDescent="0.25">
      <c r="A3992" s="29" t="str">
        <f t="shared" si="268"/>
        <v/>
      </c>
      <c r="B3992" s="22" t="str">
        <f t="shared" si="269"/>
        <v/>
      </c>
      <c r="C3992" s="15" t="str">
        <f t="shared" si="270"/>
        <v/>
      </c>
      <c r="D3992" s="15">
        <f t="shared" si="271"/>
        <v>0</v>
      </c>
      <c r="E3992" s="15" t="str">
        <f t="shared" si="272"/>
        <v/>
      </c>
      <c r="F3992" s="13" t="str">
        <f>IF(E3992="","",VLOOKUP(E3992,table!A:B,2))</f>
        <v/>
      </c>
      <c r="G3992" s="14"/>
      <c r="H3992" s="18"/>
    </row>
    <row r="3993" spans="1:8" x14ac:dyDescent="0.25">
      <c r="A3993" s="29" t="str">
        <f t="shared" si="268"/>
        <v/>
      </c>
      <c r="B3993" s="22" t="str">
        <f t="shared" si="269"/>
        <v/>
      </c>
      <c r="C3993" s="15" t="str">
        <f t="shared" si="270"/>
        <v/>
      </c>
      <c r="D3993" s="15">
        <f t="shared" si="271"/>
        <v>0</v>
      </c>
      <c r="E3993" s="15" t="str">
        <f t="shared" si="272"/>
        <v/>
      </c>
      <c r="F3993" s="13" t="str">
        <f>IF(E3993="","",VLOOKUP(E3993,table!A:B,2))</f>
        <v/>
      </c>
      <c r="G3993" s="14"/>
      <c r="H3993" s="18"/>
    </row>
    <row r="3994" spans="1:8" x14ac:dyDescent="0.25">
      <c r="A3994" s="29" t="str">
        <f t="shared" si="268"/>
        <v/>
      </c>
      <c r="B3994" s="22" t="str">
        <f t="shared" si="269"/>
        <v/>
      </c>
      <c r="C3994" s="15" t="str">
        <f t="shared" si="270"/>
        <v/>
      </c>
      <c r="D3994" s="15">
        <f t="shared" si="271"/>
        <v>0</v>
      </c>
      <c r="E3994" s="15" t="str">
        <f t="shared" si="272"/>
        <v/>
      </c>
      <c r="F3994" s="13" t="str">
        <f>IF(E3994="","",VLOOKUP(E3994,table!A:B,2))</f>
        <v/>
      </c>
      <c r="G3994" s="14"/>
      <c r="H3994" s="18"/>
    </row>
    <row r="3995" spans="1:8" x14ac:dyDescent="0.25">
      <c r="A3995" s="29" t="str">
        <f t="shared" si="268"/>
        <v/>
      </c>
      <c r="B3995" s="22" t="str">
        <f t="shared" si="269"/>
        <v/>
      </c>
      <c r="C3995" s="15" t="str">
        <f t="shared" si="270"/>
        <v/>
      </c>
      <c r="D3995" s="15">
        <f t="shared" si="271"/>
        <v>0</v>
      </c>
      <c r="E3995" s="15" t="str">
        <f t="shared" si="272"/>
        <v/>
      </c>
      <c r="F3995" s="13" t="str">
        <f>IF(E3995="","",VLOOKUP(E3995,table!A:B,2))</f>
        <v/>
      </c>
      <c r="G3995" s="14"/>
      <c r="H3995" s="18"/>
    </row>
    <row r="3996" spans="1:8" x14ac:dyDescent="0.25">
      <c r="A3996" s="29" t="str">
        <f t="shared" si="268"/>
        <v/>
      </c>
      <c r="B3996" s="22" t="str">
        <f t="shared" si="269"/>
        <v/>
      </c>
      <c r="C3996" s="15" t="str">
        <f t="shared" si="270"/>
        <v/>
      </c>
      <c r="D3996" s="15">
        <f t="shared" si="271"/>
        <v>0</v>
      </c>
      <c r="E3996" s="15" t="str">
        <f t="shared" si="272"/>
        <v/>
      </c>
      <c r="F3996" s="13" t="str">
        <f>IF(E3996="","",VLOOKUP(E3996,table!A:B,2))</f>
        <v/>
      </c>
      <c r="G3996" s="14"/>
      <c r="H3996" s="18"/>
    </row>
    <row r="3997" spans="1:8" x14ac:dyDescent="0.25">
      <c r="A3997" s="29" t="str">
        <f t="shared" si="268"/>
        <v/>
      </c>
      <c r="B3997" s="22" t="str">
        <f t="shared" si="269"/>
        <v/>
      </c>
      <c r="C3997" s="15" t="str">
        <f t="shared" si="270"/>
        <v/>
      </c>
      <c r="D3997" s="15">
        <f t="shared" si="271"/>
        <v>0</v>
      </c>
      <c r="E3997" s="15" t="str">
        <f t="shared" si="272"/>
        <v/>
      </c>
      <c r="F3997" s="13" t="str">
        <f>IF(E3997="","",VLOOKUP(E3997,table!A:B,2))</f>
        <v/>
      </c>
      <c r="G3997" s="14"/>
      <c r="H3997" s="18"/>
    </row>
    <row r="3998" spans="1:8" x14ac:dyDescent="0.25">
      <c r="A3998" s="29" t="str">
        <f t="shared" si="268"/>
        <v/>
      </c>
      <c r="B3998" s="22" t="str">
        <f t="shared" si="269"/>
        <v/>
      </c>
      <c r="C3998" s="15" t="str">
        <f t="shared" si="270"/>
        <v/>
      </c>
      <c r="D3998" s="15">
        <f t="shared" si="271"/>
        <v>0</v>
      </c>
      <c r="E3998" s="15" t="str">
        <f t="shared" si="272"/>
        <v/>
      </c>
      <c r="F3998" s="13" t="str">
        <f>IF(E3998="","",VLOOKUP(E3998,table!A:B,2))</f>
        <v/>
      </c>
      <c r="G3998" s="14"/>
      <c r="H3998" s="18"/>
    </row>
    <row r="3999" spans="1:8" x14ac:dyDescent="0.25">
      <c r="A3999" s="29" t="str">
        <f t="shared" si="268"/>
        <v/>
      </c>
      <c r="B3999" s="22" t="str">
        <f t="shared" si="269"/>
        <v/>
      </c>
      <c r="C3999" s="15" t="str">
        <f t="shared" si="270"/>
        <v/>
      </c>
      <c r="D3999" s="15">
        <f t="shared" si="271"/>
        <v>0</v>
      </c>
      <c r="E3999" s="15" t="str">
        <f t="shared" si="272"/>
        <v/>
      </c>
      <c r="F3999" s="13" t="str">
        <f>IF(E3999="","",VLOOKUP(E3999,table!A:B,2))</f>
        <v/>
      </c>
      <c r="G3999" s="14"/>
      <c r="H3999" s="18"/>
    </row>
    <row r="4000" spans="1:8" x14ac:dyDescent="0.25">
      <c r="A4000" s="29" t="str">
        <f t="shared" si="268"/>
        <v/>
      </c>
      <c r="B4000" s="22" t="str">
        <f t="shared" si="269"/>
        <v/>
      </c>
      <c r="C4000" s="15" t="str">
        <f t="shared" si="270"/>
        <v/>
      </c>
      <c r="D4000" s="15">
        <f t="shared" si="271"/>
        <v>0</v>
      </c>
      <c r="E4000" s="15" t="str">
        <f t="shared" si="272"/>
        <v/>
      </c>
      <c r="F4000" s="13" t="str">
        <f>IF(E4000="","",VLOOKUP(E4000,table!A:B,2))</f>
        <v/>
      </c>
      <c r="G4000" s="14"/>
      <c r="H4000" s="18"/>
    </row>
    <row r="4001" spans="1:8" x14ac:dyDescent="0.25">
      <c r="A4001" s="29" t="str">
        <f t="shared" si="268"/>
        <v/>
      </c>
      <c r="B4001" s="22" t="str">
        <f t="shared" si="269"/>
        <v/>
      </c>
      <c r="C4001" s="15" t="str">
        <f t="shared" si="270"/>
        <v/>
      </c>
      <c r="D4001" s="15">
        <f t="shared" si="271"/>
        <v>0</v>
      </c>
      <c r="E4001" s="15" t="str">
        <f t="shared" si="272"/>
        <v/>
      </c>
      <c r="F4001" s="13" t="str">
        <f>IF(E4001="","",VLOOKUP(E4001,table!A:B,2))</f>
        <v/>
      </c>
      <c r="G4001" s="14"/>
      <c r="H4001" s="18"/>
    </row>
    <row r="4002" spans="1:8" x14ac:dyDescent="0.25">
      <c r="A4002" s="29" t="str">
        <f t="shared" si="268"/>
        <v/>
      </c>
      <c r="B4002" s="22" t="str">
        <f t="shared" si="269"/>
        <v/>
      </c>
      <c r="C4002" s="15" t="str">
        <f t="shared" si="270"/>
        <v/>
      </c>
      <c r="D4002" s="15">
        <f t="shared" si="271"/>
        <v>0</v>
      </c>
      <c r="E4002" s="15" t="str">
        <f t="shared" si="272"/>
        <v/>
      </c>
      <c r="F4002" s="13" t="str">
        <f>IF(E4002="","",VLOOKUP(E4002,table!A:B,2))</f>
        <v/>
      </c>
      <c r="G4002" s="14"/>
      <c r="H4002" s="18"/>
    </row>
    <row r="4003" spans="1:8" x14ac:dyDescent="0.25">
      <c r="A4003" s="29" t="str">
        <f t="shared" si="268"/>
        <v/>
      </c>
      <c r="B4003" s="22" t="str">
        <f t="shared" si="269"/>
        <v/>
      </c>
      <c r="C4003" s="15" t="str">
        <f t="shared" si="270"/>
        <v/>
      </c>
      <c r="D4003" s="15">
        <f t="shared" si="271"/>
        <v>0</v>
      </c>
      <c r="E4003" s="15" t="str">
        <f t="shared" si="272"/>
        <v/>
      </c>
      <c r="F4003" s="13" t="str">
        <f>IF(E4003="","",VLOOKUP(E4003,table!A:B,2))</f>
        <v/>
      </c>
      <c r="G4003" s="14"/>
      <c r="H4003" s="18"/>
    </row>
    <row r="4004" spans="1:8" x14ac:dyDescent="0.25">
      <c r="A4004" s="29" t="str">
        <f t="shared" si="268"/>
        <v/>
      </c>
      <c r="B4004" s="22" t="str">
        <f t="shared" si="269"/>
        <v/>
      </c>
      <c r="C4004" s="15" t="str">
        <f t="shared" si="270"/>
        <v/>
      </c>
      <c r="D4004" s="15">
        <f t="shared" si="271"/>
        <v>0</v>
      </c>
      <c r="E4004" s="15" t="str">
        <f t="shared" si="272"/>
        <v/>
      </c>
      <c r="F4004" s="13" t="str">
        <f>IF(E4004="","",VLOOKUP(E4004,table!A:B,2))</f>
        <v/>
      </c>
      <c r="G4004" s="14"/>
      <c r="H4004" s="18"/>
    </row>
    <row r="4005" spans="1:8" x14ac:dyDescent="0.25">
      <c r="A4005" s="29" t="str">
        <f t="shared" si="268"/>
        <v/>
      </c>
      <c r="B4005" s="22" t="str">
        <f t="shared" si="269"/>
        <v/>
      </c>
      <c r="C4005" s="15" t="str">
        <f t="shared" si="270"/>
        <v/>
      </c>
      <c r="D4005" s="15">
        <f t="shared" si="271"/>
        <v>0</v>
      </c>
      <c r="E4005" s="15" t="str">
        <f t="shared" si="272"/>
        <v/>
      </c>
      <c r="F4005" s="13" t="str">
        <f>IF(E4005="","",VLOOKUP(E4005,table!A:B,2))</f>
        <v/>
      </c>
      <c r="G4005" s="14"/>
      <c r="H4005" s="18"/>
    </row>
    <row r="4006" spans="1:8" x14ac:dyDescent="0.25">
      <c r="A4006" s="29" t="str">
        <f t="shared" si="268"/>
        <v/>
      </c>
      <c r="B4006" s="22" t="str">
        <f t="shared" si="269"/>
        <v/>
      </c>
      <c r="C4006" s="15" t="str">
        <f t="shared" si="270"/>
        <v/>
      </c>
      <c r="D4006" s="15">
        <f t="shared" si="271"/>
        <v>0</v>
      </c>
      <c r="E4006" s="15" t="str">
        <f t="shared" si="272"/>
        <v/>
      </c>
      <c r="F4006" s="13" t="str">
        <f>IF(E4006="","",VLOOKUP(E4006,table!A:B,2))</f>
        <v/>
      </c>
      <c r="G4006" s="14"/>
      <c r="H4006" s="18"/>
    </row>
    <row r="4007" spans="1:8" x14ac:dyDescent="0.25">
      <c r="A4007" s="29" t="str">
        <f t="shared" si="268"/>
        <v/>
      </c>
      <c r="B4007" s="22" t="str">
        <f t="shared" si="269"/>
        <v/>
      </c>
      <c r="C4007" s="15" t="str">
        <f t="shared" si="270"/>
        <v/>
      </c>
      <c r="D4007" s="15">
        <f t="shared" si="271"/>
        <v>0</v>
      </c>
      <c r="E4007" s="15" t="str">
        <f t="shared" si="272"/>
        <v/>
      </c>
      <c r="F4007" s="13" t="str">
        <f>IF(E4007="","",VLOOKUP(E4007,table!A:B,2))</f>
        <v/>
      </c>
      <c r="G4007" s="14"/>
      <c r="H4007" s="18"/>
    </row>
    <row r="4008" spans="1:8" x14ac:dyDescent="0.25">
      <c r="A4008" s="29" t="str">
        <f t="shared" si="268"/>
        <v/>
      </c>
      <c r="B4008" s="22" t="str">
        <f t="shared" si="269"/>
        <v/>
      </c>
      <c r="C4008" s="15" t="str">
        <f t="shared" si="270"/>
        <v/>
      </c>
      <c r="D4008" s="15">
        <f t="shared" si="271"/>
        <v>0</v>
      </c>
      <c r="E4008" s="15" t="str">
        <f t="shared" si="272"/>
        <v/>
      </c>
      <c r="F4008" s="13" t="str">
        <f>IF(E4008="","",VLOOKUP(E4008,table!A:B,2))</f>
        <v/>
      </c>
      <c r="G4008" s="14"/>
      <c r="H4008" s="18"/>
    </row>
    <row r="4009" spans="1:8" x14ac:dyDescent="0.25">
      <c r="A4009" s="29" t="str">
        <f t="shared" si="268"/>
        <v/>
      </c>
      <c r="B4009" s="22" t="str">
        <f t="shared" si="269"/>
        <v/>
      </c>
      <c r="C4009" s="15" t="str">
        <f t="shared" si="270"/>
        <v/>
      </c>
      <c r="D4009" s="15">
        <f t="shared" si="271"/>
        <v>0</v>
      </c>
      <c r="E4009" s="15" t="str">
        <f t="shared" si="272"/>
        <v/>
      </c>
      <c r="F4009" s="13" t="str">
        <f>IF(E4009="","",VLOOKUP(E4009,table!A:B,2))</f>
        <v/>
      </c>
      <c r="G4009" s="14"/>
      <c r="H4009" s="18"/>
    </row>
    <row r="4010" spans="1:8" x14ac:dyDescent="0.25">
      <c r="A4010" s="29" t="str">
        <f t="shared" si="268"/>
        <v/>
      </c>
      <c r="B4010" s="22" t="str">
        <f t="shared" si="269"/>
        <v/>
      </c>
      <c r="C4010" s="15" t="str">
        <f t="shared" si="270"/>
        <v/>
      </c>
      <c r="D4010" s="15">
        <f t="shared" si="271"/>
        <v>0</v>
      </c>
      <c r="E4010" s="15" t="str">
        <f t="shared" si="272"/>
        <v/>
      </c>
      <c r="F4010" s="13" t="str">
        <f>IF(E4010="","",VLOOKUP(E4010,table!A:B,2))</f>
        <v/>
      </c>
      <c r="G4010" s="14"/>
      <c r="H4010" s="18"/>
    </row>
    <row r="4011" spans="1:8" x14ac:dyDescent="0.25">
      <c r="A4011" s="29" t="str">
        <f t="shared" si="268"/>
        <v/>
      </c>
      <c r="B4011" s="22" t="str">
        <f t="shared" si="269"/>
        <v/>
      </c>
      <c r="C4011" s="15" t="str">
        <f t="shared" si="270"/>
        <v/>
      </c>
      <c r="D4011" s="15">
        <f t="shared" si="271"/>
        <v>0</v>
      </c>
      <c r="E4011" s="15" t="str">
        <f t="shared" si="272"/>
        <v/>
      </c>
      <c r="F4011" s="13" t="str">
        <f>IF(E4011="","",VLOOKUP(E4011,table!A:B,2))</f>
        <v/>
      </c>
      <c r="G4011" s="14"/>
      <c r="H4011" s="18"/>
    </row>
    <row r="4012" spans="1:8" x14ac:dyDescent="0.25">
      <c r="A4012" s="29" t="str">
        <f t="shared" si="268"/>
        <v/>
      </c>
      <c r="B4012" s="22" t="str">
        <f t="shared" si="269"/>
        <v/>
      </c>
      <c r="C4012" s="15" t="str">
        <f t="shared" si="270"/>
        <v/>
      </c>
      <c r="D4012" s="15">
        <f t="shared" si="271"/>
        <v>0</v>
      </c>
      <c r="E4012" s="15" t="str">
        <f t="shared" si="272"/>
        <v/>
      </c>
      <c r="F4012" s="13" t="str">
        <f>IF(E4012="","",VLOOKUP(E4012,table!A:B,2))</f>
        <v/>
      </c>
      <c r="G4012" s="14"/>
      <c r="H4012" s="18"/>
    </row>
    <row r="4013" spans="1:8" x14ac:dyDescent="0.25">
      <c r="A4013" s="29" t="str">
        <f t="shared" si="268"/>
        <v/>
      </c>
      <c r="B4013" s="22" t="str">
        <f t="shared" si="269"/>
        <v/>
      </c>
      <c r="C4013" s="15" t="str">
        <f t="shared" si="270"/>
        <v/>
      </c>
      <c r="D4013" s="15">
        <f t="shared" si="271"/>
        <v>0</v>
      </c>
      <c r="E4013" s="15" t="str">
        <f t="shared" si="272"/>
        <v/>
      </c>
      <c r="F4013" s="13" t="str">
        <f>IF(E4013="","",VLOOKUP(E4013,table!A:B,2))</f>
        <v/>
      </c>
      <c r="G4013" s="14"/>
      <c r="H4013" s="18"/>
    </row>
    <row r="4014" spans="1:8" x14ac:dyDescent="0.25">
      <c r="A4014" s="29" t="str">
        <f t="shared" si="268"/>
        <v/>
      </c>
      <c r="B4014" s="22" t="str">
        <f t="shared" si="269"/>
        <v/>
      </c>
      <c r="C4014" s="15" t="str">
        <f t="shared" si="270"/>
        <v/>
      </c>
      <c r="D4014" s="15">
        <f t="shared" si="271"/>
        <v>0</v>
      </c>
      <c r="E4014" s="15" t="str">
        <f t="shared" si="272"/>
        <v/>
      </c>
      <c r="F4014" s="13" t="str">
        <f>IF(E4014="","",VLOOKUP(E4014,table!A:B,2))</f>
        <v/>
      </c>
      <c r="G4014" s="14"/>
      <c r="H4014" s="18"/>
    </row>
    <row r="4015" spans="1:8" x14ac:dyDescent="0.25">
      <c r="A4015" s="29" t="str">
        <f t="shared" si="268"/>
        <v/>
      </c>
      <c r="B4015" s="22" t="str">
        <f t="shared" si="269"/>
        <v/>
      </c>
      <c r="C4015" s="15" t="str">
        <f t="shared" si="270"/>
        <v/>
      </c>
      <c r="D4015" s="15">
        <f t="shared" si="271"/>
        <v>0</v>
      </c>
      <c r="E4015" s="15" t="str">
        <f t="shared" si="272"/>
        <v/>
      </c>
      <c r="F4015" s="13" t="str">
        <f>IF(E4015="","",VLOOKUP(E4015,table!A:B,2))</f>
        <v/>
      </c>
      <c r="G4015" s="14"/>
      <c r="H4015" s="18"/>
    </row>
    <row r="4016" spans="1:8" x14ac:dyDescent="0.25">
      <c r="A4016" s="29" t="str">
        <f t="shared" si="268"/>
        <v/>
      </c>
      <c r="B4016" s="22" t="str">
        <f t="shared" si="269"/>
        <v/>
      </c>
      <c r="C4016" s="15" t="str">
        <f t="shared" si="270"/>
        <v/>
      </c>
      <c r="D4016" s="15">
        <f t="shared" si="271"/>
        <v>0</v>
      </c>
      <c r="E4016" s="15" t="str">
        <f t="shared" si="272"/>
        <v/>
      </c>
      <c r="F4016" s="13" t="str">
        <f>IF(E4016="","",VLOOKUP(E4016,table!A:B,2))</f>
        <v/>
      </c>
      <c r="G4016" s="14"/>
      <c r="H4016" s="18"/>
    </row>
    <row r="4017" spans="1:8" x14ac:dyDescent="0.25">
      <c r="A4017" s="29" t="str">
        <f t="shared" si="268"/>
        <v/>
      </c>
      <c r="B4017" s="22" t="str">
        <f t="shared" si="269"/>
        <v/>
      </c>
      <c r="C4017" s="15" t="str">
        <f t="shared" si="270"/>
        <v/>
      </c>
      <c r="D4017" s="15">
        <f t="shared" si="271"/>
        <v>0</v>
      </c>
      <c r="E4017" s="15" t="str">
        <f t="shared" si="272"/>
        <v/>
      </c>
      <c r="F4017" s="13" t="str">
        <f>IF(E4017="","",VLOOKUP(E4017,table!A:B,2))</f>
        <v/>
      </c>
      <c r="G4017" s="14"/>
      <c r="H4017" s="18"/>
    </row>
    <row r="4018" spans="1:8" x14ac:dyDescent="0.25">
      <c r="A4018" s="29" t="str">
        <f t="shared" si="268"/>
        <v/>
      </c>
      <c r="B4018" s="22" t="str">
        <f t="shared" si="269"/>
        <v/>
      </c>
      <c r="C4018" s="15" t="str">
        <f t="shared" si="270"/>
        <v/>
      </c>
      <c r="D4018" s="15">
        <f t="shared" si="271"/>
        <v>0</v>
      </c>
      <c r="E4018" s="15" t="str">
        <f t="shared" si="272"/>
        <v/>
      </c>
      <c r="F4018" s="13" t="str">
        <f>IF(E4018="","",VLOOKUP(E4018,table!A:B,2))</f>
        <v/>
      </c>
      <c r="G4018" s="14"/>
      <c r="H4018" s="18"/>
    </row>
    <row r="4019" spans="1:8" x14ac:dyDescent="0.25">
      <c r="A4019" s="29" t="str">
        <f t="shared" ref="A4019:A4082" si="273">IF(E4019="","",A4018)</f>
        <v/>
      </c>
      <c r="B4019" s="22" t="str">
        <f t="shared" ref="B4019:B4082" si="274">IF(E4019="","",B4018)</f>
        <v/>
      </c>
      <c r="C4019" s="15" t="str">
        <f t="shared" ref="C4019:C4082" si="275">IF(E4019="","",C4018)</f>
        <v/>
      </c>
      <c r="D4019" s="15">
        <f t="shared" ref="D4019:D4082" si="276">IF(E4019="",0,D4018)</f>
        <v>0</v>
      </c>
      <c r="E4019" s="15" t="str">
        <f t="shared" si="272"/>
        <v/>
      </c>
      <c r="F4019" s="13" t="str">
        <f>IF(E4019="","",VLOOKUP(E4019,table!A:B,2))</f>
        <v/>
      </c>
      <c r="G4019" s="14"/>
      <c r="H4019" s="18"/>
    </row>
    <row r="4020" spans="1:8" x14ac:dyDescent="0.25">
      <c r="A4020" s="29" t="str">
        <f t="shared" si="273"/>
        <v/>
      </c>
      <c r="B4020" s="22" t="str">
        <f t="shared" si="274"/>
        <v/>
      </c>
      <c r="C4020" s="15" t="str">
        <f t="shared" si="275"/>
        <v/>
      </c>
      <c r="D4020" s="15">
        <f t="shared" si="276"/>
        <v>0</v>
      </c>
      <c r="E4020" s="15" t="str">
        <f t="shared" si="272"/>
        <v/>
      </c>
      <c r="F4020" s="13" t="str">
        <f>IF(E4020="","",VLOOKUP(E4020,table!A:B,2))</f>
        <v/>
      </c>
      <c r="G4020" s="14"/>
      <c r="H4020" s="18"/>
    </row>
    <row r="4021" spans="1:8" x14ac:dyDescent="0.25">
      <c r="A4021" s="29" t="str">
        <f t="shared" si="273"/>
        <v/>
      </c>
      <c r="B4021" s="22" t="str">
        <f t="shared" si="274"/>
        <v/>
      </c>
      <c r="C4021" s="15" t="str">
        <f t="shared" si="275"/>
        <v/>
      </c>
      <c r="D4021" s="15">
        <f t="shared" si="276"/>
        <v>0</v>
      </c>
      <c r="E4021" s="15" t="str">
        <f t="shared" si="272"/>
        <v/>
      </c>
      <c r="F4021" s="13" t="str">
        <f>IF(E4021="","",VLOOKUP(E4021,table!A:B,2))</f>
        <v/>
      </c>
      <c r="G4021" s="14"/>
      <c r="H4021" s="18"/>
    </row>
    <row r="4022" spans="1:8" x14ac:dyDescent="0.25">
      <c r="A4022" s="29" t="str">
        <f t="shared" si="273"/>
        <v/>
      </c>
      <c r="B4022" s="22" t="str">
        <f t="shared" si="274"/>
        <v/>
      </c>
      <c r="C4022" s="15" t="str">
        <f t="shared" si="275"/>
        <v/>
      </c>
      <c r="D4022" s="15">
        <f t="shared" si="276"/>
        <v>0</v>
      </c>
      <c r="E4022" s="15" t="str">
        <f t="shared" si="272"/>
        <v/>
      </c>
      <c r="F4022" s="13" t="str">
        <f>IF(E4022="","",VLOOKUP(E4022,table!A:B,2))</f>
        <v/>
      </c>
      <c r="G4022" s="14"/>
      <c r="H4022" s="18"/>
    </row>
    <row r="4023" spans="1:8" x14ac:dyDescent="0.25">
      <c r="A4023" s="29" t="str">
        <f t="shared" si="273"/>
        <v/>
      </c>
      <c r="B4023" s="22" t="str">
        <f t="shared" si="274"/>
        <v/>
      </c>
      <c r="C4023" s="15" t="str">
        <f t="shared" si="275"/>
        <v/>
      </c>
      <c r="D4023" s="15">
        <f t="shared" si="276"/>
        <v>0</v>
      </c>
      <c r="E4023" s="15" t="str">
        <f t="shared" si="272"/>
        <v/>
      </c>
      <c r="F4023" s="13" t="str">
        <f>IF(E4023="","",VLOOKUP(E4023,table!A:B,2))</f>
        <v/>
      </c>
      <c r="G4023" s="14"/>
      <c r="H4023" s="18"/>
    </row>
    <row r="4024" spans="1:8" x14ac:dyDescent="0.25">
      <c r="A4024" s="29" t="str">
        <f t="shared" si="273"/>
        <v/>
      </c>
      <c r="B4024" s="22" t="str">
        <f t="shared" si="274"/>
        <v/>
      </c>
      <c r="C4024" s="15" t="str">
        <f t="shared" si="275"/>
        <v/>
      </c>
      <c r="D4024" s="15">
        <f t="shared" si="276"/>
        <v>0</v>
      </c>
      <c r="E4024" s="15" t="str">
        <f t="shared" si="272"/>
        <v/>
      </c>
      <c r="F4024" s="13" t="str">
        <f>IF(E4024="","",VLOOKUP(E4024,table!A:B,2))</f>
        <v/>
      </c>
      <c r="G4024" s="14"/>
      <c r="H4024" s="18"/>
    </row>
    <row r="4025" spans="1:8" x14ac:dyDescent="0.25">
      <c r="A4025" s="29" t="str">
        <f t="shared" si="273"/>
        <v/>
      </c>
      <c r="B4025" s="22" t="str">
        <f t="shared" si="274"/>
        <v/>
      </c>
      <c r="C4025" s="15" t="str">
        <f t="shared" si="275"/>
        <v/>
      </c>
      <c r="D4025" s="15">
        <f t="shared" si="276"/>
        <v>0</v>
      </c>
      <c r="E4025" s="15" t="str">
        <f t="shared" si="272"/>
        <v/>
      </c>
      <c r="F4025" s="13" t="str">
        <f>IF(E4025="","",VLOOKUP(E4025,table!A:B,2))</f>
        <v/>
      </c>
      <c r="G4025" s="14"/>
      <c r="H4025" s="18"/>
    </row>
    <row r="4026" spans="1:8" x14ac:dyDescent="0.25">
      <c r="A4026" s="29" t="str">
        <f t="shared" si="273"/>
        <v/>
      </c>
      <c r="B4026" s="22" t="str">
        <f t="shared" si="274"/>
        <v/>
      </c>
      <c r="C4026" s="15" t="str">
        <f t="shared" si="275"/>
        <v/>
      </c>
      <c r="D4026" s="15">
        <f t="shared" si="276"/>
        <v>0</v>
      </c>
      <c r="E4026" s="15" t="str">
        <f t="shared" si="272"/>
        <v/>
      </c>
      <c r="F4026" s="13" t="str">
        <f>IF(E4026="","",VLOOKUP(E4026,table!A:B,2))</f>
        <v/>
      </c>
      <c r="G4026" s="14"/>
      <c r="H4026" s="18"/>
    </row>
    <row r="4027" spans="1:8" x14ac:dyDescent="0.25">
      <c r="A4027" s="29" t="str">
        <f t="shared" si="273"/>
        <v/>
      </c>
      <c r="B4027" s="22" t="str">
        <f t="shared" si="274"/>
        <v/>
      </c>
      <c r="C4027" s="15" t="str">
        <f t="shared" si="275"/>
        <v/>
      </c>
      <c r="D4027" s="15">
        <f t="shared" si="276"/>
        <v>0</v>
      </c>
      <c r="E4027" s="15" t="str">
        <f t="shared" si="272"/>
        <v/>
      </c>
      <c r="F4027" s="13" t="str">
        <f>IF(E4027="","",VLOOKUP(E4027,table!A:B,2))</f>
        <v/>
      </c>
      <c r="G4027" s="14"/>
      <c r="H4027" s="18"/>
    </row>
    <row r="4028" spans="1:8" x14ac:dyDescent="0.25">
      <c r="A4028" s="29" t="str">
        <f t="shared" si="273"/>
        <v/>
      </c>
      <c r="B4028" s="22" t="str">
        <f t="shared" si="274"/>
        <v/>
      </c>
      <c r="C4028" s="15" t="str">
        <f t="shared" si="275"/>
        <v/>
      </c>
      <c r="D4028" s="15">
        <f t="shared" si="276"/>
        <v>0</v>
      </c>
      <c r="E4028" s="15" t="str">
        <f t="shared" si="272"/>
        <v/>
      </c>
      <c r="F4028" s="13" t="str">
        <f>IF(E4028="","",VLOOKUP(E4028,table!A:B,2))</f>
        <v/>
      </c>
      <c r="G4028" s="14"/>
      <c r="H4028" s="18"/>
    </row>
    <row r="4029" spans="1:8" x14ac:dyDescent="0.25">
      <c r="A4029" s="29" t="str">
        <f t="shared" si="273"/>
        <v/>
      </c>
      <c r="B4029" s="22" t="str">
        <f t="shared" si="274"/>
        <v/>
      </c>
      <c r="C4029" s="15" t="str">
        <f t="shared" si="275"/>
        <v/>
      </c>
      <c r="D4029" s="15">
        <f t="shared" si="276"/>
        <v>0</v>
      </c>
      <c r="E4029" s="15" t="str">
        <f t="shared" si="272"/>
        <v/>
      </c>
      <c r="F4029" s="13" t="str">
        <f>IF(E4029="","",VLOOKUP(E4029,table!A:B,2))</f>
        <v/>
      </c>
      <c r="G4029" s="14"/>
      <c r="H4029" s="18"/>
    </row>
    <row r="4030" spans="1:8" x14ac:dyDescent="0.25">
      <c r="A4030" s="29" t="str">
        <f t="shared" si="273"/>
        <v/>
      </c>
      <c r="B4030" s="22" t="str">
        <f t="shared" si="274"/>
        <v/>
      </c>
      <c r="C4030" s="15" t="str">
        <f t="shared" si="275"/>
        <v/>
      </c>
      <c r="D4030" s="15">
        <f t="shared" si="276"/>
        <v>0</v>
      </c>
      <c r="E4030" s="15" t="str">
        <f t="shared" si="272"/>
        <v/>
      </c>
      <c r="F4030" s="13" t="str">
        <f>IF(E4030="","",VLOOKUP(E4030,table!A:B,2))</f>
        <v/>
      </c>
      <c r="G4030" s="14"/>
      <c r="H4030" s="18"/>
    </row>
    <row r="4031" spans="1:8" x14ac:dyDescent="0.25">
      <c r="A4031" s="29" t="str">
        <f t="shared" si="273"/>
        <v/>
      </c>
      <c r="B4031" s="22" t="str">
        <f t="shared" si="274"/>
        <v/>
      </c>
      <c r="C4031" s="15" t="str">
        <f t="shared" si="275"/>
        <v/>
      </c>
      <c r="D4031" s="15">
        <f t="shared" si="276"/>
        <v>0</v>
      </c>
      <c r="E4031" s="15" t="str">
        <f t="shared" si="272"/>
        <v/>
      </c>
      <c r="F4031" s="13" t="str">
        <f>IF(E4031="","",VLOOKUP(E4031,table!A:B,2))</f>
        <v/>
      </c>
      <c r="G4031" s="14"/>
      <c r="H4031" s="18"/>
    </row>
    <row r="4032" spans="1:8" x14ac:dyDescent="0.25">
      <c r="A4032" s="29" t="str">
        <f t="shared" si="273"/>
        <v/>
      </c>
      <c r="B4032" s="22" t="str">
        <f t="shared" si="274"/>
        <v/>
      </c>
      <c r="C4032" s="15" t="str">
        <f t="shared" si="275"/>
        <v/>
      </c>
      <c r="D4032" s="15">
        <f t="shared" si="276"/>
        <v>0</v>
      </c>
      <c r="E4032" s="15" t="str">
        <f t="shared" si="272"/>
        <v/>
      </c>
      <c r="F4032" s="13" t="str">
        <f>IF(E4032="","",VLOOKUP(E4032,table!A:B,2))</f>
        <v/>
      </c>
      <c r="G4032" s="14"/>
      <c r="H4032" s="18"/>
    </row>
    <row r="4033" spans="1:8" x14ac:dyDescent="0.25">
      <c r="A4033" s="29" t="str">
        <f t="shared" si="273"/>
        <v/>
      </c>
      <c r="B4033" s="22" t="str">
        <f t="shared" si="274"/>
        <v/>
      </c>
      <c r="C4033" s="15" t="str">
        <f t="shared" si="275"/>
        <v/>
      </c>
      <c r="D4033" s="15">
        <f t="shared" si="276"/>
        <v>0</v>
      </c>
      <c r="E4033" s="15" t="str">
        <f t="shared" si="272"/>
        <v/>
      </c>
      <c r="F4033" s="13" t="str">
        <f>IF(E4033="","",VLOOKUP(E4033,table!A:B,2))</f>
        <v/>
      </c>
      <c r="G4033" s="14"/>
      <c r="H4033" s="18"/>
    </row>
    <row r="4034" spans="1:8" x14ac:dyDescent="0.25">
      <c r="A4034" s="29" t="str">
        <f t="shared" si="273"/>
        <v/>
      </c>
      <c r="B4034" s="22" t="str">
        <f t="shared" si="274"/>
        <v/>
      </c>
      <c r="C4034" s="15" t="str">
        <f t="shared" si="275"/>
        <v/>
      </c>
      <c r="D4034" s="15">
        <f t="shared" si="276"/>
        <v>0</v>
      </c>
      <c r="E4034" s="15" t="str">
        <f t="shared" si="272"/>
        <v/>
      </c>
      <c r="F4034" s="13" t="str">
        <f>IF(E4034="","",VLOOKUP(E4034,table!A:B,2))</f>
        <v/>
      </c>
      <c r="G4034" s="14"/>
      <c r="H4034" s="18"/>
    </row>
    <row r="4035" spans="1:8" x14ac:dyDescent="0.25">
      <c r="A4035" s="29" t="str">
        <f t="shared" si="273"/>
        <v/>
      </c>
      <c r="B4035" s="22" t="str">
        <f t="shared" si="274"/>
        <v/>
      </c>
      <c r="C4035" s="15" t="str">
        <f t="shared" si="275"/>
        <v/>
      </c>
      <c r="D4035" s="15">
        <f t="shared" si="276"/>
        <v>0</v>
      </c>
      <c r="E4035" s="15" t="str">
        <f t="shared" si="272"/>
        <v/>
      </c>
      <c r="F4035" s="13" t="str">
        <f>IF(E4035="","",VLOOKUP(E4035,table!A:B,2))</f>
        <v/>
      </c>
      <c r="G4035" s="14"/>
      <c r="H4035" s="18"/>
    </row>
    <row r="4036" spans="1:8" x14ac:dyDescent="0.25">
      <c r="A4036" s="29" t="str">
        <f t="shared" si="273"/>
        <v/>
      </c>
      <c r="B4036" s="22" t="str">
        <f t="shared" si="274"/>
        <v/>
      </c>
      <c r="C4036" s="15" t="str">
        <f t="shared" si="275"/>
        <v/>
      </c>
      <c r="D4036" s="15">
        <f t="shared" si="276"/>
        <v>0</v>
      </c>
      <c r="E4036" s="15" t="str">
        <f t="shared" si="272"/>
        <v/>
      </c>
      <c r="F4036" s="13" t="str">
        <f>IF(E4036="","",VLOOKUP(E4036,table!A:B,2))</f>
        <v/>
      </c>
      <c r="G4036" s="14"/>
      <c r="H4036" s="18"/>
    </row>
    <row r="4037" spans="1:8" x14ac:dyDescent="0.25">
      <c r="A4037" s="29" t="str">
        <f t="shared" si="273"/>
        <v/>
      </c>
      <c r="B4037" s="22" t="str">
        <f t="shared" si="274"/>
        <v/>
      </c>
      <c r="C4037" s="15" t="str">
        <f t="shared" si="275"/>
        <v/>
      </c>
      <c r="D4037" s="15">
        <f t="shared" si="276"/>
        <v>0</v>
      </c>
      <c r="E4037" s="15" t="str">
        <f t="shared" si="272"/>
        <v/>
      </c>
      <c r="F4037" s="13" t="str">
        <f>IF(E4037="","",VLOOKUP(E4037,table!A:B,2))</f>
        <v/>
      </c>
      <c r="G4037" s="14"/>
      <c r="H4037" s="18"/>
    </row>
    <row r="4038" spans="1:8" x14ac:dyDescent="0.25">
      <c r="A4038" s="29" t="str">
        <f t="shared" si="273"/>
        <v/>
      </c>
      <c r="B4038" s="22" t="str">
        <f t="shared" si="274"/>
        <v/>
      </c>
      <c r="C4038" s="15" t="str">
        <f t="shared" si="275"/>
        <v/>
      </c>
      <c r="D4038" s="15">
        <f t="shared" si="276"/>
        <v>0</v>
      </c>
      <c r="E4038" s="15" t="str">
        <f t="shared" si="272"/>
        <v/>
      </c>
      <c r="F4038" s="13" t="str">
        <f>IF(E4038="","",VLOOKUP(E4038,table!A:B,2))</f>
        <v/>
      </c>
      <c r="G4038" s="14"/>
      <c r="H4038" s="18"/>
    </row>
    <row r="4039" spans="1:8" x14ac:dyDescent="0.25">
      <c r="A4039" s="29" t="str">
        <f t="shared" si="273"/>
        <v/>
      </c>
      <c r="B4039" s="22" t="str">
        <f t="shared" si="274"/>
        <v/>
      </c>
      <c r="C4039" s="15" t="str">
        <f t="shared" si="275"/>
        <v/>
      </c>
      <c r="D4039" s="15">
        <f t="shared" si="276"/>
        <v>0</v>
      </c>
      <c r="E4039" s="15" t="str">
        <f t="shared" si="272"/>
        <v/>
      </c>
      <c r="F4039" s="13" t="str">
        <f>IF(E4039="","",VLOOKUP(E4039,table!A:B,2))</f>
        <v/>
      </c>
      <c r="G4039" s="14"/>
      <c r="H4039" s="18"/>
    </row>
    <row r="4040" spans="1:8" x14ac:dyDescent="0.25">
      <c r="A4040" s="29" t="str">
        <f t="shared" si="273"/>
        <v/>
      </c>
      <c r="B4040" s="22" t="str">
        <f t="shared" si="274"/>
        <v/>
      </c>
      <c r="C4040" s="15" t="str">
        <f t="shared" si="275"/>
        <v/>
      </c>
      <c r="D4040" s="15">
        <f t="shared" si="276"/>
        <v>0</v>
      </c>
      <c r="E4040" s="15" t="str">
        <f t="shared" si="272"/>
        <v/>
      </c>
      <c r="F4040" s="13" t="str">
        <f>IF(E4040="","",VLOOKUP(E4040,table!A:B,2))</f>
        <v/>
      </c>
      <c r="G4040" s="14"/>
      <c r="H4040" s="18"/>
    </row>
    <row r="4041" spans="1:8" x14ac:dyDescent="0.25">
      <c r="A4041" s="29" t="str">
        <f t="shared" si="273"/>
        <v/>
      </c>
      <c r="B4041" s="22" t="str">
        <f t="shared" si="274"/>
        <v/>
      </c>
      <c r="C4041" s="15" t="str">
        <f t="shared" si="275"/>
        <v/>
      </c>
      <c r="D4041" s="15">
        <f t="shared" si="276"/>
        <v>0</v>
      </c>
      <c r="E4041" s="15" t="str">
        <f t="shared" si="272"/>
        <v/>
      </c>
      <c r="F4041" s="13" t="str">
        <f>IF(E4041="","",VLOOKUP(E4041,table!A:B,2))</f>
        <v/>
      </c>
      <c r="G4041" s="14"/>
      <c r="H4041" s="18"/>
    </row>
    <row r="4042" spans="1:8" x14ac:dyDescent="0.25">
      <c r="A4042" s="29" t="str">
        <f t="shared" si="273"/>
        <v/>
      </c>
      <c r="B4042" s="22" t="str">
        <f t="shared" si="274"/>
        <v/>
      </c>
      <c r="C4042" s="15" t="str">
        <f t="shared" si="275"/>
        <v/>
      </c>
      <c r="D4042" s="15">
        <f t="shared" si="276"/>
        <v>0</v>
      </c>
      <c r="E4042" s="15" t="str">
        <f t="shared" si="272"/>
        <v/>
      </c>
      <c r="F4042" s="13" t="str">
        <f>IF(E4042="","",VLOOKUP(E4042,table!A:B,2))</f>
        <v/>
      </c>
      <c r="G4042" s="14"/>
      <c r="H4042" s="18"/>
    </row>
    <row r="4043" spans="1:8" x14ac:dyDescent="0.25">
      <c r="A4043" s="29" t="str">
        <f t="shared" si="273"/>
        <v/>
      </c>
      <c r="B4043" s="22" t="str">
        <f t="shared" si="274"/>
        <v/>
      </c>
      <c r="C4043" s="15" t="str">
        <f t="shared" si="275"/>
        <v/>
      </c>
      <c r="D4043" s="15">
        <f t="shared" si="276"/>
        <v>0</v>
      </c>
      <c r="E4043" s="15" t="str">
        <f t="shared" si="272"/>
        <v/>
      </c>
      <c r="F4043" s="13" t="str">
        <f>IF(E4043="","",VLOOKUP(E4043,table!A:B,2))</f>
        <v/>
      </c>
      <c r="G4043" s="14"/>
      <c r="H4043" s="18"/>
    </row>
    <row r="4044" spans="1:8" x14ac:dyDescent="0.25">
      <c r="A4044" s="29" t="str">
        <f t="shared" si="273"/>
        <v/>
      </c>
      <c r="B4044" s="22" t="str">
        <f t="shared" si="274"/>
        <v/>
      </c>
      <c r="C4044" s="15" t="str">
        <f t="shared" si="275"/>
        <v/>
      </c>
      <c r="D4044" s="15">
        <f t="shared" si="276"/>
        <v>0</v>
      </c>
      <c r="E4044" s="15" t="str">
        <f t="shared" si="272"/>
        <v/>
      </c>
      <c r="F4044" s="13" t="str">
        <f>IF(E4044="","",VLOOKUP(E4044,table!A:B,2))</f>
        <v/>
      </c>
      <c r="G4044" s="14"/>
      <c r="H4044" s="18"/>
    </row>
    <row r="4045" spans="1:8" x14ac:dyDescent="0.25">
      <c r="A4045" s="29" t="str">
        <f t="shared" si="273"/>
        <v/>
      </c>
      <c r="B4045" s="22" t="str">
        <f t="shared" si="274"/>
        <v/>
      </c>
      <c r="C4045" s="15" t="str">
        <f t="shared" si="275"/>
        <v/>
      </c>
      <c r="D4045" s="15">
        <f t="shared" si="276"/>
        <v>0</v>
      </c>
      <c r="E4045" s="15" t="str">
        <f t="shared" si="272"/>
        <v/>
      </c>
      <c r="F4045" s="13" t="str">
        <f>IF(E4045="","",VLOOKUP(E4045,table!A:B,2))</f>
        <v/>
      </c>
      <c r="G4045" s="14"/>
      <c r="H4045" s="18"/>
    </row>
    <row r="4046" spans="1:8" x14ac:dyDescent="0.25">
      <c r="A4046" s="29" t="str">
        <f t="shared" si="273"/>
        <v/>
      </c>
      <c r="B4046" s="22" t="str">
        <f t="shared" si="274"/>
        <v/>
      </c>
      <c r="C4046" s="15" t="str">
        <f t="shared" si="275"/>
        <v/>
      </c>
      <c r="D4046" s="15">
        <f t="shared" si="276"/>
        <v>0</v>
      </c>
      <c r="E4046" s="15" t="str">
        <f t="shared" ref="E4046:E4109" si="277">IF(H4046&lt;&gt;0,E4045,"")</f>
        <v/>
      </c>
      <c r="F4046" s="13" t="str">
        <f>IF(E4046="","",VLOOKUP(E4046,table!A:B,2))</f>
        <v/>
      </c>
      <c r="G4046" s="14"/>
      <c r="H4046" s="18"/>
    </row>
    <row r="4047" spans="1:8" x14ac:dyDescent="0.25">
      <c r="A4047" s="29" t="str">
        <f t="shared" si="273"/>
        <v/>
      </c>
      <c r="B4047" s="22" t="str">
        <f t="shared" si="274"/>
        <v/>
      </c>
      <c r="C4047" s="15" t="str">
        <f t="shared" si="275"/>
        <v/>
      </c>
      <c r="D4047" s="15">
        <f t="shared" si="276"/>
        <v>0</v>
      </c>
      <c r="E4047" s="15" t="str">
        <f t="shared" si="277"/>
        <v/>
      </c>
      <c r="F4047" s="13" t="str">
        <f>IF(E4047="","",VLOOKUP(E4047,table!A:B,2))</f>
        <v/>
      </c>
      <c r="G4047" s="14"/>
      <c r="H4047" s="18"/>
    </row>
    <row r="4048" spans="1:8" x14ac:dyDescent="0.25">
      <c r="A4048" s="29" t="str">
        <f t="shared" si="273"/>
        <v/>
      </c>
      <c r="B4048" s="22" t="str">
        <f t="shared" si="274"/>
        <v/>
      </c>
      <c r="C4048" s="15" t="str">
        <f t="shared" si="275"/>
        <v/>
      </c>
      <c r="D4048" s="15">
        <f t="shared" si="276"/>
        <v>0</v>
      </c>
      <c r="E4048" s="15" t="str">
        <f t="shared" si="277"/>
        <v/>
      </c>
      <c r="F4048" s="13" t="str">
        <f>IF(E4048="","",VLOOKUP(E4048,table!A:B,2))</f>
        <v/>
      </c>
      <c r="G4048" s="14"/>
      <c r="H4048" s="18"/>
    </row>
    <row r="4049" spans="1:8" x14ac:dyDescent="0.25">
      <c r="A4049" s="29" t="str">
        <f t="shared" si="273"/>
        <v/>
      </c>
      <c r="B4049" s="22" t="str">
        <f t="shared" si="274"/>
        <v/>
      </c>
      <c r="C4049" s="15" t="str">
        <f t="shared" si="275"/>
        <v/>
      </c>
      <c r="D4049" s="15">
        <f t="shared" si="276"/>
        <v>0</v>
      </c>
      <c r="E4049" s="15" t="str">
        <f t="shared" si="277"/>
        <v/>
      </c>
      <c r="F4049" s="13" t="str">
        <f>IF(E4049="","",VLOOKUP(E4049,table!A:B,2))</f>
        <v/>
      </c>
      <c r="G4049" s="14"/>
      <c r="H4049" s="18"/>
    </row>
    <row r="4050" spans="1:8" x14ac:dyDescent="0.25">
      <c r="A4050" s="29" t="str">
        <f t="shared" si="273"/>
        <v/>
      </c>
      <c r="B4050" s="22" t="str">
        <f t="shared" si="274"/>
        <v/>
      </c>
      <c r="C4050" s="15" t="str">
        <f t="shared" si="275"/>
        <v/>
      </c>
      <c r="D4050" s="15">
        <f t="shared" si="276"/>
        <v>0</v>
      </c>
      <c r="E4050" s="15" t="str">
        <f t="shared" si="277"/>
        <v/>
      </c>
      <c r="F4050" s="13" t="str">
        <f>IF(E4050="","",VLOOKUP(E4050,table!A:B,2))</f>
        <v/>
      </c>
      <c r="G4050" s="14"/>
      <c r="H4050" s="18"/>
    </row>
    <row r="4051" spans="1:8" x14ac:dyDescent="0.25">
      <c r="A4051" s="29" t="str">
        <f t="shared" si="273"/>
        <v/>
      </c>
      <c r="B4051" s="22" t="str">
        <f t="shared" si="274"/>
        <v/>
      </c>
      <c r="C4051" s="15" t="str">
        <f t="shared" si="275"/>
        <v/>
      </c>
      <c r="D4051" s="15">
        <f t="shared" si="276"/>
        <v>0</v>
      </c>
      <c r="E4051" s="15" t="str">
        <f t="shared" si="277"/>
        <v/>
      </c>
      <c r="F4051" s="13" t="str">
        <f>IF(E4051="","",VLOOKUP(E4051,table!A:B,2))</f>
        <v/>
      </c>
      <c r="G4051" s="14"/>
      <c r="H4051" s="18"/>
    </row>
    <row r="4052" spans="1:8" x14ac:dyDescent="0.25">
      <c r="A4052" s="29" t="str">
        <f t="shared" si="273"/>
        <v/>
      </c>
      <c r="B4052" s="22" t="str">
        <f t="shared" si="274"/>
        <v/>
      </c>
      <c r="C4052" s="15" t="str">
        <f t="shared" si="275"/>
        <v/>
      </c>
      <c r="D4052" s="15">
        <f t="shared" si="276"/>
        <v>0</v>
      </c>
      <c r="E4052" s="15" t="str">
        <f t="shared" si="277"/>
        <v/>
      </c>
      <c r="F4052" s="13" t="str">
        <f>IF(E4052="","",VLOOKUP(E4052,table!A:B,2))</f>
        <v/>
      </c>
      <c r="G4052" s="14"/>
      <c r="H4052" s="18"/>
    </row>
    <row r="4053" spans="1:8" x14ac:dyDescent="0.25">
      <c r="A4053" s="29" t="str">
        <f t="shared" si="273"/>
        <v/>
      </c>
      <c r="B4053" s="22" t="str">
        <f t="shared" si="274"/>
        <v/>
      </c>
      <c r="C4053" s="15" t="str">
        <f t="shared" si="275"/>
        <v/>
      </c>
      <c r="D4053" s="15">
        <f t="shared" si="276"/>
        <v>0</v>
      </c>
      <c r="E4053" s="15" t="str">
        <f t="shared" si="277"/>
        <v/>
      </c>
      <c r="F4053" s="13" t="str">
        <f>IF(E4053="","",VLOOKUP(E4053,table!A:B,2))</f>
        <v/>
      </c>
      <c r="G4053" s="14"/>
      <c r="H4053" s="18"/>
    </row>
    <row r="4054" spans="1:8" x14ac:dyDescent="0.25">
      <c r="A4054" s="29" t="str">
        <f t="shared" si="273"/>
        <v/>
      </c>
      <c r="B4054" s="22" t="str">
        <f t="shared" si="274"/>
        <v/>
      </c>
      <c r="C4054" s="15" t="str">
        <f t="shared" si="275"/>
        <v/>
      </c>
      <c r="D4054" s="15">
        <f t="shared" si="276"/>
        <v>0</v>
      </c>
      <c r="E4054" s="15" t="str">
        <f t="shared" si="277"/>
        <v/>
      </c>
      <c r="F4054" s="13" t="str">
        <f>IF(E4054="","",VLOOKUP(E4054,table!A:B,2))</f>
        <v/>
      </c>
      <c r="G4054" s="14"/>
      <c r="H4054" s="18"/>
    </row>
    <row r="4055" spans="1:8" x14ac:dyDescent="0.25">
      <c r="A4055" s="29" t="str">
        <f t="shared" si="273"/>
        <v/>
      </c>
      <c r="B4055" s="22" t="str">
        <f t="shared" si="274"/>
        <v/>
      </c>
      <c r="C4055" s="15" t="str">
        <f t="shared" si="275"/>
        <v/>
      </c>
      <c r="D4055" s="15">
        <f t="shared" si="276"/>
        <v>0</v>
      </c>
      <c r="E4055" s="15" t="str">
        <f t="shared" si="277"/>
        <v/>
      </c>
      <c r="F4055" s="13" t="str">
        <f>IF(E4055="","",VLOOKUP(E4055,table!A:B,2))</f>
        <v/>
      </c>
      <c r="G4055" s="14"/>
      <c r="H4055" s="18"/>
    </row>
    <row r="4056" spans="1:8" x14ac:dyDescent="0.25">
      <c r="A4056" s="29" t="str">
        <f t="shared" si="273"/>
        <v/>
      </c>
      <c r="B4056" s="22" t="str">
        <f t="shared" si="274"/>
        <v/>
      </c>
      <c r="C4056" s="15" t="str">
        <f t="shared" si="275"/>
        <v/>
      </c>
      <c r="D4056" s="15">
        <f t="shared" si="276"/>
        <v>0</v>
      </c>
      <c r="E4056" s="15" t="str">
        <f t="shared" si="277"/>
        <v/>
      </c>
      <c r="F4056" s="13" t="str">
        <f>IF(E4056="","",VLOOKUP(E4056,table!A:B,2))</f>
        <v/>
      </c>
      <c r="G4056" s="14"/>
      <c r="H4056" s="18"/>
    </row>
    <row r="4057" spans="1:8" x14ac:dyDescent="0.25">
      <c r="A4057" s="29" t="str">
        <f t="shared" si="273"/>
        <v/>
      </c>
      <c r="B4057" s="22" t="str">
        <f t="shared" si="274"/>
        <v/>
      </c>
      <c r="C4057" s="15" t="str">
        <f t="shared" si="275"/>
        <v/>
      </c>
      <c r="D4057" s="15">
        <f t="shared" si="276"/>
        <v>0</v>
      </c>
      <c r="E4057" s="15" t="str">
        <f t="shared" si="277"/>
        <v/>
      </c>
      <c r="F4057" s="13" t="str">
        <f>IF(E4057="","",VLOOKUP(E4057,table!A:B,2))</f>
        <v/>
      </c>
      <c r="G4057" s="14"/>
      <c r="H4057" s="18"/>
    </row>
    <row r="4058" spans="1:8" x14ac:dyDescent="0.25">
      <c r="A4058" s="29" t="str">
        <f t="shared" si="273"/>
        <v/>
      </c>
      <c r="B4058" s="22" t="str">
        <f t="shared" si="274"/>
        <v/>
      </c>
      <c r="C4058" s="15" t="str">
        <f t="shared" si="275"/>
        <v/>
      </c>
      <c r="D4058" s="15">
        <f t="shared" si="276"/>
        <v>0</v>
      </c>
      <c r="E4058" s="15" t="str">
        <f t="shared" si="277"/>
        <v/>
      </c>
      <c r="F4058" s="13" t="str">
        <f>IF(E4058="","",VLOOKUP(E4058,table!A:B,2))</f>
        <v/>
      </c>
      <c r="G4058" s="14"/>
      <c r="H4058" s="18"/>
    </row>
    <row r="4059" spans="1:8" x14ac:dyDescent="0.25">
      <c r="A4059" s="29" t="str">
        <f t="shared" si="273"/>
        <v/>
      </c>
      <c r="B4059" s="22" t="str">
        <f t="shared" si="274"/>
        <v/>
      </c>
      <c r="C4059" s="15" t="str">
        <f t="shared" si="275"/>
        <v/>
      </c>
      <c r="D4059" s="15">
        <f t="shared" si="276"/>
        <v>0</v>
      </c>
      <c r="E4059" s="15" t="str">
        <f t="shared" si="277"/>
        <v/>
      </c>
      <c r="F4059" s="13" t="str">
        <f>IF(E4059="","",VLOOKUP(E4059,table!A:B,2))</f>
        <v/>
      </c>
      <c r="G4059" s="14"/>
      <c r="H4059" s="18"/>
    </row>
    <row r="4060" spans="1:8" x14ac:dyDescent="0.25">
      <c r="A4060" s="29" t="str">
        <f t="shared" si="273"/>
        <v/>
      </c>
      <c r="B4060" s="22" t="str">
        <f t="shared" si="274"/>
        <v/>
      </c>
      <c r="C4060" s="15" t="str">
        <f t="shared" si="275"/>
        <v/>
      </c>
      <c r="D4060" s="15">
        <f t="shared" si="276"/>
        <v>0</v>
      </c>
      <c r="E4060" s="15" t="str">
        <f t="shared" si="277"/>
        <v/>
      </c>
      <c r="F4060" s="13" t="str">
        <f>IF(E4060="","",VLOOKUP(E4060,table!A:B,2))</f>
        <v/>
      </c>
      <c r="G4060" s="14"/>
      <c r="H4060" s="18"/>
    </row>
    <row r="4061" spans="1:8" x14ac:dyDescent="0.25">
      <c r="A4061" s="29" t="str">
        <f t="shared" si="273"/>
        <v/>
      </c>
      <c r="B4061" s="22" t="str">
        <f t="shared" si="274"/>
        <v/>
      </c>
      <c r="C4061" s="15" t="str">
        <f t="shared" si="275"/>
        <v/>
      </c>
      <c r="D4061" s="15">
        <f t="shared" si="276"/>
        <v>0</v>
      </c>
      <c r="E4061" s="15" t="str">
        <f t="shared" si="277"/>
        <v/>
      </c>
      <c r="F4061" s="13" t="str">
        <f>IF(E4061="","",VLOOKUP(E4061,table!A:B,2))</f>
        <v/>
      </c>
      <c r="G4061" s="14"/>
      <c r="H4061" s="18"/>
    </row>
    <row r="4062" spans="1:8" x14ac:dyDescent="0.25">
      <c r="A4062" s="29" t="str">
        <f t="shared" si="273"/>
        <v/>
      </c>
      <c r="B4062" s="22" t="str">
        <f t="shared" si="274"/>
        <v/>
      </c>
      <c r="C4062" s="15" t="str">
        <f t="shared" si="275"/>
        <v/>
      </c>
      <c r="D4062" s="15">
        <f t="shared" si="276"/>
        <v>0</v>
      </c>
      <c r="E4062" s="15" t="str">
        <f t="shared" si="277"/>
        <v/>
      </c>
      <c r="F4062" s="13" t="str">
        <f>IF(E4062="","",VLOOKUP(E4062,table!A:B,2))</f>
        <v/>
      </c>
      <c r="G4062" s="14"/>
      <c r="H4062" s="18"/>
    </row>
    <row r="4063" spans="1:8" x14ac:dyDescent="0.25">
      <c r="A4063" s="29" t="str">
        <f t="shared" si="273"/>
        <v/>
      </c>
      <c r="B4063" s="22" t="str">
        <f t="shared" si="274"/>
        <v/>
      </c>
      <c r="C4063" s="15" t="str">
        <f t="shared" si="275"/>
        <v/>
      </c>
      <c r="D4063" s="15">
        <f t="shared" si="276"/>
        <v>0</v>
      </c>
      <c r="E4063" s="15" t="str">
        <f t="shared" si="277"/>
        <v/>
      </c>
      <c r="F4063" s="13" t="str">
        <f>IF(E4063="","",VLOOKUP(E4063,table!A:B,2))</f>
        <v/>
      </c>
      <c r="G4063" s="14"/>
      <c r="H4063" s="18"/>
    </row>
    <row r="4064" spans="1:8" x14ac:dyDescent="0.25">
      <c r="A4064" s="29" t="str">
        <f t="shared" si="273"/>
        <v/>
      </c>
      <c r="B4064" s="22" t="str">
        <f t="shared" si="274"/>
        <v/>
      </c>
      <c r="C4064" s="15" t="str">
        <f t="shared" si="275"/>
        <v/>
      </c>
      <c r="D4064" s="15">
        <f t="shared" si="276"/>
        <v>0</v>
      </c>
      <c r="E4064" s="15" t="str">
        <f t="shared" si="277"/>
        <v/>
      </c>
      <c r="F4064" s="13" t="str">
        <f>IF(E4064="","",VLOOKUP(E4064,table!A:B,2))</f>
        <v/>
      </c>
      <c r="G4064" s="14"/>
      <c r="H4064" s="18"/>
    </row>
    <row r="4065" spans="1:8" x14ac:dyDescent="0.25">
      <c r="A4065" s="29" t="str">
        <f t="shared" si="273"/>
        <v/>
      </c>
      <c r="B4065" s="22" t="str">
        <f t="shared" si="274"/>
        <v/>
      </c>
      <c r="C4065" s="15" t="str">
        <f t="shared" si="275"/>
        <v/>
      </c>
      <c r="D4065" s="15">
        <f t="shared" si="276"/>
        <v>0</v>
      </c>
      <c r="E4065" s="15" t="str">
        <f t="shared" si="277"/>
        <v/>
      </c>
      <c r="F4065" s="13" t="str">
        <f>IF(E4065="","",VLOOKUP(E4065,table!A:B,2))</f>
        <v/>
      </c>
      <c r="G4065" s="14"/>
      <c r="H4065" s="18"/>
    </row>
    <row r="4066" spans="1:8" x14ac:dyDescent="0.25">
      <c r="A4066" s="29" t="str">
        <f t="shared" si="273"/>
        <v/>
      </c>
      <c r="B4066" s="22" t="str">
        <f t="shared" si="274"/>
        <v/>
      </c>
      <c r="C4066" s="15" t="str">
        <f t="shared" si="275"/>
        <v/>
      </c>
      <c r="D4066" s="15">
        <f t="shared" si="276"/>
        <v>0</v>
      </c>
      <c r="E4066" s="15" t="str">
        <f t="shared" si="277"/>
        <v/>
      </c>
      <c r="F4066" s="13" t="str">
        <f>IF(E4066="","",VLOOKUP(E4066,table!A:B,2))</f>
        <v/>
      </c>
      <c r="G4066" s="14"/>
      <c r="H4066" s="18"/>
    </row>
    <row r="4067" spans="1:8" x14ac:dyDescent="0.25">
      <c r="A4067" s="29" t="str">
        <f t="shared" si="273"/>
        <v/>
      </c>
      <c r="B4067" s="22" t="str">
        <f t="shared" si="274"/>
        <v/>
      </c>
      <c r="C4067" s="15" t="str">
        <f t="shared" si="275"/>
        <v/>
      </c>
      <c r="D4067" s="15">
        <f t="shared" si="276"/>
        <v>0</v>
      </c>
      <c r="E4067" s="15" t="str">
        <f t="shared" si="277"/>
        <v/>
      </c>
      <c r="F4067" s="13" t="str">
        <f>IF(E4067="","",VLOOKUP(E4067,table!A:B,2))</f>
        <v/>
      </c>
      <c r="G4067" s="14"/>
      <c r="H4067" s="18"/>
    </row>
    <row r="4068" spans="1:8" x14ac:dyDescent="0.25">
      <c r="A4068" s="29" t="str">
        <f t="shared" si="273"/>
        <v/>
      </c>
      <c r="B4068" s="22" t="str">
        <f t="shared" si="274"/>
        <v/>
      </c>
      <c r="C4068" s="15" t="str">
        <f t="shared" si="275"/>
        <v/>
      </c>
      <c r="D4068" s="15">
        <f t="shared" si="276"/>
        <v>0</v>
      </c>
      <c r="E4068" s="15" t="str">
        <f t="shared" si="277"/>
        <v/>
      </c>
      <c r="F4068" s="13" t="str">
        <f>IF(E4068="","",VLOOKUP(E4068,table!A:B,2))</f>
        <v/>
      </c>
      <c r="G4068" s="14"/>
      <c r="H4068" s="18"/>
    </row>
    <row r="4069" spans="1:8" x14ac:dyDescent="0.25">
      <c r="A4069" s="29" t="str">
        <f t="shared" si="273"/>
        <v/>
      </c>
      <c r="B4069" s="22" t="str">
        <f t="shared" si="274"/>
        <v/>
      </c>
      <c r="C4069" s="15" t="str">
        <f t="shared" si="275"/>
        <v/>
      </c>
      <c r="D4069" s="15">
        <f t="shared" si="276"/>
        <v>0</v>
      </c>
      <c r="E4069" s="15" t="str">
        <f t="shared" si="277"/>
        <v/>
      </c>
      <c r="F4069" s="13" t="str">
        <f>IF(E4069="","",VLOOKUP(E4069,table!A:B,2))</f>
        <v/>
      </c>
      <c r="G4069" s="14"/>
      <c r="H4069" s="18"/>
    </row>
    <row r="4070" spans="1:8" x14ac:dyDescent="0.25">
      <c r="A4070" s="29" t="str">
        <f t="shared" si="273"/>
        <v/>
      </c>
      <c r="B4070" s="22" t="str">
        <f t="shared" si="274"/>
        <v/>
      </c>
      <c r="C4070" s="15" t="str">
        <f t="shared" si="275"/>
        <v/>
      </c>
      <c r="D4070" s="15">
        <f t="shared" si="276"/>
        <v>0</v>
      </c>
      <c r="E4070" s="15" t="str">
        <f t="shared" si="277"/>
        <v/>
      </c>
      <c r="F4070" s="13" t="str">
        <f>IF(E4070="","",VLOOKUP(E4070,table!A:B,2))</f>
        <v/>
      </c>
      <c r="G4070" s="14"/>
      <c r="H4070" s="18"/>
    </row>
    <row r="4071" spans="1:8" x14ac:dyDescent="0.25">
      <c r="A4071" s="29" t="str">
        <f t="shared" si="273"/>
        <v/>
      </c>
      <c r="B4071" s="22" t="str">
        <f t="shared" si="274"/>
        <v/>
      </c>
      <c r="C4071" s="15" t="str">
        <f t="shared" si="275"/>
        <v/>
      </c>
      <c r="D4071" s="15">
        <f t="shared" si="276"/>
        <v>0</v>
      </c>
      <c r="E4071" s="15" t="str">
        <f t="shared" si="277"/>
        <v/>
      </c>
      <c r="F4071" s="13" t="str">
        <f>IF(E4071="","",VLOOKUP(E4071,table!A:B,2))</f>
        <v/>
      </c>
      <c r="G4071" s="14"/>
      <c r="H4071" s="18"/>
    </row>
    <row r="4072" spans="1:8" x14ac:dyDescent="0.25">
      <c r="A4072" s="29" t="str">
        <f t="shared" si="273"/>
        <v/>
      </c>
      <c r="B4072" s="22" t="str">
        <f t="shared" si="274"/>
        <v/>
      </c>
      <c r="C4072" s="15" t="str">
        <f t="shared" si="275"/>
        <v/>
      </c>
      <c r="D4072" s="15">
        <f t="shared" si="276"/>
        <v>0</v>
      </c>
      <c r="E4072" s="15" t="str">
        <f t="shared" si="277"/>
        <v/>
      </c>
      <c r="F4072" s="13" t="str">
        <f>IF(E4072="","",VLOOKUP(E4072,table!A:B,2))</f>
        <v/>
      </c>
      <c r="G4072" s="14"/>
      <c r="H4072" s="18"/>
    </row>
    <row r="4073" spans="1:8" x14ac:dyDescent="0.25">
      <c r="A4073" s="29" t="str">
        <f t="shared" si="273"/>
        <v/>
      </c>
      <c r="B4073" s="22" t="str">
        <f t="shared" si="274"/>
        <v/>
      </c>
      <c r="C4073" s="15" t="str">
        <f t="shared" si="275"/>
        <v/>
      </c>
      <c r="D4073" s="15">
        <f t="shared" si="276"/>
        <v>0</v>
      </c>
      <c r="E4073" s="15" t="str">
        <f t="shared" si="277"/>
        <v/>
      </c>
      <c r="F4073" s="13" t="str">
        <f>IF(E4073="","",VLOOKUP(E4073,table!A:B,2))</f>
        <v/>
      </c>
      <c r="G4073" s="14"/>
      <c r="H4073" s="18"/>
    </row>
    <row r="4074" spans="1:8" x14ac:dyDescent="0.25">
      <c r="A4074" s="29" t="str">
        <f t="shared" si="273"/>
        <v/>
      </c>
      <c r="B4074" s="22" t="str">
        <f t="shared" si="274"/>
        <v/>
      </c>
      <c r="C4074" s="15" t="str">
        <f t="shared" si="275"/>
        <v/>
      </c>
      <c r="D4074" s="15">
        <f t="shared" si="276"/>
        <v>0</v>
      </c>
      <c r="E4074" s="15" t="str">
        <f t="shared" si="277"/>
        <v/>
      </c>
      <c r="F4074" s="13" t="str">
        <f>IF(E4074="","",VLOOKUP(E4074,table!A:B,2))</f>
        <v/>
      </c>
      <c r="G4074" s="14"/>
      <c r="H4074" s="18"/>
    </row>
    <row r="4075" spans="1:8" x14ac:dyDescent="0.25">
      <c r="A4075" s="29" t="str">
        <f t="shared" si="273"/>
        <v/>
      </c>
      <c r="B4075" s="22" t="str">
        <f t="shared" si="274"/>
        <v/>
      </c>
      <c r="C4075" s="15" t="str">
        <f t="shared" si="275"/>
        <v/>
      </c>
      <c r="D4075" s="15">
        <f t="shared" si="276"/>
        <v>0</v>
      </c>
      <c r="E4075" s="15" t="str">
        <f t="shared" si="277"/>
        <v/>
      </c>
      <c r="F4075" s="13" t="str">
        <f>IF(E4075="","",VLOOKUP(E4075,table!A:B,2))</f>
        <v/>
      </c>
      <c r="G4075" s="14"/>
      <c r="H4075" s="18"/>
    </row>
    <row r="4076" spans="1:8" x14ac:dyDescent="0.25">
      <c r="A4076" s="29" t="str">
        <f t="shared" si="273"/>
        <v/>
      </c>
      <c r="B4076" s="22" t="str">
        <f t="shared" si="274"/>
        <v/>
      </c>
      <c r="C4076" s="15" t="str">
        <f t="shared" si="275"/>
        <v/>
      </c>
      <c r="D4076" s="15">
        <f t="shared" si="276"/>
        <v>0</v>
      </c>
      <c r="E4076" s="15" t="str">
        <f t="shared" si="277"/>
        <v/>
      </c>
      <c r="F4076" s="13" t="str">
        <f>IF(E4076="","",VLOOKUP(E4076,table!A:B,2))</f>
        <v/>
      </c>
      <c r="G4076" s="14"/>
      <c r="H4076" s="18"/>
    </row>
    <row r="4077" spans="1:8" x14ac:dyDescent="0.25">
      <c r="A4077" s="29" t="str">
        <f t="shared" si="273"/>
        <v/>
      </c>
      <c r="B4077" s="22" t="str">
        <f t="shared" si="274"/>
        <v/>
      </c>
      <c r="C4077" s="15" t="str">
        <f t="shared" si="275"/>
        <v/>
      </c>
      <c r="D4077" s="15">
        <f t="shared" si="276"/>
        <v>0</v>
      </c>
      <c r="E4077" s="15" t="str">
        <f t="shared" si="277"/>
        <v/>
      </c>
      <c r="F4077" s="13" t="str">
        <f>IF(E4077="","",VLOOKUP(E4077,table!A:B,2))</f>
        <v/>
      </c>
      <c r="G4077" s="14"/>
      <c r="H4077" s="18"/>
    </row>
    <row r="4078" spans="1:8" x14ac:dyDescent="0.25">
      <c r="A4078" s="29" t="str">
        <f t="shared" si="273"/>
        <v/>
      </c>
      <c r="B4078" s="22" t="str">
        <f t="shared" si="274"/>
        <v/>
      </c>
      <c r="C4078" s="15" t="str">
        <f t="shared" si="275"/>
        <v/>
      </c>
      <c r="D4078" s="15">
        <f t="shared" si="276"/>
        <v>0</v>
      </c>
      <c r="E4078" s="15" t="str">
        <f t="shared" si="277"/>
        <v/>
      </c>
      <c r="F4078" s="13" t="str">
        <f>IF(E4078="","",VLOOKUP(E4078,table!A:B,2))</f>
        <v/>
      </c>
      <c r="G4078" s="14"/>
      <c r="H4078" s="18"/>
    </row>
    <row r="4079" spans="1:8" x14ac:dyDescent="0.25">
      <c r="A4079" s="29" t="str">
        <f t="shared" si="273"/>
        <v/>
      </c>
      <c r="B4079" s="22" t="str">
        <f t="shared" si="274"/>
        <v/>
      </c>
      <c r="C4079" s="15" t="str">
        <f t="shared" si="275"/>
        <v/>
      </c>
      <c r="D4079" s="15">
        <f t="shared" si="276"/>
        <v>0</v>
      </c>
      <c r="E4079" s="15" t="str">
        <f t="shared" si="277"/>
        <v/>
      </c>
      <c r="F4079" s="13" t="str">
        <f>IF(E4079="","",VLOOKUP(E4079,table!A:B,2))</f>
        <v/>
      </c>
      <c r="G4079" s="14"/>
      <c r="H4079" s="18"/>
    </row>
    <row r="4080" spans="1:8" x14ac:dyDescent="0.25">
      <c r="A4080" s="29" t="str">
        <f t="shared" si="273"/>
        <v/>
      </c>
      <c r="B4080" s="22" t="str">
        <f t="shared" si="274"/>
        <v/>
      </c>
      <c r="C4080" s="15" t="str">
        <f t="shared" si="275"/>
        <v/>
      </c>
      <c r="D4080" s="15">
        <f t="shared" si="276"/>
        <v>0</v>
      </c>
      <c r="E4080" s="15" t="str">
        <f t="shared" si="277"/>
        <v/>
      </c>
      <c r="F4080" s="13" t="str">
        <f>IF(E4080="","",VLOOKUP(E4080,table!A:B,2))</f>
        <v/>
      </c>
      <c r="G4080" s="14"/>
      <c r="H4080" s="18"/>
    </row>
    <row r="4081" spans="1:8" x14ac:dyDescent="0.25">
      <c r="A4081" s="29" t="str">
        <f t="shared" si="273"/>
        <v/>
      </c>
      <c r="B4081" s="22" t="str">
        <f t="shared" si="274"/>
        <v/>
      </c>
      <c r="C4081" s="15" t="str">
        <f t="shared" si="275"/>
        <v/>
      </c>
      <c r="D4081" s="15">
        <f t="shared" si="276"/>
        <v>0</v>
      </c>
      <c r="E4081" s="15" t="str">
        <f t="shared" si="277"/>
        <v/>
      </c>
      <c r="F4081" s="13" t="str">
        <f>IF(E4081="","",VLOOKUP(E4081,table!A:B,2))</f>
        <v/>
      </c>
      <c r="G4081" s="14"/>
      <c r="H4081" s="18"/>
    </row>
    <row r="4082" spans="1:8" x14ac:dyDescent="0.25">
      <c r="A4082" s="29" t="str">
        <f t="shared" si="273"/>
        <v/>
      </c>
      <c r="B4082" s="22" t="str">
        <f t="shared" si="274"/>
        <v/>
      </c>
      <c r="C4082" s="15" t="str">
        <f t="shared" si="275"/>
        <v/>
      </c>
      <c r="D4082" s="15">
        <f t="shared" si="276"/>
        <v>0</v>
      </c>
      <c r="E4082" s="15" t="str">
        <f t="shared" si="277"/>
        <v/>
      </c>
      <c r="F4082" s="13" t="str">
        <f>IF(E4082="","",VLOOKUP(E4082,table!A:B,2))</f>
        <v/>
      </c>
      <c r="G4082" s="14"/>
      <c r="H4082" s="18"/>
    </row>
    <row r="4083" spans="1:8" x14ac:dyDescent="0.25">
      <c r="A4083" s="29" t="str">
        <f t="shared" ref="A4083:A4146" si="278">IF(E4083="","",A4082)</f>
        <v/>
      </c>
      <c r="B4083" s="22" t="str">
        <f t="shared" ref="B4083:B4146" si="279">IF(E4083="","",B4082)</f>
        <v/>
      </c>
      <c r="C4083" s="15" t="str">
        <f t="shared" ref="C4083:C4146" si="280">IF(E4083="","",C4082)</f>
        <v/>
      </c>
      <c r="D4083" s="15">
        <f t="shared" ref="D4083:D4146" si="281">IF(E4083="",0,D4082)</f>
        <v>0</v>
      </c>
      <c r="E4083" s="15" t="str">
        <f t="shared" si="277"/>
        <v/>
      </c>
      <c r="F4083" s="13" t="str">
        <f>IF(E4083="","",VLOOKUP(E4083,table!A:B,2))</f>
        <v/>
      </c>
      <c r="G4083" s="14"/>
      <c r="H4083" s="18"/>
    </row>
    <row r="4084" spans="1:8" x14ac:dyDescent="0.25">
      <c r="A4084" s="29" t="str">
        <f t="shared" si="278"/>
        <v/>
      </c>
      <c r="B4084" s="22" t="str">
        <f t="shared" si="279"/>
        <v/>
      </c>
      <c r="C4084" s="15" t="str">
        <f t="shared" si="280"/>
        <v/>
      </c>
      <c r="D4084" s="15">
        <f t="shared" si="281"/>
        <v>0</v>
      </c>
      <c r="E4084" s="15" t="str">
        <f t="shared" si="277"/>
        <v/>
      </c>
      <c r="F4084" s="13" t="str">
        <f>IF(E4084="","",VLOOKUP(E4084,table!A:B,2))</f>
        <v/>
      </c>
      <c r="G4084" s="14"/>
      <c r="H4084" s="18"/>
    </row>
    <row r="4085" spans="1:8" x14ac:dyDescent="0.25">
      <c r="A4085" s="29" t="str">
        <f t="shared" si="278"/>
        <v/>
      </c>
      <c r="B4085" s="22" t="str">
        <f t="shared" si="279"/>
        <v/>
      </c>
      <c r="C4085" s="15" t="str">
        <f t="shared" si="280"/>
        <v/>
      </c>
      <c r="D4085" s="15">
        <f t="shared" si="281"/>
        <v>0</v>
      </c>
      <c r="E4085" s="15" t="str">
        <f t="shared" si="277"/>
        <v/>
      </c>
      <c r="F4085" s="13" t="str">
        <f>IF(E4085="","",VLOOKUP(E4085,table!A:B,2))</f>
        <v/>
      </c>
      <c r="G4085" s="14"/>
      <c r="H4085" s="18"/>
    </row>
    <row r="4086" spans="1:8" x14ac:dyDescent="0.25">
      <c r="A4086" s="29" t="str">
        <f t="shared" si="278"/>
        <v/>
      </c>
      <c r="B4086" s="22" t="str">
        <f t="shared" si="279"/>
        <v/>
      </c>
      <c r="C4086" s="15" t="str">
        <f t="shared" si="280"/>
        <v/>
      </c>
      <c r="D4086" s="15">
        <f t="shared" si="281"/>
        <v>0</v>
      </c>
      <c r="E4086" s="15" t="str">
        <f t="shared" si="277"/>
        <v/>
      </c>
      <c r="F4086" s="13" t="str">
        <f>IF(E4086="","",VLOOKUP(E4086,table!A:B,2))</f>
        <v/>
      </c>
      <c r="G4086" s="14"/>
      <c r="H4086" s="18"/>
    </row>
    <row r="4087" spans="1:8" x14ac:dyDescent="0.25">
      <c r="A4087" s="29" t="str">
        <f t="shared" si="278"/>
        <v/>
      </c>
      <c r="B4087" s="22" t="str">
        <f t="shared" si="279"/>
        <v/>
      </c>
      <c r="C4087" s="15" t="str">
        <f t="shared" si="280"/>
        <v/>
      </c>
      <c r="D4087" s="15">
        <f t="shared" si="281"/>
        <v>0</v>
      </c>
      <c r="E4087" s="15" t="str">
        <f t="shared" si="277"/>
        <v/>
      </c>
      <c r="F4087" s="13" t="str">
        <f>IF(E4087="","",VLOOKUP(E4087,table!A:B,2))</f>
        <v/>
      </c>
      <c r="G4087" s="14"/>
      <c r="H4087" s="18"/>
    </row>
    <row r="4088" spans="1:8" x14ac:dyDescent="0.25">
      <c r="A4088" s="29" t="str">
        <f t="shared" si="278"/>
        <v/>
      </c>
      <c r="B4088" s="22" t="str">
        <f t="shared" si="279"/>
        <v/>
      </c>
      <c r="C4088" s="15" t="str">
        <f t="shared" si="280"/>
        <v/>
      </c>
      <c r="D4088" s="15">
        <f t="shared" si="281"/>
        <v>0</v>
      </c>
      <c r="E4088" s="15" t="str">
        <f t="shared" si="277"/>
        <v/>
      </c>
      <c r="F4088" s="13" t="str">
        <f>IF(E4088="","",VLOOKUP(E4088,table!A:B,2))</f>
        <v/>
      </c>
      <c r="G4088" s="14"/>
      <c r="H4088" s="18"/>
    </row>
    <row r="4089" spans="1:8" x14ac:dyDescent="0.25">
      <c r="A4089" s="29" t="str">
        <f t="shared" si="278"/>
        <v/>
      </c>
      <c r="B4089" s="22" t="str">
        <f t="shared" si="279"/>
        <v/>
      </c>
      <c r="C4089" s="15" t="str">
        <f t="shared" si="280"/>
        <v/>
      </c>
      <c r="D4089" s="15">
        <f t="shared" si="281"/>
        <v>0</v>
      </c>
      <c r="E4089" s="15" t="str">
        <f t="shared" si="277"/>
        <v/>
      </c>
      <c r="F4089" s="13" t="str">
        <f>IF(E4089="","",VLOOKUP(E4089,table!A:B,2))</f>
        <v/>
      </c>
      <c r="G4089" s="14"/>
      <c r="H4089" s="18"/>
    </row>
    <row r="4090" spans="1:8" x14ac:dyDescent="0.25">
      <c r="A4090" s="29" t="str">
        <f t="shared" si="278"/>
        <v/>
      </c>
      <c r="B4090" s="22" t="str">
        <f t="shared" si="279"/>
        <v/>
      </c>
      <c r="C4090" s="15" t="str">
        <f t="shared" si="280"/>
        <v/>
      </c>
      <c r="D4090" s="15">
        <f t="shared" si="281"/>
        <v>0</v>
      </c>
      <c r="E4090" s="15" t="str">
        <f t="shared" si="277"/>
        <v/>
      </c>
      <c r="F4090" s="13" t="str">
        <f>IF(E4090="","",VLOOKUP(E4090,table!A:B,2))</f>
        <v/>
      </c>
      <c r="G4090" s="14"/>
      <c r="H4090" s="18"/>
    </row>
    <row r="4091" spans="1:8" x14ac:dyDescent="0.25">
      <c r="A4091" s="29" t="str">
        <f t="shared" si="278"/>
        <v/>
      </c>
      <c r="B4091" s="22" t="str">
        <f t="shared" si="279"/>
        <v/>
      </c>
      <c r="C4091" s="15" t="str">
        <f t="shared" si="280"/>
        <v/>
      </c>
      <c r="D4091" s="15">
        <f t="shared" si="281"/>
        <v>0</v>
      </c>
      <c r="E4091" s="15" t="str">
        <f t="shared" si="277"/>
        <v/>
      </c>
      <c r="F4091" s="13" t="str">
        <f>IF(E4091="","",VLOOKUP(E4091,table!A:B,2))</f>
        <v/>
      </c>
      <c r="G4091" s="14"/>
      <c r="H4091" s="18"/>
    </row>
    <row r="4092" spans="1:8" x14ac:dyDescent="0.25">
      <c r="A4092" s="29" t="str">
        <f t="shared" si="278"/>
        <v/>
      </c>
      <c r="B4092" s="22" t="str">
        <f t="shared" si="279"/>
        <v/>
      </c>
      <c r="C4092" s="15" t="str">
        <f t="shared" si="280"/>
        <v/>
      </c>
      <c r="D4092" s="15">
        <f t="shared" si="281"/>
        <v>0</v>
      </c>
      <c r="E4092" s="15" t="str">
        <f t="shared" si="277"/>
        <v/>
      </c>
      <c r="F4092" s="13" t="str">
        <f>IF(E4092="","",VLOOKUP(E4092,table!A:B,2))</f>
        <v/>
      </c>
      <c r="G4092" s="14"/>
      <c r="H4092" s="18"/>
    </row>
    <row r="4093" spans="1:8" x14ac:dyDescent="0.25">
      <c r="A4093" s="29" t="str">
        <f t="shared" si="278"/>
        <v/>
      </c>
      <c r="B4093" s="22" t="str">
        <f t="shared" si="279"/>
        <v/>
      </c>
      <c r="C4093" s="15" t="str">
        <f t="shared" si="280"/>
        <v/>
      </c>
      <c r="D4093" s="15">
        <f t="shared" si="281"/>
        <v>0</v>
      </c>
      <c r="E4093" s="15" t="str">
        <f t="shared" si="277"/>
        <v/>
      </c>
      <c r="F4093" s="13" t="str">
        <f>IF(E4093="","",VLOOKUP(E4093,table!A:B,2))</f>
        <v/>
      </c>
      <c r="G4093" s="14"/>
      <c r="H4093" s="18"/>
    </row>
    <row r="4094" spans="1:8" x14ac:dyDescent="0.25">
      <c r="A4094" s="29" t="str">
        <f t="shared" si="278"/>
        <v/>
      </c>
      <c r="B4094" s="22" t="str">
        <f t="shared" si="279"/>
        <v/>
      </c>
      <c r="C4094" s="15" t="str">
        <f t="shared" si="280"/>
        <v/>
      </c>
      <c r="D4094" s="15">
        <f t="shared" si="281"/>
        <v>0</v>
      </c>
      <c r="E4094" s="15" t="str">
        <f t="shared" si="277"/>
        <v/>
      </c>
      <c r="F4094" s="13" t="str">
        <f>IF(E4094="","",VLOOKUP(E4094,table!A:B,2))</f>
        <v/>
      </c>
      <c r="G4094" s="14"/>
      <c r="H4094" s="18"/>
    </row>
    <row r="4095" spans="1:8" x14ac:dyDescent="0.25">
      <c r="A4095" s="29" t="str">
        <f t="shared" si="278"/>
        <v/>
      </c>
      <c r="B4095" s="22" t="str">
        <f t="shared" si="279"/>
        <v/>
      </c>
      <c r="C4095" s="15" t="str">
        <f t="shared" si="280"/>
        <v/>
      </c>
      <c r="D4095" s="15">
        <f t="shared" si="281"/>
        <v>0</v>
      </c>
      <c r="E4095" s="15" t="str">
        <f t="shared" si="277"/>
        <v/>
      </c>
      <c r="F4095" s="13" t="str">
        <f>IF(E4095="","",VLOOKUP(E4095,table!A:B,2))</f>
        <v/>
      </c>
      <c r="G4095" s="14"/>
      <c r="H4095" s="18"/>
    </row>
    <row r="4096" spans="1:8" x14ac:dyDescent="0.25">
      <c r="A4096" s="29" t="str">
        <f t="shared" si="278"/>
        <v/>
      </c>
      <c r="B4096" s="22" t="str">
        <f t="shared" si="279"/>
        <v/>
      </c>
      <c r="C4096" s="15" t="str">
        <f t="shared" si="280"/>
        <v/>
      </c>
      <c r="D4096" s="15">
        <f t="shared" si="281"/>
        <v>0</v>
      </c>
      <c r="E4096" s="15" t="str">
        <f t="shared" si="277"/>
        <v/>
      </c>
      <c r="F4096" s="13" t="str">
        <f>IF(E4096="","",VLOOKUP(E4096,table!A:B,2))</f>
        <v/>
      </c>
      <c r="G4096" s="14"/>
      <c r="H4096" s="18"/>
    </row>
    <row r="4097" spans="1:8" x14ac:dyDescent="0.25">
      <c r="A4097" s="29" t="str">
        <f t="shared" si="278"/>
        <v/>
      </c>
      <c r="B4097" s="22" t="str">
        <f t="shared" si="279"/>
        <v/>
      </c>
      <c r="C4097" s="15" t="str">
        <f t="shared" si="280"/>
        <v/>
      </c>
      <c r="D4097" s="15">
        <f t="shared" si="281"/>
        <v>0</v>
      </c>
      <c r="E4097" s="15" t="str">
        <f t="shared" si="277"/>
        <v/>
      </c>
      <c r="F4097" s="13" t="str">
        <f>IF(E4097="","",VLOOKUP(E4097,table!A:B,2))</f>
        <v/>
      </c>
      <c r="G4097" s="14"/>
      <c r="H4097" s="18"/>
    </row>
    <row r="4098" spans="1:8" x14ac:dyDescent="0.25">
      <c r="A4098" s="29" t="str">
        <f t="shared" si="278"/>
        <v/>
      </c>
      <c r="B4098" s="22" t="str">
        <f t="shared" si="279"/>
        <v/>
      </c>
      <c r="C4098" s="15" t="str">
        <f t="shared" si="280"/>
        <v/>
      </c>
      <c r="D4098" s="15">
        <f t="shared" si="281"/>
        <v>0</v>
      </c>
      <c r="E4098" s="15" t="str">
        <f t="shared" si="277"/>
        <v/>
      </c>
      <c r="F4098" s="13" t="str">
        <f>IF(E4098="","",VLOOKUP(E4098,table!A:B,2))</f>
        <v/>
      </c>
      <c r="G4098" s="14"/>
      <c r="H4098" s="18"/>
    </row>
    <row r="4099" spans="1:8" x14ac:dyDescent="0.25">
      <c r="A4099" s="29" t="str">
        <f t="shared" si="278"/>
        <v/>
      </c>
      <c r="B4099" s="22" t="str">
        <f t="shared" si="279"/>
        <v/>
      </c>
      <c r="C4099" s="15" t="str">
        <f t="shared" si="280"/>
        <v/>
      </c>
      <c r="D4099" s="15">
        <f t="shared" si="281"/>
        <v>0</v>
      </c>
      <c r="E4099" s="15" t="str">
        <f t="shared" si="277"/>
        <v/>
      </c>
      <c r="F4099" s="13" t="str">
        <f>IF(E4099="","",VLOOKUP(E4099,table!A:B,2))</f>
        <v/>
      </c>
      <c r="G4099" s="14"/>
      <c r="H4099" s="18"/>
    </row>
    <row r="4100" spans="1:8" x14ac:dyDescent="0.25">
      <c r="A4100" s="29" t="str">
        <f t="shared" si="278"/>
        <v/>
      </c>
      <c r="B4100" s="22" t="str">
        <f t="shared" si="279"/>
        <v/>
      </c>
      <c r="C4100" s="15" t="str">
        <f t="shared" si="280"/>
        <v/>
      </c>
      <c r="D4100" s="15">
        <f t="shared" si="281"/>
        <v>0</v>
      </c>
      <c r="E4100" s="15" t="str">
        <f t="shared" si="277"/>
        <v/>
      </c>
      <c r="F4100" s="13" t="str">
        <f>IF(E4100="","",VLOOKUP(E4100,table!A:B,2))</f>
        <v/>
      </c>
      <c r="G4100" s="14"/>
      <c r="H4100" s="18"/>
    </row>
    <row r="4101" spans="1:8" x14ac:dyDescent="0.25">
      <c r="A4101" s="29" t="str">
        <f t="shared" si="278"/>
        <v/>
      </c>
      <c r="B4101" s="22" t="str">
        <f t="shared" si="279"/>
        <v/>
      </c>
      <c r="C4101" s="15" t="str">
        <f t="shared" si="280"/>
        <v/>
      </c>
      <c r="D4101" s="15">
        <f t="shared" si="281"/>
        <v>0</v>
      </c>
      <c r="E4101" s="15" t="str">
        <f t="shared" si="277"/>
        <v/>
      </c>
      <c r="F4101" s="13" t="str">
        <f>IF(E4101="","",VLOOKUP(E4101,table!A:B,2))</f>
        <v/>
      </c>
      <c r="G4101" s="14"/>
      <c r="H4101" s="18"/>
    </row>
    <row r="4102" spans="1:8" x14ac:dyDescent="0.25">
      <c r="A4102" s="29" t="str">
        <f t="shared" si="278"/>
        <v/>
      </c>
      <c r="B4102" s="22" t="str">
        <f t="shared" si="279"/>
        <v/>
      </c>
      <c r="C4102" s="15" t="str">
        <f t="shared" si="280"/>
        <v/>
      </c>
      <c r="D4102" s="15">
        <f t="shared" si="281"/>
        <v>0</v>
      </c>
      <c r="E4102" s="15" t="str">
        <f t="shared" si="277"/>
        <v/>
      </c>
      <c r="F4102" s="13" t="str">
        <f>IF(E4102="","",VLOOKUP(E4102,table!A:B,2))</f>
        <v/>
      </c>
      <c r="G4102" s="14"/>
      <c r="H4102" s="18"/>
    </row>
    <row r="4103" spans="1:8" x14ac:dyDescent="0.25">
      <c r="A4103" s="29" t="str">
        <f t="shared" si="278"/>
        <v/>
      </c>
      <c r="B4103" s="22" t="str">
        <f t="shared" si="279"/>
        <v/>
      </c>
      <c r="C4103" s="15" t="str">
        <f t="shared" si="280"/>
        <v/>
      </c>
      <c r="D4103" s="15">
        <f t="shared" si="281"/>
        <v>0</v>
      </c>
      <c r="E4103" s="15" t="str">
        <f t="shared" si="277"/>
        <v/>
      </c>
      <c r="F4103" s="13" t="str">
        <f>IF(E4103="","",VLOOKUP(E4103,table!A:B,2))</f>
        <v/>
      </c>
      <c r="G4103" s="14"/>
      <c r="H4103" s="18"/>
    </row>
    <row r="4104" spans="1:8" x14ac:dyDescent="0.25">
      <c r="A4104" s="29" t="str">
        <f t="shared" si="278"/>
        <v/>
      </c>
      <c r="B4104" s="22" t="str">
        <f t="shared" si="279"/>
        <v/>
      </c>
      <c r="C4104" s="15" t="str">
        <f t="shared" si="280"/>
        <v/>
      </c>
      <c r="D4104" s="15">
        <f t="shared" si="281"/>
        <v>0</v>
      </c>
      <c r="E4104" s="15" t="str">
        <f t="shared" si="277"/>
        <v/>
      </c>
      <c r="F4104" s="13" t="str">
        <f>IF(E4104="","",VLOOKUP(E4104,table!A:B,2))</f>
        <v/>
      </c>
      <c r="G4104" s="14"/>
      <c r="H4104" s="18"/>
    </row>
    <row r="4105" spans="1:8" x14ac:dyDescent="0.25">
      <c r="A4105" s="29" t="str">
        <f t="shared" si="278"/>
        <v/>
      </c>
      <c r="B4105" s="22" t="str">
        <f t="shared" si="279"/>
        <v/>
      </c>
      <c r="C4105" s="15" t="str">
        <f t="shared" si="280"/>
        <v/>
      </c>
      <c r="D4105" s="15">
        <f t="shared" si="281"/>
        <v>0</v>
      </c>
      <c r="E4105" s="15" t="str">
        <f t="shared" si="277"/>
        <v/>
      </c>
      <c r="F4105" s="13" t="str">
        <f>IF(E4105="","",VLOOKUP(E4105,table!A:B,2))</f>
        <v/>
      </c>
      <c r="G4105" s="14"/>
      <c r="H4105" s="18"/>
    </row>
    <row r="4106" spans="1:8" x14ac:dyDescent="0.25">
      <c r="A4106" s="29" t="str">
        <f t="shared" si="278"/>
        <v/>
      </c>
      <c r="B4106" s="22" t="str">
        <f t="shared" si="279"/>
        <v/>
      </c>
      <c r="C4106" s="15" t="str">
        <f t="shared" si="280"/>
        <v/>
      </c>
      <c r="D4106" s="15">
        <f t="shared" si="281"/>
        <v>0</v>
      </c>
      <c r="E4106" s="15" t="str">
        <f t="shared" si="277"/>
        <v/>
      </c>
      <c r="F4106" s="13" t="str">
        <f>IF(E4106="","",VLOOKUP(E4106,table!A:B,2))</f>
        <v/>
      </c>
      <c r="G4106" s="14"/>
      <c r="H4106" s="18"/>
    </row>
    <row r="4107" spans="1:8" x14ac:dyDescent="0.25">
      <c r="A4107" s="29" t="str">
        <f t="shared" si="278"/>
        <v/>
      </c>
      <c r="B4107" s="22" t="str">
        <f t="shared" si="279"/>
        <v/>
      </c>
      <c r="C4107" s="15" t="str">
        <f t="shared" si="280"/>
        <v/>
      </c>
      <c r="D4107" s="15">
        <f t="shared" si="281"/>
        <v>0</v>
      </c>
      <c r="E4107" s="15" t="str">
        <f t="shared" si="277"/>
        <v/>
      </c>
      <c r="F4107" s="13" t="str">
        <f>IF(E4107="","",VLOOKUP(E4107,table!A:B,2))</f>
        <v/>
      </c>
      <c r="G4107" s="14"/>
      <c r="H4107" s="18"/>
    </row>
    <row r="4108" spans="1:8" x14ac:dyDescent="0.25">
      <c r="A4108" s="29" t="str">
        <f t="shared" si="278"/>
        <v/>
      </c>
      <c r="B4108" s="22" t="str">
        <f t="shared" si="279"/>
        <v/>
      </c>
      <c r="C4108" s="15" t="str">
        <f t="shared" si="280"/>
        <v/>
      </c>
      <c r="D4108" s="15">
        <f t="shared" si="281"/>
        <v>0</v>
      </c>
      <c r="E4108" s="15" t="str">
        <f t="shared" si="277"/>
        <v/>
      </c>
      <c r="F4108" s="13" t="str">
        <f>IF(E4108="","",VLOOKUP(E4108,table!A:B,2))</f>
        <v/>
      </c>
      <c r="G4108" s="14"/>
      <c r="H4108" s="18"/>
    </row>
    <row r="4109" spans="1:8" x14ac:dyDescent="0.25">
      <c r="A4109" s="29" t="str">
        <f t="shared" si="278"/>
        <v/>
      </c>
      <c r="B4109" s="22" t="str">
        <f t="shared" si="279"/>
        <v/>
      </c>
      <c r="C4109" s="15" t="str">
        <f t="shared" si="280"/>
        <v/>
      </c>
      <c r="D4109" s="15">
        <f t="shared" si="281"/>
        <v>0</v>
      </c>
      <c r="E4109" s="15" t="str">
        <f t="shared" si="277"/>
        <v/>
      </c>
      <c r="F4109" s="13" t="str">
        <f>IF(E4109="","",VLOOKUP(E4109,table!A:B,2))</f>
        <v/>
      </c>
      <c r="G4109" s="14"/>
      <c r="H4109" s="18"/>
    </row>
    <row r="4110" spans="1:8" x14ac:dyDescent="0.25">
      <c r="A4110" s="29" t="str">
        <f t="shared" si="278"/>
        <v/>
      </c>
      <c r="B4110" s="22" t="str">
        <f t="shared" si="279"/>
        <v/>
      </c>
      <c r="C4110" s="15" t="str">
        <f t="shared" si="280"/>
        <v/>
      </c>
      <c r="D4110" s="15">
        <f t="shared" si="281"/>
        <v>0</v>
      </c>
      <c r="E4110" s="15" t="str">
        <f t="shared" ref="E4110:E4173" si="282">IF(H4110&lt;&gt;0,E4109,"")</f>
        <v/>
      </c>
      <c r="F4110" s="13" t="str">
        <f>IF(E4110="","",VLOOKUP(E4110,table!A:B,2))</f>
        <v/>
      </c>
      <c r="G4110" s="14"/>
      <c r="H4110" s="18"/>
    </row>
    <row r="4111" spans="1:8" x14ac:dyDescent="0.25">
      <c r="A4111" s="29" t="str">
        <f t="shared" si="278"/>
        <v/>
      </c>
      <c r="B4111" s="22" t="str">
        <f t="shared" si="279"/>
        <v/>
      </c>
      <c r="C4111" s="15" t="str">
        <f t="shared" si="280"/>
        <v/>
      </c>
      <c r="D4111" s="15">
        <f t="shared" si="281"/>
        <v>0</v>
      </c>
      <c r="E4111" s="15" t="str">
        <f t="shared" si="282"/>
        <v/>
      </c>
      <c r="F4111" s="13" t="str">
        <f>IF(E4111="","",VLOOKUP(E4111,table!A:B,2))</f>
        <v/>
      </c>
      <c r="G4111" s="14"/>
      <c r="H4111" s="18"/>
    </row>
    <row r="4112" spans="1:8" x14ac:dyDescent="0.25">
      <c r="A4112" s="29" t="str">
        <f t="shared" si="278"/>
        <v/>
      </c>
      <c r="B4112" s="22" t="str">
        <f t="shared" si="279"/>
        <v/>
      </c>
      <c r="C4112" s="15" t="str">
        <f t="shared" si="280"/>
        <v/>
      </c>
      <c r="D4112" s="15">
        <f t="shared" si="281"/>
        <v>0</v>
      </c>
      <c r="E4112" s="15" t="str">
        <f t="shared" si="282"/>
        <v/>
      </c>
      <c r="F4112" s="13" t="str">
        <f>IF(E4112="","",VLOOKUP(E4112,table!A:B,2))</f>
        <v/>
      </c>
      <c r="G4112" s="14"/>
      <c r="H4112" s="18"/>
    </row>
    <row r="4113" spans="1:8" x14ac:dyDescent="0.25">
      <c r="A4113" s="29" t="str">
        <f t="shared" si="278"/>
        <v/>
      </c>
      <c r="B4113" s="22" t="str">
        <f t="shared" si="279"/>
        <v/>
      </c>
      <c r="C4113" s="15" t="str">
        <f t="shared" si="280"/>
        <v/>
      </c>
      <c r="D4113" s="15">
        <f t="shared" si="281"/>
        <v>0</v>
      </c>
      <c r="E4113" s="15" t="str">
        <f t="shared" si="282"/>
        <v/>
      </c>
      <c r="F4113" s="13" t="str">
        <f>IF(E4113="","",VLOOKUP(E4113,table!A:B,2))</f>
        <v/>
      </c>
      <c r="G4113" s="14"/>
      <c r="H4113" s="18"/>
    </row>
    <row r="4114" spans="1:8" x14ac:dyDescent="0.25">
      <c r="A4114" s="29" t="str">
        <f t="shared" si="278"/>
        <v/>
      </c>
      <c r="B4114" s="22" t="str">
        <f t="shared" si="279"/>
        <v/>
      </c>
      <c r="C4114" s="15" t="str">
        <f t="shared" si="280"/>
        <v/>
      </c>
      <c r="D4114" s="15">
        <f t="shared" si="281"/>
        <v>0</v>
      </c>
      <c r="E4114" s="15" t="str">
        <f t="shared" si="282"/>
        <v/>
      </c>
      <c r="F4114" s="13" t="str">
        <f>IF(E4114="","",VLOOKUP(E4114,table!A:B,2))</f>
        <v/>
      </c>
      <c r="G4114" s="14"/>
      <c r="H4114" s="18"/>
    </row>
    <row r="4115" spans="1:8" x14ac:dyDescent="0.25">
      <c r="A4115" s="29" t="str">
        <f t="shared" si="278"/>
        <v/>
      </c>
      <c r="B4115" s="22" t="str">
        <f t="shared" si="279"/>
        <v/>
      </c>
      <c r="C4115" s="15" t="str">
        <f t="shared" si="280"/>
        <v/>
      </c>
      <c r="D4115" s="15">
        <f t="shared" si="281"/>
        <v>0</v>
      </c>
      <c r="E4115" s="15" t="str">
        <f t="shared" si="282"/>
        <v/>
      </c>
      <c r="F4115" s="13" t="str">
        <f>IF(E4115="","",VLOOKUP(E4115,table!A:B,2))</f>
        <v/>
      </c>
      <c r="G4115" s="14"/>
      <c r="H4115" s="18"/>
    </row>
    <row r="4116" spans="1:8" x14ac:dyDescent="0.25">
      <c r="A4116" s="29" t="str">
        <f t="shared" si="278"/>
        <v/>
      </c>
      <c r="B4116" s="22" t="str">
        <f t="shared" si="279"/>
        <v/>
      </c>
      <c r="C4116" s="15" t="str">
        <f t="shared" si="280"/>
        <v/>
      </c>
      <c r="D4116" s="15">
        <f t="shared" si="281"/>
        <v>0</v>
      </c>
      <c r="E4116" s="15" t="str">
        <f t="shared" si="282"/>
        <v/>
      </c>
      <c r="F4116" s="13" t="str">
        <f>IF(E4116="","",VLOOKUP(E4116,table!A:B,2))</f>
        <v/>
      </c>
      <c r="G4116" s="14"/>
      <c r="H4116" s="18"/>
    </row>
    <row r="4117" spans="1:8" x14ac:dyDescent="0.25">
      <c r="A4117" s="29" t="str">
        <f t="shared" si="278"/>
        <v/>
      </c>
      <c r="B4117" s="22" t="str">
        <f t="shared" si="279"/>
        <v/>
      </c>
      <c r="C4117" s="15" t="str">
        <f t="shared" si="280"/>
        <v/>
      </c>
      <c r="D4117" s="15">
        <f t="shared" si="281"/>
        <v>0</v>
      </c>
      <c r="E4117" s="15" t="str">
        <f t="shared" si="282"/>
        <v/>
      </c>
      <c r="F4117" s="13" t="str">
        <f>IF(E4117="","",VLOOKUP(E4117,table!A:B,2))</f>
        <v/>
      </c>
      <c r="G4117" s="14"/>
      <c r="H4117" s="18"/>
    </row>
    <row r="4118" spans="1:8" x14ac:dyDescent="0.25">
      <c r="A4118" s="29" t="str">
        <f t="shared" si="278"/>
        <v/>
      </c>
      <c r="B4118" s="22" t="str">
        <f t="shared" si="279"/>
        <v/>
      </c>
      <c r="C4118" s="15" t="str">
        <f t="shared" si="280"/>
        <v/>
      </c>
      <c r="D4118" s="15">
        <f t="shared" si="281"/>
        <v>0</v>
      </c>
      <c r="E4118" s="15" t="str">
        <f t="shared" si="282"/>
        <v/>
      </c>
      <c r="F4118" s="13" t="str">
        <f>IF(E4118="","",VLOOKUP(E4118,table!A:B,2))</f>
        <v/>
      </c>
      <c r="G4118" s="14"/>
      <c r="H4118" s="18"/>
    </row>
    <row r="4119" spans="1:8" x14ac:dyDescent="0.25">
      <c r="A4119" s="29" t="str">
        <f t="shared" si="278"/>
        <v/>
      </c>
      <c r="B4119" s="22" t="str">
        <f t="shared" si="279"/>
        <v/>
      </c>
      <c r="C4119" s="15" t="str">
        <f t="shared" si="280"/>
        <v/>
      </c>
      <c r="D4119" s="15">
        <f t="shared" si="281"/>
        <v>0</v>
      </c>
      <c r="E4119" s="15" t="str">
        <f t="shared" si="282"/>
        <v/>
      </c>
      <c r="F4119" s="13" t="str">
        <f>IF(E4119="","",VLOOKUP(E4119,table!A:B,2))</f>
        <v/>
      </c>
      <c r="G4119" s="14"/>
      <c r="H4119" s="18"/>
    </row>
    <row r="4120" spans="1:8" x14ac:dyDescent="0.25">
      <c r="A4120" s="29" t="str">
        <f t="shared" si="278"/>
        <v/>
      </c>
      <c r="B4120" s="22" t="str">
        <f t="shared" si="279"/>
        <v/>
      </c>
      <c r="C4120" s="15" t="str">
        <f t="shared" si="280"/>
        <v/>
      </c>
      <c r="D4120" s="15">
        <f t="shared" si="281"/>
        <v>0</v>
      </c>
      <c r="E4120" s="15" t="str">
        <f t="shared" si="282"/>
        <v/>
      </c>
      <c r="F4120" s="13" t="str">
        <f>IF(E4120="","",VLOOKUP(E4120,table!A:B,2))</f>
        <v/>
      </c>
      <c r="G4120" s="14"/>
      <c r="H4120" s="18"/>
    </row>
    <row r="4121" spans="1:8" x14ac:dyDescent="0.25">
      <c r="A4121" s="29" t="str">
        <f t="shared" si="278"/>
        <v/>
      </c>
      <c r="B4121" s="22" t="str">
        <f t="shared" si="279"/>
        <v/>
      </c>
      <c r="C4121" s="15" t="str">
        <f t="shared" si="280"/>
        <v/>
      </c>
      <c r="D4121" s="15">
        <f t="shared" si="281"/>
        <v>0</v>
      </c>
      <c r="E4121" s="15" t="str">
        <f t="shared" si="282"/>
        <v/>
      </c>
      <c r="F4121" s="13" t="str">
        <f>IF(E4121="","",VLOOKUP(E4121,table!A:B,2))</f>
        <v/>
      </c>
      <c r="G4121" s="14"/>
      <c r="H4121" s="18"/>
    </row>
    <row r="4122" spans="1:8" x14ac:dyDescent="0.25">
      <c r="A4122" s="29" t="str">
        <f t="shared" si="278"/>
        <v/>
      </c>
      <c r="B4122" s="22" t="str">
        <f t="shared" si="279"/>
        <v/>
      </c>
      <c r="C4122" s="15" t="str">
        <f t="shared" si="280"/>
        <v/>
      </c>
      <c r="D4122" s="15">
        <f t="shared" si="281"/>
        <v>0</v>
      </c>
      <c r="E4122" s="15" t="str">
        <f t="shared" si="282"/>
        <v/>
      </c>
      <c r="F4122" s="13" t="str">
        <f>IF(E4122="","",VLOOKUP(E4122,table!A:B,2))</f>
        <v/>
      </c>
      <c r="G4122" s="14"/>
      <c r="H4122" s="18"/>
    </row>
    <row r="4123" spans="1:8" x14ac:dyDescent="0.25">
      <c r="A4123" s="29" t="str">
        <f t="shared" si="278"/>
        <v/>
      </c>
      <c r="B4123" s="22" t="str">
        <f t="shared" si="279"/>
        <v/>
      </c>
      <c r="C4123" s="15" t="str">
        <f t="shared" si="280"/>
        <v/>
      </c>
      <c r="D4123" s="15">
        <f t="shared" si="281"/>
        <v>0</v>
      </c>
      <c r="E4123" s="15" t="str">
        <f t="shared" si="282"/>
        <v/>
      </c>
      <c r="F4123" s="13" t="str">
        <f>IF(E4123="","",VLOOKUP(E4123,table!A:B,2))</f>
        <v/>
      </c>
      <c r="G4123" s="14"/>
      <c r="H4123" s="18"/>
    </row>
    <row r="4124" spans="1:8" x14ac:dyDescent="0.25">
      <c r="A4124" s="29" t="str">
        <f t="shared" si="278"/>
        <v/>
      </c>
      <c r="B4124" s="22" t="str">
        <f t="shared" si="279"/>
        <v/>
      </c>
      <c r="C4124" s="15" t="str">
        <f t="shared" si="280"/>
        <v/>
      </c>
      <c r="D4124" s="15">
        <f t="shared" si="281"/>
        <v>0</v>
      </c>
      <c r="E4124" s="15" t="str">
        <f t="shared" si="282"/>
        <v/>
      </c>
      <c r="F4124" s="13" t="str">
        <f>IF(E4124="","",VLOOKUP(E4124,table!A:B,2))</f>
        <v/>
      </c>
      <c r="G4124" s="14"/>
      <c r="H4124" s="18"/>
    </row>
    <row r="4125" spans="1:8" x14ac:dyDescent="0.25">
      <c r="A4125" s="29" t="str">
        <f t="shared" si="278"/>
        <v/>
      </c>
      <c r="B4125" s="22" t="str">
        <f t="shared" si="279"/>
        <v/>
      </c>
      <c r="C4125" s="15" t="str">
        <f t="shared" si="280"/>
        <v/>
      </c>
      <c r="D4125" s="15">
        <f t="shared" si="281"/>
        <v>0</v>
      </c>
      <c r="E4125" s="15" t="str">
        <f t="shared" si="282"/>
        <v/>
      </c>
      <c r="F4125" s="13" t="str">
        <f>IF(E4125="","",VLOOKUP(E4125,table!A:B,2))</f>
        <v/>
      </c>
      <c r="G4125" s="14"/>
      <c r="H4125" s="18"/>
    </row>
    <row r="4126" spans="1:8" x14ac:dyDescent="0.25">
      <c r="A4126" s="29" t="str">
        <f t="shared" si="278"/>
        <v/>
      </c>
      <c r="B4126" s="22" t="str">
        <f t="shared" si="279"/>
        <v/>
      </c>
      <c r="C4126" s="15" t="str">
        <f t="shared" si="280"/>
        <v/>
      </c>
      <c r="D4126" s="15">
        <f t="shared" si="281"/>
        <v>0</v>
      </c>
      <c r="E4126" s="15" t="str">
        <f t="shared" si="282"/>
        <v/>
      </c>
      <c r="F4126" s="13" t="str">
        <f>IF(E4126="","",VLOOKUP(E4126,table!A:B,2))</f>
        <v/>
      </c>
      <c r="G4126" s="14"/>
      <c r="H4126" s="18"/>
    </row>
    <row r="4127" spans="1:8" x14ac:dyDescent="0.25">
      <c r="A4127" s="29" t="str">
        <f t="shared" si="278"/>
        <v/>
      </c>
      <c r="B4127" s="22" t="str">
        <f t="shared" si="279"/>
        <v/>
      </c>
      <c r="C4127" s="15" t="str">
        <f t="shared" si="280"/>
        <v/>
      </c>
      <c r="D4127" s="15">
        <f t="shared" si="281"/>
        <v>0</v>
      </c>
      <c r="E4127" s="15" t="str">
        <f t="shared" si="282"/>
        <v/>
      </c>
      <c r="F4127" s="13" t="str">
        <f>IF(E4127="","",VLOOKUP(E4127,table!A:B,2))</f>
        <v/>
      </c>
      <c r="G4127" s="14"/>
      <c r="H4127" s="18"/>
    </row>
    <row r="4128" spans="1:8" x14ac:dyDescent="0.25">
      <c r="A4128" s="29" t="str">
        <f t="shared" si="278"/>
        <v/>
      </c>
      <c r="B4128" s="22" t="str">
        <f t="shared" si="279"/>
        <v/>
      </c>
      <c r="C4128" s="15" t="str">
        <f t="shared" si="280"/>
        <v/>
      </c>
      <c r="D4128" s="15">
        <f t="shared" si="281"/>
        <v>0</v>
      </c>
      <c r="E4128" s="15" t="str">
        <f t="shared" si="282"/>
        <v/>
      </c>
      <c r="F4128" s="13" t="str">
        <f>IF(E4128="","",VLOOKUP(E4128,table!A:B,2))</f>
        <v/>
      </c>
      <c r="G4128" s="14"/>
      <c r="H4128" s="18"/>
    </row>
    <row r="4129" spans="1:8" x14ac:dyDescent="0.25">
      <c r="A4129" s="29" t="str">
        <f t="shared" si="278"/>
        <v/>
      </c>
      <c r="B4129" s="22" t="str">
        <f t="shared" si="279"/>
        <v/>
      </c>
      <c r="C4129" s="15" t="str">
        <f t="shared" si="280"/>
        <v/>
      </c>
      <c r="D4129" s="15">
        <f t="shared" si="281"/>
        <v>0</v>
      </c>
      <c r="E4129" s="15" t="str">
        <f t="shared" si="282"/>
        <v/>
      </c>
      <c r="F4129" s="13" t="str">
        <f>IF(E4129="","",VLOOKUP(E4129,table!A:B,2))</f>
        <v/>
      </c>
      <c r="G4129" s="14"/>
      <c r="H4129" s="18"/>
    </row>
    <row r="4130" spans="1:8" x14ac:dyDescent="0.25">
      <c r="A4130" s="29" t="str">
        <f t="shared" si="278"/>
        <v/>
      </c>
      <c r="B4130" s="22" t="str">
        <f t="shared" si="279"/>
        <v/>
      </c>
      <c r="C4130" s="15" t="str">
        <f t="shared" si="280"/>
        <v/>
      </c>
      <c r="D4130" s="15">
        <f t="shared" si="281"/>
        <v>0</v>
      </c>
      <c r="E4130" s="15" t="str">
        <f t="shared" si="282"/>
        <v/>
      </c>
      <c r="F4130" s="13" t="str">
        <f>IF(E4130="","",VLOOKUP(E4130,table!A:B,2))</f>
        <v/>
      </c>
      <c r="G4130" s="14"/>
      <c r="H4130" s="18"/>
    </row>
    <row r="4131" spans="1:8" x14ac:dyDescent="0.25">
      <c r="A4131" s="29" t="str">
        <f t="shared" si="278"/>
        <v/>
      </c>
      <c r="B4131" s="22" t="str">
        <f t="shared" si="279"/>
        <v/>
      </c>
      <c r="C4131" s="15" t="str">
        <f t="shared" si="280"/>
        <v/>
      </c>
      <c r="D4131" s="15">
        <f t="shared" si="281"/>
        <v>0</v>
      </c>
      <c r="E4131" s="15" t="str">
        <f t="shared" si="282"/>
        <v/>
      </c>
      <c r="F4131" s="13" t="str">
        <f>IF(E4131="","",VLOOKUP(E4131,table!A:B,2))</f>
        <v/>
      </c>
      <c r="G4131" s="14"/>
      <c r="H4131" s="18"/>
    </row>
    <row r="4132" spans="1:8" x14ac:dyDescent="0.25">
      <c r="A4132" s="29" t="str">
        <f t="shared" si="278"/>
        <v/>
      </c>
      <c r="B4132" s="22" t="str">
        <f t="shared" si="279"/>
        <v/>
      </c>
      <c r="C4132" s="15" t="str">
        <f t="shared" si="280"/>
        <v/>
      </c>
      <c r="D4132" s="15">
        <f t="shared" si="281"/>
        <v>0</v>
      </c>
      <c r="E4132" s="15" t="str">
        <f t="shared" si="282"/>
        <v/>
      </c>
      <c r="F4132" s="13" t="str">
        <f>IF(E4132="","",VLOOKUP(E4132,table!A:B,2))</f>
        <v/>
      </c>
      <c r="G4132" s="14"/>
      <c r="H4132" s="18"/>
    </row>
    <row r="4133" spans="1:8" x14ac:dyDescent="0.25">
      <c r="A4133" s="29" t="str">
        <f t="shared" si="278"/>
        <v/>
      </c>
      <c r="B4133" s="22" t="str">
        <f t="shared" si="279"/>
        <v/>
      </c>
      <c r="C4133" s="15" t="str">
        <f t="shared" si="280"/>
        <v/>
      </c>
      <c r="D4133" s="15">
        <f t="shared" si="281"/>
        <v>0</v>
      </c>
      <c r="E4133" s="15" t="str">
        <f t="shared" si="282"/>
        <v/>
      </c>
      <c r="F4133" s="13" t="str">
        <f>IF(E4133="","",VLOOKUP(E4133,table!A:B,2))</f>
        <v/>
      </c>
      <c r="G4133" s="14"/>
      <c r="H4133" s="18"/>
    </row>
    <row r="4134" spans="1:8" x14ac:dyDescent="0.25">
      <c r="A4134" s="29" t="str">
        <f t="shared" si="278"/>
        <v/>
      </c>
      <c r="B4134" s="22" t="str">
        <f t="shared" si="279"/>
        <v/>
      </c>
      <c r="C4134" s="15" t="str">
        <f t="shared" si="280"/>
        <v/>
      </c>
      <c r="D4134" s="15">
        <f t="shared" si="281"/>
        <v>0</v>
      </c>
      <c r="E4134" s="15" t="str">
        <f t="shared" si="282"/>
        <v/>
      </c>
      <c r="F4134" s="13" t="str">
        <f>IF(E4134="","",VLOOKUP(E4134,table!A:B,2))</f>
        <v/>
      </c>
      <c r="G4134" s="14"/>
      <c r="H4134" s="18"/>
    </row>
    <row r="4135" spans="1:8" x14ac:dyDescent="0.25">
      <c r="A4135" s="29" t="str">
        <f t="shared" si="278"/>
        <v/>
      </c>
      <c r="B4135" s="22" t="str">
        <f t="shared" si="279"/>
        <v/>
      </c>
      <c r="C4135" s="15" t="str">
        <f t="shared" si="280"/>
        <v/>
      </c>
      <c r="D4135" s="15">
        <f t="shared" si="281"/>
        <v>0</v>
      </c>
      <c r="E4135" s="15" t="str">
        <f t="shared" si="282"/>
        <v/>
      </c>
      <c r="F4135" s="13" t="str">
        <f>IF(E4135="","",VLOOKUP(E4135,table!A:B,2))</f>
        <v/>
      </c>
      <c r="G4135" s="14"/>
      <c r="H4135" s="18"/>
    </row>
    <row r="4136" spans="1:8" x14ac:dyDescent="0.25">
      <c r="A4136" s="29" t="str">
        <f t="shared" si="278"/>
        <v/>
      </c>
      <c r="B4136" s="22" t="str">
        <f t="shared" si="279"/>
        <v/>
      </c>
      <c r="C4136" s="15" t="str">
        <f t="shared" si="280"/>
        <v/>
      </c>
      <c r="D4136" s="15">
        <f t="shared" si="281"/>
        <v>0</v>
      </c>
      <c r="E4136" s="15" t="str">
        <f t="shared" si="282"/>
        <v/>
      </c>
      <c r="F4136" s="13" t="str">
        <f>IF(E4136="","",VLOOKUP(E4136,table!A:B,2))</f>
        <v/>
      </c>
      <c r="G4136" s="14"/>
      <c r="H4136" s="18"/>
    </row>
    <row r="4137" spans="1:8" x14ac:dyDescent="0.25">
      <c r="A4137" s="29" t="str">
        <f t="shared" si="278"/>
        <v/>
      </c>
      <c r="B4137" s="22" t="str">
        <f t="shared" si="279"/>
        <v/>
      </c>
      <c r="C4137" s="15" t="str">
        <f t="shared" si="280"/>
        <v/>
      </c>
      <c r="D4137" s="15">
        <f t="shared" si="281"/>
        <v>0</v>
      </c>
      <c r="E4137" s="15" t="str">
        <f t="shared" si="282"/>
        <v/>
      </c>
      <c r="F4137" s="13" t="str">
        <f>IF(E4137="","",VLOOKUP(E4137,table!A:B,2))</f>
        <v/>
      </c>
      <c r="G4137" s="14"/>
      <c r="H4137" s="18"/>
    </row>
    <row r="4138" spans="1:8" x14ac:dyDescent="0.25">
      <c r="A4138" s="29" t="str">
        <f t="shared" si="278"/>
        <v/>
      </c>
      <c r="B4138" s="22" t="str">
        <f t="shared" si="279"/>
        <v/>
      </c>
      <c r="C4138" s="15" t="str">
        <f t="shared" si="280"/>
        <v/>
      </c>
      <c r="D4138" s="15">
        <f t="shared" si="281"/>
        <v>0</v>
      </c>
      <c r="E4138" s="15" t="str">
        <f t="shared" si="282"/>
        <v/>
      </c>
      <c r="F4138" s="13" t="str">
        <f>IF(E4138="","",VLOOKUP(E4138,table!A:B,2))</f>
        <v/>
      </c>
      <c r="G4138" s="14"/>
      <c r="H4138" s="18"/>
    </row>
    <row r="4139" spans="1:8" x14ac:dyDescent="0.25">
      <c r="A4139" s="29" t="str">
        <f t="shared" si="278"/>
        <v/>
      </c>
      <c r="B4139" s="22" t="str">
        <f t="shared" si="279"/>
        <v/>
      </c>
      <c r="C4139" s="15" t="str">
        <f t="shared" si="280"/>
        <v/>
      </c>
      <c r="D4139" s="15">
        <f t="shared" si="281"/>
        <v>0</v>
      </c>
      <c r="E4139" s="15" t="str">
        <f t="shared" si="282"/>
        <v/>
      </c>
      <c r="F4139" s="13" t="str">
        <f>IF(E4139="","",VLOOKUP(E4139,table!A:B,2))</f>
        <v/>
      </c>
      <c r="G4139" s="14"/>
      <c r="H4139" s="18"/>
    </row>
    <row r="4140" spans="1:8" x14ac:dyDescent="0.25">
      <c r="A4140" s="29" t="str">
        <f t="shared" si="278"/>
        <v/>
      </c>
      <c r="B4140" s="22" t="str">
        <f t="shared" si="279"/>
        <v/>
      </c>
      <c r="C4140" s="15" t="str">
        <f t="shared" si="280"/>
        <v/>
      </c>
      <c r="D4140" s="15">
        <f t="shared" si="281"/>
        <v>0</v>
      </c>
      <c r="E4140" s="15" t="str">
        <f t="shared" si="282"/>
        <v/>
      </c>
      <c r="F4140" s="13" t="str">
        <f>IF(E4140="","",VLOOKUP(E4140,table!A:B,2))</f>
        <v/>
      </c>
      <c r="G4140" s="14"/>
      <c r="H4140" s="18"/>
    </row>
    <row r="4141" spans="1:8" x14ac:dyDescent="0.25">
      <c r="A4141" s="29" t="str">
        <f t="shared" si="278"/>
        <v/>
      </c>
      <c r="B4141" s="22" t="str">
        <f t="shared" si="279"/>
        <v/>
      </c>
      <c r="C4141" s="15" t="str">
        <f t="shared" si="280"/>
        <v/>
      </c>
      <c r="D4141" s="15">
        <f t="shared" si="281"/>
        <v>0</v>
      </c>
      <c r="E4141" s="15" t="str">
        <f t="shared" si="282"/>
        <v/>
      </c>
      <c r="F4141" s="13" t="str">
        <f>IF(E4141="","",VLOOKUP(E4141,table!A:B,2))</f>
        <v/>
      </c>
      <c r="G4141" s="14"/>
      <c r="H4141" s="18"/>
    </row>
    <row r="4142" spans="1:8" x14ac:dyDescent="0.25">
      <c r="A4142" s="29" t="str">
        <f t="shared" si="278"/>
        <v/>
      </c>
      <c r="B4142" s="22" t="str">
        <f t="shared" si="279"/>
        <v/>
      </c>
      <c r="C4142" s="15" t="str">
        <f t="shared" si="280"/>
        <v/>
      </c>
      <c r="D4142" s="15">
        <f t="shared" si="281"/>
        <v>0</v>
      </c>
      <c r="E4142" s="15" t="str">
        <f t="shared" si="282"/>
        <v/>
      </c>
      <c r="F4142" s="13" t="str">
        <f>IF(E4142="","",VLOOKUP(E4142,table!A:B,2))</f>
        <v/>
      </c>
      <c r="G4142" s="14"/>
      <c r="H4142" s="18"/>
    </row>
    <row r="4143" spans="1:8" x14ac:dyDescent="0.25">
      <c r="A4143" s="29" t="str">
        <f t="shared" si="278"/>
        <v/>
      </c>
      <c r="B4143" s="22" t="str">
        <f t="shared" si="279"/>
        <v/>
      </c>
      <c r="C4143" s="15" t="str">
        <f t="shared" si="280"/>
        <v/>
      </c>
      <c r="D4143" s="15">
        <f t="shared" si="281"/>
        <v>0</v>
      </c>
      <c r="E4143" s="15" t="str">
        <f t="shared" si="282"/>
        <v/>
      </c>
      <c r="F4143" s="13" t="str">
        <f>IF(E4143="","",VLOOKUP(E4143,table!A:B,2))</f>
        <v/>
      </c>
      <c r="G4143" s="14"/>
      <c r="H4143" s="18"/>
    </row>
    <row r="4144" spans="1:8" x14ac:dyDescent="0.25">
      <c r="A4144" s="29" t="str">
        <f t="shared" si="278"/>
        <v/>
      </c>
      <c r="B4144" s="22" t="str">
        <f t="shared" si="279"/>
        <v/>
      </c>
      <c r="C4144" s="15" t="str">
        <f t="shared" si="280"/>
        <v/>
      </c>
      <c r="D4144" s="15">
        <f t="shared" si="281"/>
        <v>0</v>
      </c>
      <c r="E4144" s="15" t="str">
        <f t="shared" si="282"/>
        <v/>
      </c>
      <c r="F4144" s="13" t="str">
        <f>IF(E4144="","",VLOOKUP(E4144,table!A:B,2))</f>
        <v/>
      </c>
      <c r="G4144" s="14"/>
      <c r="H4144" s="18"/>
    </row>
    <row r="4145" spans="1:8" x14ac:dyDescent="0.25">
      <c r="A4145" s="29" t="str">
        <f t="shared" si="278"/>
        <v/>
      </c>
      <c r="B4145" s="22" t="str">
        <f t="shared" si="279"/>
        <v/>
      </c>
      <c r="C4145" s="15" t="str">
        <f t="shared" si="280"/>
        <v/>
      </c>
      <c r="D4145" s="15">
        <f t="shared" si="281"/>
        <v>0</v>
      </c>
      <c r="E4145" s="15" t="str">
        <f t="shared" si="282"/>
        <v/>
      </c>
      <c r="F4145" s="13" t="str">
        <f>IF(E4145="","",VLOOKUP(E4145,table!A:B,2))</f>
        <v/>
      </c>
      <c r="G4145" s="14"/>
      <c r="H4145" s="18"/>
    </row>
    <row r="4146" spans="1:8" x14ac:dyDescent="0.25">
      <c r="A4146" s="29" t="str">
        <f t="shared" si="278"/>
        <v/>
      </c>
      <c r="B4146" s="22" t="str">
        <f t="shared" si="279"/>
        <v/>
      </c>
      <c r="C4146" s="15" t="str">
        <f t="shared" si="280"/>
        <v/>
      </c>
      <c r="D4146" s="15">
        <f t="shared" si="281"/>
        <v>0</v>
      </c>
      <c r="E4146" s="15" t="str">
        <f t="shared" si="282"/>
        <v/>
      </c>
      <c r="F4146" s="13" t="str">
        <f>IF(E4146="","",VLOOKUP(E4146,table!A:B,2))</f>
        <v/>
      </c>
      <c r="G4146" s="14"/>
      <c r="H4146" s="18"/>
    </row>
    <row r="4147" spans="1:8" x14ac:dyDescent="0.25">
      <c r="A4147" s="29" t="str">
        <f t="shared" ref="A4147:A4210" si="283">IF(E4147="","",A4146)</f>
        <v/>
      </c>
      <c r="B4147" s="22" t="str">
        <f t="shared" ref="B4147:B4210" si="284">IF(E4147="","",B4146)</f>
        <v/>
      </c>
      <c r="C4147" s="15" t="str">
        <f t="shared" ref="C4147:C4210" si="285">IF(E4147="","",C4146)</f>
        <v/>
      </c>
      <c r="D4147" s="15">
        <f t="shared" ref="D4147:D4210" si="286">IF(E4147="",0,D4146)</f>
        <v>0</v>
      </c>
      <c r="E4147" s="15" t="str">
        <f t="shared" si="282"/>
        <v/>
      </c>
      <c r="F4147" s="13" t="str">
        <f>IF(E4147="","",VLOOKUP(E4147,table!A:B,2))</f>
        <v/>
      </c>
      <c r="G4147" s="14"/>
      <c r="H4147" s="18"/>
    </row>
    <row r="4148" spans="1:8" x14ac:dyDescent="0.25">
      <c r="A4148" s="29" t="str">
        <f t="shared" si="283"/>
        <v/>
      </c>
      <c r="B4148" s="22" t="str">
        <f t="shared" si="284"/>
        <v/>
      </c>
      <c r="C4148" s="15" t="str">
        <f t="shared" si="285"/>
        <v/>
      </c>
      <c r="D4148" s="15">
        <f t="shared" si="286"/>
        <v>0</v>
      </c>
      <c r="E4148" s="15" t="str">
        <f t="shared" si="282"/>
        <v/>
      </c>
      <c r="F4148" s="13" t="str">
        <f>IF(E4148="","",VLOOKUP(E4148,table!A:B,2))</f>
        <v/>
      </c>
      <c r="G4148" s="14"/>
      <c r="H4148" s="18"/>
    </row>
    <row r="4149" spans="1:8" x14ac:dyDescent="0.25">
      <c r="A4149" s="29" t="str">
        <f t="shared" si="283"/>
        <v/>
      </c>
      <c r="B4149" s="22" t="str">
        <f t="shared" si="284"/>
        <v/>
      </c>
      <c r="C4149" s="15" t="str">
        <f t="shared" si="285"/>
        <v/>
      </c>
      <c r="D4149" s="15">
        <f t="shared" si="286"/>
        <v>0</v>
      </c>
      <c r="E4149" s="15" t="str">
        <f t="shared" si="282"/>
        <v/>
      </c>
      <c r="F4149" s="13" t="str">
        <f>IF(E4149="","",VLOOKUP(E4149,table!A:B,2))</f>
        <v/>
      </c>
      <c r="G4149" s="14"/>
      <c r="H4149" s="18"/>
    </row>
    <row r="4150" spans="1:8" x14ac:dyDescent="0.25">
      <c r="A4150" s="29" t="str">
        <f t="shared" si="283"/>
        <v/>
      </c>
      <c r="B4150" s="22" t="str">
        <f t="shared" si="284"/>
        <v/>
      </c>
      <c r="C4150" s="15" t="str">
        <f t="shared" si="285"/>
        <v/>
      </c>
      <c r="D4150" s="15">
        <f t="shared" si="286"/>
        <v>0</v>
      </c>
      <c r="E4150" s="15" t="str">
        <f t="shared" si="282"/>
        <v/>
      </c>
      <c r="F4150" s="13" t="str">
        <f>IF(E4150="","",VLOOKUP(E4150,table!A:B,2))</f>
        <v/>
      </c>
      <c r="G4150" s="14"/>
      <c r="H4150" s="18"/>
    </row>
    <row r="4151" spans="1:8" x14ac:dyDescent="0.25">
      <c r="A4151" s="29" t="str">
        <f t="shared" si="283"/>
        <v/>
      </c>
      <c r="B4151" s="22" t="str">
        <f t="shared" si="284"/>
        <v/>
      </c>
      <c r="C4151" s="15" t="str">
        <f t="shared" si="285"/>
        <v/>
      </c>
      <c r="D4151" s="15">
        <f t="shared" si="286"/>
        <v>0</v>
      </c>
      <c r="E4151" s="15" t="str">
        <f t="shared" si="282"/>
        <v/>
      </c>
      <c r="F4151" s="13" t="str">
        <f>IF(E4151="","",VLOOKUP(E4151,table!A:B,2))</f>
        <v/>
      </c>
      <c r="G4151" s="14"/>
      <c r="H4151" s="18"/>
    </row>
    <row r="4152" spans="1:8" x14ac:dyDescent="0.25">
      <c r="A4152" s="29" t="str">
        <f t="shared" si="283"/>
        <v/>
      </c>
      <c r="B4152" s="22" t="str">
        <f t="shared" si="284"/>
        <v/>
      </c>
      <c r="C4152" s="15" t="str">
        <f t="shared" si="285"/>
        <v/>
      </c>
      <c r="D4152" s="15">
        <f t="shared" si="286"/>
        <v>0</v>
      </c>
      <c r="E4152" s="15" t="str">
        <f t="shared" si="282"/>
        <v/>
      </c>
      <c r="F4152" s="13" t="str">
        <f>IF(E4152="","",VLOOKUP(E4152,table!A:B,2))</f>
        <v/>
      </c>
      <c r="G4152" s="14"/>
      <c r="H4152" s="18"/>
    </row>
    <row r="4153" spans="1:8" x14ac:dyDescent="0.25">
      <c r="A4153" s="29" t="str">
        <f t="shared" si="283"/>
        <v/>
      </c>
      <c r="B4153" s="22" t="str">
        <f t="shared" si="284"/>
        <v/>
      </c>
      <c r="C4153" s="15" t="str">
        <f t="shared" si="285"/>
        <v/>
      </c>
      <c r="D4153" s="15">
        <f t="shared" si="286"/>
        <v>0</v>
      </c>
      <c r="E4153" s="15" t="str">
        <f t="shared" si="282"/>
        <v/>
      </c>
      <c r="F4153" s="13" t="str">
        <f>IF(E4153="","",VLOOKUP(E4153,table!A:B,2))</f>
        <v/>
      </c>
      <c r="G4153" s="14"/>
      <c r="H4153" s="18"/>
    </row>
    <row r="4154" spans="1:8" x14ac:dyDescent="0.25">
      <c r="A4154" s="29" t="str">
        <f t="shared" si="283"/>
        <v/>
      </c>
      <c r="B4154" s="22" t="str">
        <f t="shared" si="284"/>
        <v/>
      </c>
      <c r="C4154" s="15" t="str">
        <f t="shared" si="285"/>
        <v/>
      </c>
      <c r="D4154" s="15">
        <f t="shared" si="286"/>
        <v>0</v>
      </c>
      <c r="E4154" s="15" t="str">
        <f t="shared" si="282"/>
        <v/>
      </c>
      <c r="F4154" s="13" t="str">
        <f>IF(E4154="","",VLOOKUP(E4154,table!A:B,2))</f>
        <v/>
      </c>
      <c r="G4154" s="14"/>
      <c r="H4154" s="18"/>
    </row>
    <row r="4155" spans="1:8" x14ac:dyDescent="0.25">
      <c r="A4155" s="29" t="str">
        <f t="shared" si="283"/>
        <v/>
      </c>
      <c r="B4155" s="22" t="str">
        <f t="shared" si="284"/>
        <v/>
      </c>
      <c r="C4155" s="15" t="str">
        <f t="shared" si="285"/>
        <v/>
      </c>
      <c r="D4155" s="15">
        <f t="shared" si="286"/>
        <v>0</v>
      </c>
      <c r="E4155" s="15" t="str">
        <f t="shared" si="282"/>
        <v/>
      </c>
      <c r="F4155" s="13" t="str">
        <f>IF(E4155="","",VLOOKUP(E4155,table!A:B,2))</f>
        <v/>
      </c>
      <c r="G4155" s="14"/>
      <c r="H4155" s="18"/>
    </row>
    <row r="4156" spans="1:8" x14ac:dyDescent="0.25">
      <c r="A4156" s="29" t="str">
        <f t="shared" si="283"/>
        <v/>
      </c>
      <c r="B4156" s="22" t="str">
        <f t="shared" si="284"/>
        <v/>
      </c>
      <c r="C4156" s="15" t="str">
        <f t="shared" si="285"/>
        <v/>
      </c>
      <c r="D4156" s="15">
        <f t="shared" si="286"/>
        <v>0</v>
      </c>
      <c r="E4156" s="15" t="str">
        <f t="shared" si="282"/>
        <v/>
      </c>
      <c r="F4156" s="13" t="str">
        <f>IF(E4156="","",VLOOKUP(E4156,table!A:B,2))</f>
        <v/>
      </c>
      <c r="G4156" s="14"/>
      <c r="H4156" s="18"/>
    </row>
    <row r="4157" spans="1:8" x14ac:dyDescent="0.25">
      <c r="A4157" s="29" t="str">
        <f t="shared" si="283"/>
        <v/>
      </c>
      <c r="B4157" s="22" t="str">
        <f t="shared" si="284"/>
        <v/>
      </c>
      <c r="C4157" s="15" t="str">
        <f t="shared" si="285"/>
        <v/>
      </c>
      <c r="D4157" s="15">
        <f t="shared" si="286"/>
        <v>0</v>
      </c>
      <c r="E4157" s="15" t="str">
        <f t="shared" si="282"/>
        <v/>
      </c>
      <c r="F4157" s="13" t="str">
        <f>IF(E4157="","",VLOOKUP(E4157,table!A:B,2))</f>
        <v/>
      </c>
      <c r="G4157" s="14"/>
      <c r="H4157" s="18"/>
    </row>
    <row r="4158" spans="1:8" x14ac:dyDescent="0.25">
      <c r="A4158" s="29" t="str">
        <f t="shared" si="283"/>
        <v/>
      </c>
      <c r="B4158" s="22" t="str">
        <f t="shared" si="284"/>
        <v/>
      </c>
      <c r="C4158" s="15" t="str">
        <f t="shared" si="285"/>
        <v/>
      </c>
      <c r="D4158" s="15">
        <f t="shared" si="286"/>
        <v>0</v>
      </c>
      <c r="E4158" s="15" t="str">
        <f t="shared" si="282"/>
        <v/>
      </c>
      <c r="F4158" s="13" t="str">
        <f>IF(E4158="","",VLOOKUP(E4158,table!A:B,2))</f>
        <v/>
      </c>
      <c r="G4158" s="14"/>
      <c r="H4158" s="18"/>
    </row>
    <row r="4159" spans="1:8" x14ac:dyDescent="0.25">
      <c r="A4159" s="29" t="str">
        <f t="shared" si="283"/>
        <v/>
      </c>
      <c r="B4159" s="22" t="str">
        <f t="shared" si="284"/>
        <v/>
      </c>
      <c r="C4159" s="15" t="str">
        <f t="shared" si="285"/>
        <v/>
      </c>
      <c r="D4159" s="15">
        <f t="shared" si="286"/>
        <v>0</v>
      </c>
      <c r="E4159" s="15" t="str">
        <f t="shared" si="282"/>
        <v/>
      </c>
      <c r="F4159" s="13" t="str">
        <f>IF(E4159="","",VLOOKUP(E4159,table!A:B,2))</f>
        <v/>
      </c>
      <c r="G4159" s="14"/>
      <c r="H4159" s="18"/>
    </row>
    <row r="4160" spans="1:8" x14ac:dyDescent="0.25">
      <c r="A4160" s="29" t="str">
        <f t="shared" si="283"/>
        <v/>
      </c>
      <c r="B4160" s="22" t="str">
        <f t="shared" si="284"/>
        <v/>
      </c>
      <c r="C4160" s="15" t="str">
        <f t="shared" si="285"/>
        <v/>
      </c>
      <c r="D4160" s="15">
        <f t="shared" si="286"/>
        <v>0</v>
      </c>
      <c r="E4160" s="15" t="str">
        <f t="shared" si="282"/>
        <v/>
      </c>
      <c r="F4160" s="13" t="str">
        <f>IF(E4160="","",VLOOKUP(E4160,table!A:B,2))</f>
        <v/>
      </c>
      <c r="G4160" s="14"/>
      <c r="H4160" s="18"/>
    </row>
    <row r="4161" spans="1:8" x14ac:dyDescent="0.25">
      <c r="A4161" s="29" t="str">
        <f t="shared" si="283"/>
        <v/>
      </c>
      <c r="B4161" s="22" t="str">
        <f t="shared" si="284"/>
        <v/>
      </c>
      <c r="C4161" s="15" t="str">
        <f t="shared" si="285"/>
        <v/>
      </c>
      <c r="D4161" s="15">
        <f t="shared" si="286"/>
        <v>0</v>
      </c>
      <c r="E4161" s="15" t="str">
        <f t="shared" si="282"/>
        <v/>
      </c>
      <c r="F4161" s="13" t="str">
        <f>IF(E4161="","",VLOOKUP(E4161,table!A:B,2))</f>
        <v/>
      </c>
      <c r="G4161" s="14"/>
      <c r="H4161" s="18"/>
    </row>
    <row r="4162" spans="1:8" x14ac:dyDescent="0.25">
      <c r="A4162" s="29" t="str">
        <f t="shared" si="283"/>
        <v/>
      </c>
      <c r="B4162" s="22" t="str">
        <f t="shared" si="284"/>
        <v/>
      </c>
      <c r="C4162" s="15" t="str">
        <f t="shared" si="285"/>
        <v/>
      </c>
      <c r="D4162" s="15">
        <f t="shared" si="286"/>
        <v>0</v>
      </c>
      <c r="E4162" s="15" t="str">
        <f t="shared" si="282"/>
        <v/>
      </c>
      <c r="F4162" s="13" t="str">
        <f>IF(E4162="","",VLOOKUP(E4162,table!A:B,2))</f>
        <v/>
      </c>
      <c r="G4162" s="14"/>
      <c r="H4162" s="18"/>
    </row>
    <row r="4163" spans="1:8" x14ac:dyDescent="0.25">
      <c r="A4163" s="29" t="str">
        <f t="shared" si="283"/>
        <v/>
      </c>
      <c r="B4163" s="22" t="str">
        <f t="shared" si="284"/>
        <v/>
      </c>
      <c r="C4163" s="15" t="str">
        <f t="shared" si="285"/>
        <v/>
      </c>
      <c r="D4163" s="15">
        <f t="shared" si="286"/>
        <v>0</v>
      </c>
      <c r="E4163" s="15" t="str">
        <f t="shared" si="282"/>
        <v/>
      </c>
      <c r="F4163" s="13" t="str">
        <f>IF(E4163="","",VLOOKUP(E4163,table!A:B,2))</f>
        <v/>
      </c>
      <c r="G4163" s="14"/>
      <c r="H4163" s="18"/>
    </row>
    <row r="4164" spans="1:8" x14ac:dyDescent="0.25">
      <c r="A4164" s="29" t="str">
        <f t="shared" si="283"/>
        <v/>
      </c>
      <c r="B4164" s="22" t="str">
        <f t="shared" si="284"/>
        <v/>
      </c>
      <c r="C4164" s="15" t="str">
        <f t="shared" si="285"/>
        <v/>
      </c>
      <c r="D4164" s="15">
        <f t="shared" si="286"/>
        <v>0</v>
      </c>
      <c r="E4164" s="15" t="str">
        <f t="shared" si="282"/>
        <v/>
      </c>
      <c r="F4164" s="13" t="str">
        <f>IF(E4164="","",VLOOKUP(E4164,table!A:B,2))</f>
        <v/>
      </c>
      <c r="G4164" s="14"/>
      <c r="H4164" s="18"/>
    </row>
    <row r="4165" spans="1:8" x14ac:dyDescent="0.25">
      <c r="A4165" s="29" t="str">
        <f t="shared" si="283"/>
        <v/>
      </c>
      <c r="B4165" s="22" t="str">
        <f t="shared" si="284"/>
        <v/>
      </c>
      <c r="C4165" s="15" t="str">
        <f t="shared" si="285"/>
        <v/>
      </c>
      <c r="D4165" s="15">
        <f t="shared" si="286"/>
        <v>0</v>
      </c>
      <c r="E4165" s="15" t="str">
        <f t="shared" si="282"/>
        <v/>
      </c>
      <c r="F4165" s="13" t="str">
        <f>IF(E4165="","",VLOOKUP(E4165,table!A:B,2))</f>
        <v/>
      </c>
      <c r="G4165" s="14"/>
      <c r="H4165" s="18"/>
    </row>
    <row r="4166" spans="1:8" x14ac:dyDescent="0.25">
      <c r="A4166" s="29" t="str">
        <f t="shared" si="283"/>
        <v/>
      </c>
      <c r="B4166" s="22" t="str">
        <f t="shared" si="284"/>
        <v/>
      </c>
      <c r="C4166" s="15" t="str">
        <f t="shared" si="285"/>
        <v/>
      </c>
      <c r="D4166" s="15">
        <f t="shared" si="286"/>
        <v>0</v>
      </c>
      <c r="E4166" s="15" t="str">
        <f t="shared" si="282"/>
        <v/>
      </c>
      <c r="F4166" s="13" t="str">
        <f>IF(E4166="","",VLOOKUP(E4166,table!A:B,2))</f>
        <v/>
      </c>
      <c r="G4166" s="14"/>
      <c r="H4166" s="18"/>
    </row>
    <row r="4167" spans="1:8" x14ac:dyDescent="0.25">
      <c r="A4167" s="29" t="str">
        <f t="shared" si="283"/>
        <v/>
      </c>
      <c r="B4167" s="22" t="str">
        <f t="shared" si="284"/>
        <v/>
      </c>
      <c r="C4167" s="15" t="str">
        <f t="shared" si="285"/>
        <v/>
      </c>
      <c r="D4167" s="15">
        <f t="shared" si="286"/>
        <v>0</v>
      </c>
      <c r="E4167" s="15" t="str">
        <f t="shared" si="282"/>
        <v/>
      </c>
      <c r="F4167" s="13" t="str">
        <f>IF(E4167="","",VLOOKUP(E4167,table!A:B,2))</f>
        <v/>
      </c>
      <c r="G4167" s="14"/>
      <c r="H4167" s="18"/>
    </row>
    <row r="4168" spans="1:8" x14ac:dyDescent="0.25">
      <c r="A4168" s="29" t="str">
        <f t="shared" si="283"/>
        <v/>
      </c>
      <c r="B4168" s="22" t="str">
        <f t="shared" si="284"/>
        <v/>
      </c>
      <c r="C4168" s="15" t="str">
        <f t="shared" si="285"/>
        <v/>
      </c>
      <c r="D4168" s="15">
        <f t="shared" si="286"/>
        <v>0</v>
      </c>
      <c r="E4168" s="15" t="str">
        <f t="shared" si="282"/>
        <v/>
      </c>
      <c r="F4168" s="13" t="str">
        <f>IF(E4168="","",VLOOKUP(E4168,table!A:B,2))</f>
        <v/>
      </c>
      <c r="G4168" s="14"/>
      <c r="H4168" s="18"/>
    </row>
    <row r="4169" spans="1:8" x14ac:dyDescent="0.25">
      <c r="A4169" s="29" t="str">
        <f t="shared" si="283"/>
        <v/>
      </c>
      <c r="B4169" s="22" t="str">
        <f t="shared" si="284"/>
        <v/>
      </c>
      <c r="C4169" s="15" t="str">
        <f t="shared" si="285"/>
        <v/>
      </c>
      <c r="D4169" s="15">
        <f t="shared" si="286"/>
        <v>0</v>
      </c>
      <c r="E4169" s="15" t="str">
        <f t="shared" si="282"/>
        <v/>
      </c>
      <c r="F4169" s="13" t="str">
        <f>IF(E4169="","",VLOOKUP(E4169,table!A:B,2))</f>
        <v/>
      </c>
      <c r="G4169" s="14"/>
      <c r="H4169" s="18"/>
    </row>
    <row r="4170" spans="1:8" x14ac:dyDescent="0.25">
      <c r="A4170" s="29" t="str">
        <f t="shared" si="283"/>
        <v/>
      </c>
      <c r="B4170" s="22" t="str">
        <f t="shared" si="284"/>
        <v/>
      </c>
      <c r="C4170" s="15" t="str">
        <f t="shared" si="285"/>
        <v/>
      </c>
      <c r="D4170" s="15">
        <f t="shared" si="286"/>
        <v>0</v>
      </c>
      <c r="E4170" s="15" t="str">
        <f t="shared" si="282"/>
        <v/>
      </c>
      <c r="F4170" s="13" t="str">
        <f>IF(E4170="","",VLOOKUP(E4170,table!A:B,2))</f>
        <v/>
      </c>
      <c r="G4170" s="14"/>
      <c r="H4170" s="18"/>
    </row>
    <row r="4171" spans="1:8" x14ac:dyDescent="0.25">
      <c r="A4171" s="29" t="str">
        <f t="shared" si="283"/>
        <v/>
      </c>
      <c r="B4171" s="22" t="str">
        <f t="shared" si="284"/>
        <v/>
      </c>
      <c r="C4171" s="15" t="str">
        <f t="shared" si="285"/>
        <v/>
      </c>
      <c r="D4171" s="15">
        <f t="shared" si="286"/>
        <v>0</v>
      </c>
      <c r="E4171" s="15" t="str">
        <f t="shared" si="282"/>
        <v/>
      </c>
      <c r="F4171" s="13" t="str">
        <f>IF(E4171="","",VLOOKUP(E4171,table!A:B,2))</f>
        <v/>
      </c>
      <c r="G4171" s="14"/>
      <c r="H4171" s="18"/>
    </row>
    <row r="4172" spans="1:8" x14ac:dyDescent="0.25">
      <c r="A4172" s="29" t="str">
        <f t="shared" si="283"/>
        <v/>
      </c>
      <c r="B4172" s="22" t="str">
        <f t="shared" si="284"/>
        <v/>
      </c>
      <c r="C4172" s="15" t="str">
        <f t="shared" si="285"/>
        <v/>
      </c>
      <c r="D4172" s="15">
        <f t="shared" si="286"/>
        <v>0</v>
      </c>
      <c r="E4172" s="15" t="str">
        <f t="shared" si="282"/>
        <v/>
      </c>
      <c r="F4172" s="13" t="str">
        <f>IF(E4172="","",VLOOKUP(E4172,table!A:B,2))</f>
        <v/>
      </c>
      <c r="G4172" s="14"/>
      <c r="H4172" s="18"/>
    </row>
    <row r="4173" spans="1:8" x14ac:dyDescent="0.25">
      <c r="A4173" s="29" t="str">
        <f t="shared" si="283"/>
        <v/>
      </c>
      <c r="B4173" s="22" t="str">
        <f t="shared" si="284"/>
        <v/>
      </c>
      <c r="C4173" s="15" t="str">
        <f t="shared" si="285"/>
        <v/>
      </c>
      <c r="D4173" s="15">
        <f t="shared" si="286"/>
        <v>0</v>
      </c>
      <c r="E4173" s="15" t="str">
        <f t="shared" si="282"/>
        <v/>
      </c>
      <c r="F4173" s="13" t="str">
        <f>IF(E4173="","",VLOOKUP(E4173,table!A:B,2))</f>
        <v/>
      </c>
      <c r="G4173" s="14"/>
      <c r="H4173" s="18"/>
    </row>
    <row r="4174" spans="1:8" x14ac:dyDescent="0.25">
      <c r="A4174" s="29" t="str">
        <f t="shared" si="283"/>
        <v/>
      </c>
      <c r="B4174" s="22" t="str">
        <f t="shared" si="284"/>
        <v/>
      </c>
      <c r="C4174" s="15" t="str">
        <f t="shared" si="285"/>
        <v/>
      </c>
      <c r="D4174" s="15">
        <f t="shared" si="286"/>
        <v>0</v>
      </c>
      <c r="E4174" s="15" t="str">
        <f t="shared" ref="E4174:E4237" si="287">IF(H4174&lt;&gt;0,E4173,"")</f>
        <v/>
      </c>
      <c r="F4174" s="13" t="str">
        <f>IF(E4174="","",VLOOKUP(E4174,table!A:B,2))</f>
        <v/>
      </c>
      <c r="G4174" s="14"/>
      <c r="H4174" s="18"/>
    </row>
    <row r="4175" spans="1:8" x14ac:dyDescent="0.25">
      <c r="A4175" s="29" t="str">
        <f t="shared" si="283"/>
        <v/>
      </c>
      <c r="B4175" s="22" t="str">
        <f t="shared" si="284"/>
        <v/>
      </c>
      <c r="C4175" s="15" t="str">
        <f t="shared" si="285"/>
        <v/>
      </c>
      <c r="D4175" s="15">
        <f t="shared" si="286"/>
        <v>0</v>
      </c>
      <c r="E4175" s="15" t="str">
        <f t="shared" si="287"/>
        <v/>
      </c>
      <c r="F4175" s="13" t="str">
        <f>IF(E4175="","",VLOOKUP(E4175,table!A:B,2))</f>
        <v/>
      </c>
      <c r="G4175" s="14"/>
      <c r="H4175" s="18"/>
    </row>
    <row r="4176" spans="1:8" x14ac:dyDescent="0.25">
      <c r="A4176" s="29" t="str">
        <f t="shared" si="283"/>
        <v/>
      </c>
      <c r="B4176" s="22" t="str">
        <f t="shared" si="284"/>
        <v/>
      </c>
      <c r="C4176" s="15" t="str">
        <f t="shared" si="285"/>
        <v/>
      </c>
      <c r="D4176" s="15">
        <f t="shared" si="286"/>
        <v>0</v>
      </c>
      <c r="E4176" s="15" t="str">
        <f t="shared" si="287"/>
        <v/>
      </c>
      <c r="F4176" s="13" t="str">
        <f>IF(E4176="","",VLOOKUP(E4176,table!A:B,2))</f>
        <v/>
      </c>
      <c r="G4176" s="14"/>
      <c r="H4176" s="18"/>
    </row>
    <row r="4177" spans="1:8" x14ac:dyDescent="0.25">
      <c r="A4177" s="29" t="str">
        <f t="shared" si="283"/>
        <v/>
      </c>
      <c r="B4177" s="22" t="str">
        <f t="shared" si="284"/>
        <v/>
      </c>
      <c r="C4177" s="15" t="str">
        <f t="shared" si="285"/>
        <v/>
      </c>
      <c r="D4177" s="15">
        <f t="shared" si="286"/>
        <v>0</v>
      </c>
      <c r="E4177" s="15" t="str">
        <f t="shared" si="287"/>
        <v/>
      </c>
      <c r="F4177" s="13" t="str">
        <f>IF(E4177="","",VLOOKUP(E4177,table!A:B,2))</f>
        <v/>
      </c>
      <c r="G4177" s="14"/>
      <c r="H4177" s="18"/>
    </row>
    <row r="4178" spans="1:8" x14ac:dyDescent="0.25">
      <c r="A4178" s="29" t="str">
        <f t="shared" si="283"/>
        <v/>
      </c>
      <c r="B4178" s="22" t="str">
        <f t="shared" si="284"/>
        <v/>
      </c>
      <c r="C4178" s="15" t="str">
        <f t="shared" si="285"/>
        <v/>
      </c>
      <c r="D4178" s="15">
        <f t="shared" si="286"/>
        <v>0</v>
      </c>
      <c r="E4178" s="15" t="str">
        <f t="shared" si="287"/>
        <v/>
      </c>
      <c r="F4178" s="13" t="str">
        <f>IF(E4178="","",VLOOKUP(E4178,table!A:B,2))</f>
        <v/>
      </c>
      <c r="G4178" s="14"/>
      <c r="H4178" s="18"/>
    </row>
    <row r="4179" spans="1:8" x14ac:dyDescent="0.25">
      <c r="A4179" s="29" t="str">
        <f t="shared" si="283"/>
        <v/>
      </c>
      <c r="B4179" s="22" t="str">
        <f t="shared" si="284"/>
        <v/>
      </c>
      <c r="C4179" s="15" t="str">
        <f t="shared" si="285"/>
        <v/>
      </c>
      <c r="D4179" s="15">
        <f t="shared" si="286"/>
        <v>0</v>
      </c>
      <c r="E4179" s="15" t="str">
        <f t="shared" si="287"/>
        <v/>
      </c>
      <c r="F4179" s="13" t="str">
        <f>IF(E4179="","",VLOOKUP(E4179,table!A:B,2))</f>
        <v/>
      </c>
      <c r="G4179" s="14"/>
      <c r="H4179" s="18"/>
    </row>
    <row r="4180" spans="1:8" x14ac:dyDescent="0.25">
      <c r="A4180" s="29" t="str">
        <f t="shared" si="283"/>
        <v/>
      </c>
      <c r="B4180" s="22" t="str">
        <f t="shared" si="284"/>
        <v/>
      </c>
      <c r="C4180" s="15" t="str">
        <f t="shared" si="285"/>
        <v/>
      </c>
      <c r="D4180" s="15">
        <f t="shared" si="286"/>
        <v>0</v>
      </c>
      <c r="E4180" s="15" t="str">
        <f t="shared" si="287"/>
        <v/>
      </c>
      <c r="F4180" s="13" t="str">
        <f>IF(E4180="","",VLOOKUP(E4180,table!A:B,2))</f>
        <v/>
      </c>
      <c r="G4180" s="14"/>
      <c r="H4180" s="18"/>
    </row>
    <row r="4181" spans="1:8" x14ac:dyDescent="0.25">
      <c r="A4181" s="29" t="str">
        <f t="shared" si="283"/>
        <v/>
      </c>
      <c r="B4181" s="22" t="str">
        <f t="shared" si="284"/>
        <v/>
      </c>
      <c r="C4181" s="15" t="str">
        <f t="shared" si="285"/>
        <v/>
      </c>
      <c r="D4181" s="15">
        <f t="shared" si="286"/>
        <v>0</v>
      </c>
      <c r="E4181" s="15" t="str">
        <f t="shared" si="287"/>
        <v/>
      </c>
      <c r="F4181" s="13" t="str">
        <f>IF(E4181="","",VLOOKUP(E4181,table!A:B,2))</f>
        <v/>
      </c>
      <c r="G4181" s="14"/>
      <c r="H4181" s="18"/>
    </row>
    <row r="4182" spans="1:8" x14ac:dyDescent="0.25">
      <c r="A4182" s="29" t="str">
        <f t="shared" si="283"/>
        <v/>
      </c>
      <c r="B4182" s="22" t="str">
        <f t="shared" si="284"/>
        <v/>
      </c>
      <c r="C4182" s="15" t="str">
        <f t="shared" si="285"/>
        <v/>
      </c>
      <c r="D4182" s="15">
        <f t="shared" si="286"/>
        <v>0</v>
      </c>
      <c r="E4182" s="15" t="str">
        <f t="shared" si="287"/>
        <v/>
      </c>
      <c r="F4182" s="13" t="str">
        <f>IF(E4182="","",VLOOKUP(E4182,table!A:B,2))</f>
        <v/>
      </c>
      <c r="G4182" s="14"/>
      <c r="H4182" s="18"/>
    </row>
    <row r="4183" spans="1:8" x14ac:dyDescent="0.25">
      <c r="A4183" s="29" t="str">
        <f t="shared" si="283"/>
        <v/>
      </c>
      <c r="B4183" s="22" t="str">
        <f t="shared" si="284"/>
        <v/>
      </c>
      <c r="C4183" s="15" t="str">
        <f t="shared" si="285"/>
        <v/>
      </c>
      <c r="D4183" s="15">
        <f t="shared" si="286"/>
        <v>0</v>
      </c>
      <c r="E4183" s="15" t="str">
        <f t="shared" si="287"/>
        <v/>
      </c>
      <c r="F4183" s="13" t="str">
        <f>IF(E4183="","",VLOOKUP(E4183,table!A:B,2))</f>
        <v/>
      </c>
      <c r="G4183" s="14"/>
      <c r="H4183" s="18"/>
    </row>
    <row r="4184" spans="1:8" x14ac:dyDescent="0.25">
      <c r="A4184" s="29" t="str">
        <f t="shared" si="283"/>
        <v/>
      </c>
      <c r="B4184" s="22" t="str">
        <f t="shared" si="284"/>
        <v/>
      </c>
      <c r="C4184" s="15" t="str">
        <f t="shared" si="285"/>
        <v/>
      </c>
      <c r="D4184" s="15">
        <f t="shared" si="286"/>
        <v>0</v>
      </c>
      <c r="E4184" s="15" t="str">
        <f t="shared" si="287"/>
        <v/>
      </c>
      <c r="F4184" s="13" t="str">
        <f>IF(E4184="","",VLOOKUP(E4184,table!A:B,2))</f>
        <v/>
      </c>
      <c r="G4184" s="14"/>
      <c r="H4184" s="18"/>
    </row>
    <row r="4185" spans="1:8" x14ac:dyDescent="0.25">
      <c r="A4185" s="29" t="str">
        <f t="shared" si="283"/>
        <v/>
      </c>
      <c r="B4185" s="22" t="str">
        <f t="shared" si="284"/>
        <v/>
      </c>
      <c r="C4185" s="15" t="str">
        <f t="shared" si="285"/>
        <v/>
      </c>
      <c r="D4185" s="15">
        <f t="shared" si="286"/>
        <v>0</v>
      </c>
      <c r="E4185" s="15" t="str">
        <f t="shared" si="287"/>
        <v/>
      </c>
      <c r="F4185" s="13" t="str">
        <f>IF(E4185="","",VLOOKUP(E4185,table!A:B,2))</f>
        <v/>
      </c>
      <c r="G4185" s="14"/>
      <c r="H4185" s="18"/>
    </row>
    <row r="4186" spans="1:8" x14ac:dyDescent="0.25">
      <c r="A4186" s="29" t="str">
        <f t="shared" si="283"/>
        <v/>
      </c>
      <c r="B4186" s="22" t="str">
        <f t="shared" si="284"/>
        <v/>
      </c>
      <c r="C4186" s="15" t="str">
        <f t="shared" si="285"/>
        <v/>
      </c>
      <c r="D4186" s="15">
        <f t="shared" si="286"/>
        <v>0</v>
      </c>
      <c r="E4186" s="15" t="str">
        <f t="shared" si="287"/>
        <v/>
      </c>
      <c r="F4186" s="13" t="str">
        <f>IF(E4186="","",VLOOKUP(E4186,table!A:B,2))</f>
        <v/>
      </c>
      <c r="G4186" s="14"/>
      <c r="H4186" s="18"/>
    </row>
    <row r="4187" spans="1:8" x14ac:dyDescent="0.25">
      <c r="A4187" s="29" t="str">
        <f t="shared" si="283"/>
        <v/>
      </c>
      <c r="B4187" s="22" t="str">
        <f t="shared" si="284"/>
        <v/>
      </c>
      <c r="C4187" s="15" t="str">
        <f t="shared" si="285"/>
        <v/>
      </c>
      <c r="D4187" s="15">
        <f t="shared" si="286"/>
        <v>0</v>
      </c>
      <c r="E4187" s="15" t="str">
        <f t="shared" si="287"/>
        <v/>
      </c>
      <c r="F4187" s="13" t="str">
        <f>IF(E4187="","",VLOOKUP(E4187,table!A:B,2))</f>
        <v/>
      </c>
      <c r="G4187" s="14"/>
      <c r="H4187" s="18"/>
    </row>
    <row r="4188" spans="1:8" x14ac:dyDescent="0.25">
      <c r="A4188" s="29" t="str">
        <f t="shared" si="283"/>
        <v/>
      </c>
      <c r="B4188" s="22" t="str">
        <f t="shared" si="284"/>
        <v/>
      </c>
      <c r="C4188" s="15" t="str">
        <f t="shared" si="285"/>
        <v/>
      </c>
      <c r="D4188" s="15">
        <f t="shared" si="286"/>
        <v>0</v>
      </c>
      <c r="E4188" s="15" t="str">
        <f t="shared" si="287"/>
        <v/>
      </c>
      <c r="F4188" s="13" t="str">
        <f>IF(E4188="","",VLOOKUP(E4188,table!A:B,2))</f>
        <v/>
      </c>
      <c r="G4188" s="14"/>
      <c r="H4188" s="18"/>
    </row>
    <row r="4189" spans="1:8" x14ac:dyDescent="0.25">
      <c r="A4189" s="29" t="str">
        <f t="shared" si="283"/>
        <v/>
      </c>
      <c r="B4189" s="22" t="str">
        <f t="shared" si="284"/>
        <v/>
      </c>
      <c r="C4189" s="15" t="str">
        <f t="shared" si="285"/>
        <v/>
      </c>
      <c r="D4189" s="15">
        <f t="shared" si="286"/>
        <v>0</v>
      </c>
      <c r="E4189" s="15" t="str">
        <f t="shared" si="287"/>
        <v/>
      </c>
      <c r="F4189" s="13" t="str">
        <f>IF(E4189="","",VLOOKUP(E4189,table!A:B,2))</f>
        <v/>
      </c>
      <c r="G4189" s="14"/>
      <c r="H4189" s="18"/>
    </row>
    <row r="4190" spans="1:8" x14ac:dyDescent="0.25">
      <c r="A4190" s="29" t="str">
        <f t="shared" si="283"/>
        <v/>
      </c>
      <c r="B4190" s="22" t="str">
        <f t="shared" si="284"/>
        <v/>
      </c>
      <c r="C4190" s="15" t="str">
        <f t="shared" si="285"/>
        <v/>
      </c>
      <c r="D4190" s="15">
        <f t="shared" si="286"/>
        <v>0</v>
      </c>
      <c r="E4190" s="15" t="str">
        <f t="shared" si="287"/>
        <v/>
      </c>
      <c r="F4190" s="13" t="str">
        <f>IF(E4190="","",VLOOKUP(E4190,table!A:B,2))</f>
        <v/>
      </c>
      <c r="G4190" s="14"/>
      <c r="H4190" s="18"/>
    </row>
    <row r="4191" spans="1:8" x14ac:dyDescent="0.25">
      <c r="A4191" s="29" t="str">
        <f t="shared" si="283"/>
        <v/>
      </c>
      <c r="B4191" s="22" t="str">
        <f t="shared" si="284"/>
        <v/>
      </c>
      <c r="C4191" s="15" t="str">
        <f t="shared" si="285"/>
        <v/>
      </c>
      <c r="D4191" s="15">
        <f t="shared" si="286"/>
        <v>0</v>
      </c>
      <c r="E4191" s="15" t="str">
        <f t="shared" si="287"/>
        <v/>
      </c>
      <c r="F4191" s="13" t="str">
        <f>IF(E4191="","",VLOOKUP(E4191,table!A:B,2))</f>
        <v/>
      </c>
      <c r="G4191" s="14"/>
      <c r="H4191" s="18"/>
    </row>
    <row r="4192" spans="1:8" x14ac:dyDescent="0.25">
      <c r="A4192" s="29" t="str">
        <f t="shared" si="283"/>
        <v/>
      </c>
      <c r="B4192" s="22" t="str">
        <f t="shared" si="284"/>
        <v/>
      </c>
      <c r="C4192" s="15" t="str">
        <f t="shared" si="285"/>
        <v/>
      </c>
      <c r="D4192" s="15">
        <f t="shared" si="286"/>
        <v>0</v>
      </c>
      <c r="E4192" s="15" t="str">
        <f t="shared" si="287"/>
        <v/>
      </c>
      <c r="F4192" s="13" t="str">
        <f>IF(E4192="","",VLOOKUP(E4192,table!A:B,2))</f>
        <v/>
      </c>
      <c r="G4192" s="14"/>
      <c r="H4192" s="18"/>
    </row>
    <row r="4193" spans="1:8" x14ac:dyDescent="0.25">
      <c r="A4193" s="29" t="str">
        <f t="shared" si="283"/>
        <v/>
      </c>
      <c r="B4193" s="22" t="str">
        <f t="shared" si="284"/>
        <v/>
      </c>
      <c r="C4193" s="15" t="str">
        <f t="shared" si="285"/>
        <v/>
      </c>
      <c r="D4193" s="15">
        <f t="shared" si="286"/>
        <v>0</v>
      </c>
      <c r="E4193" s="15" t="str">
        <f t="shared" si="287"/>
        <v/>
      </c>
      <c r="F4193" s="13" t="str">
        <f>IF(E4193="","",VLOOKUP(E4193,table!A:B,2))</f>
        <v/>
      </c>
      <c r="G4193" s="14"/>
      <c r="H4193" s="18"/>
    </row>
    <row r="4194" spans="1:8" x14ac:dyDescent="0.25">
      <c r="A4194" s="29" t="str">
        <f t="shared" si="283"/>
        <v/>
      </c>
      <c r="B4194" s="22" t="str">
        <f t="shared" si="284"/>
        <v/>
      </c>
      <c r="C4194" s="15" t="str">
        <f t="shared" si="285"/>
        <v/>
      </c>
      <c r="D4194" s="15">
        <f t="shared" si="286"/>
        <v>0</v>
      </c>
      <c r="E4194" s="15" t="str">
        <f t="shared" si="287"/>
        <v/>
      </c>
      <c r="F4194" s="13" t="str">
        <f>IF(E4194="","",VLOOKUP(E4194,table!A:B,2))</f>
        <v/>
      </c>
      <c r="G4194" s="14"/>
      <c r="H4194" s="18"/>
    </row>
    <row r="4195" spans="1:8" x14ac:dyDescent="0.25">
      <c r="A4195" s="29" t="str">
        <f t="shared" si="283"/>
        <v/>
      </c>
      <c r="B4195" s="22" t="str">
        <f t="shared" si="284"/>
        <v/>
      </c>
      <c r="C4195" s="15" t="str">
        <f t="shared" si="285"/>
        <v/>
      </c>
      <c r="D4195" s="15">
        <f t="shared" si="286"/>
        <v>0</v>
      </c>
      <c r="E4195" s="15" t="str">
        <f t="shared" si="287"/>
        <v/>
      </c>
      <c r="F4195" s="13" t="str">
        <f>IF(E4195="","",VLOOKUP(E4195,table!A:B,2))</f>
        <v/>
      </c>
      <c r="G4195" s="14"/>
      <c r="H4195" s="18"/>
    </row>
    <row r="4196" spans="1:8" x14ac:dyDescent="0.25">
      <c r="A4196" s="29" t="str">
        <f t="shared" si="283"/>
        <v/>
      </c>
      <c r="B4196" s="22" t="str">
        <f t="shared" si="284"/>
        <v/>
      </c>
      <c r="C4196" s="15" t="str">
        <f t="shared" si="285"/>
        <v/>
      </c>
      <c r="D4196" s="15">
        <f t="shared" si="286"/>
        <v>0</v>
      </c>
      <c r="E4196" s="15" t="str">
        <f t="shared" si="287"/>
        <v/>
      </c>
      <c r="F4196" s="13" t="str">
        <f>IF(E4196="","",VLOOKUP(E4196,table!A:B,2))</f>
        <v/>
      </c>
      <c r="G4196" s="14"/>
      <c r="H4196" s="18"/>
    </row>
    <row r="4197" spans="1:8" x14ac:dyDescent="0.25">
      <c r="A4197" s="29" t="str">
        <f t="shared" si="283"/>
        <v/>
      </c>
      <c r="B4197" s="22" t="str">
        <f t="shared" si="284"/>
        <v/>
      </c>
      <c r="C4197" s="15" t="str">
        <f t="shared" si="285"/>
        <v/>
      </c>
      <c r="D4197" s="15">
        <f t="shared" si="286"/>
        <v>0</v>
      </c>
      <c r="E4197" s="15" t="str">
        <f t="shared" si="287"/>
        <v/>
      </c>
      <c r="F4197" s="13" t="str">
        <f>IF(E4197="","",VLOOKUP(E4197,table!A:B,2))</f>
        <v/>
      </c>
      <c r="G4197" s="14"/>
      <c r="H4197" s="18"/>
    </row>
    <row r="4198" spans="1:8" x14ac:dyDescent="0.25">
      <c r="A4198" s="29" t="str">
        <f t="shared" si="283"/>
        <v/>
      </c>
      <c r="B4198" s="22" t="str">
        <f t="shared" si="284"/>
        <v/>
      </c>
      <c r="C4198" s="15" t="str">
        <f t="shared" si="285"/>
        <v/>
      </c>
      <c r="D4198" s="15">
        <f t="shared" si="286"/>
        <v>0</v>
      </c>
      <c r="E4198" s="15" t="str">
        <f t="shared" si="287"/>
        <v/>
      </c>
      <c r="F4198" s="13" t="str">
        <f>IF(E4198="","",VLOOKUP(E4198,table!A:B,2))</f>
        <v/>
      </c>
      <c r="G4198" s="14"/>
      <c r="H4198" s="18"/>
    </row>
    <row r="4199" spans="1:8" x14ac:dyDescent="0.25">
      <c r="A4199" s="29" t="str">
        <f t="shared" si="283"/>
        <v/>
      </c>
      <c r="B4199" s="22" t="str">
        <f t="shared" si="284"/>
        <v/>
      </c>
      <c r="C4199" s="15" t="str">
        <f t="shared" si="285"/>
        <v/>
      </c>
      <c r="D4199" s="15">
        <f t="shared" si="286"/>
        <v>0</v>
      </c>
      <c r="E4199" s="15" t="str">
        <f t="shared" si="287"/>
        <v/>
      </c>
      <c r="F4199" s="13" t="str">
        <f>IF(E4199="","",VLOOKUP(E4199,table!A:B,2))</f>
        <v/>
      </c>
      <c r="G4199" s="14"/>
      <c r="H4199" s="18"/>
    </row>
    <row r="4200" spans="1:8" x14ac:dyDescent="0.25">
      <c r="A4200" s="29" t="str">
        <f t="shared" si="283"/>
        <v/>
      </c>
      <c r="B4200" s="22" t="str">
        <f t="shared" si="284"/>
        <v/>
      </c>
      <c r="C4200" s="15" t="str">
        <f t="shared" si="285"/>
        <v/>
      </c>
      <c r="D4200" s="15">
        <f t="shared" si="286"/>
        <v>0</v>
      </c>
      <c r="E4200" s="15" t="str">
        <f t="shared" si="287"/>
        <v/>
      </c>
      <c r="F4200" s="13" t="str">
        <f>IF(E4200="","",VLOOKUP(E4200,table!A:B,2))</f>
        <v/>
      </c>
      <c r="G4200" s="14"/>
      <c r="H4200" s="18"/>
    </row>
    <row r="4201" spans="1:8" x14ac:dyDescent="0.25">
      <c r="A4201" s="29" t="str">
        <f t="shared" si="283"/>
        <v/>
      </c>
      <c r="B4201" s="22" t="str">
        <f t="shared" si="284"/>
        <v/>
      </c>
      <c r="C4201" s="15" t="str">
        <f t="shared" si="285"/>
        <v/>
      </c>
      <c r="D4201" s="15">
        <f t="shared" si="286"/>
        <v>0</v>
      </c>
      <c r="E4201" s="15" t="str">
        <f t="shared" si="287"/>
        <v/>
      </c>
      <c r="F4201" s="13" t="str">
        <f>IF(E4201="","",VLOOKUP(E4201,table!A:B,2))</f>
        <v/>
      </c>
      <c r="G4201" s="14"/>
      <c r="H4201" s="18"/>
    </row>
    <row r="4202" spans="1:8" x14ac:dyDescent="0.25">
      <c r="A4202" s="29" t="str">
        <f t="shared" si="283"/>
        <v/>
      </c>
      <c r="B4202" s="22" t="str">
        <f t="shared" si="284"/>
        <v/>
      </c>
      <c r="C4202" s="15" t="str">
        <f t="shared" si="285"/>
        <v/>
      </c>
      <c r="D4202" s="15">
        <f t="shared" si="286"/>
        <v>0</v>
      </c>
      <c r="E4202" s="15" t="str">
        <f t="shared" si="287"/>
        <v/>
      </c>
      <c r="F4202" s="13" t="str">
        <f>IF(E4202="","",VLOOKUP(E4202,table!A:B,2))</f>
        <v/>
      </c>
      <c r="G4202" s="14"/>
      <c r="H4202" s="18"/>
    </row>
    <row r="4203" spans="1:8" x14ac:dyDescent="0.25">
      <c r="A4203" s="29" t="str">
        <f t="shared" si="283"/>
        <v/>
      </c>
      <c r="B4203" s="22" t="str">
        <f t="shared" si="284"/>
        <v/>
      </c>
      <c r="C4203" s="15" t="str">
        <f t="shared" si="285"/>
        <v/>
      </c>
      <c r="D4203" s="15">
        <f t="shared" si="286"/>
        <v>0</v>
      </c>
      <c r="E4203" s="15" t="str">
        <f t="shared" si="287"/>
        <v/>
      </c>
      <c r="F4203" s="13" t="str">
        <f>IF(E4203="","",VLOOKUP(E4203,table!A:B,2))</f>
        <v/>
      </c>
      <c r="G4203" s="14"/>
      <c r="H4203" s="18"/>
    </row>
    <row r="4204" spans="1:8" x14ac:dyDescent="0.25">
      <c r="A4204" s="29" t="str">
        <f t="shared" si="283"/>
        <v/>
      </c>
      <c r="B4204" s="22" t="str">
        <f t="shared" si="284"/>
        <v/>
      </c>
      <c r="C4204" s="15" t="str">
        <f t="shared" si="285"/>
        <v/>
      </c>
      <c r="D4204" s="15">
        <f t="shared" si="286"/>
        <v>0</v>
      </c>
      <c r="E4204" s="15" t="str">
        <f t="shared" si="287"/>
        <v/>
      </c>
      <c r="F4204" s="13" t="str">
        <f>IF(E4204="","",VLOOKUP(E4204,table!A:B,2))</f>
        <v/>
      </c>
      <c r="G4204" s="14"/>
      <c r="H4204" s="18"/>
    </row>
    <row r="4205" spans="1:8" x14ac:dyDescent="0.25">
      <c r="A4205" s="29" t="str">
        <f t="shared" si="283"/>
        <v/>
      </c>
      <c r="B4205" s="22" t="str">
        <f t="shared" si="284"/>
        <v/>
      </c>
      <c r="C4205" s="15" t="str">
        <f t="shared" si="285"/>
        <v/>
      </c>
      <c r="D4205" s="15">
        <f t="shared" si="286"/>
        <v>0</v>
      </c>
      <c r="E4205" s="15" t="str">
        <f t="shared" si="287"/>
        <v/>
      </c>
      <c r="F4205" s="13" t="str">
        <f>IF(E4205="","",VLOOKUP(E4205,table!A:B,2))</f>
        <v/>
      </c>
      <c r="G4205" s="14"/>
      <c r="H4205" s="18"/>
    </row>
    <row r="4206" spans="1:8" x14ac:dyDescent="0.25">
      <c r="A4206" s="29" t="str">
        <f t="shared" si="283"/>
        <v/>
      </c>
      <c r="B4206" s="22" t="str">
        <f t="shared" si="284"/>
        <v/>
      </c>
      <c r="C4206" s="15" t="str">
        <f t="shared" si="285"/>
        <v/>
      </c>
      <c r="D4206" s="15">
        <f t="shared" si="286"/>
        <v>0</v>
      </c>
      <c r="E4206" s="15" t="str">
        <f t="shared" si="287"/>
        <v/>
      </c>
      <c r="F4206" s="13" t="str">
        <f>IF(E4206="","",VLOOKUP(E4206,table!A:B,2))</f>
        <v/>
      </c>
      <c r="G4206" s="14"/>
      <c r="H4206" s="18"/>
    </row>
    <row r="4207" spans="1:8" x14ac:dyDescent="0.25">
      <c r="A4207" s="29" t="str">
        <f t="shared" si="283"/>
        <v/>
      </c>
      <c r="B4207" s="22" t="str">
        <f t="shared" si="284"/>
        <v/>
      </c>
      <c r="C4207" s="15" t="str">
        <f t="shared" si="285"/>
        <v/>
      </c>
      <c r="D4207" s="15">
        <f t="shared" si="286"/>
        <v>0</v>
      </c>
      <c r="E4207" s="15" t="str">
        <f t="shared" si="287"/>
        <v/>
      </c>
      <c r="F4207" s="13" t="str">
        <f>IF(E4207="","",VLOOKUP(E4207,table!A:B,2))</f>
        <v/>
      </c>
      <c r="G4207" s="14"/>
      <c r="H4207" s="18"/>
    </row>
    <row r="4208" spans="1:8" x14ac:dyDescent="0.25">
      <c r="A4208" s="29" t="str">
        <f t="shared" si="283"/>
        <v/>
      </c>
      <c r="B4208" s="22" t="str">
        <f t="shared" si="284"/>
        <v/>
      </c>
      <c r="C4208" s="15" t="str">
        <f t="shared" si="285"/>
        <v/>
      </c>
      <c r="D4208" s="15">
        <f t="shared" si="286"/>
        <v>0</v>
      </c>
      <c r="E4208" s="15" t="str">
        <f t="shared" si="287"/>
        <v/>
      </c>
      <c r="F4208" s="13" t="str">
        <f>IF(E4208="","",VLOOKUP(E4208,table!A:B,2))</f>
        <v/>
      </c>
      <c r="G4208" s="14"/>
      <c r="H4208" s="18"/>
    </row>
    <row r="4209" spans="1:8" x14ac:dyDescent="0.25">
      <c r="A4209" s="29" t="str">
        <f t="shared" si="283"/>
        <v/>
      </c>
      <c r="B4209" s="22" t="str">
        <f t="shared" si="284"/>
        <v/>
      </c>
      <c r="C4209" s="15" t="str">
        <f t="shared" si="285"/>
        <v/>
      </c>
      <c r="D4209" s="15">
        <f t="shared" si="286"/>
        <v>0</v>
      </c>
      <c r="E4209" s="15" t="str">
        <f t="shared" si="287"/>
        <v/>
      </c>
      <c r="F4209" s="13" t="str">
        <f>IF(E4209="","",VLOOKUP(E4209,table!A:B,2))</f>
        <v/>
      </c>
      <c r="G4209" s="14"/>
      <c r="H4209" s="18"/>
    </row>
    <row r="4210" spans="1:8" x14ac:dyDescent="0.25">
      <c r="A4210" s="29" t="str">
        <f t="shared" si="283"/>
        <v/>
      </c>
      <c r="B4210" s="22" t="str">
        <f t="shared" si="284"/>
        <v/>
      </c>
      <c r="C4210" s="15" t="str">
        <f t="shared" si="285"/>
        <v/>
      </c>
      <c r="D4210" s="15">
        <f t="shared" si="286"/>
        <v>0</v>
      </c>
      <c r="E4210" s="15" t="str">
        <f t="shared" si="287"/>
        <v/>
      </c>
      <c r="F4210" s="13" t="str">
        <f>IF(E4210="","",VLOOKUP(E4210,table!A:B,2))</f>
        <v/>
      </c>
      <c r="G4210" s="14"/>
      <c r="H4210" s="18"/>
    </row>
    <row r="4211" spans="1:8" x14ac:dyDescent="0.25">
      <c r="A4211" s="29" t="str">
        <f t="shared" ref="A4211:A4274" si="288">IF(E4211="","",A4210)</f>
        <v/>
      </c>
      <c r="B4211" s="22" t="str">
        <f t="shared" ref="B4211:B4274" si="289">IF(E4211="","",B4210)</f>
        <v/>
      </c>
      <c r="C4211" s="15" t="str">
        <f t="shared" ref="C4211:C4274" si="290">IF(E4211="","",C4210)</f>
        <v/>
      </c>
      <c r="D4211" s="15">
        <f t="shared" ref="D4211:D4274" si="291">IF(E4211="",0,D4210)</f>
        <v>0</v>
      </c>
      <c r="E4211" s="15" t="str">
        <f t="shared" si="287"/>
        <v/>
      </c>
      <c r="F4211" s="13" t="str">
        <f>IF(E4211="","",VLOOKUP(E4211,table!A:B,2))</f>
        <v/>
      </c>
      <c r="G4211" s="14"/>
      <c r="H4211" s="18"/>
    </row>
    <row r="4212" spans="1:8" x14ac:dyDescent="0.25">
      <c r="A4212" s="29" t="str">
        <f t="shared" si="288"/>
        <v/>
      </c>
      <c r="B4212" s="22" t="str">
        <f t="shared" si="289"/>
        <v/>
      </c>
      <c r="C4212" s="15" t="str">
        <f t="shared" si="290"/>
        <v/>
      </c>
      <c r="D4212" s="15">
        <f t="shared" si="291"/>
        <v>0</v>
      </c>
      <c r="E4212" s="15" t="str">
        <f t="shared" si="287"/>
        <v/>
      </c>
      <c r="F4212" s="13" t="str">
        <f>IF(E4212="","",VLOOKUP(E4212,table!A:B,2))</f>
        <v/>
      </c>
      <c r="G4212" s="14"/>
      <c r="H4212" s="18"/>
    </row>
    <row r="4213" spans="1:8" x14ac:dyDescent="0.25">
      <c r="A4213" s="29" t="str">
        <f t="shared" si="288"/>
        <v/>
      </c>
      <c r="B4213" s="22" t="str">
        <f t="shared" si="289"/>
        <v/>
      </c>
      <c r="C4213" s="15" t="str">
        <f t="shared" si="290"/>
        <v/>
      </c>
      <c r="D4213" s="15">
        <f t="shared" si="291"/>
        <v>0</v>
      </c>
      <c r="E4213" s="15" t="str">
        <f t="shared" si="287"/>
        <v/>
      </c>
      <c r="F4213" s="13" t="str">
        <f>IF(E4213="","",VLOOKUP(E4213,table!A:B,2))</f>
        <v/>
      </c>
      <c r="G4213" s="14"/>
      <c r="H4213" s="18"/>
    </row>
    <row r="4214" spans="1:8" x14ac:dyDescent="0.25">
      <c r="A4214" s="29" t="str">
        <f t="shared" si="288"/>
        <v/>
      </c>
      <c r="B4214" s="22" t="str">
        <f t="shared" si="289"/>
        <v/>
      </c>
      <c r="C4214" s="15" t="str">
        <f t="shared" si="290"/>
        <v/>
      </c>
      <c r="D4214" s="15">
        <f t="shared" si="291"/>
        <v>0</v>
      </c>
      <c r="E4214" s="15" t="str">
        <f t="shared" si="287"/>
        <v/>
      </c>
      <c r="F4214" s="13" t="str">
        <f>IF(E4214="","",VLOOKUP(E4214,table!A:B,2))</f>
        <v/>
      </c>
      <c r="G4214" s="14"/>
      <c r="H4214" s="18"/>
    </row>
    <row r="4215" spans="1:8" x14ac:dyDescent="0.25">
      <c r="A4215" s="29" t="str">
        <f t="shared" si="288"/>
        <v/>
      </c>
      <c r="B4215" s="22" t="str">
        <f t="shared" si="289"/>
        <v/>
      </c>
      <c r="C4215" s="15" t="str">
        <f t="shared" si="290"/>
        <v/>
      </c>
      <c r="D4215" s="15">
        <f t="shared" si="291"/>
        <v>0</v>
      </c>
      <c r="E4215" s="15" t="str">
        <f t="shared" si="287"/>
        <v/>
      </c>
      <c r="F4215" s="13" t="str">
        <f>IF(E4215="","",VLOOKUP(E4215,table!A:B,2))</f>
        <v/>
      </c>
      <c r="G4215" s="14"/>
      <c r="H4215" s="18"/>
    </row>
    <row r="4216" spans="1:8" x14ac:dyDescent="0.25">
      <c r="A4216" s="29" t="str">
        <f t="shared" si="288"/>
        <v/>
      </c>
      <c r="B4216" s="22" t="str">
        <f t="shared" si="289"/>
        <v/>
      </c>
      <c r="C4216" s="15" t="str">
        <f t="shared" si="290"/>
        <v/>
      </c>
      <c r="D4216" s="15">
        <f t="shared" si="291"/>
        <v>0</v>
      </c>
      <c r="E4216" s="15" t="str">
        <f t="shared" si="287"/>
        <v/>
      </c>
      <c r="F4216" s="13" t="str">
        <f>IF(E4216="","",VLOOKUP(E4216,table!A:B,2))</f>
        <v/>
      </c>
      <c r="G4216" s="14"/>
      <c r="H4216" s="18"/>
    </row>
    <row r="4217" spans="1:8" x14ac:dyDescent="0.25">
      <c r="A4217" s="29" t="str">
        <f t="shared" si="288"/>
        <v/>
      </c>
      <c r="B4217" s="22" t="str">
        <f t="shared" si="289"/>
        <v/>
      </c>
      <c r="C4217" s="15" t="str">
        <f t="shared" si="290"/>
        <v/>
      </c>
      <c r="D4217" s="15">
        <f t="shared" si="291"/>
        <v>0</v>
      </c>
      <c r="E4217" s="15" t="str">
        <f t="shared" si="287"/>
        <v/>
      </c>
      <c r="F4217" s="13" t="str">
        <f>IF(E4217="","",VLOOKUP(E4217,table!A:B,2))</f>
        <v/>
      </c>
      <c r="G4217" s="14"/>
      <c r="H4217" s="18"/>
    </row>
    <row r="4218" spans="1:8" x14ac:dyDescent="0.25">
      <c r="A4218" s="29" t="str">
        <f t="shared" si="288"/>
        <v/>
      </c>
      <c r="B4218" s="22" t="str">
        <f t="shared" si="289"/>
        <v/>
      </c>
      <c r="C4218" s="15" t="str">
        <f t="shared" si="290"/>
        <v/>
      </c>
      <c r="D4218" s="15">
        <f t="shared" si="291"/>
        <v>0</v>
      </c>
      <c r="E4218" s="15" t="str">
        <f t="shared" si="287"/>
        <v/>
      </c>
      <c r="F4218" s="13" t="str">
        <f>IF(E4218="","",VLOOKUP(E4218,table!A:B,2))</f>
        <v/>
      </c>
      <c r="G4218" s="14"/>
      <c r="H4218" s="18"/>
    </row>
    <row r="4219" spans="1:8" x14ac:dyDescent="0.25">
      <c r="A4219" s="29" t="str">
        <f t="shared" si="288"/>
        <v/>
      </c>
      <c r="B4219" s="22" t="str">
        <f t="shared" si="289"/>
        <v/>
      </c>
      <c r="C4219" s="15" t="str">
        <f t="shared" si="290"/>
        <v/>
      </c>
      <c r="D4219" s="15">
        <f t="shared" si="291"/>
        <v>0</v>
      </c>
      <c r="E4219" s="15" t="str">
        <f t="shared" si="287"/>
        <v/>
      </c>
      <c r="F4219" s="13" t="str">
        <f>IF(E4219="","",VLOOKUP(E4219,table!A:B,2))</f>
        <v/>
      </c>
      <c r="G4219" s="14"/>
      <c r="H4219" s="18"/>
    </row>
    <row r="4220" spans="1:8" x14ac:dyDescent="0.25">
      <c r="A4220" s="29" t="str">
        <f t="shared" si="288"/>
        <v/>
      </c>
      <c r="B4220" s="22" t="str">
        <f t="shared" si="289"/>
        <v/>
      </c>
      <c r="C4220" s="15" t="str">
        <f t="shared" si="290"/>
        <v/>
      </c>
      <c r="D4220" s="15">
        <f t="shared" si="291"/>
        <v>0</v>
      </c>
      <c r="E4220" s="15" t="str">
        <f t="shared" si="287"/>
        <v/>
      </c>
      <c r="F4220" s="13" t="str">
        <f>IF(E4220="","",VLOOKUP(E4220,table!A:B,2))</f>
        <v/>
      </c>
      <c r="G4220" s="14"/>
      <c r="H4220" s="18"/>
    </row>
    <row r="4221" spans="1:8" x14ac:dyDescent="0.25">
      <c r="A4221" s="29" t="str">
        <f t="shared" si="288"/>
        <v/>
      </c>
      <c r="B4221" s="22" t="str">
        <f t="shared" si="289"/>
        <v/>
      </c>
      <c r="C4221" s="15" t="str">
        <f t="shared" si="290"/>
        <v/>
      </c>
      <c r="D4221" s="15">
        <f t="shared" si="291"/>
        <v>0</v>
      </c>
      <c r="E4221" s="15" t="str">
        <f t="shared" si="287"/>
        <v/>
      </c>
      <c r="F4221" s="13" t="str">
        <f>IF(E4221="","",VLOOKUP(E4221,table!A:B,2))</f>
        <v/>
      </c>
      <c r="G4221" s="14"/>
      <c r="H4221" s="18"/>
    </row>
    <row r="4222" spans="1:8" x14ac:dyDescent="0.25">
      <c r="A4222" s="29" t="str">
        <f t="shared" si="288"/>
        <v/>
      </c>
      <c r="B4222" s="22" t="str">
        <f t="shared" si="289"/>
        <v/>
      </c>
      <c r="C4222" s="15" t="str">
        <f t="shared" si="290"/>
        <v/>
      </c>
      <c r="D4222" s="15">
        <f t="shared" si="291"/>
        <v>0</v>
      </c>
      <c r="E4222" s="15" t="str">
        <f t="shared" si="287"/>
        <v/>
      </c>
      <c r="F4222" s="13" t="str">
        <f>IF(E4222="","",VLOOKUP(E4222,table!A:B,2))</f>
        <v/>
      </c>
      <c r="G4222" s="14"/>
      <c r="H4222" s="18"/>
    </row>
    <row r="4223" spans="1:8" x14ac:dyDescent="0.25">
      <c r="A4223" s="29" t="str">
        <f t="shared" si="288"/>
        <v/>
      </c>
      <c r="B4223" s="22" t="str">
        <f t="shared" si="289"/>
        <v/>
      </c>
      <c r="C4223" s="15" t="str">
        <f t="shared" si="290"/>
        <v/>
      </c>
      <c r="D4223" s="15">
        <f t="shared" si="291"/>
        <v>0</v>
      </c>
      <c r="E4223" s="15" t="str">
        <f t="shared" si="287"/>
        <v/>
      </c>
      <c r="F4223" s="13" t="str">
        <f>IF(E4223="","",VLOOKUP(E4223,table!A:B,2))</f>
        <v/>
      </c>
      <c r="G4223" s="14"/>
      <c r="H4223" s="18"/>
    </row>
    <row r="4224" spans="1:8" x14ac:dyDescent="0.25">
      <c r="A4224" s="29" t="str">
        <f t="shared" si="288"/>
        <v/>
      </c>
      <c r="B4224" s="22" t="str">
        <f t="shared" si="289"/>
        <v/>
      </c>
      <c r="C4224" s="15" t="str">
        <f t="shared" si="290"/>
        <v/>
      </c>
      <c r="D4224" s="15">
        <f t="shared" si="291"/>
        <v>0</v>
      </c>
      <c r="E4224" s="15" t="str">
        <f t="shared" si="287"/>
        <v/>
      </c>
      <c r="F4224" s="13" t="str">
        <f>IF(E4224="","",VLOOKUP(E4224,table!A:B,2))</f>
        <v/>
      </c>
      <c r="G4224" s="14"/>
      <c r="H4224" s="18"/>
    </row>
    <row r="4225" spans="1:8" x14ac:dyDescent="0.25">
      <c r="A4225" s="29" t="str">
        <f t="shared" si="288"/>
        <v/>
      </c>
      <c r="B4225" s="22" t="str">
        <f t="shared" si="289"/>
        <v/>
      </c>
      <c r="C4225" s="15" t="str">
        <f t="shared" si="290"/>
        <v/>
      </c>
      <c r="D4225" s="15">
        <f t="shared" si="291"/>
        <v>0</v>
      </c>
      <c r="E4225" s="15" t="str">
        <f t="shared" si="287"/>
        <v/>
      </c>
      <c r="F4225" s="13" t="str">
        <f>IF(E4225="","",VLOOKUP(E4225,table!A:B,2))</f>
        <v/>
      </c>
      <c r="G4225" s="14"/>
      <c r="H4225" s="18"/>
    </row>
    <row r="4226" spans="1:8" x14ac:dyDescent="0.25">
      <c r="A4226" s="29" t="str">
        <f t="shared" si="288"/>
        <v/>
      </c>
      <c r="B4226" s="22" t="str">
        <f t="shared" si="289"/>
        <v/>
      </c>
      <c r="C4226" s="15" t="str">
        <f t="shared" si="290"/>
        <v/>
      </c>
      <c r="D4226" s="15">
        <f t="shared" si="291"/>
        <v>0</v>
      </c>
      <c r="E4226" s="15" t="str">
        <f t="shared" si="287"/>
        <v/>
      </c>
      <c r="F4226" s="13" t="str">
        <f>IF(E4226="","",VLOOKUP(E4226,table!A:B,2))</f>
        <v/>
      </c>
      <c r="G4226" s="14"/>
      <c r="H4226" s="18"/>
    </row>
    <row r="4227" spans="1:8" x14ac:dyDescent="0.25">
      <c r="A4227" s="29" t="str">
        <f t="shared" si="288"/>
        <v/>
      </c>
      <c r="B4227" s="22" t="str">
        <f t="shared" si="289"/>
        <v/>
      </c>
      <c r="C4227" s="15" t="str">
        <f t="shared" si="290"/>
        <v/>
      </c>
      <c r="D4227" s="15">
        <f t="shared" si="291"/>
        <v>0</v>
      </c>
      <c r="E4227" s="15" t="str">
        <f t="shared" si="287"/>
        <v/>
      </c>
      <c r="F4227" s="13" t="str">
        <f>IF(E4227="","",VLOOKUP(E4227,table!A:B,2))</f>
        <v/>
      </c>
      <c r="G4227" s="14"/>
      <c r="H4227" s="18"/>
    </row>
    <row r="4228" spans="1:8" x14ac:dyDescent="0.25">
      <c r="A4228" s="29" t="str">
        <f t="shared" si="288"/>
        <v/>
      </c>
      <c r="B4228" s="22" t="str">
        <f t="shared" si="289"/>
        <v/>
      </c>
      <c r="C4228" s="15" t="str">
        <f t="shared" si="290"/>
        <v/>
      </c>
      <c r="D4228" s="15">
        <f t="shared" si="291"/>
        <v>0</v>
      </c>
      <c r="E4228" s="15" t="str">
        <f t="shared" si="287"/>
        <v/>
      </c>
      <c r="F4228" s="13" t="str">
        <f>IF(E4228="","",VLOOKUP(E4228,table!A:B,2))</f>
        <v/>
      </c>
      <c r="G4228" s="14"/>
      <c r="H4228" s="18"/>
    </row>
    <row r="4229" spans="1:8" x14ac:dyDescent="0.25">
      <c r="A4229" s="29" t="str">
        <f t="shared" si="288"/>
        <v/>
      </c>
      <c r="B4229" s="22" t="str">
        <f t="shared" si="289"/>
        <v/>
      </c>
      <c r="C4229" s="15" t="str">
        <f t="shared" si="290"/>
        <v/>
      </c>
      <c r="D4229" s="15">
        <f t="shared" si="291"/>
        <v>0</v>
      </c>
      <c r="E4229" s="15" t="str">
        <f t="shared" si="287"/>
        <v/>
      </c>
      <c r="F4229" s="13" t="str">
        <f>IF(E4229="","",VLOOKUP(E4229,table!A:B,2))</f>
        <v/>
      </c>
      <c r="G4229" s="14"/>
      <c r="H4229" s="18"/>
    </row>
    <row r="4230" spans="1:8" x14ac:dyDescent="0.25">
      <c r="A4230" s="29" t="str">
        <f t="shared" si="288"/>
        <v/>
      </c>
      <c r="B4230" s="22" t="str">
        <f t="shared" si="289"/>
        <v/>
      </c>
      <c r="C4230" s="15" t="str">
        <f t="shared" si="290"/>
        <v/>
      </c>
      <c r="D4230" s="15">
        <f t="shared" si="291"/>
        <v>0</v>
      </c>
      <c r="E4230" s="15" t="str">
        <f t="shared" si="287"/>
        <v/>
      </c>
      <c r="F4230" s="13" t="str">
        <f>IF(E4230="","",VLOOKUP(E4230,table!A:B,2))</f>
        <v/>
      </c>
      <c r="G4230" s="14"/>
      <c r="H4230" s="18"/>
    </row>
    <row r="4231" spans="1:8" x14ac:dyDescent="0.25">
      <c r="A4231" s="29" t="str">
        <f t="shared" si="288"/>
        <v/>
      </c>
      <c r="B4231" s="22" t="str">
        <f t="shared" si="289"/>
        <v/>
      </c>
      <c r="C4231" s="15" t="str">
        <f t="shared" si="290"/>
        <v/>
      </c>
      <c r="D4231" s="15">
        <f t="shared" si="291"/>
        <v>0</v>
      </c>
      <c r="E4231" s="15" t="str">
        <f t="shared" si="287"/>
        <v/>
      </c>
      <c r="F4231" s="13" t="str">
        <f>IF(E4231="","",VLOOKUP(E4231,table!A:B,2))</f>
        <v/>
      </c>
      <c r="G4231" s="14"/>
      <c r="H4231" s="18"/>
    </row>
    <row r="4232" spans="1:8" x14ac:dyDescent="0.25">
      <c r="A4232" s="29" t="str">
        <f t="shared" si="288"/>
        <v/>
      </c>
      <c r="B4232" s="22" t="str">
        <f t="shared" si="289"/>
        <v/>
      </c>
      <c r="C4232" s="15" t="str">
        <f t="shared" si="290"/>
        <v/>
      </c>
      <c r="D4232" s="15">
        <f t="shared" si="291"/>
        <v>0</v>
      </c>
      <c r="E4232" s="15" t="str">
        <f t="shared" si="287"/>
        <v/>
      </c>
      <c r="F4232" s="13" t="str">
        <f>IF(E4232="","",VLOOKUP(E4232,table!A:B,2))</f>
        <v/>
      </c>
      <c r="G4232" s="14"/>
      <c r="H4232" s="18"/>
    </row>
    <row r="4233" spans="1:8" x14ac:dyDescent="0.25">
      <c r="A4233" s="29" t="str">
        <f t="shared" si="288"/>
        <v/>
      </c>
      <c r="B4233" s="22" t="str">
        <f t="shared" si="289"/>
        <v/>
      </c>
      <c r="C4233" s="15" t="str">
        <f t="shared" si="290"/>
        <v/>
      </c>
      <c r="D4233" s="15">
        <f t="shared" si="291"/>
        <v>0</v>
      </c>
      <c r="E4233" s="15" t="str">
        <f t="shared" si="287"/>
        <v/>
      </c>
      <c r="F4233" s="13" t="str">
        <f>IF(E4233="","",VLOOKUP(E4233,table!A:B,2))</f>
        <v/>
      </c>
      <c r="G4233" s="14"/>
      <c r="H4233" s="18"/>
    </row>
    <row r="4234" spans="1:8" x14ac:dyDescent="0.25">
      <c r="A4234" s="29" t="str">
        <f t="shared" si="288"/>
        <v/>
      </c>
      <c r="B4234" s="22" t="str">
        <f t="shared" si="289"/>
        <v/>
      </c>
      <c r="C4234" s="15" t="str">
        <f t="shared" si="290"/>
        <v/>
      </c>
      <c r="D4234" s="15">
        <f t="shared" si="291"/>
        <v>0</v>
      </c>
      <c r="E4234" s="15" t="str">
        <f t="shared" si="287"/>
        <v/>
      </c>
      <c r="F4234" s="13" t="str">
        <f>IF(E4234="","",VLOOKUP(E4234,table!A:B,2))</f>
        <v/>
      </c>
      <c r="G4234" s="14"/>
      <c r="H4234" s="18"/>
    </row>
    <row r="4235" spans="1:8" x14ac:dyDescent="0.25">
      <c r="A4235" s="29" t="str">
        <f t="shared" si="288"/>
        <v/>
      </c>
      <c r="B4235" s="22" t="str">
        <f t="shared" si="289"/>
        <v/>
      </c>
      <c r="C4235" s="15" t="str">
        <f t="shared" si="290"/>
        <v/>
      </c>
      <c r="D4235" s="15">
        <f t="shared" si="291"/>
        <v>0</v>
      </c>
      <c r="E4235" s="15" t="str">
        <f t="shared" si="287"/>
        <v/>
      </c>
      <c r="F4235" s="13" t="str">
        <f>IF(E4235="","",VLOOKUP(E4235,table!A:B,2))</f>
        <v/>
      </c>
      <c r="G4235" s="14"/>
      <c r="H4235" s="18"/>
    </row>
    <row r="4236" spans="1:8" x14ac:dyDescent="0.25">
      <c r="A4236" s="29" t="str">
        <f t="shared" si="288"/>
        <v/>
      </c>
      <c r="B4236" s="22" t="str">
        <f t="shared" si="289"/>
        <v/>
      </c>
      <c r="C4236" s="15" t="str">
        <f t="shared" si="290"/>
        <v/>
      </c>
      <c r="D4236" s="15">
        <f t="shared" si="291"/>
        <v>0</v>
      </c>
      <c r="E4236" s="15" t="str">
        <f t="shared" si="287"/>
        <v/>
      </c>
      <c r="F4236" s="13" t="str">
        <f>IF(E4236="","",VLOOKUP(E4236,table!A:B,2))</f>
        <v/>
      </c>
      <c r="G4236" s="14"/>
      <c r="H4236" s="18"/>
    </row>
    <row r="4237" spans="1:8" x14ac:dyDescent="0.25">
      <c r="A4237" s="29" t="str">
        <f t="shared" si="288"/>
        <v/>
      </c>
      <c r="B4237" s="22" t="str">
        <f t="shared" si="289"/>
        <v/>
      </c>
      <c r="C4237" s="15" t="str">
        <f t="shared" si="290"/>
        <v/>
      </c>
      <c r="D4237" s="15">
        <f t="shared" si="291"/>
        <v>0</v>
      </c>
      <c r="E4237" s="15" t="str">
        <f t="shared" si="287"/>
        <v/>
      </c>
      <c r="F4237" s="13" t="str">
        <f>IF(E4237="","",VLOOKUP(E4237,table!A:B,2))</f>
        <v/>
      </c>
      <c r="G4237" s="14"/>
      <c r="H4237" s="18"/>
    </row>
    <row r="4238" spans="1:8" x14ac:dyDescent="0.25">
      <c r="A4238" s="29" t="str">
        <f t="shared" si="288"/>
        <v/>
      </c>
      <c r="B4238" s="22" t="str">
        <f t="shared" si="289"/>
        <v/>
      </c>
      <c r="C4238" s="15" t="str">
        <f t="shared" si="290"/>
        <v/>
      </c>
      <c r="D4238" s="15">
        <f t="shared" si="291"/>
        <v>0</v>
      </c>
      <c r="E4238" s="15" t="str">
        <f t="shared" ref="E4238:E4301" si="292">IF(H4238&lt;&gt;0,E4237,"")</f>
        <v/>
      </c>
      <c r="F4238" s="13" t="str">
        <f>IF(E4238="","",VLOOKUP(E4238,table!A:B,2))</f>
        <v/>
      </c>
      <c r="G4238" s="14"/>
      <c r="H4238" s="18"/>
    </row>
    <row r="4239" spans="1:8" x14ac:dyDescent="0.25">
      <c r="A4239" s="29" t="str">
        <f t="shared" si="288"/>
        <v/>
      </c>
      <c r="B4239" s="22" t="str">
        <f t="shared" si="289"/>
        <v/>
      </c>
      <c r="C4239" s="15" t="str">
        <f t="shared" si="290"/>
        <v/>
      </c>
      <c r="D4239" s="15">
        <f t="shared" si="291"/>
        <v>0</v>
      </c>
      <c r="E4239" s="15" t="str">
        <f t="shared" si="292"/>
        <v/>
      </c>
      <c r="F4239" s="13" t="str">
        <f>IF(E4239="","",VLOOKUP(E4239,table!A:B,2))</f>
        <v/>
      </c>
      <c r="G4239" s="14"/>
      <c r="H4239" s="18"/>
    </row>
    <row r="4240" spans="1:8" x14ac:dyDescent="0.25">
      <c r="A4240" s="29" t="str">
        <f t="shared" si="288"/>
        <v/>
      </c>
      <c r="B4240" s="22" t="str">
        <f t="shared" si="289"/>
        <v/>
      </c>
      <c r="C4240" s="15" t="str">
        <f t="shared" si="290"/>
        <v/>
      </c>
      <c r="D4240" s="15">
        <f t="shared" si="291"/>
        <v>0</v>
      </c>
      <c r="E4240" s="15" t="str">
        <f t="shared" si="292"/>
        <v/>
      </c>
      <c r="F4240" s="13" t="str">
        <f>IF(E4240="","",VLOOKUP(E4240,table!A:B,2))</f>
        <v/>
      </c>
      <c r="G4240" s="14"/>
      <c r="H4240" s="18"/>
    </row>
    <row r="4241" spans="1:8" x14ac:dyDescent="0.25">
      <c r="A4241" s="29" t="str">
        <f t="shared" si="288"/>
        <v/>
      </c>
      <c r="B4241" s="22" t="str">
        <f t="shared" si="289"/>
        <v/>
      </c>
      <c r="C4241" s="15" t="str">
        <f t="shared" si="290"/>
        <v/>
      </c>
      <c r="D4241" s="15">
        <f t="shared" si="291"/>
        <v>0</v>
      </c>
      <c r="E4241" s="15" t="str">
        <f t="shared" si="292"/>
        <v/>
      </c>
      <c r="F4241" s="13" t="str">
        <f>IF(E4241="","",VLOOKUP(E4241,table!A:B,2))</f>
        <v/>
      </c>
      <c r="G4241" s="14"/>
      <c r="H4241" s="18"/>
    </row>
    <row r="4242" spans="1:8" x14ac:dyDescent="0.25">
      <c r="A4242" s="29" t="str">
        <f t="shared" si="288"/>
        <v/>
      </c>
      <c r="B4242" s="22" t="str">
        <f t="shared" si="289"/>
        <v/>
      </c>
      <c r="C4242" s="15" t="str">
        <f t="shared" si="290"/>
        <v/>
      </c>
      <c r="D4242" s="15">
        <f t="shared" si="291"/>
        <v>0</v>
      </c>
      <c r="E4242" s="15" t="str">
        <f t="shared" si="292"/>
        <v/>
      </c>
      <c r="F4242" s="13" t="str">
        <f>IF(E4242="","",VLOOKUP(E4242,table!A:B,2))</f>
        <v/>
      </c>
      <c r="G4242" s="14"/>
      <c r="H4242" s="18"/>
    </row>
    <row r="4243" spans="1:8" x14ac:dyDescent="0.25">
      <c r="A4243" s="29" t="str">
        <f t="shared" si="288"/>
        <v/>
      </c>
      <c r="B4243" s="22" t="str">
        <f t="shared" si="289"/>
        <v/>
      </c>
      <c r="C4243" s="15" t="str">
        <f t="shared" si="290"/>
        <v/>
      </c>
      <c r="D4243" s="15">
        <f t="shared" si="291"/>
        <v>0</v>
      </c>
      <c r="E4243" s="15" t="str">
        <f t="shared" si="292"/>
        <v/>
      </c>
      <c r="F4243" s="13" t="str">
        <f>IF(E4243="","",VLOOKUP(E4243,table!A:B,2))</f>
        <v/>
      </c>
      <c r="G4243" s="14"/>
      <c r="H4243" s="18"/>
    </row>
    <row r="4244" spans="1:8" x14ac:dyDescent="0.25">
      <c r="A4244" s="29" t="str">
        <f t="shared" si="288"/>
        <v/>
      </c>
      <c r="B4244" s="22" t="str">
        <f t="shared" si="289"/>
        <v/>
      </c>
      <c r="C4244" s="15" t="str">
        <f t="shared" si="290"/>
        <v/>
      </c>
      <c r="D4244" s="15">
        <f t="shared" si="291"/>
        <v>0</v>
      </c>
      <c r="E4244" s="15" t="str">
        <f t="shared" si="292"/>
        <v/>
      </c>
      <c r="F4244" s="13" t="str">
        <f>IF(E4244="","",VLOOKUP(E4244,table!A:B,2))</f>
        <v/>
      </c>
      <c r="G4244" s="14"/>
      <c r="H4244" s="18"/>
    </row>
    <row r="4245" spans="1:8" x14ac:dyDescent="0.25">
      <c r="A4245" s="29" t="str">
        <f t="shared" si="288"/>
        <v/>
      </c>
      <c r="B4245" s="22" t="str">
        <f t="shared" si="289"/>
        <v/>
      </c>
      <c r="C4245" s="15" t="str">
        <f t="shared" si="290"/>
        <v/>
      </c>
      <c r="D4245" s="15">
        <f t="shared" si="291"/>
        <v>0</v>
      </c>
      <c r="E4245" s="15" t="str">
        <f t="shared" si="292"/>
        <v/>
      </c>
      <c r="F4245" s="13" t="str">
        <f>IF(E4245="","",VLOOKUP(E4245,table!A:B,2))</f>
        <v/>
      </c>
      <c r="G4245" s="14"/>
      <c r="H4245" s="18"/>
    </row>
    <row r="4246" spans="1:8" x14ac:dyDescent="0.25">
      <c r="A4246" s="29" t="str">
        <f t="shared" si="288"/>
        <v/>
      </c>
      <c r="B4246" s="22" t="str">
        <f t="shared" si="289"/>
        <v/>
      </c>
      <c r="C4246" s="15" t="str">
        <f t="shared" si="290"/>
        <v/>
      </c>
      <c r="D4246" s="15">
        <f t="shared" si="291"/>
        <v>0</v>
      </c>
      <c r="E4246" s="15" t="str">
        <f t="shared" si="292"/>
        <v/>
      </c>
      <c r="F4246" s="13" t="str">
        <f>IF(E4246="","",VLOOKUP(E4246,table!A:B,2))</f>
        <v/>
      </c>
      <c r="G4246" s="14"/>
      <c r="H4246" s="18"/>
    </row>
    <row r="4247" spans="1:8" x14ac:dyDescent="0.25">
      <c r="A4247" s="29" t="str">
        <f t="shared" si="288"/>
        <v/>
      </c>
      <c r="B4247" s="22" t="str">
        <f t="shared" si="289"/>
        <v/>
      </c>
      <c r="C4247" s="15" t="str">
        <f t="shared" si="290"/>
        <v/>
      </c>
      <c r="D4247" s="15">
        <f t="shared" si="291"/>
        <v>0</v>
      </c>
      <c r="E4247" s="15" t="str">
        <f t="shared" si="292"/>
        <v/>
      </c>
      <c r="F4247" s="13" t="str">
        <f>IF(E4247="","",VLOOKUP(E4247,table!A:B,2))</f>
        <v/>
      </c>
      <c r="G4247" s="14"/>
      <c r="H4247" s="18"/>
    </row>
    <row r="4248" spans="1:8" x14ac:dyDescent="0.25">
      <c r="A4248" s="29" t="str">
        <f t="shared" si="288"/>
        <v/>
      </c>
      <c r="B4248" s="22" t="str">
        <f t="shared" si="289"/>
        <v/>
      </c>
      <c r="C4248" s="15" t="str">
        <f t="shared" si="290"/>
        <v/>
      </c>
      <c r="D4248" s="15">
        <f t="shared" si="291"/>
        <v>0</v>
      </c>
      <c r="E4248" s="15" t="str">
        <f t="shared" si="292"/>
        <v/>
      </c>
      <c r="F4248" s="13" t="str">
        <f>IF(E4248="","",VLOOKUP(E4248,table!A:B,2))</f>
        <v/>
      </c>
      <c r="G4248" s="14"/>
      <c r="H4248" s="18"/>
    </row>
    <row r="4249" spans="1:8" x14ac:dyDescent="0.25">
      <c r="A4249" s="29" t="str">
        <f t="shared" si="288"/>
        <v/>
      </c>
      <c r="B4249" s="22" t="str">
        <f t="shared" si="289"/>
        <v/>
      </c>
      <c r="C4249" s="15" t="str">
        <f t="shared" si="290"/>
        <v/>
      </c>
      <c r="D4249" s="15">
        <f t="shared" si="291"/>
        <v>0</v>
      </c>
      <c r="E4249" s="15" t="str">
        <f t="shared" si="292"/>
        <v/>
      </c>
      <c r="F4249" s="13" t="str">
        <f>IF(E4249="","",VLOOKUP(E4249,table!A:B,2))</f>
        <v/>
      </c>
      <c r="G4249" s="14"/>
      <c r="H4249" s="18"/>
    </row>
    <row r="4250" spans="1:8" x14ac:dyDescent="0.25">
      <c r="A4250" s="29" t="str">
        <f t="shared" si="288"/>
        <v/>
      </c>
      <c r="B4250" s="22" t="str">
        <f t="shared" si="289"/>
        <v/>
      </c>
      <c r="C4250" s="15" t="str">
        <f t="shared" si="290"/>
        <v/>
      </c>
      <c r="D4250" s="15">
        <f t="shared" si="291"/>
        <v>0</v>
      </c>
      <c r="E4250" s="15" t="str">
        <f t="shared" si="292"/>
        <v/>
      </c>
      <c r="F4250" s="13" t="str">
        <f>IF(E4250="","",VLOOKUP(E4250,table!A:B,2))</f>
        <v/>
      </c>
      <c r="G4250" s="14"/>
      <c r="H4250" s="18"/>
    </row>
    <row r="4251" spans="1:8" x14ac:dyDescent="0.25">
      <c r="A4251" s="29" t="str">
        <f t="shared" si="288"/>
        <v/>
      </c>
      <c r="B4251" s="22" t="str">
        <f t="shared" si="289"/>
        <v/>
      </c>
      <c r="C4251" s="15" t="str">
        <f t="shared" si="290"/>
        <v/>
      </c>
      <c r="D4251" s="15">
        <f t="shared" si="291"/>
        <v>0</v>
      </c>
      <c r="E4251" s="15" t="str">
        <f t="shared" si="292"/>
        <v/>
      </c>
      <c r="F4251" s="13" t="str">
        <f>IF(E4251="","",VLOOKUP(E4251,table!A:B,2))</f>
        <v/>
      </c>
      <c r="G4251" s="14"/>
      <c r="H4251" s="18"/>
    </row>
    <row r="4252" spans="1:8" x14ac:dyDescent="0.25">
      <c r="A4252" s="29" t="str">
        <f t="shared" si="288"/>
        <v/>
      </c>
      <c r="B4252" s="22" t="str">
        <f t="shared" si="289"/>
        <v/>
      </c>
      <c r="C4252" s="15" t="str">
        <f t="shared" si="290"/>
        <v/>
      </c>
      <c r="D4252" s="15">
        <f t="shared" si="291"/>
        <v>0</v>
      </c>
      <c r="E4252" s="15" t="str">
        <f t="shared" si="292"/>
        <v/>
      </c>
      <c r="F4252" s="13" t="str">
        <f>IF(E4252="","",VLOOKUP(E4252,table!A:B,2))</f>
        <v/>
      </c>
      <c r="G4252" s="14"/>
      <c r="H4252" s="18"/>
    </row>
    <row r="4253" spans="1:8" x14ac:dyDescent="0.25">
      <c r="A4253" s="29" t="str">
        <f t="shared" si="288"/>
        <v/>
      </c>
      <c r="B4253" s="22" t="str">
        <f t="shared" si="289"/>
        <v/>
      </c>
      <c r="C4253" s="15" t="str">
        <f t="shared" si="290"/>
        <v/>
      </c>
      <c r="D4253" s="15">
        <f t="shared" si="291"/>
        <v>0</v>
      </c>
      <c r="E4253" s="15" t="str">
        <f t="shared" si="292"/>
        <v/>
      </c>
      <c r="F4253" s="13" t="str">
        <f>IF(E4253="","",VLOOKUP(E4253,table!A:B,2))</f>
        <v/>
      </c>
      <c r="G4253" s="14"/>
      <c r="H4253" s="18"/>
    </row>
    <row r="4254" spans="1:8" x14ac:dyDescent="0.25">
      <c r="A4254" s="29" t="str">
        <f t="shared" si="288"/>
        <v/>
      </c>
      <c r="B4254" s="22" t="str">
        <f t="shared" si="289"/>
        <v/>
      </c>
      <c r="C4254" s="15" t="str">
        <f t="shared" si="290"/>
        <v/>
      </c>
      <c r="D4254" s="15">
        <f t="shared" si="291"/>
        <v>0</v>
      </c>
      <c r="E4254" s="15" t="str">
        <f t="shared" si="292"/>
        <v/>
      </c>
      <c r="F4254" s="13" t="str">
        <f>IF(E4254="","",VLOOKUP(E4254,table!A:B,2))</f>
        <v/>
      </c>
      <c r="G4254" s="14"/>
      <c r="H4254" s="18"/>
    </row>
    <row r="4255" spans="1:8" x14ac:dyDescent="0.25">
      <c r="A4255" s="29" t="str">
        <f t="shared" si="288"/>
        <v/>
      </c>
      <c r="B4255" s="22" t="str">
        <f t="shared" si="289"/>
        <v/>
      </c>
      <c r="C4255" s="15" t="str">
        <f t="shared" si="290"/>
        <v/>
      </c>
      <c r="D4255" s="15">
        <f t="shared" si="291"/>
        <v>0</v>
      </c>
      <c r="E4255" s="15" t="str">
        <f t="shared" si="292"/>
        <v/>
      </c>
      <c r="F4255" s="13" t="str">
        <f>IF(E4255="","",VLOOKUP(E4255,table!A:B,2))</f>
        <v/>
      </c>
      <c r="G4255" s="14"/>
      <c r="H4255" s="18"/>
    </row>
    <row r="4256" spans="1:8" x14ac:dyDescent="0.25">
      <c r="A4256" s="29" t="str">
        <f t="shared" si="288"/>
        <v/>
      </c>
      <c r="B4256" s="22" t="str">
        <f t="shared" si="289"/>
        <v/>
      </c>
      <c r="C4256" s="15" t="str">
        <f t="shared" si="290"/>
        <v/>
      </c>
      <c r="D4256" s="15">
        <f t="shared" si="291"/>
        <v>0</v>
      </c>
      <c r="E4256" s="15" t="str">
        <f t="shared" si="292"/>
        <v/>
      </c>
      <c r="F4256" s="13" t="str">
        <f>IF(E4256="","",VLOOKUP(E4256,table!A:B,2))</f>
        <v/>
      </c>
      <c r="G4256" s="14"/>
      <c r="H4256" s="18"/>
    </row>
    <row r="4257" spans="1:8" x14ac:dyDescent="0.25">
      <c r="A4257" s="29" t="str">
        <f t="shared" si="288"/>
        <v/>
      </c>
      <c r="B4257" s="22" t="str">
        <f t="shared" si="289"/>
        <v/>
      </c>
      <c r="C4257" s="15" t="str">
        <f t="shared" si="290"/>
        <v/>
      </c>
      <c r="D4257" s="15">
        <f t="shared" si="291"/>
        <v>0</v>
      </c>
      <c r="E4257" s="15" t="str">
        <f t="shared" si="292"/>
        <v/>
      </c>
      <c r="F4257" s="13" t="str">
        <f>IF(E4257="","",VLOOKUP(E4257,table!A:B,2))</f>
        <v/>
      </c>
      <c r="G4257" s="14"/>
      <c r="H4257" s="18"/>
    </row>
    <row r="4258" spans="1:8" x14ac:dyDescent="0.25">
      <c r="A4258" s="29" t="str">
        <f t="shared" si="288"/>
        <v/>
      </c>
      <c r="B4258" s="22" t="str">
        <f t="shared" si="289"/>
        <v/>
      </c>
      <c r="C4258" s="15" t="str">
        <f t="shared" si="290"/>
        <v/>
      </c>
      <c r="D4258" s="15">
        <f t="shared" si="291"/>
        <v>0</v>
      </c>
      <c r="E4258" s="15" t="str">
        <f t="shared" si="292"/>
        <v/>
      </c>
      <c r="F4258" s="13" t="str">
        <f>IF(E4258="","",VLOOKUP(E4258,table!A:B,2))</f>
        <v/>
      </c>
      <c r="G4258" s="14"/>
      <c r="H4258" s="18"/>
    </row>
    <row r="4259" spans="1:8" x14ac:dyDescent="0.25">
      <c r="A4259" s="29" t="str">
        <f t="shared" si="288"/>
        <v/>
      </c>
      <c r="B4259" s="22" t="str">
        <f t="shared" si="289"/>
        <v/>
      </c>
      <c r="C4259" s="15" t="str">
        <f t="shared" si="290"/>
        <v/>
      </c>
      <c r="D4259" s="15">
        <f t="shared" si="291"/>
        <v>0</v>
      </c>
      <c r="E4259" s="15" t="str">
        <f t="shared" si="292"/>
        <v/>
      </c>
      <c r="F4259" s="13" t="str">
        <f>IF(E4259="","",VLOOKUP(E4259,table!A:B,2))</f>
        <v/>
      </c>
      <c r="G4259" s="14"/>
      <c r="H4259" s="18"/>
    </row>
    <row r="4260" spans="1:8" x14ac:dyDescent="0.25">
      <c r="A4260" s="29" t="str">
        <f t="shared" si="288"/>
        <v/>
      </c>
      <c r="B4260" s="22" t="str">
        <f t="shared" si="289"/>
        <v/>
      </c>
      <c r="C4260" s="15" t="str">
        <f t="shared" si="290"/>
        <v/>
      </c>
      <c r="D4260" s="15">
        <f t="shared" si="291"/>
        <v>0</v>
      </c>
      <c r="E4260" s="15" t="str">
        <f t="shared" si="292"/>
        <v/>
      </c>
      <c r="F4260" s="13" t="str">
        <f>IF(E4260="","",VLOOKUP(E4260,table!A:B,2))</f>
        <v/>
      </c>
      <c r="G4260" s="14"/>
      <c r="H4260" s="18"/>
    </row>
    <row r="4261" spans="1:8" x14ac:dyDescent="0.25">
      <c r="A4261" s="29" t="str">
        <f t="shared" si="288"/>
        <v/>
      </c>
      <c r="B4261" s="22" t="str">
        <f t="shared" si="289"/>
        <v/>
      </c>
      <c r="C4261" s="15" t="str">
        <f t="shared" si="290"/>
        <v/>
      </c>
      <c r="D4261" s="15">
        <f t="shared" si="291"/>
        <v>0</v>
      </c>
      <c r="E4261" s="15" t="str">
        <f t="shared" si="292"/>
        <v/>
      </c>
      <c r="F4261" s="13" t="str">
        <f>IF(E4261="","",VLOOKUP(E4261,table!A:B,2))</f>
        <v/>
      </c>
      <c r="G4261" s="14"/>
      <c r="H4261" s="18"/>
    </row>
    <row r="4262" spans="1:8" x14ac:dyDescent="0.25">
      <c r="A4262" s="29" t="str">
        <f t="shared" si="288"/>
        <v/>
      </c>
      <c r="B4262" s="22" t="str">
        <f t="shared" si="289"/>
        <v/>
      </c>
      <c r="C4262" s="15" t="str">
        <f t="shared" si="290"/>
        <v/>
      </c>
      <c r="D4262" s="15">
        <f t="shared" si="291"/>
        <v>0</v>
      </c>
      <c r="E4262" s="15" t="str">
        <f t="shared" si="292"/>
        <v/>
      </c>
      <c r="F4262" s="13" t="str">
        <f>IF(E4262="","",VLOOKUP(E4262,table!A:B,2))</f>
        <v/>
      </c>
      <c r="G4262" s="14"/>
      <c r="H4262" s="18"/>
    </row>
    <row r="4263" spans="1:8" x14ac:dyDescent="0.25">
      <c r="A4263" s="29" t="str">
        <f t="shared" si="288"/>
        <v/>
      </c>
      <c r="B4263" s="22" t="str">
        <f t="shared" si="289"/>
        <v/>
      </c>
      <c r="C4263" s="15" t="str">
        <f t="shared" si="290"/>
        <v/>
      </c>
      <c r="D4263" s="15">
        <f t="shared" si="291"/>
        <v>0</v>
      </c>
      <c r="E4263" s="15" t="str">
        <f t="shared" si="292"/>
        <v/>
      </c>
      <c r="F4263" s="13" t="str">
        <f>IF(E4263="","",VLOOKUP(E4263,table!A:B,2))</f>
        <v/>
      </c>
      <c r="G4263" s="14"/>
      <c r="H4263" s="18"/>
    </row>
    <row r="4264" spans="1:8" x14ac:dyDescent="0.25">
      <c r="A4264" s="29" t="str">
        <f t="shared" si="288"/>
        <v/>
      </c>
      <c r="B4264" s="22" t="str">
        <f t="shared" si="289"/>
        <v/>
      </c>
      <c r="C4264" s="15" t="str">
        <f t="shared" si="290"/>
        <v/>
      </c>
      <c r="D4264" s="15">
        <f t="shared" si="291"/>
        <v>0</v>
      </c>
      <c r="E4264" s="15" t="str">
        <f t="shared" si="292"/>
        <v/>
      </c>
      <c r="F4264" s="13" t="str">
        <f>IF(E4264="","",VLOOKUP(E4264,table!A:B,2))</f>
        <v/>
      </c>
      <c r="G4264" s="14"/>
      <c r="H4264" s="18"/>
    </row>
    <row r="4265" spans="1:8" x14ac:dyDescent="0.25">
      <c r="A4265" s="29" t="str">
        <f t="shared" si="288"/>
        <v/>
      </c>
      <c r="B4265" s="22" t="str">
        <f t="shared" si="289"/>
        <v/>
      </c>
      <c r="C4265" s="15" t="str">
        <f t="shared" si="290"/>
        <v/>
      </c>
      <c r="D4265" s="15">
        <f t="shared" si="291"/>
        <v>0</v>
      </c>
      <c r="E4265" s="15" t="str">
        <f t="shared" si="292"/>
        <v/>
      </c>
      <c r="F4265" s="13" t="str">
        <f>IF(E4265="","",VLOOKUP(E4265,table!A:B,2))</f>
        <v/>
      </c>
      <c r="G4265" s="14"/>
      <c r="H4265" s="18"/>
    </row>
    <row r="4266" spans="1:8" x14ac:dyDescent="0.25">
      <c r="A4266" s="29" t="str">
        <f t="shared" si="288"/>
        <v/>
      </c>
      <c r="B4266" s="22" t="str">
        <f t="shared" si="289"/>
        <v/>
      </c>
      <c r="C4266" s="15" t="str">
        <f t="shared" si="290"/>
        <v/>
      </c>
      <c r="D4266" s="15">
        <f t="shared" si="291"/>
        <v>0</v>
      </c>
      <c r="E4266" s="15" t="str">
        <f t="shared" si="292"/>
        <v/>
      </c>
      <c r="F4266" s="13" t="str">
        <f>IF(E4266="","",VLOOKUP(E4266,table!A:B,2))</f>
        <v/>
      </c>
      <c r="G4266" s="14"/>
      <c r="H4266" s="18"/>
    </row>
    <row r="4267" spans="1:8" x14ac:dyDescent="0.25">
      <c r="A4267" s="29" t="str">
        <f t="shared" si="288"/>
        <v/>
      </c>
      <c r="B4267" s="22" t="str">
        <f t="shared" si="289"/>
        <v/>
      </c>
      <c r="C4267" s="15" t="str">
        <f t="shared" si="290"/>
        <v/>
      </c>
      <c r="D4267" s="15">
        <f t="shared" si="291"/>
        <v>0</v>
      </c>
      <c r="E4267" s="15" t="str">
        <f t="shared" si="292"/>
        <v/>
      </c>
      <c r="F4267" s="13" t="str">
        <f>IF(E4267="","",VLOOKUP(E4267,table!A:B,2))</f>
        <v/>
      </c>
      <c r="G4267" s="14"/>
      <c r="H4267" s="18"/>
    </row>
    <row r="4268" spans="1:8" x14ac:dyDescent="0.25">
      <c r="A4268" s="29" t="str">
        <f t="shared" si="288"/>
        <v/>
      </c>
      <c r="B4268" s="22" t="str">
        <f t="shared" si="289"/>
        <v/>
      </c>
      <c r="C4268" s="15" t="str">
        <f t="shared" si="290"/>
        <v/>
      </c>
      <c r="D4268" s="15">
        <f t="shared" si="291"/>
        <v>0</v>
      </c>
      <c r="E4268" s="15" t="str">
        <f t="shared" si="292"/>
        <v/>
      </c>
      <c r="F4268" s="13" t="str">
        <f>IF(E4268="","",VLOOKUP(E4268,table!A:B,2))</f>
        <v/>
      </c>
      <c r="G4268" s="14"/>
      <c r="H4268" s="18"/>
    </row>
    <row r="4269" spans="1:8" x14ac:dyDescent="0.25">
      <c r="A4269" s="29" t="str">
        <f t="shared" si="288"/>
        <v/>
      </c>
      <c r="B4269" s="22" t="str">
        <f t="shared" si="289"/>
        <v/>
      </c>
      <c r="C4269" s="15" t="str">
        <f t="shared" si="290"/>
        <v/>
      </c>
      <c r="D4269" s="15">
        <f t="shared" si="291"/>
        <v>0</v>
      </c>
      <c r="E4269" s="15" t="str">
        <f t="shared" si="292"/>
        <v/>
      </c>
      <c r="F4269" s="13" t="str">
        <f>IF(E4269="","",VLOOKUP(E4269,table!A:B,2))</f>
        <v/>
      </c>
      <c r="G4269" s="14"/>
      <c r="H4269" s="18"/>
    </row>
    <row r="4270" spans="1:8" x14ac:dyDescent="0.25">
      <c r="A4270" s="29" t="str">
        <f t="shared" si="288"/>
        <v/>
      </c>
      <c r="B4270" s="22" t="str">
        <f t="shared" si="289"/>
        <v/>
      </c>
      <c r="C4270" s="15" t="str">
        <f t="shared" si="290"/>
        <v/>
      </c>
      <c r="D4270" s="15">
        <f t="shared" si="291"/>
        <v>0</v>
      </c>
      <c r="E4270" s="15" t="str">
        <f t="shared" si="292"/>
        <v/>
      </c>
      <c r="F4270" s="13" t="str">
        <f>IF(E4270="","",VLOOKUP(E4270,table!A:B,2))</f>
        <v/>
      </c>
      <c r="G4270" s="14"/>
      <c r="H4270" s="18"/>
    </row>
    <row r="4271" spans="1:8" x14ac:dyDescent="0.25">
      <c r="A4271" s="29" t="str">
        <f t="shared" si="288"/>
        <v/>
      </c>
      <c r="B4271" s="22" t="str">
        <f t="shared" si="289"/>
        <v/>
      </c>
      <c r="C4271" s="15" t="str">
        <f t="shared" si="290"/>
        <v/>
      </c>
      <c r="D4271" s="15">
        <f t="shared" si="291"/>
        <v>0</v>
      </c>
      <c r="E4271" s="15" t="str">
        <f t="shared" si="292"/>
        <v/>
      </c>
      <c r="F4271" s="13" t="str">
        <f>IF(E4271="","",VLOOKUP(E4271,table!A:B,2))</f>
        <v/>
      </c>
      <c r="G4271" s="14"/>
      <c r="H4271" s="18"/>
    </row>
    <row r="4272" spans="1:8" x14ac:dyDescent="0.25">
      <c r="A4272" s="29" t="str">
        <f t="shared" si="288"/>
        <v/>
      </c>
      <c r="B4272" s="22" t="str">
        <f t="shared" si="289"/>
        <v/>
      </c>
      <c r="C4272" s="15" t="str">
        <f t="shared" si="290"/>
        <v/>
      </c>
      <c r="D4272" s="15">
        <f t="shared" si="291"/>
        <v>0</v>
      </c>
      <c r="E4272" s="15" t="str">
        <f t="shared" si="292"/>
        <v/>
      </c>
      <c r="F4272" s="13" t="str">
        <f>IF(E4272="","",VLOOKUP(E4272,table!A:B,2))</f>
        <v/>
      </c>
      <c r="G4272" s="14"/>
      <c r="H4272" s="18"/>
    </row>
    <row r="4273" spans="1:8" x14ac:dyDescent="0.25">
      <c r="A4273" s="29" t="str">
        <f t="shared" si="288"/>
        <v/>
      </c>
      <c r="B4273" s="22" t="str">
        <f t="shared" si="289"/>
        <v/>
      </c>
      <c r="C4273" s="15" t="str">
        <f t="shared" si="290"/>
        <v/>
      </c>
      <c r="D4273" s="15">
        <f t="shared" si="291"/>
        <v>0</v>
      </c>
      <c r="E4273" s="15" t="str">
        <f t="shared" si="292"/>
        <v/>
      </c>
      <c r="F4273" s="13" t="str">
        <f>IF(E4273="","",VLOOKUP(E4273,table!A:B,2))</f>
        <v/>
      </c>
      <c r="G4273" s="14"/>
      <c r="H4273" s="18"/>
    </row>
    <row r="4274" spans="1:8" x14ac:dyDescent="0.25">
      <c r="A4274" s="29" t="str">
        <f t="shared" si="288"/>
        <v/>
      </c>
      <c r="B4274" s="22" t="str">
        <f t="shared" si="289"/>
        <v/>
      </c>
      <c r="C4274" s="15" t="str">
        <f t="shared" si="290"/>
        <v/>
      </c>
      <c r="D4274" s="15">
        <f t="shared" si="291"/>
        <v>0</v>
      </c>
      <c r="E4274" s="15" t="str">
        <f t="shared" si="292"/>
        <v/>
      </c>
      <c r="F4274" s="13" t="str">
        <f>IF(E4274="","",VLOOKUP(E4274,table!A:B,2))</f>
        <v/>
      </c>
      <c r="G4274" s="14"/>
      <c r="H4274" s="18"/>
    </row>
    <row r="4275" spans="1:8" x14ac:dyDescent="0.25">
      <c r="A4275" s="29" t="str">
        <f t="shared" ref="A4275:A4338" si="293">IF(E4275="","",A4274)</f>
        <v/>
      </c>
      <c r="B4275" s="22" t="str">
        <f t="shared" ref="B4275:B4338" si="294">IF(E4275="","",B4274)</f>
        <v/>
      </c>
      <c r="C4275" s="15" t="str">
        <f t="shared" ref="C4275:C4338" si="295">IF(E4275="","",C4274)</f>
        <v/>
      </c>
      <c r="D4275" s="15">
        <f t="shared" ref="D4275:D4338" si="296">IF(E4275="",0,D4274)</f>
        <v>0</v>
      </c>
      <c r="E4275" s="15" t="str">
        <f t="shared" si="292"/>
        <v/>
      </c>
      <c r="F4275" s="13" t="str">
        <f>IF(E4275="","",VLOOKUP(E4275,table!A:B,2))</f>
        <v/>
      </c>
      <c r="G4275" s="14"/>
      <c r="H4275" s="18"/>
    </row>
    <row r="4276" spans="1:8" x14ac:dyDescent="0.25">
      <c r="A4276" s="29" t="str">
        <f t="shared" si="293"/>
        <v/>
      </c>
      <c r="B4276" s="22" t="str">
        <f t="shared" si="294"/>
        <v/>
      </c>
      <c r="C4276" s="15" t="str">
        <f t="shared" si="295"/>
        <v/>
      </c>
      <c r="D4276" s="15">
        <f t="shared" si="296"/>
        <v>0</v>
      </c>
      <c r="E4276" s="15" t="str">
        <f t="shared" si="292"/>
        <v/>
      </c>
      <c r="F4276" s="13" t="str">
        <f>IF(E4276="","",VLOOKUP(E4276,table!A:B,2))</f>
        <v/>
      </c>
      <c r="G4276" s="14"/>
      <c r="H4276" s="18"/>
    </row>
    <row r="4277" spans="1:8" x14ac:dyDescent="0.25">
      <c r="A4277" s="29" t="str">
        <f t="shared" si="293"/>
        <v/>
      </c>
      <c r="B4277" s="22" t="str">
        <f t="shared" si="294"/>
        <v/>
      </c>
      <c r="C4277" s="15" t="str">
        <f t="shared" si="295"/>
        <v/>
      </c>
      <c r="D4277" s="15">
        <f t="shared" si="296"/>
        <v>0</v>
      </c>
      <c r="E4277" s="15" t="str">
        <f t="shared" si="292"/>
        <v/>
      </c>
      <c r="F4277" s="13" t="str">
        <f>IF(E4277="","",VLOOKUP(E4277,table!A:B,2))</f>
        <v/>
      </c>
      <c r="G4277" s="14"/>
      <c r="H4277" s="18"/>
    </row>
    <row r="4278" spans="1:8" x14ac:dyDescent="0.25">
      <c r="A4278" s="29" t="str">
        <f t="shared" si="293"/>
        <v/>
      </c>
      <c r="B4278" s="22" t="str">
        <f t="shared" si="294"/>
        <v/>
      </c>
      <c r="C4278" s="15" t="str">
        <f t="shared" si="295"/>
        <v/>
      </c>
      <c r="D4278" s="15">
        <f t="shared" si="296"/>
        <v>0</v>
      </c>
      <c r="E4278" s="15" t="str">
        <f t="shared" si="292"/>
        <v/>
      </c>
      <c r="F4278" s="13" t="str">
        <f>IF(E4278="","",VLOOKUP(E4278,table!A:B,2))</f>
        <v/>
      </c>
      <c r="G4278" s="14"/>
      <c r="H4278" s="18"/>
    </row>
    <row r="4279" spans="1:8" x14ac:dyDescent="0.25">
      <c r="A4279" s="29" t="str">
        <f t="shared" si="293"/>
        <v/>
      </c>
      <c r="B4279" s="22" t="str">
        <f t="shared" si="294"/>
        <v/>
      </c>
      <c r="C4279" s="15" t="str">
        <f t="shared" si="295"/>
        <v/>
      </c>
      <c r="D4279" s="15">
        <f t="shared" si="296"/>
        <v>0</v>
      </c>
      <c r="E4279" s="15" t="str">
        <f t="shared" si="292"/>
        <v/>
      </c>
      <c r="F4279" s="13" t="str">
        <f>IF(E4279="","",VLOOKUP(E4279,table!A:B,2))</f>
        <v/>
      </c>
      <c r="G4279" s="14"/>
      <c r="H4279" s="18"/>
    </row>
    <row r="4280" spans="1:8" x14ac:dyDescent="0.25">
      <c r="A4280" s="29" t="str">
        <f t="shared" si="293"/>
        <v/>
      </c>
      <c r="B4280" s="22" t="str">
        <f t="shared" si="294"/>
        <v/>
      </c>
      <c r="C4280" s="15" t="str">
        <f t="shared" si="295"/>
        <v/>
      </c>
      <c r="D4280" s="15">
        <f t="shared" si="296"/>
        <v>0</v>
      </c>
      <c r="E4280" s="15" t="str">
        <f t="shared" si="292"/>
        <v/>
      </c>
      <c r="F4280" s="13" t="str">
        <f>IF(E4280="","",VLOOKUP(E4280,table!A:B,2))</f>
        <v/>
      </c>
      <c r="G4280" s="14"/>
      <c r="H4280" s="18"/>
    </row>
    <row r="4281" spans="1:8" x14ac:dyDescent="0.25">
      <c r="A4281" s="29" t="str">
        <f t="shared" si="293"/>
        <v/>
      </c>
      <c r="B4281" s="22" t="str">
        <f t="shared" si="294"/>
        <v/>
      </c>
      <c r="C4281" s="15" t="str">
        <f t="shared" si="295"/>
        <v/>
      </c>
      <c r="D4281" s="15">
        <f t="shared" si="296"/>
        <v>0</v>
      </c>
      <c r="E4281" s="15" t="str">
        <f t="shared" si="292"/>
        <v/>
      </c>
      <c r="F4281" s="13" t="str">
        <f>IF(E4281="","",VLOOKUP(E4281,table!A:B,2))</f>
        <v/>
      </c>
      <c r="G4281" s="14"/>
      <c r="H4281" s="18"/>
    </row>
    <row r="4282" spans="1:8" x14ac:dyDescent="0.25">
      <c r="A4282" s="29" t="str">
        <f t="shared" si="293"/>
        <v/>
      </c>
      <c r="B4282" s="22" t="str">
        <f t="shared" si="294"/>
        <v/>
      </c>
      <c r="C4282" s="15" t="str">
        <f t="shared" si="295"/>
        <v/>
      </c>
      <c r="D4282" s="15">
        <f t="shared" si="296"/>
        <v>0</v>
      </c>
      <c r="E4282" s="15" t="str">
        <f t="shared" si="292"/>
        <v/>
      </c>
      <c r="F4282" s="13" t="str">
        <f>IF(E4282="","",VLOOKUP(E4282,table!A:B,2))</f>
        <v/>
      </c>
      <c r="G4282" s="14"/>
      <c r="H4282" s="18"/>
    </row>
    <row r="4283" spans="1:8" x14ac:dyDescent="0.25">
      <c r="A4283" s="29" t="str">
        <f t="shared" si="293"/>
        <v/>
      </c>
      <c r="B4283" s="22" t="str">
        <f t="shared" si="294"/>
        <v/>
      </c>
      <c r="C4283" s="15" t="str">
        <f t="shared" si="295"/>
        <v/>
      </c>
      <c r="D4283" s="15">
        <f t="shared" si="296"/>
        <v>0</v>
      </c>
      <c r="E4283" s="15" t="str">
        <f t="shared" si="292"/>
        <v/>
      </c>
      <c r="F4283" s="13" t="str">
        <f>IF(E4283="","",VLOOKUP(E4283,table!A:B,2))</f>
        <v/>
      </c>
      <c r="G4283" s="14"/>
      <c r="H4283" s="18"/>
    </row>
    <row r="4284" spans="1:8" x14ac:dyDescent="0.25">
      <c r="A4284" s="29" t="str">
        <f t="shared" si="293"/>
        <v/>
      </c>
      <c r="B4284" s="22" t="str">
        <f t="shared" si="294"/>
        <v/>
      </c>
      <c r="C4284" s="15" t="str">
        <f t="shared" si="295"/>
        <v/>
      </c>
      <c r="D4284" s="15">
        <f t="shared" si="296"/>
        <v>0</v>
      </c>
      <c r="E4284" s="15" t="str">
        <f t="shared" si="292"/>
        <v/>
      </c>
      <c r="F4284" s="13" t="str">
        <f>IF(E4284="","",VLOOKUP(E4284,table!A:B,2))</f>
        <v/>
      </c>
      <c r="G4284" s="14"/>
      <c r="H4284" s="18"/>
    </row>
    <row r="4285" spans="1:8" x14ac:dyDescent="0.25">
      <c r="A4285" s="29" t="str">
        <f t="shared" si="293"/>
        <v/>
      </c>
      <c r="B4285" s="22" t="str">
        <f t="shared" si="294"/>
        <v/>
      </c>
      <c r="C4285" s="15" t="str">
        <f t="shared" si="295"/>
        <v/>
      </c>
      <c r="D4285" s="15">
        <f t="shared" si="296"/>
        <v>0</v>
      </c>
      <c r="E4285" s="15" t="str">
        <f t="shared" si="292"/>
        <v/>
      </c>
      <c r="F4285" s="13" t="str">
        <f>IF(E4285="","",VLOOKUP(E4285,table!A:B,2))</f>
        <v/>
      </c>
      <c r="G4285" s="14"/>
      <c r="H4285" s="18"/>
    </row>
    <row r="4286" spans="1:8" x14ac:dyDescent="0.25">
      <c r="A4286" s="29" t="str">
        <f t="shared" si="293"/>
        <v/>
      </c>
      <c r="B4286" s="22" t="str">
        <f t="shared" si="294"/>
        <v/>
      </c>
      <c r="C4286" s="15" t="str">
        <f t="shared" si="295"/>
        <v/>
      </c>
      <c r="D4286" s="15">
        <f t="shared" si="296"/>
        <v>0</v>
      </c>
      <c r="E4286" s="15" t="str">
        <f t="shared" si="292"/>
        <v/>
      </c>
      <c r="F4286" s="13" t="str">
        <f>IF(E4286="","",VLOOKUP(E4286,table!A:B,2))</f>
        <v/>
      </c>
      <c r="G4286" s="14"/>
      <c r="H4286" s="18"/>
    </row>
    <row r="4287" spans="1:8" x14ac:dyDescent="0.25">
      <c r="A4287" s="29" t="str">
        <f t="shared" si="293"/>
        <v/>
      </c>
      <c r="B4287" s="22" t="str">
        <f t="shared" si="294"/>
        <v/>
      </c>
      <c r="C4287" s="15" t="str">
        <f t="shared" si="295"/>
        <v/>
      </c>
      <c r="D4287" s="15">
        <f t="shared" si="296"/>
        <v>0</v>
      </c>
      <c r="E4287" s="15" t="str">
        <f t="shared" si="292"/>
        <v/>
      </c>
      <c r="F4287" s="13" t="str">
        <f>IF(E4290="","",VLOOKUP(E4290,table!A:B,2))</f>
        <v/>
      </c>
      <c r="G4287" s="14"/>
      <c r="H4287" s="18"/>
    </row>
    <row r="4288" spans="1:8" x14ac:dyDescent="0.25">
      <c r="A4288" s="29" t="str">
        <f t="shared" si="293"/>
        <v/>
      </c>
      <c r="B4288" s="22" t="str">
        <f t="shared" si="294"/>
        <v/>
      </c>
      <c r="C4288" s="15" t="str">
        <f t="shared" si="295"/>
        <v/>
      </c>
      <c r="D4288" s="15">
        <f t="shared" si="296"/>
        <v>0</v>
      </c>
      <c r="E4288" s="15" t="str">
        <f t="shared" si="292"/>
        <v/>
      </c>
      <c r="F4288" s="13" t="str">
        <f>IF(E4291="","",VLOOKUP(E4291,table!A:B,2))</f>
        <v/>
      </c>
      <c r="G4288" s="14"/>
      <c r="H4288" s="18"/>
    </row>
    <row r="4289" spans="1:8" x14ac:dyDescent="0.25">
      <c r="A4289" s="29" t="str">
        <f t="shared" si="293"/>
        <v/>
      </c>
      <c r="B4289" s="22" t="str">
        <f t="shared" si="294"/>
        <v/>
      </c>
      <c r="C4289" s="15" t="str">
        <f t="shared" si="295"/>
        <v/>
      </c>
      <c r="D4289" s="15">
        <f t="shared" si="296"/>
        <v>0</v>
      </c>
      <c r="E4289" s="15" t="str">
        <f t="shared" si="292"/>
        <v/>
      </c>
      <c r="F4289" s="13" t="str">
        <f>IF(E4292="","",VLOOKUP(E4292,table!A:B,2))</f>
        <v/>
      </c>
      <c r="G4289" s="14"/>
      <c r="H4289" s="18"/>
    </row>
    <row r="4290" spans="1:8" x14ac:dyDescent="0.25">
      <c r="A4290" s="29" t="str">
        <f t="shared" si="293"/>
        <v/>
      </c>
      <c r="B4290" s="22" t="str">
        <f t="shared" si="294"/>
        <v/>
      </c>
      <c r="C4290" s="15" t="str">
        <f t="shared" si="295"/>
        <v/>
      </c>
      <c r="D4290" s="15">
        <f t="shared" si="296"/>
        <v>0</v>
      </c>
      <c r="E4290" s="15" t="str">
        <f t="shared" si="292"/>
        <v/>
      </c>
      <c r="F4290" s="13" t="str">
        <f>IF(E4293="","",VLOOKUP(E4293,table!A:B,2))</f>
        <v/>
      </c>
      <c r="G4290" s="14"/>
      <c r="H4290" s="18"/>
    </row>
    <row r="4291" spans="1:8" x14ac:dyDescent="0.25">
      <c r="A4291" s="29" t="str">
        <f t="shared" si="293"/>
        <v/>
      </c>
      <c r="B4291" s="22" t="str">
        <f t="shared" si="294"/>
        <v/>
      </c>
      <c r="C4291" s="15" t="str">
        <f t="shared" si="295"/>
        <v/>
      </c>
      <c r="D4291" s="15">
        <f t="shared" si="296"/>
        <v>0</v>
      </c>
      <c r="E4291" s="15" t="str">
        <f t="shared" si="292"/>
        <v/>
      </c>
      <c r="F4291" s="13" t="str">
        <f>IF(E4294="","",VLOOKUP(E4294,table!A:B,2))</f>
        <v/>
      </c>
      <c r="G4291" s="14"/>
      <c r="H4291" s="18"/>
    </row>
    <row r="4292" spans="1:8" x14ac:dyDescent="0.25">
      <c r="A4292" s="29" t="str">
        <f t="shared" si="293"/>
        <v/>
      </c>
      <c r="B4292" s="22" t="str">
        <f t="shared" si="294"/>
        <v/>
      </c>
      <c r="C4292" s="15" t="str">
        <f t="shared" si="295"/>
        <v/>
      </c>
      <c r="D4292" s="15">
        <f t="shared" si="296"/>
        <v>0</v>
      </c>
      <c r="E4292" s="15" t="str">
        <f t="shared" si="292"/>
        <v/>
      </c>
      <c r="F4292" s="13" t="str">
        <f>IF(E4295="","",VLOOKUP(E4295,table!A:B,2))</f>
        <v/>
      </c>
      <c r="G4292" s="14"/>
      <c r="H4292" s="18"/>
    </row>
    <row r="4293" spans="1:8" x14ac:dyDescent="0.25">
      <c r="A4293" s="29" t="str">
        <f t="shared" si="293"/>
        <v/>
      </c>
      <c r="B4293" s="22" t="str">
        <f t="shared" si="294"/>
        <v/>
      </c>
      <c r="C4293" s="15" t="str">
        <f t="shared" si="295"/>
        <v/>
      </c>
      <c r="D4293" s="15">
        <f t="shared" si="296"/>
        <v>0</v>
      </c>
      <c r="E4293" s="15" t="str">
        <f t="shared" si="292"/>
        <v/>
      </c>
      <c r="F4293" s="13" t="str">
        <f>IF(E4296="","",VLOOKUP(E4296,table!A:B,2))</f>
        <v/>
      </c>
      <c r="G4293" s="14"/>
      <c r="H4293" s="18"/>
    </row>
    <row r="4294" spans="1:8" x14ac:dyDescent="0.25">
      <c r="A4294" s="29" t="str">
        <f t="shared" si="293"/>
        <v/>
      </c>
      <c r="B4294" s="22" t="str">
        <f t="shared" si="294"/>
        <v/>
      </c>
      <c r="C4294" s="15" t="str">
        <f t="shared" si="295"/>
        <v/>
      </c>
      <c r="D4294" s="15">
        <f t="shared" si="296"/>
        <v>0</v>
      </c>
      <c r="E4294" s="15" t="str">
        <f t="shared" si="292"/>
        <v/>
      </c>
      <c r="F4294" s="13" t="str">
        <f>IF(E4297="","",VLOOKUP(E4297,table!A:B,2))</f>
        <v/>
      </c>
      <c r="G4294" s="14"/>
      <c r="H4294" s="18"/>
    </row>
    <row r="4295" spans="1:8" x14ac:dyDescent="0.25">
      <c r="A4295" s="29" t="str">
        <f t="shared" si="293"/>
        <v/>
      </c>
      <c r="B4295" s="22" t="str">
        <f t="shared" si="294"/>
        <v/>
      </c>
      <c r="C4295" s="15" t="str">
        <f t="shared" si="295"/>
        <v/>
      </c>
      <c r="D4295" s="15">
        <f t="shared" si="296"/>
        <v>0</v>
      </c>
      <c r="E4295" s="15" t="str">
        <f t="shared" si="292"/>
        <v/>
      </c>
      <c r="F4295" s="13" t="str">
        <f>IF(E4298="","",VLOOKUP(E4298,table!A:B,2))</f>
        <v/>
      </c>
      <c r="G4295" s="14"/>
      <c r="H4295" s="18"/>
    </row>
    <row r="4296" spans="1:8" x14ac:dyDescent="0.25">
      <c r="A4296" s="29" t="str">
        <f t="shared" si="293"/>
        <v/>
      </c>
      <c r="B4296" s="22" t="str">
        <f t="shared" si="294"/>
        <v/>
      </c>
      <c r="C4296" s="15" t="str">
        <f t="shared" si="295"/>
        <v/>
      </c>
      <c r="D4296" s="15">
        <f t="shared" si="296"/>
        <v>0</v>
      </c>
      <c r="E4296" s="15" t="str">
        <f t="shared" si="292"/>
        <v/>
      </c>
      <c r="F4296" s="13" t="str">
        <f>IF(E4299="","",VLOOKUP(E4299,table!A:B,2))</f>
        <v/>
      </c>
      <c r="G4296" s="14"/>
      <c r="H4296" s="18"/>
    </row>
    <row r="4297" spans="1:8" x14ac:dyDescent="0.25">
      <c r="A4297" s="29" t="str">
        <f t="shared" si="293"/>
        <v/>
      </c>
      <c r="B4297" s="22" t="str">
        <f t="shared" si="294"/>
        <v/>
      </c>
      <c r="C4297" s="15" t="str">
        <f t="shared" si="295"/>
        <v/>
      </c>
      <c r="D4297" s="15">
        <f t="shared" si="296"/>
        <v>0</v>
      </c>
      <c r="E4297" s="15" t="str">
        <f t="shared" si="292"/>
        <v/>
      </c>
      <c r="F4297" s="13" t="str">
        <f>IF(E4300="","",VLOOKUP(E4300,table!A:B,2))</f>
        <v/>
      </c>
      <c r="G4297" s="14"/>
      <c r="H4297" s="18"/>
    </row>
    <row r="4298" spans="1:8" x14ac:dyDescent="0.25">
      <c r="A4298" s="29" t="str">
        <f t="shared" si="293"/>
        <v/>
      </c>
      <c r="B4298" s="22" t="str">
        <f t="shared" si="294"/>
        <v/>
      </c>
      <c r="C4298" s="15" t="str">
        <f t="shared" si="295"/>
        <v/>
      </c>
      <c r="D4298" s="15">
        <f t="shared" si="296"/>
        <v>0</v>
      </c>
      <c r="E4298" s="15" t="str">
        <f t="shared" si="292"/>
        <v/>
      </c>
      <c r="F4298" s="13" t="str">
        <f>IF(E4301="","",VLOOKUP(E4301,table!A:B,2))</f>
        <v/>
      </c>
      <c r="G4298" s="14"/>
      <c r="H4298" s="18"/>
    </row>
    <row r="4299" spans="1:8" x14ac:dyDescent="0.25">
      <c r="A4299" s="29" t="str">
        <f t="shared" si="293"/>
        <v/>
      </c>
      <c r="B4299" s="22" t="str">
        <f t="shared" si="294"/>
        <v/>
      </c>
      <c r="C4299" s="15" t="str">
        <f t="shared" si="295"/>
        <v/>
      </c>
      <c r="D4299" s="15">
        <f t="shared" si="296"/>
        <v>0</v>
      </c>
      <c r="E4299" s="15" t="str">
        <f t="shared" si="292"/>
        <v/>
      </c>
      <c r="F4299" s="13" t="str">
        <f>IF(E4302="","",VLOOKUP(E4302,table!A:B,2))</f>
        <v/>
      </c>
      <c r="G4299" s="14"/>
      <c r="H4299" s="18"/>
    </row>
    <row r="4300" spans="1:8" x14ac:dyDescent="0.25">
      <c r="A4300" s="29" t="str">
        <f t="shared" si="293"/>
        <v/>
      </c>
      <c r="B4300" s="22" t="str">
        <f t="shared" si="294"/>
        <v/>
      </c>
      <c r="C4300" s="15" t="str">
        <f t="shared" si="295"/>
        <v/>
      </c>
      <c r="D4300" s="15">
        <f t="shared" si="296"/>
        <v>0</v>
      </c>
      <c r="E4300" s="15" t="str">
        <f t="shared" si="292"/>
        <v/>
      </c>
      <c r="F4300" s="13" t="str">
        <f>IF(E4303="","",VLOOKUP(E4303,table!A:B,2))</f>
        <v/>
      </c>
      <c r="G4300" s="14"/>
      <c r="H4300" s="18"/>
    </row>
    <row r="4301" spans="1:8" x14ac:dyDescent="0.25">
      <c r="A4301" s="29" t="str">
        <f t="shared" si="293"/>
        <v/>
      </c>
      <c r="B4301" s="22" t="str">
        <f t="shared" si="294"/>
        <v/>
      </c>
      <c r="C4301" s="15" t="str">
        <f t="shared" si="295"/>
        <v/>
      </c>
      <c r="D4301" s="15">
        <f t="shared" si="296"/>
        <v>0</v>
      </c>
      <c r="E4301" s="15" t="str">
        <f t="shared" si="292"/>
        <v/>
      </c>
      <c r="F4301" s="13" t="str">
        <f>IF(E4304="","",VLOOKUP(E4304,table!A:B,2))</f>
        <v/>
      </c>
      <c r="G4301" s="14"/>
      <c r="H4301" s="18"/>
    </row>
    <row r="4302" spans="1:8" x14ac:dyDescent="0.25">
      <c r="A4302" s="29" t="str">
        <f t="shared" si="293"/>
        <v/>
      </c>
      <c r="B4302" s="22" t="str">
        <f t="shared" si="294"/>
        <v/>
      </c>
      <c r="C4302" s="15" t="str">
        <f t="shared" si="295"/>
        <v/>
      </c>
      <c r="D4302" s="15">
        <f t="shared" si="296"/>
        <v>0</v>
      </c>
      <c r="E4302" s="15" t="str">
        <f t="shared" ref="E4302:E4365" si="297">IF(H4302&lt;&gt;0,E4301,"")</f>
        <v/>
      </c>
      <c r="F4302" s="13" t="str">
        <f>IF(E4305="","",VLOOKUP(E4305,table!A:B,2))</f>
        <v/>
      </c>
      <c r="G4302" s="14"/>
      <c r="H4302" s="18"/>
    </row>
    <row r="4303" spans="1:8" x14ac:dyDescent="0.25">
      <c r="A4303" s="29" t="str">
        <f t="shared" si="293"/>
        <v/>
      </c>
      <c r="B4303" s="22" t="str">
        <f t="shared" si="294"/>
        <v/>
      </c>
      <c r="C4303" s="15" t="str">
        <f t="shared" si="295"/>
        <v/>
      </c>
      <c r="D4303" s="15">
        <f t="shared" si="296"/>
        <v>0</v>
      </c>
      <c r="E4303" s="15" t="str">
        <f t="shared" si="297"/>
        <v/>
      </c>
      <c r="F4303" s="13" t="str">
        <f>IF(E4306="","",VLOOKUP(E4306,table!A:B,2))</f>
        <v/>
      </c>
      <c r="G4303" s="14"/>
      <c r="H4303" s="18"/>
    </row>
    <row r="4304" spans="1:8" x14ac:dyDescent="0.25">
      <c r="A4304" s="29" t="str">
        <f t="shared" si="293"/>
        <v/>
      </c>
      <c r="B4304" s="22" t="str">
        <f t="shared" si="294"/>
        <v/>
      </c>
      <c r="C4304" s="15" t="str">
        <f t="shared" si="295"/>
        <v/>
      </c>
      <c r="D4304" s="15">
        <f t="shared" si="296"/>
        <v>0</v>
      </c>
      <c r="E4304" s="15" t="str">
        <f t="shared" si="297"/>
        <v/>
      </c>
      <c r="F4304" s="13" t="str">
        <f>IF(E4307="","",VLOOKUP(E4307,table!A:B,2))</f>
        <v/>
      </c>
      <c r="G4304" s="14"/>
      <c r="H4304" s="18"/>
    </row>
    <row r="4305" spans="1:8" x14ac:dyDescent="0.25">
      <c r="A4305" s="29" t="str">
        <f t="shared" si="293"/>
        <v/>
      </c>
      <c r="B4305" s="22" t="str">
        <f t="shared" si="294"/>
        <v/>
      </c>
      <c r="C4305" s="15" t="str">
        <f t="shared" si="295"/>
        <v/>
      </c>
      <c r="D4305" s="15">
        <f t="shared" si="296"/>
        <v>0</v>
      </c>
      <c r="E4305" s="15" t="str">
        <f t="shared" si="297"/>
        <v/>
      </c>
      <c r="F4305" s="13" t="str">
        <f>IF(E4308="","",VLOOKUP(E4308,table!A:B,2))</f>
        <v/>
      </c>
      <c r="G4305" s="14"/>
      <c r="H4305" s="18"/>
    </row>
    <row r="4306" spans="1:8" x14ac:dyDescent="0.25">
      <c r="A4306" s="29" t="str">
        <f t="shared" si="293"/>
        <v/>
      </c>
      <c r="B4306" s="22" t="str">
        <f t="shared" si="294"/>
        <v/>
      </c>
      <c r="C4306" s="15" t="str">
        <f t="shared" si="295"/>
        <v/>
      </c>
      <c r="D4306" s="15">
        <f t="shared" si="296"/>
        <v>0</v>
      </c>
      <c r="E4306" s="15" t="str">
        <f t="shared" si="297"/>
        <v/>
      </c>
      <c r="F4306" s="13" t="str">
        <f>IF(E4309="","",VLOOKUP(E4309,table!A:B,2))</f>
        <v/>
      </c>
      <c r="G4306" s="14"/>
      <c r="H4306" s="18"/>
    </row>
    <row r="4307" spans="1:8" x14ac:dyDescent="0.25">
      <c r="A4307" s="29" t="str">
        <f t="shared" si="293"/>
        <v/>
      </c>
      <c r="B4307" s="22" t="str">
        <f t="shared" si="294"/>
        <v/>
      </c>
      <c r="C4307" s="15" t="str">
        <f t="shared" si="295"/>
        <v/>
      </c>
      <c r="D4307" s="15">
        <f t="shared" si="296"/>
        <v>0</v>
      </c>
      <c r="E4307" s="15" t="str">
        <f t="shared" si="297"/>
        <v/>
      </c>
      <c r="F4307" s="13" t="str">
        <f>IF(E4310="","",VLOOKUP(E4310,table!A:B,2))</f>
        <v/>
      </c>
      <c r="G4307" s="14"/>
      <c r="H4307" s="18"/>
    </row>
    <row r="4308" spans="1:8" x14ac:dyDescent="0.25">
      <c r="A4308" s="29" t="str">
        <f t="shared" si="293"/>
        <v/>
      </c>
      <c r="B4308" s="22" t="str">
        <f t="shared" si="294"/>
        <v/>
      </c>
      <c r="C4308" s="15" t="str">
        <f t="shared" si="295"/>
        <v/>
      </c>
      <c r="D4308" s="15">
        <f t="shared" si="296"/>
        <v>0</v>
      </c>
      <c r="E4308" s="15" t="str">
        <f t="shared" si="297"/>
        <v/>
      </c>
      <c r="F4308" s="13" t="str">
        <f>IF(E4311="","",VLOOKUP(E4311,table!A:B,2))</f>
        <v/>
      </c>
      <c r="G4308" s="14"/>
      <c r="H4308" s="18"/>
    </row>
    <row r="4309" spans="1:8" x14ac:dyDescent="0.25">
      <c r="A4309" s="29" t="str">
        <f t="shared" si="293"/>
        <v/>
      </c>
      <c r="B4309" s="22" t="str">
        <f t="shared" si="294"/>
        <v/>
      </c>
      <c r="C4309" s="15" t="str">
        <f t="shared" si="295"/>
        <v/>
      </c>
      <c r="D4309" s="15">
        <f t="shared" si="296"/>
        <v>0</v>
      </c>
      <c r="E4309" s="15" t="str">
        <f t="shared" si="297"/>
        <v/>
      </c>
      <c r="F4309" s="13" t="str">
        <f>IF(E4312="","",VLOOKUP(E4312,table!A:B,2))</f>
        <v/>
      </c>
      <c r="G4309" s="14"/>
      <c r="H4309" s="18"/>
    </row>
    <row r="4310" spans="1:8" x14ac:dyDescent="0.25">
      <c r="A4310" s="29" t="str">
        <f t="shared" si="293"/>
        <v/>
      </c>
      <c r="B4310" s="22" t="str">
        <f t="shared" si="294"/>
        <v/>
      </c>
      <c r="C4310" s="15" t="str">
        <f t="shared" si="295"/>
        <v/>
      </c>
      <c r="D4310" s="15">
        <f t="shared" si="296"/>
        <v>0</v>
      </c>
      <c r="E4310" s="15" t="str">
        <f t="shared" si="297"/>
        <v/>
      </c>
      <c r="F4310" s="13" t="str">
        <f>IF(E4313="","",VLOOKUP(E4313,table!A:B,2))</f>
        <v/>
      </c>
      <c r="G4310" s="14"/>
      <c r="H4310" s="18"/>
    </row>
    <row r="4311" spans="1:8" x14ac:dyDescent="0.25">
      <c r="A4311" s="29" t="str">
        <f t="shared" si="293"/>
        <v/>
      </c>
      <c r="B4311" s="22" t="str">
        <f t="shared" si="294"/>
        <v/>
      </c>
      <c r="C4311" s="15" t="str">
        <f t="shared" si="295"/>
        <v/>
      </c>
      <c r="D4311" s="15">
        <f t="shared" si="296"/>
        <v>0</v>
      </c>
      <c r="E4311" s="15" t="str">
        <f t="shared" si="297"/>
        <v/>
      </c>
      <c r="F4311" s="13" t="str">
        <f>IF(E4314="","",VLOOKUP(E4314,table!A:B,2))</f>
        <v/>
      </c>
      <c r="G4311" s="14"/>
      <c r="H4311" s="18"/>
    </row>
    <row r="4312" spans="1:8" x14ac:dyDescent="0.25">
      <c r="A4312" s="29" t="str">
        <f t="shared" si="293"/>
        <v/>
      </c>
      <c r="B4312" s="22" t="str">
        <f t="shared" si="294"/>
        <v/>
      </c>
      <c r="C4312" s="15" t="str">
        <f t="shared" si="295"/>
        <v/>
      </c>
      <c r="D4312" s="15">
        <f t="shared" si="296"/>
        <v>0</v>
      </c>
      <c r="E4312" s="15" t="str">
        <f t="shared" si="297"/>
        <v/>
      </c>
      <c r="F4312" s="13" t="str">
        <f>IF(E4315="","",VLOOKUP(E4315,table!A:B,2))</f>
        <v/>
      </c>
      <c r="G4312" s="14"/>
      <c r="H4312" s="18"/>
    </row>
    <row r="4313" spans="1:8" x14ac:dyDescent="0.25">
      <c r="A4313" s="29" t="str">
        <f t="shared" si="293"/>
        <v/>
      </c>
      <c r="B4313" s="22" t="str">
        <f t="shared" si="294"/>
        <v/>
      </c>
      <c r="C4313" s="15" t="str">
        <f t="shared" si="295"/>
        <v/>
      </c>
      <c r="D4313" s="15">
        <f t="shared" si="296"/>
        <v>0</v>
      </c>
      <c r="E4313" s="15" t="str">
        <f t="shared" si="297"/>
        <v/>
      </c>
      <c r="F4313" s="13" t="str">
        <f>IF(E4316="","",VLOOKUP(E4316,table!A:B,2))</f>
        <v/>
      </c>
      <c r="G4313" s="14"/>
      <c r="H4313" s="18"/>
    </row>
    <row r="4314" spans="1:8" x14ac:dyDescent="0.25">
      <c r="A4314" s="29" t="str">
        <f t="shared" si="293"/>
        <v/>
      </c>
      <c r="B4314" s="22" t="str">
        <f t="shared" si="294"/>
        <v/>
      </c>
      <c r="C4314" s="15" t="str">
        <f t="shared" si="295"/>
        <v/>
      </c>
      <c r="D4314" s="15">
        <f t="shared" si="296"/>
        <v>0</v>
      </c>
      <c r="E4314" s="15" t="str">
        <f t="shared" si="297"/>
        <v/>
      </c>
      <c r="F4314" s="13" t="str">
        <f>IF(E4317="","",VLOOKUP(E4317,table!A:B,2))</f>
        <v/>
      </c>
      <c r="G4314" s="14"/>
      <c r="H4314" s="18"/>
    </row>
    <row r="4315" spans="1:8" x14ac:dyDescent="0.25">
      <c r="A4315" s="29" t="str">
        <f t="shared" si="293"/>
        <v/>
      </c>
      <c r="B4315" s="22" t="str">
        <f t="shared" si="294"/>
        <v/>
      </c>
      <c r="C4315" s="15" t="str">
        <f t="shared" si="295"/>
        <v/>
      </c>
      <c r="D4315" s="15">
        <f t="shared" si="296"/>
        <v>0</v>
      </c>
      <c r="E4315" s="15" t="str">
        <f t="shared" si="297"/>
        <v/>
      </c>
      <c r="F4315" s="13" t="str">
        <f>IF(E4318="","",VLOOKUP(E4318,table!A:B,2))</f>
        <v/>
      </c>
      <c r="G4315" s="14"/>
      <c r="H4315" s="18"/>
    </row>
    <row r="4316" spans="1:8" x14ac:dyDescent="0.25">
      <c r="A4316" s="29" t="str">
        <f t="shared" si="293"/>
        <v/>
      </c>
      <c r="B4316" s="22" t="str">
        <f t="shared" si="294"/>
        <v/>
      </c>
      <c r="C4316" s="15" t="str">
        <f t="shared" si="295"/>
        <v/>
      </c>
      <c r="D4316" s="15">
        <f t="shared" si="296"/>
        <v>0</v>
      </c>
      <c r="E4316" s="15" t="str">
        <f t="shared" si="297"/>
        <v/>
      </c>
      <c r="F4316" s="13" t="str">
        <f>IF(E4319="","",VLOOKUP(E4319,table!A:B,2))</f>
        <v/>
      </c>
      <c r="G4316" s="14"/>
      <c r="H4316" s="18"/>
    </row>
    <row r="4317" spans="1:8" x14ac:dyDescent="0.25">
      <c r="A4317" s="29" t="str">
        <f t="shared" si="293"/>
        <v/>
      </c>
      <c r="B4317" s="22" t="str">
        <f t="shared" si="294"/>
        <v/>
      </c>
      <c r="C4317" s="15" t="str">
        <f t="shared" si="295"/>
        <v/>
      </c>
      <c r="D4317" s="15">
        <f t="shared" si="296"/>
        <v>0</v>
      </c>
      <c r="E4317" s="15" t="str">
        <f t="shared" si="297"/>
        <v/>
      </c>
      <c r="F4317" s="13" t="str">
        <f>IF(E4320="","",VLOOKUP(E4320,table!A:B,2))</f>
        <v/>
      </c>
      <c r="G4317" s="14"/>
      <c r="H4317" s="18"/>
    </row>
    <row r="4318" spans="1:8" x14ac:dyDescent="0.25">
      <c r="A4318" s="29" t="str">
        <f t="shared" si="293"/>
        <v/>
      </c>
      <c r="B4318" s="22" t="str">
        <f t="shared" si="294"/>
        <v/>
      </c>
      <c r="C4318" s="15" t="str">
        <f t="shared" si="295"/>
        <v/>
      </c>
      <c r="D4318" s="15">
        <f t="shared" si="296"/>
        <v>0</v>
      </c>
      <c r="E4318" s="15" t="str">
        <f t="shared" si="297"/>
        <v/>
      </c>
      <c r="F4318" s="13" t="str">
        <f>IF(E4321="","",VLOOKUP(E4321,table!A:B,2))</f>
        <v/>
      </c>
      <c r="G4318" s="14"/>
      <c r="H4318" s="18"/>
    </row>
    <row r="4319" spans="1:8" x14ac:dyDescent="0.25">
      <c r="A4319" s="29" t="str">
        <f t="shared" si="293"/>
        <v/>
      </c>
      <c r="B4319" s="22" t="str">
        <f t="shared" si="294"/>
        <v/>
      </c>
      <c r="C4319" s="15" t="str">
        <f t="shared" si="295"/>
        <v/>
      </c>
      <c r="D4319" s="15">
        <f t="shared" si="296"/>
        <v>0</v>
      </c>
      <c r="E4319" s="15" t="str">
        <f t="shared" si="297"/>
        <v/>
      </c>
      <c r="F4319" s="13" t="str">
        <f>IF(E4322="","",VLOOKUP(E4322,table!A:B,2))</f>
        <v/>
      </c>
      <c r="G4319" s="14"/>
      <c r="H4319" s="18"/>
    </row>
    <row r="4320" spans="1:8" x14ac:dyDescent="0.25">
      <c r="A4320" s="29" t="str">
        <f t="shared" si="293"/>
        <v/>
      </c>
      <c r="B4320" s="22" t="str">
        <f t="shared" si="294"/>
        <v/>
      </c>
      <c r="C4320" s="15" t="str">
        <f t="shared" si="295"/>
        <v/>
      </c>
      <c r="D4320" s="15">
        <f t="shared" si="296"/>
        <v>0</v>
      </c>
      <c r="E4320" s="15" t="str">
        <f t="shared" si="297"/>
        <v/>
      </c>
      <c r="F4320" s="13" t="str">
        <f>IF(E4323="","",VLOOKUP(E4323,table!A:B,2))</f>
        <v/>
      </c>
      <c r="G4320" s="14"/>
      <c r="H4320" s="18"/>
    </row>
    <row r="4321" spans="1:8" x14ac:dyDescent="0.25">
      <c r="A4321" s="29" t="str">
        <f t="shared" si="293"/>
        <v/>
      </c>
      <c r="B4321" s="22" t="str">
        <f t="shared" si="294"/>
        <v/>
      </c>
      <c r="C4321" s="15" t="str">
        <f t="shared" si="295"/>
        <v/>
      </c>
      <c r="D4321" s="15">
        <f t="shared" si="296"/>
        <v>0</v>
      </c>
      <c r="E4321" s="15" t="str">
        <f t="shared" si="297"/>
        <v/>
      </c>
      <c r="F4321" s="13" t="str">
        <f>IF(E4324="","",VLOOKUP(E4324,table!A:B,2))</f>
        <v/>
      </c>
      <c r="G4321" s="14"/>
      <c r="H4321" s="18"/>
    </row>
    <row r="4322" spans="1:8" x14ac:dyDescent="0.25">
      <c r="A4322" s="29" t="str">
        <f t="shared" si="293"/>
        <v/>
      </c>
      <c r="B4322" s="22" t="str">
        <f t="shared" si="294"/>
        <v/>
      </c>
      <c r="C4322" s="15" t="str">
        <f t="shared" si="295"/>
        <v/>
      </c>
      <c r="D4322" s="15">
        <f t="shared" si="296"/>
        <v>0</v>
      </c>
      <c r="E4322" s="15" t="str">
        <f t="shared" si="297"/>
        <v/>
      </c>
      <c r="F4322" s="13" t="str">
        <f>IF(E4325="","",VLOOKUP(E4325,table!A:B,2))</f>
        <v/>
      </c>
      <c r="G4322" s="14"/>
      <c r="H4322" s="18"/>
    </row>
    <row r="4323" spans="1:8" x14ac:dyDescent="0.25">
      <c r="A4323" s="29" t="str">
        <f t="shared" si="293"/>
        <v/>
      </c>
      <c r="B4323" s="22" t="str">
        <f t="shared" si="294"/>
        <v/>
      </c>
      <c r="C4323" s="15" t="str">
        <f t="shared" si="295"/>
        <v/>
      </c>
      <c r="D4323" s="15">
        <f t="shared" si="296"/>
        <v>0</v>
      </c>
      <c r="E4323" s="15" t="str">
        <f t="shared" si="297"/>
        <v/>
      </c>
      <c r="F4323" s="13" t="str">
        <f>IF(E4326="","",VLOOKUP(E4326,table!A:B,2))</f>
        <v/>
      </c>
      <c r="G4323" s="14"/>
      <c r="H4323" s="18"/>
    </row>
    <row r="4324" spans="1:8" x14ac:dyDescent="0.25">
      <c r="A4324" s="29" t="str">
        <f t="shared" si="293"/>
        <v/>
      </c>
      <c r="B4324" s="22" t="str">
        <f t="shared" si="294"/>
        <v/>
      </c>
      <c r="C4324" s="15" t="str">
        <f t="shared" si="295"/>
        <v/>
      </c>
      <c r="D4324" s="15">
        <f t="shared" si="296"/>
        <v>0</v>
      </c>
      <c r="E4324" s="15" t="str">
        <f t="shared" si="297"/>
        <v/>
      </c>
      <c r="F4324" s="13" t="str">
        <f>IF(E4327="","",VLOOKUP(E4327,table!A:B,2))</f>
        <v/>
      </c>
      <c r="G4324" s="14"/>
      <c r="H4324" s="18"/>
    </row>
    <row r="4325" spans="1:8" x14ac:dyDescent="0.25">
      <c r="A4325" s="29" t="str">
        <f t="shared" si="293"/>
        <v/>
      </c>
      <c r="B4325" s="22" t="str">
        <f t="shared" si="294"/>
        <v/>
      </c>
      <c r="C4325" s="15" t="str">
        <f t="shared" si="295"/>
        <v/>
      </c>
      <c r="D4325" s="15">
        <f t="shared" si="296"/>
        <v>0</v>
      </c>
      <c r="E4325" s="15" t="str">
        <f t="shared" si="297"/>
        <v/>
      </c>
      <c r="F4325" s="13" t="str">
        <f>IF(E4328="","",VLOOKUP(E4328,table!A:B,2))</f>
        <v/>
      </c>
      <c r="G4325" s="14"/>
      <c r="H4325" s="18"/>
    </row>
    <row r="4326" spans="1:8" x14ac:dyDescent="0.25">
      <c r="A4326" s="29" t="str">
        <f t="shared" si="293"/>
        <v/>
      </c>
      <c r="B4326" s="22" t="str">
        <f t="shared" si="294"/>
        <v/>
      </c>
      <c r="C4326" s="15" t="str">
        <f t="shared" si="295"/>
        <v/>
      </c>
      <c r="D4326" s="15">
        <f t="shared" si="296"/>
        <v>0</v>
      </c>
      <c r="E4326" s="15" t="str">
        <f t="shared" si="297"/>
        <v/>
      </c>
      <c r="F4326" s="13" t="str">
        <f>IF(E4329="","",VLOOKUP(E4329,table!A:B,2))</f>
        <v/>
      </c>
      <c r="G4326" s="14"/>
      <c r="H4326" s="18"/>
    </row>
    <row r="4327" spans="1:8" x14ac:dyDescent="0.25">
      <c r="A4327" s="29" t="str">
        <f t="shared" si="293"/>
        <v/>
      </c>
      <c r="B4327" s="22" t="str">
        <f t="shared" si="294"/>
        <v/>
      </c>
      <c r="C4327" s="15" t="str">
        <f t="shared" si="295"/>
        <v/>
      </c>
      <c r="D4327" s="15">
        <f t="shared" si="296"/>
        <v>0</v>
      </c>
      <c r="E4327" s="15" t="str">
        <f t="shared" si="297"/>
        <v/>
      </c>
      <c r="F4327" s="13" t="str">
        <f>IF(E4330="","",VLOOKUP(E4330,table!A:B,2))</f>
        <v/>
      </c>
      <c r="G4327" s="14"/>
      <c r="H4327" s="18"/>
    </row>
    <row r="4328" spans="1:8" x14ac:dyDescent="0.25">
      <c r="A4328" s="29" t="str">
        <f t="shared" si="293"/>
        <v/>
      </c>
      <c r="B4328" s="22" t="str">
        <f t="shared" si="294"/>
        <v/>
      </c>
      <c r="C4328" s="15" t="str">
        <f t="shared" si="295"/>
        <v/>
      </c>
      <c r="D4328" s="15">
        <f t="shared" si="296"/>
        <v>0</v>
      </c>
      <c r="E4328" s="15" t="str">
        <f t="shared" si="297"/>
        <v/>
      </c>
      <c r="F4328" s="13" t="str">
        <f>IF(E4331="","",VLOOKUP(E4331,table!A:B,2))</f>
        <v/>
      </c>
      <c r="G4328" s="14"/>
      <c r="H4328" s="18"/>
    </row>
    <row r="4329" spans="1:8" x14ac:dyDescent="0.25">
      <c r="A4329" s="29" t="str">
        <f t="shared" si="293"/>
        <v/>
      </c>
      <c r="B4329" s="22" t="str">
        <f t="shared" si="294"/>
        <v/>
      </c>
      <c r="C4329" s="15" t="str">
        <f t="shared" si="295"/>
        <v/>
      </c>
      <c r="D4329" s="15">
        <f t="shared" si="296"/>
        <v>0</v>
      </c>
      <c r="E4329" s="15" t="str">
        <f t="shared" si="297"/>
        <v/>
      </c>
      <c r="F4329" s="13" t="str">
        <f>IF(E4332="","",VLOOKUP(E4332,table!A:B,2))</f>
        <v/>
      </c>
      <c r="G4329" s="14"/>
      <c r="H4329" s="18"/>
    </row>
    <row r="4330" spans="1:8" x14ac:dyDescent="0.25">
      <c r="A4330" s="29" t="str">
        <f t="shared" si="293"/>
        <v/>
      </c>
      <c r="B4330" s="22" t="str">
        <f t="shared" si="294"/>
        <v/>
      </c>
      <c r="C4330" s="15" t="str">
        <f t="shared" si="295"/>
        <v/>
      </c>
      <c r="D4330" s="15">
        <f t="shared" si="296"/>
        <v>0</v>
      </c>
      <c r="E4330" s="15" t="str">
        <f t="shared" si="297"/>
        <v/>
      </c>
      <c r="F4330" s="13" t="str">
        <f>IF(E4333="","",VLOOKUP(E4333,table!A:B,2))</f>
        <v/>
      </c>
      <c r="G4330" s="14"/>
      <c r="H4330" s="18"/>
    </row>
    <row r="4331" spans="1:8" x14ac:dyDescent="0.25">
      <c r="A4331" s="29" t="str">
        <f t="shared" si="293"/>
        <v/>
      </c>
      <c r="B4331" s="22" t="str">
        <f t="shared" si="294"/>
        <v/>
      </c>
      <c r="C4331" s="15" t="str">
        <f t="shared" si="295"/>
        <v/>
      </c>
      <c r="D4331" s="15">
        <f t="shared" si="296"/>
        <v>0</v>
      </c>
      <c r="E4331" s="15" t="str">
        <f t="shared" si="297"/>
        <v/>
      </c>
      <c r="F4331" s="13" t="str">
        <f>IF(E4334="","",VLOOKUP(E4334,table!A:B,2))</f>
        <v/>
      </c>
      <c r="G4331" s="14"/>
      <c r="H4331" s="18"/>
    </row>
    <row r="4332" spans="1:8" x14ac:dyDescent="0.25">
      <c r="A4332" s="29" t="str">
        <f t="shared" si="293"/>
        <v/>
      </c>
      <c r="B4332" s="22" t="str">
        <f t="shared" si="294"/>
        <v/>
      </c>
      <c r="C4332" s="15" t="str">
        <f t="shared" si="295"/>
        <v/>
      </c>
      <c r="D4332" s="15">
        <f t="shared" si="296"/>
        <v>0</v>
      </c>
      <c r="E4332" s="15" t="str">
        <f t="shared" si="297"/>
        <v/>
      </c>
      <c r="F4332" s="13" t="str">
        <f>IF(E4335="","",VLOOKUP(E4335,table!A:B,2))</f>
        <v/>
      </c>
      <c r="G4332" s="14"/>
      <c r="H4332" s="18"/>
    </row>
    <row r="4333" spans="1:8" x14ac:dyDescent="0.25">
      <c r="A4333" s="29" t="str">
        <f t="shared" si="293"/>
        <v/>
      </c>
      <c r="B4333" s="22" t="str">
        <f t="shared" si="294"/>
        <v/>
      </c>
      <c r="C4333" s="15" t="str">
        <f t="shared" si="295"/>
        <v/>
      </c>
      <c r="D4333" s="15">
        <f t="shared" si="296"/>
        <v>0</v>
      </c>
      <c r="E4333" s="15" t="str">
        <f t="shared" si="297"/>
        <v/>
      </c>
      <c r="F4333" s="13" t="str">
        <f>IF(E4336="","",VLOOKUP(E4336,table!A:B,2))</f>
        <v/>
      </c>
      <c r="G4333" s="14"/>
      <c r="H4333" s="18"/>
    </row>
    <row r="4334" spans="1:8" x14ac:dyDescent="0.25">
      <c r="A4334" s="29" t="str">
        <f t="shared" si="293"/>
        <v/>
      </c>
      <c r="B4334" s="22" t="str">
        <f t="shared" si="294"/>
        <v/>
      </c>
      <c r="C4334" s="15" t="str">
        <f t="shared" si="295"/>
        <v/>
      </c>
      <c r="D4334" s="15">
        <f t="shared" si="296"/>
        <v>0</v>
      </c>
      <c r="E4334" s="15" t="str">
        <f t="shared" si="297"/>
        <v/>
      </c>
      <c r="F4334" s="13" t="str">
        <f>IF(E4337="","",VLOOKUP(E4337,table!A:B,2))</f>
        <v/>
      </c>
      <c r="G4334" s="14"/>
      <c r="H4334" s="18"/>
    </row>
    <row r="4335" spans="1:8" x14ac:dyDescent="0.25">
      <c r="A4335" s="29" t="str">
        <f t="shared" si="293"/>
        <v/>
      </c>
      <c r="B4335" s="22" t="str">
        <f t="shared" si="294"/>
        <v/>
      </c>
      <c r="C4335" s="15" t="str">
        <f t="shared" si="295"/>
        <v/>
      </c>
      <c r="D4335" s="15">
        <f t="shared" si="296"/>
        <v>0</v>
      </c>
      <c r="E4335" s="15" t="str">
        <f t="shared" si="297"/>
        <v/>
      </c>
      <c r="F4335" s="13" t="str">
        <f>IF(E4338="","",VLOOKUP(E4338,table!A:B,2))</f>
        <v/>
      </c>
      <c r="G4335" s="14"/>
      <c r="H4335" s="18"/>
    </row>
    <row r="4336" spans="1:8" x14ac:dyDescent="0.25">
      <c r="A4336" s="29" t="str">
        <f t="shared" si="293"/>
        <v/>
      </c>
      <c r="B4336" s="22" t="str">
        <f t="shared" si="294"/>
        <v/>
      </c>
      <c r="C4336" s="15" t="str">
        <f t="shared" si="295"/>
        <v/>
      </c>
      <c r="D4336" s="15">
        <f t="shared" si="296"/>
        <v>0</v>
      </c>
      <c r="E4336" s="15" t="str">
        <f t="shared" si="297"/>
        <v/>
      </c>
      <c r="F4336" s="13" t="str">
        <f>IF(E4339="","",VLOOKUP(E4339,table!A:B,2))</f>
        <v/>
      </c>
      <c r="G4336" s="14"/>
      <c r="H4336" s="18"/>
    </row>
    <row r="4337" spans="1:8" x14ac:dyDescent="0.25">
      <c r="A4337" s="29" t="str">
        <f t="shared" si="293"/>
        <v/>
      </c>
      <c r="B4337" s="22" t="str">
        <f t="shared" si="294"/>
        <v/>
      </c>
      <c r="C4337" s="15" t="str">
        <f t="shared" si="295"/>
        <v/>
      </c>
      <c r="D4337" s="15">
        <f t="shared" si="296"/>
        <v>0</v>
      </c>
      <c r="E4337" s="15" t="str">
        <f t="shared" si="297"/>
        <v/>
      </c>
      <c r="F4337" s="13" t="str">
        <f>IF(E4340="","",VLOOKUP(E4340,table!A:B,2))</f>
        <v/>
      </c>
      <c r="G4337" s="14"/>
      <c r="H4337" s="18"/>
    </row>
    <row r="4338" spans="1:8" x14ac:dyDescent="0.25">
      <c r="A4338" s="29" t="str">
        <f t="shared" si="293"/>
        <v/>
      </c>
      <c r="B4338" s="22" t="str">
        <f t="shared" si="294"/>
        <v/>
      </c>
      <c r="C4338" s="15" t="str">
        <f t="shared" si="295"/>
        <v/>
      </c>
      <c r="D4338" s="15">
        <f t="shared" si="296"/>
        <v>0</v>
      </c>
      <c r="E4338" s="15" t="str">
        <f t="shared" si="297"/>
        <v/>
      </c>
      <c r="F4338" s="13" t="str">
        <f>IF(E4341="","",VLOOKUP(E4341,table!A:B,2))</f>
        <v/>
      </c>
      <c r="G4338" s="14"/>
      <c r="H4338" s="18"/>
    </row>
    <row r="4339" spans="1:8" x14ac:dyDescent="0.25">
      <c r="A4339" s="29" t="str">
        <f t="shared" ref="A4339:A4402" si="298">IF(E4339="","",A4338)</f>
        <v/>
      </c>
      <c r="B4339" s="22" t="str">
        <f t="shared" ref="B4339:B4402" si="299">IF(E4339="","",B4338)</f>
        <v/>
      </c>
      <c r="C4339" s="15" t="str">
        <f t="shared" ref="C4339:C4402" si="300">IF(E4339="","",C4338)</f>
        <v/>
      </c>
      <c r="D4339" s="15">
        <f t="shared" ref="D4339:D4402" si="301">IF(E4339="",0,D4338)</f>
        <v>0</v>
      </c>
      <c r="E4339" s="15" t="str">
        <f t="shared" si="297"/>
        <v/>
      </c>
      <c r="F4339" s="13" t="str">
        <f>IF(E4342="","",VLOOKUP(E4342,table!A:B,2))</f>
        <v/>
      </c>
      <c r="G4339" s="14"/>
      <c r="H4339" s="18"/>
    </row>
    <row r="4340" spans="1:8" x14ac:dyDescent="0.25">
      <c r="A4340" s="29" t="str">
        <f t="shared" si="298"/>
        <v/>
      </c>
      <c r="B4340" s="22" t="str">
        <f t="shared" si="299"/>
        <v/>
      </c>
      <c r="C4340" s="15" t="str">
        <f t="shared" si="300"/>
        <v/>
      </c>
      <c r="D4340" s="15">
        <f t="shared" si="301"/>
        <v>0</v>
      </c>
      <c r="E4340" s="15" t="str">
        <f t="shared" si="297"/>
        <v/>
      </c>
      <c r="F4340" s="13" t="str">
        <f>IF(E4343="","",VLOOKUP(E4343,table!A:B,2))</f>
        <v/>
      </c>
      <c r="G4340" s="14"/>
      <c r="H4340" s="18"/>
    </row>
    <row r="4341" spans="1:8" x14ac:dyDescent="0.25">
      <c r="A4341" s="29" t="str">
        <f t="shared" si="298"/>
        <v/>
      </c>
      <c r="B4341" s="22" t="str">
        <f t="shared" si="299"/>
        <v/>
      </c>
      <c r="C4341" s="15" t="str">
        <f t="shared" si="300"/>
        <v/>
      </c>
      <c r="D4341" s="15">
        <f t="shared" si="301"/>
        <v>0</v>
      </c>
      <c r="E4341" s="15" t="str">
        <f t="shared" si="297"/>
        <v/>
      </c>
      <c r="F4341" s="13" t="str">
        <f>IF(E4344="","",VLOOKUP(E4344,table!A:B,2))</f>
        <v/>
      </c>
      <c r="G4341" s="14"/>
      <c r="H4341" s="18"/>
    </row>
    <row r="4342" spans="1:8" x14ac:dyDescent="0.25">
      <c r="A4342" s="29" t="str">
        <f t="shared" si="298"/>
        <v/>
      </c>
      <c r="B4342" s="22" t="str">
        <f t="shared" si="299"/>
        <v/>
      </c>
      <c r="C4342" s="15" t="str">
        <f t="shared" si="300"/>
        <v/>
      </c>
      <c r="D4342" s="15">
        <f t="shared" si="301"/>
        <v>0</v>
      </c>
      <c r="E4342" s="15" t="str">
        <f t="shared" si="297"/>
        <v/>
      </c>
      <c r="F4342" s="13" t="str">
        <f>IF(E4345="","",VLOOKUP(E4345,table!A:B,2))</f>
        <v/>
      </c>
      <c r="G4342" s="14"/>
      <c r="H4342" s="18"/>
    </row>
    <row r="4343" spans="1:8" x14ac:dyDescent="0.25">
      <c r="A4343" s="29" t="str">
        <f t="shared" si="298"/>
        <v/>
      </c>
      <c r="B4343" s="22" t="str">
        <f t="shared" si="299"/>
        <v/>
      </c>
      <c r="C4343" s="15" t="str">
        <f t="shared" si="300"/>
        <v/>
      </c>
      <c r="D4343" s="15">
        <f t="shared" si="301"/>
        <v>0</v>
      </c>
      <c r="E4343" s="15" t="str">
        <f t="shared" si="297"/>
        <v/>
      </c>
      <c r="F4343" s="13" t="str">
        <f>IF(E4346="","",VLOOKUP(E4346,table!A:B,2))</f>
        <v/>
      </c>
      <c r="G4343" s="14"/>
      <c r="H4343" s="18"/>
    </row>
    <row r="4344" spans="1:8" x14ac:dyDescent="0.25">
      <c r="A4344" s="29" t="str">
        <f t="shared" si="298"/>
        <v/>
      </c>
      <c r="B4344" s="22" t="str">
        <f t="shared" si="299"/>
        <v/>
      </c>
      <c r="C4344" s="15" t="str">
        <f t="shared" si="300"/>
        <v/>
      </c>
      <c r="D4344" s="15">
        <f t="shared" si="301"/>
        <v>0</v>
      </c>
      <c r="E4344" s="15" t="str">
        <f t="shared" si="297"/>
        <v/>
      </c>
      <c r="F4344" s="13" t="str">
        <f>IF(E4347="","",VLOOKUP(E4347,table!A:B,2))</f>
        <v/>
      </c>
      <c r="G4344" s="14"/>
      <c r="H4344" s="18"/>
    </row>
    <row r="4345" spans="1:8" x14ac:dyDescent="0.25">
      <c r="A4345" s="29" t="str">
        <f t="shared" si="298"/>
        <v/>
      </c>
      <c r="B4345" s="22" t="str">
        <f t="shared" si="299"/>
        <v/>
      </c>
      <c r="C4345" s="15" t="str">
        <f t="shared" si="300"/>
        <v/>
      </c>
      <c r="D4345" s="15">
        <f t="shared" si="301"/>
        <v>0</v>
      </c>
      <c r="E4345" s="15" t="str">
        <f t="shared" si="297"/>
        <v/>
      </c>
      <c r="F4345" s="13" t="str">
        <f>IF(E4348="","",VLOOKUP(E4348,table!A:B,2))</f>
        <v/>
      </c>
      <c r="G4345" s="14"/>
      <c r="H4345" s="18"/>
    </row>
    <row r="4346" spans="1:8" x14ac:dyDescent="0.25">
      <c r="A4346" s="29" t="str">
        <f t="shared" si="298"/>
        <v/>
      </c>
      <c r="B4346" s="22" t="str">
        <f t="shared" si="299"/>
        <v/>
      </c>
      <c r="C4346" s="15" t="str">
        <f t="shared" si="300"/>
        <v/>
      </c>
      <c r="D4346" s="15">
        <f t="shared" si="301"/>
        <v>0</v>
      </c>
      <c r="E4346" s="15" t="str">
        <f t="shared" si="297"/>
        <v/>
      </c>
      <c r="F4346" s="13" t="str">
        <f>IF(E4349="","",VLOOKUP(E4349,table!A:B,2))</f>
        <v/>
      </c>
      <c r="G4346" s="14"/>
      <c r="H4346" s="18"/>
    </row>
    <row r="4347" spans="1:8" x14ac:dyDescent="0.25">
      <c r="A4347" s="29" t="str">
        <f t="shared" si="298"/>
        <v/>
      </c>
      <c r="B4347" s="22" t="str">
        <f t="shared" si="299"/>
        <v/>
      </c>
      <c r="C4347" s="15" t="str">
        <f t="shared" si="300"/>
        <v/>
      </c>
      <c r="D4347" s="15">
        <f t="shared" si="301"/>
        <v>0</v>
      </c>
      <c r="E4347" s="15" t="str">
        <f t="shared" si="297"/>
        <v/>
      </c>
      <c r="F4347" s="13" t="str">
        <f>IF(E4350="","",VLOOKUP(E4350,table!A:B,2))</f>
        <v/>
      </c>
      <c r="G4347" s="14"/>
      <c r="H4347" s="18"/>
    </row>
    <row r="4348" spans="1:8" x14ac:dyDescent="0.25">
      <c r="A4348" s="29" t="str">
        <f t="shared" si="298"/>
        <v/>
      </c>
      <c r="B4348" s="22" t="str">
        <f t="shared" si="299"/>
        <v/>
      </c>
      <c r="C4348" s="15" t="str">
        <f t="shared" si="300"/>
        <v/>
      </c>
      <c r="D4348" s="15">
        <f t="shared" si="301"/>
        <v>0</v>
      </c>
      <c r="E4348" s="15" t="str">
        <f t="shared" si="297"/>
        <v/>
      </c>
      <c r="F4348" s="13" t="str">
        <f>IF(E4351="","",VLOOKUP(E4351,table!A:B,2))</f>
        <v/>
      </c>
      <c r="G4348" s="14"/>
      <c r="H4348" s="18"/>
    </row>
    <row r="4349" spans="1:8" x14ac:dyDescent="0.25">
      <c r="A4349" s="29" t="str">
        <f t="shared" si="298"/>
        <v/>
      </c>
      <c r="B4349" s="22" t="str">
        <f t="shared" si="299"/>
        <v/>
      </c>
      <c r="C4349" s="15" t="str">
        <f t="shared" si="300"/>
        <v/>
      </c>
      <c r="D4349" s="15">
        <f t="shared" si="301"/>
        <v>0</v>
      </c>
      <c r="E4349" s="15" t="str">
        <f t="shared" si="297"/>
        <v/>
      </c>
      <c r="F4349" s="13" t="str">
        <f>IF(E4352="","",VLOOKUP(E4352,table!A:B,2))</f>
        <v/>
      </c>
      <c r="G4349" s="14"/>
      <c r="H4349" s="18"/>
    </row>
    <row r="4350" spans="1:8" x14ac:dyDescent="0.25">
      <c r="A4350" s="29" t="str">
        <f t="shared" si="298"/>
        <v/>
      </c>
      <c r="B4350" s="22" t="str">
        <f t="shared" si="299"/>
        <v/>
      </c>
      <c r="C4350" s="15" t="str">
        <f t="shared" si="300"/>
        <v/>
      </c>
      <c r="D4350" s="15">
        <f t="shared" si="301"/>
        <v>0</v>
      </c>
      <c r="E4350" s="15" t="str">
        <f t="shared" si="297"/>
        <v/>
      </c>
      <c r="F4350" s="13" t="str">
        <f>IF(E4353="","",VLOOKUP(E4353,table!A:B,2))</f>
        <v/>
      </c>
      <c r="G4350" s="14"/>
      <c r="H4350" s="18"/>
    </row>
    <row r="4351" spans="1:8" x14ac:dyDescent="0.25">
      <c r="A4351" s="29" t="str">
        <f t="shared" si="298"/>
        <v/>
      </c>
      <c r="B4351" s="22" t="str">
        <f t="shared" si="299"/>
        <v/>
      </c>
      <c r="C4351" s="15" t="str">
        <f t="shared" si="300"/>
        <v/>
      </c>
      <c r="D4351" s="15">
        <f t="shared" si="301"/>
        <v>0</v>
      </c>
      <c r="E4351" s="15" t="str">
        <f t="shared" si="297"/>
        <v/>
      </c>
      <c r="F4351" s="13" t="str">
        <f>IF(E4354="","",VLOOKUP(E4354,table!A:B,2))</f>
        <v/>
      </c>
      <c r="G4351" s="14"/>
      <c r="H4351" s="18"/>
    </row>
    <row r="4352" spans="1:8" x14ac:dyDescent="0.25">
      <c r="A4352" s="29" t="str">
        <f t="shared" si="298"/>
        <v/>
      </c>
      <c r="B4352" s="22" t="str">
        <f t="shared" si="299"/>
        <v/>
      </c>
      <c r="C4352" s="15" t="str">
        <f t="shared" si="300"/>
        <v/>
      </c>
      <c r="D4352" s="15">
        <f t="shared" si="301"/>
        <v>0</v>
      </c>
      <c r="E4352" s="15" t="str">
        <f t="shared" si="297"/>
        <v/>
      </c>
      <c r="F4352" s="13" t="str">
        <f>IF(E4355="","",VLOOKUP(E4355,table!A:B,2))</f>
        <v/>
      </c>
      <c r="G4352" s="14"/>
      <c r="H4352" s="18"/>
    </row>
    <row r="4353" spans="1:8" x14ac:dyDescent="0.25">
      <c r="A4353" s="29" t="str">
        <f t="shared" si="298"/>
        <v/>
      </c>
      <c r="B4353" s="22" t="str">
        <f t="shared" si="299"/>
        <v/>
      </c>
      <c r="C4353" s="15" t="str">
        <f t="shared" si="300"/>
        <v/>
      </c>
      <c r="D4353" s="15">
        <f t="shared" si="301"/>
        <v>0</v>
      </c>
      <c r="E4353" s="15" t="str">
        <f t="shared" si="297"/>
        <v/>
      </c>
      <c r="F4353" s="13" t="str">
        <f>IF(E4356="","",VLOOKUP(E4356,table!A:B,2))</f>
        <v/>
      </c>
      <c r="G4353" s="14"/>
      <c r="H4353" s="18"/>
    </row>
    <row r="4354" spans="1:8" x14ac:dyDescent="0.25">
      <c r="A4354" s="29" t="str">
        <f t="shared" si="298"/>
        <v/>
      </c>
      <c r="B4354" s="22" t="str">
        <f t="shared" si="299"/>
        <v/>
      </c>
      <c r="C4354" s="15" t="str">
        <f t="shared" si="300"/>
        <v/>
      </c>
      <c r="D4354" s="15">
        <f t="shared" si="301"/>
        <v>0</v>
      </c>
      <c r="E4354" s="15" t="str">
        <f t="shared" si="297"/>
        <v/>
      </c>
      <c r="F4354" s="13" t="str">
        <f>IF(E4357="","",VLOOKUP(E4357,table!A:B,2))</f>
        <v/>
      </c>
      <c r="G4354" s="14"/>
      <c r="H4354" s="18"/>
    </row>
    <row r="4355" spans="1:8" x14ac:dyDescent="0.25">
      <c r="A4355" s="29" t="str">
        <f t="shared" si="298"/>
        <v/>
      </c>
      <c r="B4355" s="22" t="str">
        <f t="shared" si="299"/>
        <v/>
      </c>
      <c r="C4355" s="15" t="str">
        <f t="shared" si="300"/>
        <v/>
      </c>
      <c r="D4355" s="15">
        <f t="shared" si="301"/>
        <v>0</v>
      </c>
      <c r="E4355" s="15" t="str">
        <f t="shared" si="297"/>
        <v/>
      </c>
      <c r="F4355" s="13" t="str">
        <f>IF(E4358="","",VLOOKUP(E4358,table!A:B,2))</f>
        <v/>
      </c>
      <c r="G4355" s="14"/>
      <c r="H4355" s="18"/>
    </row>
    <row r="4356" spans="1:8" x14ac:dyDescent="0.25">
      <c r="A4356" s="29" t="str">
        <f t="shared" si="298"/>
        <v/>
      </c>
      <c r="B4356" s="22" t="str">
        <f t="shared" si="299"/>
        <v/>
      </c>
      <c r="C4356" s="15" t="str">
        <f t="shared" si="300"/>
        <v/>
      </c>
      <c r="D4356" s="15">
        <f t="shared" si="301"/>
        <v>0</v>
      </c>
      <c r="E4356" s="15" t="str">
        <f t="shared" si="297"/>
        <v/>
      </c>
      <c r="F4356" s="13" t="str">
        <f>IF(E4359="","",VLOOKUP(E4359,table!A:B,2))</f>
        <v/>
      </c>
      <c r="G4356" s="14"/>
      <c r="H4356" s="18"/>
    </row>
    <row r="4357" spans="1:8" x14ac:dyDescent="0.25">
      <c r="A4357" s="29" t="str">
        <f t="shared" si="298"/>
        <v/>
      </c>
      <c r="B4357" s="22" t="str">
        <f t="shared" si="299"/>
        <v/>
      </c>
      <c r="C4357" s="15" t="str">
        <f t="shared" si="300"/>
        <v/>
      </c>
      <c r="D4357" s="15">
        <f t="shared" si="301"/>
        <v>0</v>
      </c>
      <c r="E4357" s="15" t="str">
        <f t="shared" si="297"/>
        <v/>
      </c>
      <c r="F4357" s="13" t="str">
        <f>IF(E4360="","",VLOOKUP(E4360,table!A:B,2))</f>
        <v/>
      </c>
      <c r="G4357" s="14"/>
      <c r="H4357" s="18"/>
    </row>
    <row r="4358" spans="1:8" x14ac:dyDescent="0.25">
      <c r="A4358" s="29" t="str">
        <f t="shared" si="298"/>
        <v/>
      </c>
      <c r="B4358" s="22" t="str">
        <f t="shared" si="299"/>
        <v/>
      </c>
      <c r="C4358" s="15" t="str">
        <f t="shared" si="300"/>
        <v/>
      </c>
      <c r="D4358" s="15">
        <f t="shared" si="301"/>
        <v>0</v>
      </c>
      <c r="E4358" s="15" t="str">
        <f t="shared" si="297"/>
        <v/>
      </c>
      <c r="F4358" s="13" t="str">
        <f>IF(E4361="","",VLOOKUP(E4361,table!A:B,2))</f>
        <v/>
      </c>
      <c r="G4358" s="14"/>
      <c r="H4358" s="18"/>
    </row>
    <row r="4359" spans="1:8" x14ac:dyDescent="0.25">
      <c r="A4359" s="29" t="str">
        <f t="shared" si="298"/>
        <v/>
      </c>
      <c r="B4359" s="22" t="str">
        <f t="shared" si="299"/>
        <v/>
      </c>
      <c r="C4359" s="15" t="str">
        <f t="shared" si="300"/>
        <v/>
      </c>
      <c r="D4359" s="15">
        <f t="shared" si="301"/>
        <v>0</v>
      </c>
      <c r="E4359" s="15" t="str">
        <f t="shared" si="297"/>
        <v/>
      </c>
      <c r="F4359" s="13" t="str">
        <f>IF(E4362="","",VLOOKUP(E4362,table!A:B,2))</f>
        <v/>
      </c>
      <c r="G4359" s="14"/>
      <c r="H4359" s="18"/>
    </row>
    <row r="4360" spans="1:8" x14ac:dyDescent="0.25">
      <c r="A4360" s="29" t="str">
        <f t="shared" si="298"/>
        <v/>
      </c>
      <c r="B4360" s="22" t="str">
        <f t="shared" si="299"/>
        <v/>
      </c>
      <c r="C4360" s="15" t="str">
        <f t="shared" si="300"/>
        <v/>
      </c>
      <c r="D4360" s="15">
        <f t="shared" si="301"/>
        <v>0</v>
      </c>
      <c r="E4360" s="15" t="str">
        <f t="shared" si="297"/>
        <v/>
      </c>
      <c r="F4360" s="13" t="str">
        <f>IF(E4363="","",VLOOKUP(E4363,table!A:B,2))</f>
        <v/>
      </c>
      <c r="G4360" s="14"/>
      <c r="H4360" s="18"/>
    </row>
    <row r="4361" spans="1:8" x14ac:dyDescent="0.25">
      <c r="A4361" s="29" t="str">
        <f t="shared" si="298"/>
        <v/>
      </c>
      <c r="B4361" s="22" t="str">
        <f t="shared" si="299"/>
        <v/>
      </c>
      <c r="C4361" s="15" t="str">
        <f t="shared" si="300"/>
        <v/>
      </c>
      <c r="D4361" s="15">
        <f t="shared" si="301"/>
        <v>0</v>
      </c>
      <c r="E4361" s="15" t="str">
        <f t="shared" si="297"/>
        <v/>
      </c>
      <c r="F4361" s="13" t="str">
        <f>IF(E4364="","",VLOOKUP(E4364,table!A:B,2))</f>
        <v/>
      </c>
      <c r="G4361" s="14"/>
      <c r="H4361" s="18"/>
    </row>
    <row r="4362" spans="1:8" x14ac:dyDescent="0.25">
      <c r="A4362" s="29" t="str">
        <f t="shared" si="298"/>
        <v/>
      </c>
      <c r="B4362" s="22" t="str">
        <f t="shared" si="299"/>
        <v/>
      </c>
      <c r="C4362" s="15" t="str">
        <f t="shared" si="300"/>
        <v/>
      </c>
      <c r="D4362" s="15">
        <f t="shared" si="301"/>
        <v>0</v>
      </c>
      <c r="E4362" s="15" t="str">
        <f t="shared" si="297"/>
        <v/>
      </c>
      <c r="F4362" s="13" t="str">
        <f>IF(E4365="","",VLOOKUP(E4365,table!A:B,2))</f>
        <v/>
      </c>
      <c r="G4362" s="14"/>
      <c r="H4362" s="18"/>
    </row>
    <row r="4363" spans="1:8" x14ac:dyDescent="0.25">
      <c r="A4363" s="29" t="str">
        <f t="shared" si="298"/>
        <v/>
      </c>
      <c r="B4363" s="22" t="str">
        <f t="shared" si="299"/>
        <v/>
      </c>
      <c r="C4363" s="15" t="str">
        <f t="shared" si="300"/>
        <v/>
      </c>
      <c r="D4363" s="15">
        <f t="shared" si="301"/>
        <v>0</v>
      </c>
      <c r="E4363" s="15" t="str">
        <f t="shared" si="297"/>
        <v/>
      </c>
      <c r="F4363" s="13" t="str">
        <f>IF(E4366="","",VLOOKUP(E4366,table!A:B,2))</f>
        <v/>
      </c>
      <c r="G4363" s="14"/>
      <c r="H4363" s="18"/>
    </row>
    <row r="4364" spans="1:8" x14ac:dyDescent="0.25">
      <c r="A4364" s="29" t="str">
        <f t="shared" si="298"/>
        <v/>
      </c>
      <c r="B4364" s="22" t="str">
        <f t="shared" si="299"/>
        <v/>
      </c>
      <c r="C4364" s="15" t="str">
        <f t="shared" si="300"/>
        <v/>
      </c>
      <c r="D4364" s="15">
        <f t="shared" si="301"/>
        <v>0</v>
      </c>
      <c r="E4364" s="15" t="str">
        <f t="shared" si="297"/>
        <v/>
      </c>
      <c r="F4364" s="13" t="str">
        <f>IF(E4367="","",VLOOKUP(E4367,table!A:B,2))</f>
        <v/>
      </c>
      <c r="G4364" s="14"/>
      <c r="H4364" s="18"/>
    </row>
    <row r="4365" spans="1:8" x14ac:dyDescent="0.25">
      <c r="A4365" s="29" t="str">
        <f t="shared" si="298"/>
        <v/>
      </c>
      <c r="B4365" s="22" t="str">
        <f t="shared" si="299"/>
        <v/>
      </c>
      <c r="C4365" s="15" t="str">
        <f t="shared" si="300"/>
        <v/>
      </c>
      <c r="D4365" s="15">
        <f t="shared" si="301"/>
        <v>0</v>
      </c>
      <c r="E4365" s="15" t="str">
        <f t="shared" si="297"/>
        <v/>
      </c>
      <c r="F4365" s="13" t="str">
        <f>IF(E4368="","",VLOOKUP(E4368,table!A:B,2))</f>
        <v/>
      </c>
      <c r="G4365" s="14"/>
      <c r="H4365" s="18"/>
    </row>
    <row r="4366" spans="1:8" x14ac:dyDescent="0.25">
      <c r="A4366" s="29" t="str">
        <f t="shared" si="298"/>
        <v/>
      </c>
      <c r="B4366" s="22" t="str">
        <f t="shared" si="299"/>
        <v/>
      </c>
      <c r="C4366" s="15" t="str">
        <f t="shared" si="300"/>
        <v/>
      </c>
      <c r="D4366" s="15">
        <f t="shared" si="301"/>
        <v>0</v>
      </c>
      <c r="E4366" s="15" t="str">
        <f t="shared" ref="E4366:E4429" si="302">IF(H4366&lt;&gt;0,E4365,"")</f>
        <v/>
      </c>
      <c r="F4366" s="13" t="str">
        <f>IF(E4369="","",VLOOKUP(E4369,table!A:B,2))</f>
        <v/>
      </c>
      <c r="G4366" s="14"/>
      <c r="H4366" s="18"/>
    </row>
    <row r="4367" spans="1:8" x14ac:dyDescent="0.25">
      <c r="A4367" s="29" t="str">
        <f t="shared" si="298"/>
        <v/>
      </c>
      <c r="B4367" s="22" t="str">
        <f t="shared" si="299"/>
        <v/>
      </c>
      <c r="C4367" s="15" t="str">
        <f t="shared" si="300"/>
        <v/>
      </c>
      <c r="D4367" s="15">
        <f t="shared" si="301"/>
        <v>0</v>
      </c>
      <c r="E4367" s="15" t="str">
        <f t="shared" si="302"/>
        <v/>
      </c>
      <c r="F4367" s="13" t="str">
        <f>IF(E4370="","",VLOOKUP(E4370,table!A:B,2))</f>
        <v/>
      </c>
      <c r="G4367" s="14"/>
      <c r="H4367" s="18"/>
    </row>
    <row r="4368" spans="1:8" x14ac:dyDescent="0.25">
      <c r="A4368" s="29" t="str">
        <f t="shared" si="298"/>
        <v/>
      </c>
      <c r="B4368" s="22" t="str">
        <f t="shared" si="299"/>
        <v/>
      </c>
      <c r="C4368" s="15" t="str">
        <f t="shared" si="300"/>
        <v/>
      </c>
      <c r="D4368" s="15">
        <f t="shared" si="301"/>
        <v>0</v>
      </c>
      <c r="E4368" s="15" t="str">
        <f t="shared" si="302"/>
        <v/>
      </c>
      <c r="F4368" s="13" t="str">
        <f>IF(E4371="","",VLOOKUP(E4371,table!A:B,2))</f>
        <v/>
      </c>
      <c r="G4368" s="14"/>
      <c r="H4368" s="18"/>
    </row>
    <row r="4369" spans="1:8" x14ac:dyDescent="0.25">
      <c r="A4369" s="29" t="str">
        <f t="shared" si="298"/>
        <v/>
      </c>
      <c r="B4369" s="22" t="str">
        <f t="shared" si="299"/>
        <v/>
      </c>
      <c r="C4369" s="15" t="str">
        <f t="shared" si="300"/>
        <v/>
      </c>
      <c r="D4369" s="15">
        <f t="shared" si="301"/>
        <v>0</v>
      </c>
      <c r="E4369" s="15" t="str">
        <f t="shared" si="302"/>
        <v/>
      </c>
      <c r="F4369" s="13" t="str">
        <f>IF(E4372="","",VLOOKUP(E4372,table!A:B,2))</f>
        <v/>
      </c>
      <c r="G4369" s="14"/>
      <c r="H4369" s="18"/>
    </row>
    <row r="4370" spans="1:8" x14ac:dyDescent="0.25">
      <c r="A4370" s="29" t="str">
        <f t="shared" si="298"/>
        <v/>
      </c>
      <c r="B4370" s="22" t="str">
        <f t="shared" si="299"/>
        <v/>
      </c>
      <c r="C4370" s="15" t="str">
        <f t="shared" si="300"/>
        <v/>
      </c>
      <c r="D4370" s="15">
        <f t="shared" si="301"/>
        <v>0</v>
      </c>
      <c r="E4370" s="15" t="str">
        <f t="shared" si="302"/>
        <v/>
      </c>
      <c r="F4370" s="13" t="str">
        <f>IF(E4373="","",VLOOKUP(E4373,table!A:B,2))</f>
        <v/>
      </c>
      <c r="G4370" s="14"/>
      <c r="H4370" s="18"/>
    </row>
    <row r="4371" spans="1:8" x14ac:dyDescent="0.25">
      <c r="A4371" s="29" t="str">
        <f t="shared" si="298"/>
        <v/>
      </c>
      <c r="B4371" s="22" t="str">
        <f t="shared" si="299"/>
        <v/>
      </c>
      <c r="C4371" s="15" t="str">
        <f t="shared" si="300"/>
        <v/>
      </c>
      <c r="D4371" s="15">
        <f t="shared" si="301"/>
        <v>0</v>
      </c>
      <c r="E4371" s="15" t="str">
        <f t="shared" si="302"/>
        <v/>
      </c>
      <c r="F4371" s="13" t="str">
        <f>IF(E4374="","",VLOOKUP(E4374,table!A:B,2))</f>
        <v/>
      </c>
      <c r="G4371" s="14"/>
      <c r="H4371" s="18"/>
    </row>
    <row r="4372" spans="1:8" x14ac:dyDescent="0.25">
      <c r="A4372" s="29" t="str">
        <f t="shared" si="298"/>
        <v/>
      </c>
      <c r="B4372" s="22" t="str">
        <f t="shared" si="299"/>
        <v/>
      </c>
      <c r="C4372" s="15" t="str">
        <f t="shared" si="300"/>
        <v/>
      </c>
      <c r="D4372" s="15">
        <f t="shared" si="301"/>
        <v>0</v>
      </c>
      <c r="E4372" s="15" t="str">
        <f t="shared" si="302"/>
        <v/>
      </c>
      <c r="F4372" s="13" t="str">
        <f>IF(E4375="","",VLOOKUP(E4375,table!A:B,2))</f>
        <v/>
      </c>
      <c r="G4372" s="14"/>
      <c r="H4372" s="18"/>
    </row>
    <row r="4373" spans="1:8" x14ac:dyDescent="0.25">
      <c r="A4373" s="29" t="str">
        <f t="shared" si="298"/>
        <v/>
      </c>
      <c r="B4373" s="22" t="str">
        <f t="shared" si="299"/>
        <v/>
      </c>
      <c r="C4373" s="15" t="str">
        <f t="shared" si="300"/>
        <v/>
      </c>
      <c r="D4373" s="15">
        <f t="shared" si="301"/>
        <v>0</v>
      </c>
      <c r="E4373" s="15" t="str">
        <f t="shared" si="302"/>
        <v/>
      </c>
      <c r="F4373" s="13" t="str">
        <f>IF(E4376="","",VLOOKUP(E4376,table!A:B,2))</f>
        <v/>
      </c>
      <c r="G4373" s="14"/>
      <c r="H4373" s="18"/>
    </row>
    <row r="4374" spans="1:8" x14ac:dyDescent="0.25">
      <c r="A4374" s="29" t="str">
        <f t="shared" si="298"/>
        <v/>
      </c>
      <c r="B4374" s="22" t="str">
        <f t="shared" si="299"/>
        <v/>
      </c>
      <c r="C4374" s="15" t="str">
        <f t="shared" si="300"/>
        <v/>
      </c>
      <c r="D4374" s="15">
        <f t="shared" si="301"/>
        <v>0</v>
      </c>
      <c r="E4374" s="15" t="str">
        <f t="shared" si="302"/>
        <v/>
      </c>
      <c r="F4374" s="13" t="str">
        <f>IF(E4377="","",VLOOKUP(E4377,table!A:B,2))</f>
        <v/>
      </c>
      <c r="G4374" s="14"/>
      <c r="H4374" s="18"/>
    </row>
    <row r="4375" spans="1:8" x14ac:dyDescent="0.25">
      <c r="A4375" s="29" t="str">
        <f t="shared" si="298"/>
        <v/>
      </c>
      <c r="B4375" s="22" t="str">
        <f t="shared" si="299"/>
        <v/>
      </c>
      <c r="C4375" s="15" t="str">
        <f t="shared" si="300"/>
        <v/>
      </c>
      <c r="D4375" s="15">
        <f t="shared" si="301"/>
        <v>0</v>
      </c>
      <c r="E4375" s="15" t="str">
        <f t="shared" si="302"/>
        <v/>
      </c>
      <c r="F4375" s="13" t="str">
        <f>IF(E4378="","",VLOOKUP(E4378,table!A:B,2))</f>
        <v/>
      </c>
      <c r="G4375" s="14"/>
      <c r="H4375" s="18"/>
    </row>
    <row r="4376" spans="1:8" x14ac:dyDescent="0.25">
      <c r="A4376" s="29" t="str">
        <f t="shared" si="298"/>
        <v/>
      </c>
      <c r="B4376" s="22" t="str">
        <f t="shared" si="299"/>
        <v/>
      </c>
      <c r="C4376" s="15" t="str">
        <f t="shared" si="300"/>
        <v/>
      </c>
      <c r="D4376" s="15">
        <f t="shared" si="301"/>
        <v>0</v>
      </c>
      <c r="E4376" s="15" t="str">
        <f t="shared" si="302"/>
        <v/>
      </c>
      <c r="F4376" s="13" t="str">
        <f>IF(E4379="","",VLOOKUP(E4379,table!A:B,2))</f>
        <v/>
      </c>
      <c r="G4376" s="14"/>
      <c r="H4376" s="18"/>
    </row>
    <row r="4377" spans="1:8" x14ac:dyDescent="0.25">
      <c r="A4377" s="29" t="str">
        <f t="shared" si="298"/>
        <v/>
      </c>
      <c r="B4377" s="22" t="str">
        <f t="shared" si="299"/>
        <v/>
      </c>
      <c r="C4377" s="15" t="str">
        <f t="shared" si="300"/>
        <v/>
      </c>
      <c r="D4377" s="15">
        <f t="shared" si="301"/>
        <v>0</v>
      </c>
      <c r="E4377" s="15" t="str">
        <f t="shared" si="302"/>
        <v/>
      </c>
      <c r="F4377" s="13" t="str">
        <f>IF(E4380="","",VLOOKUP(E4380,table!A:B,2))</f>
        <v/>
      </c>
      <c r="G4377" s="14"/>
      <c r="H4377" s="18"/>
    </row>
    <row r="4378" spans="1:8" x14ac:dyDescent="0.25">
      <c r="A4378" s="29" t="str">
        <f t="shared" si="298"/>
        <v/>
      </c>
      <c r="B4378" s="22" t="str">
        <f t="shared" si="299"/>
        <v/>
      </c>
      <c r="C4378" s="15" t="str">
        <f t="shared" si="300"/>
        <v/>
      </c>
      <c r="D4378" s="15">
        <f t="shared" si="301"/>
        <v>0</v>
      </c>
      <c r="E4378" s="15" t="str">
        <f t="shared" si="302"/>
        <v/>
      </c>
      <c r="F4378" s="13" t="str">
        <f>IF(E4381="","",VLOOKUP(E4381,table!A:B,2))</f>
        <v/>
      </c>
      <c r="G4378" s="14"/>
      <c r="H4378" s="18"/>
    </row>
    <row r="4379" spans="1:8" x14ac:dyDescent="0.25">
      <c r="A4379" s="29" t="str">
        <f t="shared" si="298"/>
        <v/>
      </c>
      <c r="B4379" s="22" t="str">
        <f t="shared" si="299"/>
        <v/>
      </c>
      <c r="C4379" s="15" t="str">
        <f t="shared" si="300"/>
        <v/>
      </c>
      <c r="D4379" s="15">
        <f t="shared" si="301"/>
        <v>0</v>
      </c>
      <c r="E4379" s="15" t="str">
        <f t="shared" si="302"/>
        <v/>
      </c>
      <c r="F4379" s="13" t="str">
        <f>IF(E4382="","",VLOOKUP(E4382,table!A:B,2))</f>
        <v/>
      </c>
      <c r="G4379" s="14"/>
      <c r="H4379" s="18"/>
    </row>
    <row r="4380" spans="1:8" x14ac:dyDescent="0.25">
      <c r="A4380" s="29" t="str">
        <f t="shared" si="298"/>
        <v/>
      </c>
      <c r="B4380" s="22" t="str">
        <f t="shared" si="299"/>
        <v/>
      </c>
      <c r="C4380" s="15" t="str">
        <f t="shared" si="300"/>
        <v/>
      </c>
      <c r="D4380" s="15">
        <f t="shared" si="301"/>
        <v>0</v>
      </c>
      <c r="E4380" s="15" t="str">
        <f t="shared" si="302"/>
        <v/>
      </c>
      <c r="F4380" s="13" t="str">
        <f>IF(E4383="","",VLOOKUP(E4383,table!A:B,2))</f>
        <v/>
      </c>
      <c r="G4380" s="14"/>
      <c r="H4380" s="18"/>
    </row>
    <row r="4381" spans="1:8" x14ac:dyDescent="0.25">
      <c r="A4381" s="29" t="str">
        <f t="shared" si="298"/>
        <v/>
      </c>
      <c r="B4381" s="22" t="str">
        <f t="shared" si="299"/>
        <v/>
      </c>
      <c r="C4381" s="15" t="str">
        <f t="shared" si="300"/>
        <v/>
      </c>
      <c r="D4381" s="15">
        <f t="shared" si="301"/>
        <v>0</v>
      </c>
      <c r="E4381" s="15" t="str">
        <f t="shared" si="302"/>
        <v/>
      </c>
      <c r="F4381" s="13" t="str">
        <f>IF(E4384="","",VLOOKUP(E4384,table!A:B,2))</f>
        <v/>
      </c>
      <c r="G4381" s="14"/>
      <c r="H4381" s="18"/>
    </row>
    <row r="4382" spans="1:8" x14ac:dyDescent="0.25">
      <c r="A4382" s="29" t="str">
        <f t="shared" si="298"/>
        <v/>
      </c>
      <c r="B4382" s="22" t="str">
        <f t="shared" si="299"/>
        <v/>
      </c>
      <c r="C4382" s="15" t="str">
        <f t="shared" si="300"/>
        <v/>
      </c>
      <c r="D4382" s="15">
        <f t="shared" si="301"/>
        <v>0</v>
      </c>
      <c r="E4382" s="15" t="str">
        <f t="shared" si="302"/>
        <v/>
      </c>
      <c r="F4382" s="13" t="str">
        <f>IF(E4385="","",VLOOKUP(E4385,table!A:B,2))</f>
        <v/>
      </c>
      <c r="G4382" s="14"/>
      <c r="H4382" s="18"/>
    </row>
    <row r="4383" spans="1:8" x14ac:dyDescent="0.25">
      <c r="A4383" s="29" t="str">
        <f t="shared" si="298"/>
        <v/>
      </c>
      <c r="B4383" s="22" t="str">
        <f t="shared" si="299"/>
        <v/>
      </c>
      <c r="C4383" s="15" t="str">
        <f t="shared" si="300"/>
        <v/>
      </c>
      <c r="D4383" s="15">
        <f t="shared" si="301"/>
        <v>0</v>
      </c>
      <c r="E4383" s="15" t="str">
        <f t="shared" si="302"/>
        <v/>
      </c>
      <c r="F4383" s="13" t="str">
        <f>IF(E4386="","",VLOOKUP(E4386,table!A:B,2))</f>
        <v/>
      </c>
      <c r="G4383" s="14"/>
      <c r="H4383" s="18"/>
    </row>
    <row r="4384" spans="1:8" x14ac:dyDescent="0.25">
      <c r="A4384" s="29" t="str">
        <f t="shared" si="298"/>
        <v/>
      </c>
      <c r="B4384" s="22" t="str">
        <f t="shared" si="299"/>
        <v/>
      </c>
      <c r="C4384" s="15" t="str">
        <f t="shared" si="300"/>
        <v/>
      </c>
      <c r="D4384" s="15">
        <f t="shared" si="301"/>
        <v>0</v>
      </c>
      <c r="E4384" s="15" t="str">
        <f t="shared" si="302"/>
        <v/>
      </c>
      <c r="F4384" s="13" t="str">
        <f>IF(E4387="","",VLOOKUP(E4387,table!A:B,2))</f>
        <v/>
      </c>
      <c r="G4384" s="14"/>
      <c r="H4384" s="18"/>
    </row>
    <row r="4385" spans="1:8" x14ac:dyDescent="0.25">
      <c r="A4385" s="29" t="str">
        <f t="shared" si="298"/>
        <v/>
      </c>
      <c r="B4385" s="22" t="str">
        <f t="shared" si="299"/>
        <v/>
      </c>
      <c r="C4385" s="15" t="str">
        <f t="shared" si="300"/>
        <v/>
      </c>
      <c r="D4385" s="15">
        <f t="shared" si="301"/>
        <v>0</v>
      </c>
      <c r="E4385" s="15" t="str">
        <f t="shared" si="302"/>
        <v/>
      </c>
      <c r="F4385" s="13" t="str">
        <f>IF(E4388="","",VLOOKUP(E4388,table!A:B,2))</f>
        <v/>
      </c>
      <c r="G4385" s="14"/>
      <c r="H4385" s="18"/>
    </row>
    <row r="4386" spans="1:8" x14ac:dyDescent="0.25">
      <c r="A4386" s="29" t="str">
        <f t="shared" si="298"/>
        <v/>
      </c>
      <c r="B4386" s="22" t="str">
        <f t="shared" si="299"/>
        <v/>
      </c>
      <c r="C4386" s="15" t="str">
        <f t="shared" si="300"/>
        <v/>
      </c>
      <c r="D4386" s="15">
        <f t="shared" si="301"/>
        <v>0</v>
      </c>
      <c r="E4386" s="15" t="str">
        <f t="shared" si="302"/>
        <v/>
      </c>
      <c r="F4386" s="13" t="str">
        <f>IF(E4389="","",VLOOKUP(E4389,table!A:B,2))</f>
        <v/>
      </c>
      <c r="G4386" s="14"/>
      <c r="H4386" s="18"/>
    </row>
    <row r="4387" spans="1:8" x14ac:dyDescent="0.25">
      <c r="A4387" s="29" t="str">
        <f t="shared" si="298"/>
        <v/>
      </c>
      <c r="B4387" s="22" t="str">
        <f t="shared" si="299"/>
        <v/>
      </c>
      <c r="C4387" s="15" t="str">
        <f t="shared" si="300"/>
        <v/>
      </c>
      <c r="D4387" s="15">
        <f t="shared" si="301"/>
        <v>0</v>
      </c>
      <c r="E4387" s="15" t="str">
        <f t="shared" si="302"/>
        <v/>
      </c>
      <c r="F4387" s="13" t="str">
        <f>IF(E4390="","",VLOOKUP(E4390,table!A:B,2))</f>
        <v/>
      </c>
      <c r="G4387" s="14"/>
      <c r="H4387" s="18"/>
    </row>
    <row r="4388" spans="1:8" x14ac:dyDescent="0.25">
      <c r="A4388" s="29" t="str">
        <f t="shared" si="298"/>
        <v/>
      </c>
      <c r="B4388" s="22" t="str">
        <f t="shared" si="299"/>
        <v/>
      </c>
      <c r="C4388" s="15" t="str">
        <f t="shared" si="300"/>
        <v/>
      </c>
      <c r="D4388" s="15">
        <f t="shared" si="301"/>
        <v>0</v>
      </c>
      <c r="E4388" s="15" t="str">
        <f t="shared" si="302"/>
        <v/>
      </c>
      <c r="F4388" s="13" t="str">
        <f>IF(E4391="","",VLOOKUP(E4391,table!A:B,2))</f>
        <v/>
      </c>
      <c r="G4388" s="14"/>
      <c r="H4388" s="18"/>
    </row>
    <row r="4389" spans="1:8" x14ac:dyDescent="0.25">
      <c r="A4389" s="29" t="str">
        <f t="shared" si="298"/>
        <v/>
      </c>
      <c r="B4389" s="22" t="str">
        <f t="shared" si="299"/>
        <v/>
      </c>
      <c r="C4389" s="15" t="str">
        <f t="shared" si="300"/>
        <v/>
      </c>
      <c r="D4389" s="15">
        <f t="shared" si="301"/>
        <v>0</v>
      </c>
      <c r="E4389" s="15" t="str">
        <f t="shared" si="302"/>
        <v/>
      </c>
      <c r="F4389" s="13" t="str">
        <f>IF(E4392="","",VLOOKUP(E4392,table!A:B,2))</f>
        <v/>
      </c>
      <c r="G4389" s="14"/>
      <c r="H4389" s="18"/>
    </row>
    <row r="4390" spans="1:8" x14ac:dyDescent="0.25">
      <c r="A4390" s="29" t="str">
        <f t="shared" si="298"/>
        <v/>
      </c>
      <c r="B4390" s="22" t="str">
        <f t="shared" si="299"/>
        <v/>
      </c>
      <c r="C4390" s="15" t="str">
        <f t="shared" si="300"/>
        <v/>
      </c>
      <c r="D4390" s="15">
        <f t="shared" si="301"/>
        <v>0</v>
      </c>
      <c r="E4390" s="15" t="str">
        <f t="shared" si="302"/>
        <v/>
      </c>
      <c r="F4390" s="13" t="str">
        <f>IF(E4393="","",VLOOKUP(E4393,table!A:B,2))</f>
        <v/>
      </c>
      <c r="G4390" s="14"/>
      <c r="H4390" s="18"/>
    </row>
    <row r="4391" spans="1:8" x14ac:dyDescent="0.25">
      <c r="A4391" s="29" t="str">
        <f t="shared" si="298"/>
        <v/>
      </c>
      <c r="B4391" s="22" t="str">
        <f t="shared" si="299"/>
        <v/>
      </c>
      <c r="C4391" s="15" t="str">
        <f t="shared" si="300"/>
        <v/>
      </c>
      <c r="D4391" s="15">
        <f t="shared" si="301"/>
        <v>0</v>
      </c>
      <c r="E4391" s="15" t="str">
        <f t="shared" si="302"/>
        <v/>
      </c>
      <c r="F4391" s="13" t="str">
        <f>IF(E4394="","",VLOOKUP(E4394,table!A:B,2))</f>
        <v/>
      </c>
      <c r="G4391" s="14"/>
      <c r="H4391" s="18"/>
    </row>
    <row r="4392" spans="1:8" x14ac:dyDescent="0.25">
      <c r="A4392" s="29" t="str">
        <f t="shared" si="298"/>
        <v/>
      </c>
      <c r="B4392" s="22" t="str">
        <f t="shared" si="299"/>
        <v/>
      </c>
      <c r="C4392" s="15" t="str">
        <f t="shared" si="300"/>
        <v/>
      </c>
      <c r="D4392" s="15">
        <f t="shared" si="301"/>
        <v>0</v>
      </c>
      <c r="E4392" s="15" t="str">
        <f t="shared" si="302"/>
        <v/>
      </c>
      <c r="F4392" s="13" t="str">
        <f>IF(E4395="","",VLOOKUP(E4395,table!A:B,2))</f>
        <v/>
      </c>
      <c r="G4392" s="14"/>
      <c r="H4392" s="18"/>
    </row>
    <row r="4393" spans="1:8" x14ac:dyDescent="0.25">
      <c r="A4393" s="29" t="str">
        <f t="shared" si="298"/>
        <v/>
      </c>
      <c r="B4393" s="22" t="str">
        <f t="shared" si="299"/>
        <v/>
      </c>
      <c r="C4393" s="15" t="str">
        <f t="shared" si="300"/>
        <v/>
      </c>
      <c r="D4393" s="15">
        <f t="shared" si="301"/>
        <v>0</v>
      </c>
      <c r="E4393" s="15" t="str">
        <f t="shared" si="302"/>
        <v/>
      </c>
      <c r="F4393" s="13" t="str">
        <f>IF(E4396="","",VLOOKUP(E4396,table!A:B,2))</f>
        <v/>
      </c>
      <c r="G4393" s="14"/>
      <c r="H4393" s="18"/>
    </row>
    <row r="4394" spans="1:8" x14ac:dyDescent="0.25">
      <c r="A4394" s="29" t="str">
        <f t="shared" si="298"/>
        <v/>
      </c>
      <c r="B4394" s="22" t="str">
        <f t="shared" si="299"/>
        <v/>
      </c>
      <c r="C4394" s="15" t="str">
        <f t="shared" si="300"/>
        <v/>
      </c>
      <c r="D4394" s="15">
        <f t="shared" si="301"/>
        <v>0</v>
      </c>
      <c r="E4394" s="15" t="str">
        <f t="shared" si="302"/>
        <v/>
      </c>
      <c r="F4394" s="13" t="str">
        <f>IF(E4397="","",VLOOKUP(E4397,table!A:B,2))</f>
        <v/>
      </c>
      <c r="G4394" s="14"/>
      <c r="H4394" s="18"/>
    </row>
    <row r="4395" spans="1:8" x14ac:dyDescent="0.25">
      <c r="A4395" s="29" t="str">
        <f t="shared" si="298"/>
        <v/>
      </c>
      <c r="B4395" s="22" t="str">
        <f t="shared" si="299"/>
        <v/>
      </c>
      <c r="C4395" s="15" t="str">
        <f t="shared" si="300"/>
        <v/>
      </c>
      <c r="D4395" s="15">
        <f t="shared" si="301"/>
        <v>0</v>
      </c>
      <c r="E4395" s="15" t="str">
        <f t="shared" si="302"/>
        <v/>
      </c>
      <c r="F4395" s="13" t="str">
        <f>IF(E4398="","",VLOOKUP(E4398,table!A:B,2))</f>
        <v/>
      </c>
      <c r="G4395" s="14"/>
      <c r="H4395" s="18"/>
    </row>
    <row r="4396" spans="1:8" x14ac:dyDescent="0.25">
      <c r="A4396" s="29" t="str">
        <f t="shared" si="298"/>
        <v/>
      </c>
      <c r="B4396" s="22" t="str">
        <f t="shared" si="299"/>
        <v/>
      </c>
      <c r="C4396" s="15" t="str">
        <f t="shared" si="300"/>
        <v/>
      </c>
      <c r="D4396" s="15">
        <f t="shared" si="301"/>
        <v>0</v>
      </c>
      <c r="E4396" s="15" t="str">
        <f t="shared" si="302"/>
        <v/>
      </c>
      <c r="F4396" s="13" t="str">
        <f>IF(E4399="","",VLOOKUP(E4399,table!A:B,2))</f>
        <v/>
      </c>
      <c r="G4396" s="14"/>
      <c r="H4396" s="18"/>
    </row>
    <row r="4397" spans="1:8" x14ac:dyDescent="0.25">
      <c r="A4397" s="29" t="str">
        <f t="shared" si="298"/>
        <v/>
      </c>
      <c r="B4397" s="22" t="str">
        <f t="shared" si="299"/>
        <v/>
      </c>
      <c r="C4397" s="15" t="str">
        <f t="shared" si="300"/>
        <v/>
      </c>
      <c r="D4397" s="15">
        <f t="shared" si="301"/>
        <v>0</v>
      </c>
      <c r="E4397" s="15" t="str">
        <f t="shared" si="302"/>
        <v/>
      </c>
      <c r="F4397" s="13" t="str">
        <f>IF(E4400="","",VLOOKUP(E4400,table!A:B,2))</f>
        <v/>
      </c>
      <c r="G4397" s="14"/>
      <c r="H4397" s="18"/>
    </row>
    <row r="4398" spans="1:8" x14ac:dyDescent="0.25">
      <c r="A4398" s="29" t="str">
        <f t="shared" si="298"/>
        <v/>
      </c>
      <c r="B4398" s="22" t="str">
        <f t="shared" si="299"/>
        <v/>
      </c>
      <c r="C4398" s="15" t="str">
        <f t="shared" si="300"/>
        <v/>
      </c>
      <c r="D4398" s="15">
        <f t="shared" si="301"/>
        <v>0</v>
      </c>
      <c r="E4398" s="15" t="str">
        <f t="shared" si="302"/>
        <v/>
      </c>
      <c r="F4398" s="13" t="str">
        <f>IF(E4401="","",VLOOKUP(E4401,table!A:B,2))</f>
        <v/>
      </c>
      <c r="G4398" s="14"/>
      <c r="H4398" s="18"/>
    </row>
    <row r="4399" spans="1:8" x14ac:dyDescent="0.25">
      <c r="A4399" s="29" t="str">
        <f t="shared" si="298"/>
        <v/>
      </c>
      <c r="B4399" s="22" t="str">
        <f t="shared" si="299"/>
        <v/>
      </c>
      <c r="C4399" s="15" t="str">
        <f t="shared" si="300"/>
        <v/>
      </c>
      <c r="D4399" s="15">
        <f t="shared" si="301"/>
        <v>0</v>
      </c>
      <c r="E4399" s="15" t="str">
        <f t="shared" si="302"/>
        <v/>
      </c>
      <c r="F4399" s="13" t="str">
        <f>IF(E4402="","",VLOOKUP(E4402,table!A:B,2))</f>
        <v/>
      </c>
      <c r="G4399" s="14"/>
      <c r="H4399" s="18"/>
    </row>
    <row r="4400" spans="1:8" x14ac:dyDescent="0.25">
      <c r="A4400" s="29" t="str">
        <f t="shared" si="298"/>
        <v/>
      </c>
      <c r="B4400" s="22" t="str">
        <f t="shared" si="299"/>
        <v/>
      </c>
      <c r="C4400" s="15" t="str">
        <f t="shared" si="300"/>
        <v/>
      </c>
      <c r="D4400" s="15">
        <f t="shared" si="301"/>
        <v>0</v>
      </c>
      <c r="E4400" s="15" t="str">
        <f t="shared" si="302"/>
        <v/>
      </c>
      <c r="F4400" s="13" t="str">
        <f>IF(E4403="","",VLOOKUP(E4403,table!A:B,2))</f>
        <v/>
      </c>
      <c r="G4400" s="14"/>
      <c r="H4400" s="18"/>
    </row>
    <row r="4401" spans="1:8" x14ac:dyDescent="0.25">
      <c r="A4401" s="29" t="str">
        <f t="shared" si="298"/>
        <v/>
      </c>
      <c r="B4401" s="22" t="str">
        <f t="shared" si="299"/>
        <v/>
      </c>
      <c r="C4401" s="15" t="str">
        <f t="shared" si="300"/>
        <v/>
      </c>
      <c r="D4401" s="15">
        <f t="shared" si="301"/>
        <v>0</v>
      </c>
      <c r="E4401" s="15" t="str">
        <f t="shared" si="302"/>
        <v/>
      </c>
      <c r="F4401" s="13" t="str">
        <f>IF(E4404="","",VLOOKUP(E4404,table!A:B,2))</f>
        <v/>
      </c>
      <c r="G4401" s="14"/>
      <c r="H4401" s="18"/>
    </row>
    <row r="4402" spans="1:8" x14ac:dyDescent="0.25">
      <c r="A4402" s="29" t="str">
        <f t="shared" si="298"/>
        <v/>
      </c>
      <c r="B4402" s="22" t="str">
        <f t="shared" si="299"/>
        <v/>
      </c>
      <c r="C4402" s="15" t="str">
        <f t="shared" si="300"/>
        <v/>
      </c>
      <c r="D4402" s="15">
        <f t="shared" si="301"/>
        <v>0</v>
      </c>
      <c r="E4402" s="15" t="str">
        <f t="shared" si="302"/>
        <v/>
      </c>
      <c r="F4402" s="13" t="str">
        <f>IF(E4405="","",VLOOKUP(E4405,table!A:B,2))</f>
        <v/>
      </c>
      <c r="G4402" s="14"/>
      <c r="H4402" s="18"/>
    </row>
    <row r="4403" spans="1:8" x14ac:dyDescent="0.25">
      <c r="A4403" s="29" t="str">
        <f t="shared" ref="A4403:A4466" si="303">IF(E4403="","",A4402)</f>
        <v/>
      </c>
      <c r="B4403" s="22" t="str">
        <f t="shared" ref="B4403:B4466" si="304">IF(E4403="","",B4402)</f>
        <v/>
      </c>
      <c r="C4403" s="15" t="str">
        <f t="shared" ref="C4403:C4466" si="305">IF(E4403="","",C4402)</f>
        <v/>
      </c>
      <c r="D4403" s="15">
        <f t="shared" ref="D4403:D4466" si="306">IF(E4403="",0,D4402)</f>
        <v>0</v>
      </c>
      <c r="E4403" s="15" t="str">
        <f t="shared" si="302"/>
        <v/>
      </c>
      <c r="F4403" s="13" t="str">
        <f>IF(E4406="","",VLOOKUP(E4406,table!A:B,2))</f>
        <v/>
      </c>
      <c r="G4403" s="14"/>
      <c r="H4403" s="18"/>
    </row>
    <row r="4404" spans="1:8" x14ac:dyDescent="0.25">
      <c r="A4404" s="29" t="str">
        <f t="shared" si="303"/>
        <v/>
      </c>
      <c r="B4404" s="22" t="str">
        <f t="shared" si="304"/>
        <v/>
      </c>
      <c r="C4404" s="15" t="str">
        <f t="shared" si="305"/>
        <v/>
      </c>
      <c r="D4404" s="15">
        <f t="shared" si="306"/>
        <v>0</v>
      </c>
      <c r="E4404" s="15" t="str">
        <f t="shared" si="302"/>
        <v/>
      </c>
      <c r="F4404" s="13" t="str">
        <f>IF(E4407="","",VLOOKUP(E4407,table!A:B,2))</f>
        <v/>
      </c>
      <c r="G4404" s="14"/>
      <c r="H4404" s="18"/>
    </row>
    <row r="4405" spans="1:8" x14ac:dyDescent="0.25">
      <c r="A4405" s="29" t="str">
        <f t="shared" si="303"/>
        <v/>
      </c>
      <c r="B4405" s="22" t="str">
        <f t="shared" si="304"/>
        <v/>
      </c>
      <c r="C4405" s="15" t="str">
        <f t="shared" si="305"/>
        <v/>
      </c>
      <c r="D4405" s="15">
        <f t="shared" si="306"/>
        <v>0</v>
      </c>
      <c r="E4405" s="15" t="str">
        <f t="shared" si="302"/>
        <v/>
      </c>
      <c r="F4405" s="13" t="str">
        <f>IF(E4408="","",VLOOKUP(E4408,table!A:B,2))</f>
        <v/>
      </c>
      <c r="G4405" s="14"/>
      <c r="H4405" s="18"/>
    </row>
    <row r="4406" spans="1:8" x14ac:dyDescent="0.25">
      <c r="A4406" s="29" t="str">
        <f t="shared" si="303"/>
        <v/>
      </c>
      <c r="B4406" s="22" t="str">
        <f t="shared" si="304"/>
        <v/>
      </c>
      <c r="C4406" s="15" t="str">
        <f t="shared" si="305"/>
        <v/>
      </c>
      <c r="D4406" s="15">
        <f t="shared" si="306"/>
        <v>0</v>
      </c>
      <c r="E4406" s="15" t="str">
        <f t="shared" si="302"/>
        <v/>
      </c>
      <c r="F4406" s="13" t="str">
        <f>IF(E4409="","",VLOOKUP(E4409,table!A:B,2))</f>
        <v/>
      </c>
      <c r="G4406" s="14"/>
      <c r="H4406" s="18"/>
    </row>
    <row r="4407" spans="1:8" x14ac:dyDescent="0.25">
      <c r="A4407" s="29" t="str">
        <f t="shared" si="303"/>
        <v/>
      </c>
      <c r="B4407" s="22" t="str">
        <f t="shared" si="304"/>
        <v/>
      </c>
      <c r="C4407" s="15" t="str">
        <f t="shared" si="305"/>
        <v/>
      </c>
      <c r="D4407" s="15">
        <f t="shared" si="306"/>
        <v>0</v>
      </c>
      <c r="E4407" s="15" t="str">
        <f t="shared" si="302"/>
        <v/>
      </c>
      <c r="F4407" s="13" t="str">
        <f>IF(E4410="","",VLOOKUP(E4410,table!A:B,2))</f>
        <v/>
      </c>
      <c r="G4407" s="14"/>
      <c r="H4407" s="18"/>
    </row>
    <row r="4408" spans="1:8" x14ac:dyDescent="0.25">
      <c r="A4408" s="29" t="str">
        <f t="shared" si="303"/>
        <v/>
      </c>
      <c r="B4408" s="22" t="str">
        <f t="shared" si="304"/>
        <v/>
      </c>
      <c r="C4408" s="15" t="str">
        <f t="shared" si="305"/>
        <v/>
      </c>
      <c r="D4408" s="15">
        <f t="shared" si="306"/>
        <v>0</v>
      </c>
      <c r="E4408" s="15" t="str">
        <f t="shared" si="302"/>
        <v/>
      </c>
      <c r="F4408" s="13" t="str">
        <f>IF(E4411="","",VLOOKUP(E4411,table!A:B,2))</f>
        <v/>
      </c>
      <c r="G4408" s="14"/>
      <c r="H4408" s="18"/>
    </row>
    <row r="4409" spans="1:8" x14ac:dyDescent="0.25">
      <c r="A4409" s="29" t="str">
        <f t="shared" si="303"/>
        <v/>
      </c>
      <c r="B4409" s="22" t="str">
        <f t="shared" si="304"/>
        <v/>
      </c>
      <c r="C4409" s="15" t="str">
        <f t="shared" si="305"/>
        <v/>
      </c>
      <c r="D4409" s="15">
        <f t="shared" si="306"/>
        <v>0</v>
      </c>
      <c r="E4409" s="15" t="str">
        <f t="shared" si="302"/>
        <v/>
      </c>
      <c r="F4409" s="13" t="str">
        <f>IF(E4412="","",VLOOKUP(E4412,table!A:B,2))</f>
        <v/>
      </c>
      <c r="G4409" s="14"/>
      <c r="H4409" s="18"/>
    </row>
    <row r="4410" spans="1:8" x14ac:dyDescent="0.25">
      <c r="A4410" s="29" t="str">
        <f t="shared" si="303"/>
        <v/>
      </c>
      <c r="B4410" s="22" t="str">
        <f t="shared" si="304"/>
        <v/>
      </c>
      <c r="C4410" s="15" t="str">
        <f t="shared" si="305"/>
        <v/>
      </c>
      <c r="D4410" s="15">
        <f t="shared" si="306"/>
        <v>0</v>
      </c>
      <c r="E4410" s="15" t="str">
        <f t="shared" si="302"/>
        <v/>
      </c>
      <c r="F4410" s="13" t="str">
        <f>IF(E4413="","",VLOOKUP(E4413,table!A:B,2))</f>
        <v/>
      </c>
      <c r="G4410" s="14"/>
      <c r="H4410" s="18"/>
    </row>
    <row r="4411" spans="1:8" x14ac:dyDescent="0.25">
      <c r="A4411" s="29" t="str">
        <f t="shared" si="303"/>
        <v/>
      </c>
      <c r="B4411" s="22" t="str">
        <f t="shared" si="304"/>
        <v/>
      </c>
      <c r="C4411" s="15" t="str">
        <f t="shared" si="305"/>
        <v/>
      </c>
      <c r="D4411" s="15">
        <f t="shared" si="306"/>
        <v>0</v>
      </c>
      <c r="E4411" s="15" t="str">
        <f t="shared" si="302"/>
        <v/>
      </c>
      <c r="F4411" s="13" t="str">
        <f>IF(E4414="","",VLOOKUP(E4414,table!A:B,2))</f>
        <v/>
      </c>
      <c r="G4411" s="14"/>
      <c r="H4411" s="18"/>
    </row>
    <row r="4412" spans="1:8" x14ac:dyDescent="0.25">
      <c r="A4412" s="29" t="str">
        <f t="shared" si="303"/>
        <v/>
      </c>
      <c r="B4412" s="22" t="str">
        <f t="shared" si="304"/>
        <v/>
      </c>
      <c r="C4412" s="15" t="str">
        <f t="shared" si="305"/>
        <v/>
      </c>
      <c r="D4412" s="15">
        <f t="shared" si="306"/>
        <v>0</v>
      </c>
      <c r="E4412" s="15" t="str">
        <f t="shared" si="302"/>
        <v/>
      </c>
      <c r="F4412" s="13" t="str">
        <f>IF(E4415="","",VLOOKUP(E4415,table!A:B,2))</f>
        <v/>
      </c>
      <c r="G4412" s="14"/>
      <c r="H4412" s="18"/>
    </row>
    <row r="4413" spans="1:8" x14ac:dyDescent="0.25">
      <c r="A4413" s="29" t="str">
        <f t="shared" si="303"/>
        <v/>
      </c>
      <c r="B4413" s="22" t="str">
        <f t="shared" si="304"/>
        <v/>
      </c>
      <c r="C4413" s="15" t="str">
        <f t="shared" si="305"/>
        <v/>
      </c>
      <c r="D4413" s="15">
        <f t="shared" si="306"/>
        <v>0</v>
      </c>
      <c r="E4413" s="15" t="str">
        <f t="shared" si="302"/>
        <v/>
      </c>
      <c r="F4413" s="13" t="str">
        <f>IF(E4416="","",VLOOKUP(E4416,table!A:B,2))</f>
        <v/>
      </c>
      <c r="G4413" s="14"/>
      <c r="H4413" s="18"/>
    </row>
    <row r="4414" spans="1:8" x14ac:dyDescent="0.25">
      <c r="A4414" s="29" t="str">
        <f t="shared" si="303"/>
        <v/>
      </c>
      <c r="B4414" s="22" t="str">
        <f t="shared" si="304"/>
        <v/>
      </c>
      <c r="C4414" s="15" t="str">
        <f t="shared" si="305"/>
        <v/>
      </c>
      <c r="D4414" s="15">
        <f t="shared" si="306"/>
        <v>0</v>
      </c>
      <c r="E4414" s="15" t="str">
        <f t="shared" si="302"/>
        <v/>
      </c>
      <c r="F4414" s="13" t="str">
        <f>IF(E4417="","",VLOOKUP(E4417,table!A:B,2))</f>
        <v/>
      </c>
      <c r="G4414" s="14"/>
      <c r="H4414" s="18"/>
    </row>
    <row r="4415" spans="1:8" x14ac:dyDescent="0.25">
      <c r="A4415" s="29" t="str">
        <f t="shared" si="303"/>
        <v/>
      </c>
      <c r="B4415" s="22" t="str">
        <f t="shared" si="304"/>
        <v/>
      </c>
      <c r="C4415" s="15" t="str">
        <f t="shared" si="305"/>
        <v/>
      </c>
      <c r="D4415" s="15">
        <f t="shared" si="306"/>
        <v>0</v>
      </c>
      <c r="E4415" s="15" t="str">
        <f t="shared" si="302"/>
        <v/>
      </c>
      <c r="F4415" s="13" t="str">
        <f>IF(E4418="","",VLOOKUP(E4418,table!A:B,2))</f>
        <v/>
      </c>
      <c r="G4415" s="14"/>
      <c r="H4415" s="18"/>
    </row>
    <row r="4416" spans="1:8" x14ac:dyDescent="0.25">
      <c r="A4416" s="29" t="str">
        <f t="shared" si="303"/>
        <v/>
      </c>
      <c r="B4416" s="22" t="str">
        <f t="shared" si="304"/>
        <v/>
      </c>
      <c r="C4416" s="15" t="str">
        <f t="shared" si="305"/>
        <v/>
      </c>
      <c r="D4416" s="15">
        <f t="shared" si="306"/>
        <v>0</v>
      </c>
      <c r="E4416" s="15" t="str">
        <f t="shared" si="302"/>
        <v/>
      </c>
      <c r="F4416" s="13" t="str">
        <f>IF(E4419="","",VLOOKUP(E4419,table!A:B,2))</f>
        <v/>
      </c>
      <c r="G4416" s="14"/>
      <c r="H4416" s="18"/>
    </row>
    <row r="4417" spans="1:8" x14ac:dyDescent="0.25">
      <c r="A4417" s="29" t="str">
        <f t="shared" si="303"/>
        <v/>
      </c>
      <c r="B4417" s="22" t="str">
        <f t="shared" si="304"/>
        <v/>
      </c>
      <c r="C4417" s="15" t="str">
        <f t="shared" si="305"/>
        <v/>
      </c>
      <c r="D4417" s="15">
        <f t="shared" si="306"/>
        <v>0</v>
      </c>
      <c r="E4417" s="15" t="str">
        <f t="shared" si="302"/>
        <v/>
      </c>
      <c r="F4417" s="13" t="str">
        <f>IF(E4420="","",VLOOKUP(E4420,table!A:B,2))</f>
        <v/>
      </c>
      <c r="G4417" s="14"/>
      <c r="H4417" s="18"/>
    </row>
    <row r="4418" spans="1:8" x14ac:dyDescent="0.25">
      <c r="A4418" s="29" t="str">
        <f t="shared" si="303"/>
        <v/>
      </c>
      <c r="B4418" s="22" t="str">
        <f t="shared" si="304"/>
        <v/>
      </c>
      <c r="C4418" s="15" t="str">
        <f t="shared" si="305"/>
        <v/>
      </c>
      <c r="D4418" s="15">
        <f t="shared" si="306"/>
        <v>0</v>
      </c>
      <c r="E4418" s="15" t="str">
        <f t="shared" si="302"/>
        <v/>
      </c>
      <c r="F4418" s="13" t="str">
        <f>IF(E4421="","",VLOOKUP(E4421,table!A:B,2))</f>
        <v/>
      </c>
      <c r="G4418" s="14"/>
      <c r="H4418" s="18"/>
    </row>
    <row r="4419" spans="1:8" x14ac:dyDescent="0.25">
      <c r="A4419" s="29" t="str">
        <f t="shared" si="303"/>
        <v/>
      </c>
      <c r="B4419" s="22" t="str">
        <f t="shared" si="304"/>
        <v/>
      </c>
      <c r="C4419" s="15" t="str">
        <f t="shared" si="305"/>
        <v/>
      </c>
      <c r="D4419" s="15">
        <f t="shared" si="306"/>
        <v>0</v>
      </c>
      <c r="E4419" s="15" t="str">
        <f t="shared" si="302"/>
        <v/>
      </c>
      <c r="F4419" s="13" t="str">
        <f>IF(E4422="","",VLOOKUP(E4422,table!A:B,2))</f>
        <v/>
      </c>
      <c r="G4419" s="14"/>
      <c r="H4419" s="18"/>
    </row>
    <row r="4420" spans="1:8" x14ac:dyDescent="0.25">
      <c r="A4420" s="29" t="str">
        <f t="shared" si="303"/>
        <v/>
      </c>
      <c r="B4420" s="22" t="str">
        <f t="shared" si="304"/>
        <v/>
      </c>
      <c r="C4420" s="15" t="str">
        <f t="shared" si="305"/>
        <v/>
      </c>
      <c r="D4420" s="15">
        <f t="shared" si="306"/>
        <v>0</v>
      </c>
      <c r="E4420" s="15" t="str">
        <f t="shared" si="302"/>
        <v/>
      </c>
      <c r="F4420" s="13" t="str">
        <f>IF(E4423="","",VLOOKUP(E4423,table!A:B,2))</f>
        <v/>
      </c>
      <c r="G4420" s="14"/>
      <c r="H4420" s="18"/>
    </row>
    <row r="4421" spans="1:8" x14ac:dyDescent="0.25">
      <c r="A4421" s="29" t="str">
        <f t="shared" si="303"/>
        <v/>
      </c>
      <c r="B4421" s="22" t="str">
        <f t="shared" si="304"/>
        <v/>
      </c>
      <c r="C4421" s="15" t="str">
        <f t="shared" si="305"/>
        <v/>
      </c>
      <c r="D4421" s="15">
        <f t="shared" si="306"/>
        <v>0</v>
      </c>
      <c r="E4421" s="15" t="str">
        <f t="shared" si="302"/>
        <v/>
      </c>
      <c r="F4421" s="13" t="str">
        <f>IF(E4424="","",VLOOKUP(E4424,table!A:B,2))</f>
        <v/>
      </c>
      <c r="G4421" s="14"/>
      <c r="H4421" s="18"/>
    </row>
    <row r="4422" spans="1:8" x14ac:dyDescent="0.25">
      <c r="A4422" s="29" t="str">
        <f t="shared" si="303"/>
        <v/>
      </c>
      <c r="B4422" s="22" t="str">
        <f t="shared" si="304"/>
        <v/>
      </c>
      <c r="C4422" s="15" t="str">
        <f t="shared" si="305"/>
        <v/>
      </c>
      <c r="D4422" s="15">
        <f t="shared" si="306"/>
        <v>0</v>
      </c>
      <c r="E4422" s="15" t="str">
        <f t="shared" si="302"/>
        <v/>
      </c>
      <c r="F4422" s="13" t="str">
        <f>IF(E4425="","",VLOOKUP(E4425,table!A:B,2))</f>
        <v/>
      </c>
      <c r="G4422" s="14"/>
      <c r="H4422" s="18"/>
    </row>
    <row r="4423" spans="1:8" x14ac:dyDescent="0.25">
      <c r="A4423" s="29" t="str">
        <f t="shared" si="303"/>
        <v/>
      </c>
      <c r="B4423" s="22" t="str">
        <f t="shared" si="304"/>
        <v/>
      </c>
      <c r="C4423" s="15" t="str">
        <f t="shared" si="305"/>
        <v/>
      </c>
      <c r="D4423" s="15">
        <f t="shared" si="306"/>
        <v>0</v>
      </c>
      <c r="E4423" s="15" t="str">
        <f t="shared" si="302"/>
        <v/>
      </c>
      <c r="F4423" s="13" t="str">
        <f>IF(E4426="","",VLOOKUP(E4426,table!A:B,2))</f>
        <v/>
      </c>
      <c r="G4423" s="14"/>
      <c r="H4423" s="18"/>
    </row>
    <row r="4424" spans="1:8" x14ac:dyDescent="0.25">
      <c r="A4424" s="29" t="str">
        <f t="shared" si="303"/>
        <v/>
      </c>
      <c r="B4424" s="22" t="str">
        <f t="shared" si="304"/>
        <v/>
      </c>
      <c r="C4424" s="15" t="str">
        <f t="shared" si="305"/>
        <v/>
      </c>
      <c r="D4424" s="15">
        <f t="shared" si="306"/>
        <v>0</v>
      </c>
      <c r="E4424" s="15" t="str">
        <f t="shared" si="302"/>
        <v/>
      </c>
      <c r="F4424" s="13" t="str">
        <f>IF(E4427="","",VLOOKUP(E4427,table!A:B,2))</f>
        <v/>
      </c>
      <c r="G4424" s="14"/>
      <c r="H4424" s="18"/>
    </row>
    <row r="4425" spans="1:8" x14ac:dyDescent="0.25">
      <c r="A4425" s="29" t="str">
        <f t="shared" si="303"/>
        <v/>
      </c>
      <c r="B4425" s="22" t="str">
        <f t="shared" si="304"/>
        <v/>
      </c>
      <c r="C4425" s="15" t="str">
        <f t="shared" si="305"/>
        <v/>
      </c>
      <c r="D4425" s="15">
        <f t="shared" si="306"/>
        <v>0</v>
      </c>
      <c r="E4425" s="15" t="str">
        <f t="shared" si="302"/>
        <v/>
      </c>
      <c r="F4425" s="13" t="str">
        <f>IF(E4428="","",VLOOKUP(E4428,table!A:B,2))</f>
        <v/>
      </c>
      <c r="G4425" s="14"/>
      <c r="H4425" s="18"/>
    </row>
    <row r="4426" spans="1:8" x14ac:dyDescent="0.25">
      <c r="A4426" s="29" t="str">
        <f t="shared" si="303"/>
        <v/>
      </c>
      <c r="B4426" s="22" t="str">
        <f t="shared" si="304"/>
        <v/>
      </c>
      <c r="C4426" s="15" t="str">
        <f t="shared" si="305"/>
        <v/>
      </c>
      <c r="D4426" s="15">
        <f t="shared" si="306"/>
        <v>0</v>
      </c>
      <c r="E4426" s="15" t="str">
        <f t="shared" si="302"/>
        <v/>
      </c>
      <c r="F4426" s="13" t="str">
        <f>IF(E4429="","",VLOOKUP(E4429,table!A:B,2))</f>
        <v/>
      </c>
      <c r="G4426" s="14"/>
      <c r="H4426" s="18"/>
    </row>
    <row r="4427" spans="1:8" x14ac:dyDescent="0.25">
      <c r="A4427" s="29" t="str">
        <f t="shared" si="303"/>
        <v/>
      </c>
      <c r="B4427" s="22" t="str">
        <f t="shared" si="304"/>
        <v/>
      </c>
      <c r="C4427" s="15" t="str">
        <f t="shared" si="305"/>
        <v/>
      </c>
      <c r="D4427" s="15">
        <f t="shared" si="306"/>
        <v>0</v>
      </c>
      <c r="E4427" s="15" t="str">
        <f t="shared" si="302"/>
        <v/>
      </c>
      <c r="F4427" s="13" t="str">
        <f>IF(E4430="","",VLOOKUP(E4430,table!A:B,2))</f>
        <v/>
      </c>
      <c r="G4427" s="14"/>
      <c r="H4427" s="18"/>
    </row>
    <row r="4428" spans="1:8" x14ac:dyDescent="0.25">
      <c r="A4428" s="29" t="str">
        <f t="shared" si="303"/>
        <v/>
      </c>
      <c r="B4428" s="22" t="str">
        <f t="shared" si="304"/>
        <v/>
      </c>
      <c r="C4428" s="15" t="str">
        <f t="shared" si="305"/>
        <v/>
      </c>
      <c r="D4428" s="15">
        <f t="shared" si="306"/>
        <v>0</v>
      </c>
      <c r="E4428" s="15" t="str">
        <f t="shared" si="302"/>
        <v/>
      </c>
      <c r="F4428" s="13" t="str">
        <f>IF(E4431="","",VLOOKUP(E4431,table!A:B,2))</f>
        <v/>
      </c>
      <c r="G4428" s="14"/>
      <c r="H4428" s="18"/>
    </row>
    <row r="4429" spans="1:8" x14ac:dyDescent="0.25">
      <c r="A4429" s="29" t="str">
        <f t="shared" si="303"/>
        <v/>
      </c>
      <c r="B4429" s="22" t="str">
        <f t="shared" si="304"/>
        <v/>
      </c>
      <c r="C4429" s="15" t="str">
        <f t="shared" si="305"/>
        <v/>
      </c>
      <c r="D4429" s="15">
        <f t="shared" si="306"/>
        <v>0</v>
      </c>
      <c r="E4429" s="15" t="str">
        <f t="shared" si="302"/>
        <v/>
      </c>
      <c r="F4429" s="13" t="str">
        <f>IF(E4432="","",VLOOKUP(E4432,table!A:B,2))</f>
        <v/>
      </c>
      <c r="G4429" s="14"/>
      <c r="H4429" s="18"/>
    </row>
    <row r="4430" spans="1:8" x14ac:dyDescent="0.25">
      <c r="A4430" s="29" t="str">
        <f t="shared" si="303"/>
        <v/>
      </c>
      <c r="B4430" s="22" t="str">
        <f t="shared" si="304"/>
        <v/>
      </c>
      <c r="C4430" s="15" t="str">
        <f t="shared" si="305"/>
        <v/>
      </c>
      <c r="D4430" s="15">
        <f t="shared" si="306"/>
        <v>0</v>
      </c>
      <c r="E4430" s="15" t="str">
        <f t="shared" ref="E4430:E4493" si="307">IF(H4430&lt;&gt;0,E4429,"")</f>
        <v/>
      </c>
      <c r="F4430" s="13" t="str">
        <f>IF(E4433="","",VLOOKUP(E4433,table!A:B,2))</f>
        <v/>
      </c>
      <c r="G4430" s="14"/>
      <c r="H4430" s="18"/>
    </row>
    <row r="4431" spans="1:8" x14ac:dyDescent="0.25">
      <c r="A4431" s="29" t="str">
        <f t="shared" si="303"/>
        <v/>
      </c>
      <c r="B4431" s="22" t="str">
        <f t="shared" si="304"/>
        <v/>
      </c>
      <c r="C4431" s="15" t="str">
        <f t="shared" si="305"/>
        <v/>
      </c>
      <c r="D4431" s="15">
        <f t="shared" si="306"/>
        <v>0</v>
      </c>
      <c r="E4431" s="15" t="str">
        <f t="shared" si="307"/>
        <v/>
      </c>
      <c r="F4431" s="13" t="str">
        <f>IF(E4434="","",VLOOKUP(E4434,table!A:B,2))</f>
        <v/>
      </c>
      <c r="G4431" s="14"/>
      <c r="H4431" s="18"/>
    </row>
    <row r="4432" spans="1:8" x14ac:dyDescent="0.25">
      <c r="A4432" s="29" t="str">
        <f t="shared" si="303"/>
        <v/>
      </c>
      <c r="B4432" s="22" t="str">
        <f t="shared" si="304"/>
        <v/>
      </c>
      <c r="C4432" s="15" t="str">
        <f t="shared" si="305"/>
        <v/>
      </c>
      <c r="D4432" s="15">
        <f t="shared" si="306"/>
        <v>0</v>
      </c>
      <c r="E4432" s="15" t="str">
        <f t="shared" si="307"/>
        <v/>
      </c>
      <c r="F4432" s="13" t="str">
        <f>IF(E4435="","",VLOOKUP(E4435,table!A:B,2))</f>
        <v/>
      </c>
      <c r="G4432" s="14"/>
      <c r="H4432" s="18"/>
    </row>
    <row r="4433" spans="1:8" x14ac:dyDescent="0.25">
      <c r="A4433" s="29" t="str">
        <f t="shared" si="303"/>
        <v/>
      </c>
      <c r="B4433" s="22" t="str">
        <f t="shared" si="304"/>
        <v/>
      </c>
      <c r="C4433" s="15" t="str">
        <f t="shared" si="305"/>
        <v/>
      </c>
      <c r="D4433" s="15">
        <f t="shared" si="306"/>
        <v>0</v>
      </c>
      <c r="E4433" s="15" t="str">
        <f t="shared" si="307"/>
        <v/>
      </c>
      <c r="F4433" s="13" t="str">
        <f>IF(E4436="","",VLOOKUP(E4436,table!A:B,2))</f>
        <v/>
      </c>
      <c r="G4433" s="14"/>
      <c r="H4433" s="18"/>
    </row>
    <row r="4434" spans="1:8" x14ac:dyDescent="0.25">
      <c r="A4434" s="29" t="str">
        <f t="shared" si="303"/>
        <v/>
      </c>
      <c r="B4434" s="22" t="str">
        <f t="shared" si="304"/>
        <v/>
      </c>
      <c r="C4434" s="15" t="str">
        <f t="shared" si="305"/>
        <v/>
      </c>
      <c r="D4434" s="15">
        <f t="shared" si="306"/>
        <v>0</v>
      </c>
      <c r="E4434" s="15" t="str">
        <f t="shared" si="307"/>
        <v/>
      </c>
      <c r="F4434" s="13" t="str">
        <f>IF(E4437="","",VLOOKUP(E4437,table!A:B,2))</f>
        <v/>
      </c>
      <c r="G4434" s="14"/>
      <c r="H4434" s="18"/>
    </row>
    <row r="4435" spans="1:8" x14ac:dyDescent="0.25">
      <c r="A4435" s="29" t="str">
        <f t="shared" si="303"/>
        <v/>
      </c>
      <c r="B4435" s="22" t="str">
        <f t="shared" si="304"/>
        <v/>
      </c>
      <c r="C4435" s="15" t="str">
        <f t="shared" si="305"/>
        <v/>
      </c>
      <c r="D4435" s="15">
        <f t="shared" si="306"/>
        <v>0</v>
      </c>
      <c r="E4435" s="15" t="str">
        <f t="shared" si="307"/>
        <v/>
      </c>
      <c r="F4435" s="13" t="str">
        <f>IF(E4438="","",VLOOKUP(E4438,table!A:B,2))</f>
        <v/>
      </c>
      <c r="G4435" s="14"/>
      <c r="H4435" s="18"/>
    </row>
    <row r="4436" spans="1:8" x14ac:dyDescent="0.25">
      <c r="A4436" s="29" t="str">
        <f t="shared" si="303"/>
        <v/>
      </c>
      <c r="B4436" s="22" t="str">
        <f t="shared" si="304"/>
        <v/>
      </c>
      <c r="C4436" s="15" t="str">
        <f t="shared" si="305"/>
        <v/>
      </c>
      <c r="D4436" s="15">
        <f t="shared" si="306"/>
        <v>0</v>
      </c>
      <c r="E4436" s="15" t="str">
        <f t="shared" si="307"/>
        <v/>
      </c>
      <c r="F4436" s="13" t="str">
        <f>IF(E4439="","",VLOOKUP(E4439,table!A:B,2))</f>
        <v/>
      </c>
      <c r="G4436" s="14"/>
      <c r="H4436" s="18"/>
    </row>
    <row r="4437" spans="1:8" x14ac:dyDescent="0.25">
      <c r="A4437" s="29" t="str">
        <f t="shared" si="303"/>
        <v/>
      </c>
      <c r="B4437" s="22" t="str">
        <f t="shared" si="304"/>
        <v/>
      </c>
      <c r="C4437" s="15" t="str">
        <f t="shared" si="305"/>
        <v/>
      </c>
      <c r="D4437" s="15">
        <f t="shared" si="306"/>
        <v>0</v>
      </c>
      <c r="E4437" s="15" t="str">
        <f t="shared" si="307"/>
        <v/>
      </c>
      <c r="F4437" s="13" t="str">
        <f>IF(E4440="","",VLOOKUP(E4440,table!A:B,2))</f>
        <v/>
      </c>
      <c r="G4437" s="14"/>
      <c r="H4437" s="18"/>
    </row>
    <row r="4438" spans="1:8" x14ac:dyDescent="0.25">
      <c r="A4438" s="29" t="str">
        <f t="shared" si="303"/>
        <v/>
      </c>
      <c r="B4438" s="22" t="str">
        <f t="shared" si="304"/>
        <v/>
      </c>
      <c r="C4438" s="15" t="str">
        <f t="shared" si="305"/>
        <v/>
      </c>
      <c r="D4438" s="15">
        <f t="shared" si="306"/>
        <v>0</v>
      </c>
      <c r="E4438" s="15" t="str">
        <f t="shared" si="307"/>
        <v/>
      </c>
      <c r="F4438" s="13" t="str">
        <f>IF(E4441="","",VLOOKUP(E4441,table!A:B,2))</f>
        <v/>
      </c>
      <c r="G4438" s="14"/>
      <c r="H4438" s="18"/>
    </row>
    <row r="4439" spans="1:8" x14ac:dyDescent="0.25">
      <c r="A4439" s="29" t="str">
        <f t="shared" si="303"/>
        <v/>
      </c>
      <c r="B4439" s="22" t="str">
        <f t="shared" si="304"/>
        <v/>
      </c>
      <c r="C4439" s="15" t="str">
        <f t="shared" si="305"/>
        <v/>
      </c>
      <c r="D4439" s="15">
        <f t="shared" si="306"/>
        <v>0</v>
      </c>
      <c r="E4439" s="15" t="str">
        <f t="shared" si="307"/>
        <v/>
      </c>
      <c r="F4439" s="13" t="str">
        <f>IF(E4442="","",VLOOKUP(E4442,table!A:B,2))</f>
        <v/>
      </c>
      <c r="G4439" s="14"/>
      <c r="H4439" s="18"/>
    </row>
    <row r="4440" spans="1:8" x14ac:dyDescent="0.25">
      <c r="A4440" s="29" t="str">
        <f t="shared" si="303"/>
        <v/>
      </c>
      <c r="B4440" s="22" t="str">
        <f t="shared" si="304"/>
        <v/>
      </c>
      <c r="C4440" s="15" t="str">
        <f t="shared" si="305"/>
        <v/>
      </c>
      <c r="D4440" s="15">
        <f t="shared" si="306"/>
        <v>0</v>
      </c>
      <c r="E4440" s="15" t="str">
        <f t="shared" si="307"/>
        <v/>
      </c>
      <c r="F4440" s="13" t="str">
        <f>IF(E4443="","",VLOOKUP(E4443,table!A:B,2))</f>
        <v/>
      </c>
      <c r="G4440" s="14"/>
      <c r="H4440" s="18"/>
    </row>
    <row r="4441" spans="1:8" x14ac:dyDescent="0.25">
      <c r="A4441" s="29" t="str">
        <f t="shared" si="303"/>
        <v/>
      </c>
      <c r="B4441" s="22" t="str">
        <f t="shared" si="304"/>
        <v/>
      </c>
      <c r="C4441" s="15" t="str">
        <f t="shared" si="305"/>
        <v/>
      </c>
      <c r="D4441" s="15">
        <f t="shared" si="306"/>
        <v>0</v>
      </c>
      <c r="E4441" s="15" t="str">
        <f t="shared" si="307"/>
        <v/>
      </c>
      <c r="F4441" s="13" t="str">
        <f>IF(E4444="","",VLOOKUP(E4444,table!A:B,2))</f>
        <v/>
      </c>
      <c r="G4441" s="14"/>
      <c r="H4441" s="18"/>
    </row>
    <row r="4442" spans="1:8" x14ac:dyDescent="0.25">
      <c r="A4442" s="29" t="str">
        <f t="shared" si="303"/>
        <v/>
      </c>
      <c r="B4442" s="22" t="str">
        <f t="shared" si="304"/>
        <v/>
      </c>
      <c r="C4442" s="15" t="str">
        <f t="shared" si="305"/>
        <v/>
      </c>
      <c r="D4442" s="15">
        <f t="shared" si="306"/>
        <v>0</v>
      </c>
      <c r="E4442" s="15" t="str">
        <f t="shared" si="307"/>
        <v/>
      </c>
      <c r="F4442" s="13" t="str">
        <f>IF(E4445="","",VLOOKUP(E4445,table!A:B,2))</f>
        <v/>
      </c>
      <c r="G4442" s="14"/>
      <c r="H4442" s="18"/>
    </row>
    <row r="4443" spans="1:8" x14ac:dyDescent="0.25">
      <c r="A4443" s="29" t="str">
        <f t="shared" si="303"/>
        <v/>
      </c>
      <c r="B4443" s="22" t="str">
        <f t="shared" si="304"/>
        <v/>
      </c>
      <c r="C4443" s="15" t="str">
        <f t="shared" si="305"/>
        <v/>
      </c>
      <c r="D4443" s="15">
        <f t="shared" si="306"/>
        <v>0</v>
      </c>
      <c r="E4443" s="15" t="str">
        <f t="shared" si="307"/>
        <v/>
      </c>
      <c r="F4443" s="13" t="str">
        <f>IF(E4446="","",VLOOKUP(E4446,table!A:B,2))</f>
        <v/>
      </c>
      <c r="G4443" s="14"/>
      <c r="H4443" s="18"/>
    </row>
    <row r="4444" spans="1:8" x14ac:dyDescent="0.25">
      <c r="A4444" s="29" t="str">
        <f t="shared" si="303"/>
        <v/>
      </c>
      <c r="B4444" s="22" t="str">
        <f t="shared" si="304"/>
        <v/>
      </c>
      <c r="C4444" s="15" t="str">
        <f t="shared" si="305"/>
        <v/>
      </c>
      <c r="D4444" s="15">
        <f t="shared" si="306"/>
        <v>0</v>
      </c>
      <c r="E4444" s="15" t="str">
        <f t="shared" si="307"/>
        <v/>
      </c>
      <c r="F4444" s="13" t="str">
        <f>IF(E4447="","",VLOOKUP(E4447,table!A:B,2))</f>
        <v/>
      </c>
      <c r="G4444" s="14"/>
      <c r="H4444" s="18"/>
    </row>
    <row r="4445" spans="1:8" x14ac:dyDescent="0.25">
      <c r="A4445" s="29" t="str">
        <f t="shared" si="303"/>
        <v/>
      </c>
      <c r="B4445" s="22" t="str">
        <f t="shared" si="304"/>
        <v/>
      </c>
      <c r="C4445" s="15" t="str">
        <f t="shared" si="305"/>
        <v/>
      </c>
      <c r="D4445" s="15">
        <f t="shared" si="306"/>
        <v>0</v>
      </c>
      <c r="E4445" s="15" t="str">
        <f t="shared" si="307"/>
        <v/>
      </c>
      <c r="F4445" s="13" t="str">
        <f>IF(E4448="","",VLOOKUP(E4448,table!A:B,2))</f>
        <v/>
      </c>
      <c r="G4445" s="14"/>
      <c r="H4445" s="18"/>
    </row>
    <row r="4446" spans="1:8" x14ac:dyDescent="0.25">
      <c r="A4446" s="29" t="str">
        <f t="shared" si="303"/>
        <v/>
      </c>
      <c r="B4446" s="22" t="str">
        <f t="shared" si="304"/>
        <v/>
      </c>
      <c r="C4446" s="15" t="str">
        <f t="shared" si="305"/>
        <v/>
      </c>
      <c r="D4446" s="15">
        <f t="shared" si="306"/>
        <v>0</v>
      </c>
      <c r="E4446" s="15" t="str">
        <f t="shared" si="307"/>
        <v/>
      </c>
      <c r="F4446" s="13" t="str">
        <f>IF(E4449="","",VLOOKUP(E4449,table!A:B,2))</f>
        <v/>
      </c>
      <c r="G4446" s="14"/>
      <c r="H4446" s="18"/>
    </row>
    <row r="4447" spans="1:8" x14ac:dyDescent="0.25">
      <c r="A4447" s="29" t="str">
        <f t="shared" si="303"/>
        <v/>
      </c>
      <c r="B4447" s="22" t="str">
        <f t="shared" si="304"/>
        <v/>
      </c>
      <c r="C4447" s="15" t="str">
        <f t="shared" si="305"/>
        <v/>
      </c>
      <c r="D4447" s="15">
        <f t="shared" si="306"/>
        <v>0</v>
      </c>
      <c r="E4447" s="15" t="str">
        <f t="shared" si="307"/>
        <v/>
      </c>
      <c r="F4447" s="13" t="str">
        <f>IF(E4450="","",VLOOKUP(E4450,table!A:B,2))</f>
        <v/>
      </c>
      <c r="G4447" s="14"/>
      <c r="H4447" s="18"/>
    </row>
    <row r="4448" spans="1:8" x14ac:dyDescent="0.25">
      <c r="A4448" s="29" t="str">
        <f t="shared" si="303"/>
        <v/>
      </c>
      <c r="B4448" s="22" t="str">
        <f t="shared" si="304"/>
        <v/>
      </c>
      <c r="C4448" s="15" t="str">
        <f t="shared" si="305"/>
        <v/>
      </c>
      <c r="D4448" s="15">
        <f t="shared" si="306"/>
        <v>0</v>
      </c>
      <c r="E4448" s="15" t="str">
        <f t="shared" si="307"/>
        <v/>
      </c>
      <c r="F4448" s="13" t="str">
        <f>IF(E4451="","",VLOOKUP(E4451,table!A:B,2))</f>
        <v/>
      </c>
      <c r="G4448" s="14"/>
      <c r="H4448" s="18"/>
    </row>
    <row r="4449" spans="1:8" x14ac:dyDescent="0.25">
      <c r="A4449" s="29" t="str">
        <f t="shared" si="303"/>
        <v/>
      </c>
      <c r="B4449" s="22" t="str">
        <f t="shared" si="304"/>
        <v/>
      </c>
      <c r="C4449" s="15" t="str">
        <f t="shared" si="305"/>
        <v/>
      </c>
      <c r="D4449" s="15">
        <f t="shared" si="306"/>
        <v>0</v>
      </c>
      <c r="E4449" s="15" t="str">
        <f t="shared" si="307"/>
        <v/>
      </c>
      <c r="F4449" s="13" t="str">
        <f>IF(E4452="","",VLOOKUP(E4452,table!A:B,2))</f>
        <v/>
      </c>
      <c r="G4449" s="14"/>
      <c r="H4449" s="18"/>
    </row>
    <row r="4450" spans="1:8" x14ac:dyDescent="0.25">
      <c r="A4450" s="29" t="str">
        <f t="shared" si="303"/>
        <v/>
      </c>
      <c r="B4450" s="22" t="str">
        <f t="shared" si="304"/>
        <v/>
      </c>
      <c r="C4450" s="15" t="str">
        <f t="shared" si="305"/>
        <v/>
      </c>
      <c r="D4450" s="15">
        <f t="shared" si="306"/>
        <v>0</v>
      </c>
      <c r="E4450" s="15" t="str">
        <f t="shared" si="307"/>
        <v/>
      </c>
      <c r="F4450" s="13" t="str">
        <f>IF(E4453="","",VLOOKUP(E4453,table!A:B,2))</f>
        <v/>
      </c>
      <c r="G4450" s="14"/>
      <c r="H4450" s="18"/>
    </row>
    <row r="4451" spans="1:8" x14ac:dyDescent="0.25">
      <c r="A4451" s="29" t="str">
        <f t="shared" si="303"/>
        <v/>
      </c>
      <c r="B4451" s="22" t="str">
        <f t="shared" si="304"/>
        <v/>
      </c>
      <c r="C4451" s="15" t="str">
        <f t="shared" si="305"/>
        <v/>
      </c>
      <c r="D4451" s="15">
        <f t="shared" si="306"/>
        <v>0</v>
      </c>
      <c r="E4451" s="15" t="str">
        <f t="shared" si="307"/>
        <v/>
      </c>
      <c r="F4451" s="13" t="str">
        <f>IF(E4454="","",VLOOKUP(E4454,table!A:B,2))</f>
        <v/>
      </c>
      <c r="G4451" s="14"/>
      <c r="H4451" s="18"/>
    </row>
    <row r="4452" spans="1:8" x14ac:dyDescent="0.25">
      <c r="A4452" s="29" t="str">
        <f t="shared" si="303"/>
        <v/>
      </c>
      <c r="B4452" s="22" t="str">
        <f t="shared" si="304"/>
        <v/>
      </c>
      <c r="C4452" s="15" t="str">
        <f t="shared" si="305"/>
        <v/>
      </c>
      <c r="D4452" s="15">
        <f t="shared" si="306"/>
        <v>0</v>
      </c>
      <c r="E4452" s="15" t="str">
        <f t="shared" si="307"/>
        <v/>
      </c>
      <c r="F4452" s="13" t="str">
        <f>IF(E4455="","",VLOOKUP(E4455,table!A:B,2))</f>
        <v/>
      </c>
      <c r="G4452" s="14"/>
      <c r="H4452" s="18"/>
    </row>
    <row r="4453" spans="1:8" x14ac:dyDescent="0.25">
      <c r="A4453" s="29" t="str">
        <f t="shared" si="303"/>
        <v/>
      </c>
      <c r="B4453" s="22" t="str">
        <f t="shared" si="304"/>
        <v/>
      </c>
      <c r="C4453" s="15" t="str">
        <f t="shared" si="305"/>
        <v/>
      </c>
      <c r="D4453" s="15">
        <f t="shared" si="306"/>
        <v>0</v>
      </c>
      <c r="E4453" s="15" t="str">
        <f t="shared" si="307"/>
        <v/>
      </c>
      <c r="F4453" s="13" t="str">
        <f>IF(E4456="","",VLOOKUP(E4456,table!A:B,2))</f>
        <v/>
      </c>
      <c r="G4453" s="14"/>
      <c r="H4453" s="18"/>
    </row>
    <row r="4454" spans="1:8" x14ac:dyDescent="0.25">
      <c r="A4454" s="29" t="str">
        <f t="shared" si="303"/>
        <v/>
      </c>
      <c r="B4454" s="22" t="str">
        <f t="shared" si="304"/>
        <v/>
      </c>
      <c r="C4454" s="15" t="str">
        <f t="shared" si="305"/>
        <v/>
      </c>
      <c r="D4454" s="15">
        <f t="shared" si="306"/>
        <v>0</v>
      </c>
      <c r="E4454" s="15" t="str">
        <f t="shared" si="307"/>
        <v/>
      </c>
      <c r="F4454" s="13" t="str">
        <f>IF(E4457="","",VLOOKUP(E4457,table!A:B,2))</f>
        <v/>
      </c>
      <c r="G4454" s="14"/>
      <c r="H4454" s="18"/>
    </row>
    <row r="4455" spans="1:8" x14ac:dyDescent="0.25">
      <c r="A4455" s="29" t="str">
        <f t="shared" si="303"/>
        <v/>
      </c>
      <c r="B4455" s="22" t="str">
        <f t="shared" si="304"/>
        <v/>
      </c>
      <c r="C4455" s="15" t="str">
        <f t="shared" si="305"/>
        <v/>
      </c>
      <c r="D4455" s="15">
        <f t="shared" si="306"/>
        <v>0</v>
      </c>
      <c r="E4455" s="15" t="str">
        <f t="shared" si="307"/>
        <v/>
      </c>
      <c r="F4455" s="13" t="str">
        <f>IF(E4458="","",VLOOKUP(E4458,table!A:B,2))</f>
        <v/>
      </c>
      <c r="G4455" s="14"/>
      <c r="H4455" s="18"/>
    </row>
    <row r="4456" spans="1:8" x14ac:dyDescent="0.25">
      <c r="A4456" s="29" t="str">
        <f t="shared" si="303"/>
        <v/>
      </c>
      <c r="B4456" s="22" t="str">
        <f t="shared" si="304"/>
        <v/>
      </c>
      <c r="C4456" s="15" t="str">
        <f t="shared" si="305"/>
        <v/>
      </c>
      <c r="D4456" s="15">
        <f t="shared" si="306"/>
        <v>0</v>
      </c>
      <c r="E4456" s="15" t="str">
        <f t="shared" si="307"/>
        <v/>
      </c>
      <c r="F4456" s="13" t="str">
        <f>IF(E4459="","",VLOOKUP(E4459,table!A:B,2))</f>
        <v/>
      </c>
      <c r="G4456" s="14"/>
      <c r="H4456" s="18"/>
    </row>
    <row r="4457" spans="1:8" x14ac:dyDescent="0.25">
      <c r="A4457" s="29" t="str">
        <f t="shared" si="303"/>
        <v/>
      </c>
      <c r="B4457" s="22" t="str">
        <f t="shared" si="304"/>
        <v/>
      </c>
      <c r="C4457" s="15" t="str">
        <f t="shared" si="305"/>
        <v/>
      </c>
      <c r="D4457" s="15">
        <f t="shared" si="306"/>
        <v>0</v>
      </c>
      <c r="E4457" s="15" t="str">
        <f t="shared" si="307"/>
        <v/>
      </c>
      <c r="F4457" s="13" t="str">
        <f>IF(E4460="","",VLOOKUP(E4460,table!A:B,2))</f>
        <v/>
      </c>
      <c r="G4457" s="14"/>
      <c r="H4457" s="18"/>
    </row>
    <row r="4458" spans="1:8" x14ac:dyDescent="0.25">
      <c r="A4458" s="29" t="str">
        <f t="shared" si="303"/>
        <v/>
      </c>
      <c r="B4458" s="22" t="str">
        <f t="shared" si="304"/>
        <v/>
      </c>
      <c r="C4458" s="15" t="str">
        <f t="shared" si="305"/>
        <v/>
      </c>
      <c r="D4458" s="15">
        <f t="shared" si="306"/>
        <v>0</v>
      </c>
      <c r="E4458" s="15" t="str">
        <f t="shared" si="307"/>
        <v/>
      </c>
      <c r="F4458" s="13" t="str">
        <f>IF(E4461="","",VLOOKUP(E4461,table!A:B,2))</f>
        <v/>
      </c>
      <c r="G4458" s="14"/>
      <c r="H4458" s="18"/>
    </row>
    <row r="4459" spans="1:8" x14ac:dyDescent="0.25">
      <c r="A4459" s="29" t="str">
        <f t="shared" si="303"/>
        <v/>
      </c>
      <c r="B4459" s="22" t="str">
        <f t="shared" si="304"/>
        <v/>
      </c>
      <c r="C4459" s="15" t="str">
        <f t="shared" si="305"/>
        <v/>
      </c>
      <c r="D4459" s="15">
        <f t="shared" si="306"/>
        <v>0</v>
      </c>
      <c r="E4459" s="15" t="str">
        <f t="shared" si="307"/>
        <v/>
      </c>
      <c r="F4459" s="13" t="str">
        <f>IF(E4462="","",VLOOKUP(E4462,table!A:B,2))</f>
        <v/>
      </c>
      <c r="G4459" s="14"/>
      <c r="H4459" s="18"/>
    </row>
    <row r="4460" spans="1:8" x14ac:dyDescent="0.25">
      <c r="A4460" s="29" t="str">
        <f t="shared" si="303"/>
        <v/>
      </c>
      <c r="B4460" s="22" t="str">
        <f t="shared" si="304"/>
        <v/>
      </c>
      <c r="C4460" s="15" t="str">
        <f t="shared" si="305"/>
        <v/>
      </c>
      <c r="D4460" s="15">
        <f t="shared" si="306"/>
        <v>0</v>
      </c>
      <c r="E4460" s="15" t="str">
        <f t="shared" si="307"/>
        <v/>
      </c>
      <c r="F4460" s="13" t="str">
        <f>IF(E4463="","",VLOOKUP(E4463,table!A:B,2))</f>
        <v/>
      </c>
      <c r="G4460" s="14"/>
      <c r="H4460" s="18"/>
    </row>
    <row r="4461" spans="1:8" x14ac:dyDescent="0.25">
      <c r="A4461" s="29" t="str">
        <f t="shared" si="303"/>
        <v/>
      </c>
      <c r="B4461" s="22" t="str">
        <f t="shared" si="304"/>
        <v/>
      </c>
      <c r="C4461" s="15" t="str">
        <f t="shared" si="305"/>
        <v/>
      </c>
      <c r="D4461" s="15">
        <f t="shared" si="306"/>
        <v>0</v>
      </c>
      <c r="E4461" s="15" t="str">
        <f t="shared" si="307"/>
        <v/>
      </c>
      <c r="F4461" s="13" t="str">
        <f>IF(E4464="","",VLOOKUP(E4464,table!A:B,2))</f>
        <v/>
      </c>
      <c r="G4461" s="14"/>
      <c r="H4461" s="18"/>
    </row>
    <row r="4462" spans="1:8" x14ac:dyDescent="0.25">
      <c r="A4462" s="29" t="str">
        <f t="shared" si="303"/>
        <v/>
      </c>
      <c r="B4462" s="22" t="str">
        <f t="shared" si="304"/>
        <v/>
      </c>
      <c r="C4462" s="15" t="str">
        <f t="shared" si="305"/>
        <v/>
      </c>
      <c r="D4462" s="15">
        <f t="shared" si="306"/>
        <v>0</v>
      </c>
      <c r="E4462" s="15" t="str">
        <f t="shared" si="307"/>
        <v/>
      </c>
      <c r="F4462" s="13" t="str">
        <f>IF(E4465="","",VLOOKUP(E4465,table!A:B,2))</f>
        <v/>
      </c>
      <c r="G4462" s="14"/>
      <c r="H4462" s="18"/>
    </row>
    <row r="4463" spans="1:8" x14ac:dyDescent="0.25">
      <c r="A4463" s="29" t="str">
        <f t="shared" si="303"/>
        <v/>
      </c>
      <c r="B4463" s="22" t="str">
        <f t="shared" si="304"/>
        <v/>
      </c>
      <c r="C4463" s="15" t="str">
        <f t="shared" si="305"/>
        <v/>
      </c>
      <c r="D4463" s="15">
        <f t="shared" si="306"/>
        <v>0</v>
      </c>
      <c r="E4463" s="15" t="str">
        <f t="shared" si="307"/>
        <v/>
      </c>
      <c r="F4463" s="13" t="str">
        <f>IF(E4466="","",VLOOKUP(E4466,table!A:B,2))</f>
        <v/>
      </c>
      <c r="G4463" s="14"/>
      <c r="H4463" s="18"/>
    </row>
    <row r="4464" spans="1:8" x14ac:dyDescent="0.25">
      <c r="A4464" s="29" t="str">
        <f t="shared" si="303"/>
        <v/>
      </c>
      <c r="B4464" s="22" t="str">
        <f t="shared" si="304"/>
        <v/>
      </c>
      <c r="C4464" s="15" t="str">
        <f t="shared" si="305"/>
        <v/>
      </c>
      <c r="D4464" s="15">
        <f t="shared" si="306"/>
        <v>0</v>
      </c>
      <c r="E4464" s="15" t="str">
        <f t="shared" si="307"/>
        <v/>
      </c>
      <c r="F4464" s="13" t="str">
        <f>IF(E4467="","",VLOOKUP(E4467,table!A:B,2))</f>
        <v/>
      </c>
      <c r="G4464" s="14"/>
      <c r="H4464" s="18"/>
    </row>
    <row r="4465" spans="1:8" x14ac:dyDescent="0.25">
      <c r="A4465" s="29" t="str">
        <f t="shared" si="303"/>
        <v/>
      </c>
      <c r="B4465" s="22" t="str">
        <f t="shared" si="304"/>
        <v/>
      </c>
      <c r="C4465" s="15" t="str">
        <f t="shared" si="305"/>
        <v/>
      </c>
      <c r="D4465" s="15">
        <f t="shared" si="306"/>
        <v>0</v>
      </c>
      <c r="E4465" s="15" t="str">
        <f t="shared" si="307"/>
        <v/>
      </c>
      <c r="F4465" s="13" t="str">
        <f>IF(E4468="","",VLOOKUP(E4468,table!A:B,2))</f>
        <v/>
      </c>
      <c r="G4465" s="14"/>
      <c r="H4465" s="18"/>
    </row>
    <row r="4466" spans="1:8" x14ac:dyDescent="0.25">
      <c r="A4466" s="29" t="str">
        <f t="shared" si="303"/>
        <v/>
      </c>
      <c r="B4466" s="22" t="str">
        <f t="shared" si="304"/>
        <v/>
      </c>
      <c r="C4466" s="15" t="str">
        <f t="shared" si="305"/>
        <v/>
      </c>
      <c r="D4466" s="15">
        <f t="shared" si="306"/>
        <v>0</v>
      </c>
      <c r="E4466" s="15" t="str">
        <f t="shared" si="307"/>
        <v/>
      </c>
      <c r="F4466" s="13" t="str">
        <f>IF(E4469="","",VLOOKUP(E4469,table!A:B,2))</f>
        <v/>
      </c>
      <c r="G4466" s="14"/>
      <c r="H4466" s="18"/>
    </row>
    <row r="4467" spans="1:8" x14ac:dyDescent="0.25">
      <c r="A4467" s="29" t="str">
        <f t="shared" ref="A4467:A4530" si="308">IF(E4467="","",A4466)</f>
        <v/>
      </c>
      <c r="B4467" s="22" t="str">
        <f t="shared" ref="B4467:B4530" si="309">IF(E4467="","",B4466)</f>
        <v/>
      </c>
      <c r="C4467" s="15" t="str">
        <f t="shared" ref="C4467:C4530" si="310">IF(E4467="","",C4466)</f>
        <v/>
      </c>
      <c r="D4467" s="15">
        <f t="shared" ref="D4467:D4530" si="311">IF(E4467="",0,D4466)</f>
        <v>0</v>
      </c>
      <c r="E4467" s="15" t="str">
        <f t="shared" si="307"/>
        <v/>
      </c>
      <c r="F4467" s="13" t="str">
        <f>IF(E4470="","",VLOOKUP(E4470,table!A:B,2))</f>
        <v/>
      </c>
      <c r="G4467" s="14"/>
      <c r="H4467" s="18"/>
    </row>
    <row r="4468" spans="1:8" x14ac:dyDescent="0.25">
      <c r="A4468" s="29" t="str">
        <f t="shared" si="308"/>
        <v/>
      </c>
      <c r="B4468" s="22" t="str">
        <f t="shared" si="309"/>
        <v/>
      </c>
      <c r="C4468" s="15" t="str">
        <f t="shared" si="310"/>
        <v/>
      </c>
      <c r="D4468" s="15">
        <f t="shared" si="311"/>
        <v>0</v>
      </c>
      <c r="E4468" s="15" t="str">
        <f t="shared" si="307"/>
        <v/>
      </c>
      <c r="F4468" s="13" t="str">
        <f>IF(E4471="","",VLOOKUP(E4471,table!A:B,2))</f>
        <v/>
      </c>
      <c r="G4468" s="14"/>
      <c r="H4468" s="18"/>
    </row>
    <row r="4469" spans="1:8" x14ac:dyDescent="0.25">
      <c r="A4469" s="29" t="str">
        <f t="shared" si="308"/>
        <v/>
      </c>
      <c r="B4469" s="22" t="str">
        <f t="shared" si="309"/>
        <v/>
      </c>
      <c r="C4469" s="15" t="str">
        <f t="shared" si="310"/>
        <v/>
      </c>
      <c r="D4469" s="15">
        <f t="shared" si="311"/>
        <v>0</v>
      </c>
      <c r="E4469" s="15" t="str">
        <f t="shared" si="307"/>
        <v/>
      </c>
      <c r="F4469" s="13" t="str">
        <f>IF(E4472="","",VLOOKUP(E4472,table!A:B,2))</f>
        <v/>
      </c>
      <c r="G4469" s="14"/>
      <c r="H4469" s="18"/>
    </row>
    <row r="4470" spans="1:8" x14ac:dyDescent="0.25">
      <c r="A4470" s="29" t="str">
        <f t="shared" si="308"/>
        <v/>
      </c>
      <c r="B4470" s="22" t="str">
        <f t="shared" si="309"/>
        <v/>
      </c>
      <c r="C4470" s="15" t="str">
        <f t="shared" si="310"/>
        <v/>
      </c>
      <c r="D4470" s="15">
        <f t="shared" si="311"/>
        <v>0</v>
      </c>
      <c r="E4470" s="15" t="str">
        <f t="shared" si="307"/>
        <v/>
      </c>
      <c r="F4470" s="13" t="str">
        <f>IF(E4473="","",VLOOKUP(E4473,table!A:B,2))</f>
        <v/>
      </c>
      <c r="G4470" s="14"/>
      <c r="H4470" s="18"/>
    </row>
    <row r="4471" spans="1:8" x14ac:dyDescent="0.25">
      <c r="A4471" s="29" t="str">
        <f t="shared" si="308"/>
        <v/>
      </c>
      <c r="B4471" s="22" t="str">
        <f t="shared" si="309"/>
        <v/>
      </c>
      <c r="C4471" s="15" t="str">
        <f t="shared" si="310"/>
        <v/>
      </c>
      <c r="D4471" s="15">
        <f t="shared" si="311"/>
        <v>0</v>
      </c>
      <c r="E4471" s="15" t="str">
        <f t="shared" si="307"/>
        <v/>
      </c>
      <c r="F4471" s="13" t="str">
        <f>IF(E4474="","",VLOOKUP(E4474,table!A:B,2))</f>
        <v/>
      </c>
      <c r="G4471" s="14"/>
      <c r="H4471" s="18"/>
    </row>
    <row r="4472" spans="1:8" x14ac:dyDescent="0.25">
      <c r="A4472" s="29" t="str">
        <f t="shared" si="308"/>
        <v/>
      </c>
      <c r="B4472" s="22" t="str">
        <f t="shared" si="309"/>
        <v/>
      </c>
      <c r="C4472" s="15" t="str">
        <f t="shared" si="310"/>
        <v/>
      </c>
      <c r="D4472" s="15">
        <f t="shared" si="311"/>
        <v>0</v>
      </c>
      <c r="E4472" s="15" t="str">
        <f t="shared" si="307"/>
        <v/>
      </c>
      <c r="F4472" s="13" t="str">
        <f>IF(E4475="","",VLOOKUP(E4475,table!A:B,2))</f>
        <v/>
      </c>
      <c r="G4472" s="14"/>
      <c r="H4472" s="18"/>
    </row>
    <row r="4473" spans="1:8" x14ac:dyDescent="0.25">
      <c r="A4473" s="29" t="str">
        <f t="shared" si="308"/>
        <v/>
      </c>
      <c r="B4473" s="22" t="str">
        <f t="shared" si="309"/>
        <v/>
      </c>
      <c r="C4473" s="15" t="str">
        <f t="shared" si="310"/>
        <v/>
      </c>
      <c r="D4473" s="15">
        <f t="shared" si="311"/>
        <v>0</v>
      </c>
      <c r="E4473" s="15" t="str">
        <f t="shared" si="307"/>
        <v/>
      </c>
      <c r="F4473" s="13" t="str">
        <f>IF(E4476="","",VLOOKUP(E4476,table!A:B,2))</f>
        <v/>
      </c>
      <c r="G4473" s="14"/>
      <c r="H4473" s="18"/>
    </row>
    <row r="4474" spans="1:8" x14ac:dyDescent="0.25">
      <c r="A4474" s="29" t="str">
        <f t="shared" si="308"/>
        <v/>
      </c>
      <c r="B4474" s="22" t="str">
        <f t="shared" si="309"/>
        <v/>
      </c>
      <c r="C4474" s="15" t="str">
        <f t="shared" si="310"/>
        <v/>
      </c>
      <c r="D4474" s="15">
        <f t="shared" si="311"/>
        <v>0</v>
      </c>
      <c r="E4474" s="15" t="str">
        <f t="shared" si="307"/>
        <v/>
      </c>
      <c r="F4474" s="13" t="str">
        <f>IF(E4477="","",VLOOKUP(E4477,table!A:B,2))</f>
        <v/>
      </c>
      <c r="G4474" s="14"/>
      <c r="H4474" s="18"/>
    </row>
    <row r="4475" spans="1:8" x14ac:dyDescent="0.25">
      <c r="A4475" s="29" t="str">
        <f t="shared" si="308"/>
        <v/>
      </c>
      <c r="B4475" s="22" t="str">
        <f t="shared" si="309"/>
        <v/>
      </c>
      <c r="C4475" s="15" t="str">
        <f t="shared" si="310"/>
        <v/>
      </c>
      <c r="D4475" s="15">
        <f t="shared" si="311"/>
        <v>0</v>
      </c>
      <c r="E4475" s="15" t="str">
        <f t="shared" si="307"/>
        <v/>
      </c>
      <c r="F4475" s="13" t="str">
        <f>IF(E4478="","",VLOOKUP(E4478,table!A:B,2))</f>
        <v/>
      </c>
      <c r="G4475" s="14"/>
      <c r="H4475" s="18"/>
    </row>
    <row r="4476" spans="1:8" x14ac:dyDescent="0.25">
      <c r="A4476" s="29" t="str">
        <f t="shared" si="308"/>
        <v/>
      </c>
      <c r="B4476" s="22" t="str">
        <f t="shared" si="309"/>
        <v/>
      </c>
      <c r="C4476" s="15" t="str">
        <f t="shared" si="310"/>
        <v/>
      </c>
      <c r="D4476" s="15">
        <f t="shared" si="311"/>
        <v>0</v>
      </c>
      <c r="E4476" s="15" t="str">
        <f t="shared" si="307"/>
        <v/>
      </c>
      <c r="F4476" s="13" t="str">
        <f>IF(E4479="","",VLOOKUP(E4479,table!A:B,2))</f>
        <v/>
      </c>
      <c r="G4476" s="14"/>
      <c r="H4476" s="18"/>
    </row>
    <row r="4477" spans="1:8" x14ac:dyDescent="0.25">
      <c r="A4477" s="29" t="str">
        <f t="shared" si="308"/>
        <v/>
      </c>
      <c r="B4477" s="22" t="str">
        <f t="shared" si="309"/>
        <v/>
      </c>
      <c r="C4477" s="15" t="str">
        <f t="shared" si="310"/>
        <v/>
      </c>
      <c r="D4477" s="15">
        <f t="shared" si="311"/>
        <v>0</v>
      </c>
      <c r="E4477" s="15" t="str">
        <f t="shared" si="307"/>
        <v/>
      </c>
      <c r="F4477" s="13" t="str">
        <f>IF(E4480="","",VLOOKUP(E4480,table!A:B,2))</f>
        <v/>
      </c>
      <c r="G4477" s="14"/>
      <c r="H4477" s="18"/>
    </row>
    <row r="4478" spans="1:8" x14ac:dyDescent="0.25">
      <c r="A4478" s="29" t="str">
        <f t="shared" si="308"/>
        <v/>
      </c>
      <c r="B4478" s="22" t="str">
        <f t="shared" si="309"/>
        <v/>
      </c>
      <c r="C4478" s="15" t="str">
        <f t="shared" si="310"/>
        <v/>
      </c>
      <c r="D4478" s="15">
        <f t="shared" si="311"/>
        <v>0</v>
      </c>
      <c r="E4478" s="15" t="str">
        <f t="shared" si="307"/>
        <v/>
      </c>
      <c r="F4478" s="13" t="str">
        <f>IF(E4481="","",VLOOKUP(E4481,table!A:B,2))</f>
        <v/>
      </c>
      <c r="G4478" s="14"/>
      <c r="H4478" s="18"/>
    </row>
    <row r="4479" spans="1:8" x14ac:dyDescent="0.25">
      <c r="A4479" s="29" t="str">
        <f t="shared" si="308"/>
        <v/>
      </c>
      <c r="B4479" s="22" t="str">
        <f t="shared" si="309"/>
        <v/>
      </c>
      <c r="C4479" s="15" t="str">
        <f t="shared" si="310"/>
        <v/>
      </c>
      <c r="D4479" s="15">
        <f t="shared" si="311"/>
        <v>0</v>
      </c>
      <c r="E4479" s="15" t="str">
        <f t="shared" si="307"/>
        <v/>
      </c>
      <c r="F4479" s="13" t="str">
        <f>IF(E4482="","",VLOOKUP(E4482,table!A:B,2))</f>
        <v/>
      </c>
      <c r="G4479" s="14"/>
      <c r="H4479" s="18"/>
    </row>
    <row r="4480" spans="1:8" x14ac:dyDescent="0.25">
      <c r="A4480" s="29" t="str">
        <f t="shared" si="308"/>
        <v/>
      </c>
      <c r="B4480" s="22" t="str">
        <f t="shared" si="309"/>
        <v/>
      </c>
      <c r="C4480" s="15" t="str">
        <f t="shared" si="310"/>
        <v/>
      </c>
      <c r="D4480" s="15">
        <f t="shared" si="311"/>
        <v>0</v>
      </c>
      <c r="E4480" s="15" t="str">
        <f t="shared" si="307"/>
        <v/>
      </c>
      <c r="F4480" s="13" t="str">
        <f>IF(E4483="","",VLOOKUP(E4483,table!A:B,2))</f>
        <v/>
      </c>
      <c r="G4480" s="14"/>
      <c r="H4480" s="18"/>
    </row>
    <row r="4481" spans="1:8" x14ac:dyDescent="0.25">
      <c r="A4481" s="29" t="str">
        <f t="shared" si="308"/>
        <v/>
      </c>
      <c r="B4481" s="22" t="str">
        <f t="shared" si="309"/>
        <v/>
      </c>
      <c r="C4481" s="15" t="str">
        <f t="shared" si="310"/>
        <v/>
      </c>
      <c r="D4481" s="15">
        <f t="shared" si="311"/>
        <v>0</v>
      </c>
      <c r="E4481" s="15" t="str">
        <f t="shared" si="307"/>
        <v/>
      </c>
      <c r="F4481" s="13" t="str">
        <f>IF(E4484="","",VLOOKUP(E4484,table!A:B,2))</f>
        <v/>
      </c>
      <c r="G4481" s="14"/>
      <c r="H4481" s="18"/>
    </row>
    <row r="4482" spans="1:8" x14ac:dyDescent="0.25">
      <c r="A4482" s="29" t="str">
        <f t="shared" si="308"/>
        <v/>
      </c>
      <c r="B4482" s="22" t="str">
        <f t="shared" si="309"/>
        <v/>
      </c>
      <c r="C4482" s="15" t="str">
        <f t="shared" si="310"/>
        <v/>
      </c>
      <c r="D4482" s="15">
        <f t="shared" si="311"/>
        <v>0</v>
      </c>
      <c r="E4482" s="15" t="str">
        <f t="shared" si="307"/>
        <v/>
      </c>
      <c r="F4482" s="13" t="str">
        <f>IF(E4485="","",VLOOKUP(E4485,table!A:B,2))</f>
        <v/>
      </c>
      <c r="G4482" s="14"/>
      <c r="H4482" s="18"/>
    </row>
    <row r="4483" spans="1:8" x14ac:dyDescent="0.25">
      <c r="A4483" s="29" t="str">
        <f t="shared" si="308"/>
        <v/>
      </c>
      <c r="B4483" s="22" t="str">
        <f t="shared" si="309"/>
        <v/>
      </c>
      <c r="C4483" s="15" t="str">
        <f t="shared" si="310"/>
        <v/>
      </c>
      <c r="D4483" s="15">
        <f t="shared" si="311"/>
        <v>0</v>
      </c>
      <c r="E4483" s="15" t="str">
        <f t="shared" si="307"/>
        <v/>
      </c>
      <c r="F4483" s="13" t="str">
        <f>IF(E4486="","",VLOOKUP(E4486,table!A:B,2))</f>
        <v/>
      </c>
      <c r="G4483" s="14"/>
      <c r="H4483" s="18"/>
    </row>
    <row r="4484" spans="1:8" x14ac:dyDescent="0.25">
      <c r="A4484" s="29" t="str">
        <f t="shared" si="308"/>
        <v/>
      </c>
      <c r="B4484" s="22" t="str">
        <f t="shared" si="309"/>
        <v/>
      </c>
      <c r="C4484" s="15" t="str">
        <f t="shared" si="310"/>
        <v/>
      </c>
      <c r="D4484" s="15">
        <f t="shared" si="311"/>
        <v>0</v>
      </c>
      <c r="E4484" s="15" t="str">
        <f t="shared" si="307"/>
        <v/>
      </c>
      <c r="F4484" s="13" t="str">
        <f>IF(E4487="","",VLOOKUP(E4487,table!A:B,2))</f>
        <v/>
      </c>
      <c r="G4484" s="14"/>
      <c r="H4484" s="18"/>
    </row>
    <row r="4485" spans="1:8" x14ac:dyDescent="0.25">
      <c r="A4485" s="29" t="str">
        <f t="shared" si="308"/>
        <v/>
      </c>
      <c r="B4485" s="22" t="str">
        <f t="shared" si="309"/>
        <v/>
      </c>
      <c r="C4485" s="15" t="str">
        <f t="shared" si="310"/>
        <v/>
      </c>
      <c r="D4485" s="15">
        <f t="shared" si="311"/>
        <v>0</v>
      </c>
      <c r="E4485" s="15" t="str">
        <f t="shared" si="307"/>
        <v/>
      </c>
      <c r="F4485" s="13" t="str">
        <f>IF(E4488="","",VLOOKUP(E4488,table!A:B,2))</f>
        <v/>
      </c>
      <c r="G4485" s="14"/>
      <c r="H4485" s="18"/>
    </row>
    <row r="4486" spans="1:8" x14ac:dyDescent="0.25">
      <c r="A4486" s="29" t="str">
        <f t="shared" si="308"/>
        <v/>
      </c>
      <c r="B4486" s="22" t="str">
        <f t="shared" si="309"/>
        <v/>
      </c>
      <c r="C4486" s="15" t="str">
        <f t="shared" si="310"/>
        <v/>
      </c>
      <c r="D4486" s="15">
        <f t="shared" si="311"/>
        <v>0</v>
      </c>
      <c r="E4486" s="15" t="str">
        <f t="shared" si="307"/>
        <v/>
      </c>
      <c r="F4486" s="13" t="str">
        <f>IF(E4489="","",VLOOKUP(E4489,table!A:B,2))</f>
        <v/>
      </c>
      <c r="G4486" s="14"/>
      <c r="H4486" s="18"/>
    </row>
    <row r="4487" spans="1:8" x14ac:dyDescent="0.25">
      <c r="A4487" s="29" t="str">
        <f t="shared" si="308"/>
        <v/>
      </c>
      <c r="B4487" s="22" t="str">
        <f t="shared" si="309"/>
        <v/>
      </c>
      <c r="C4487" s="15" t="str">
        <f t="shared" si="310"/>
        <v/>
      </c>
      <c r="D4487" s="15">
        <f t="shared" si="311"/>
        <v>0</v>
      </c>
      <c r="E4487" s="15" t="str">
        <f t="shared" si="307"/>
        <v/>
      </c>
      <c r="F4487" s="13" t="str">
        <f>IF(E4490="","",VLOOKUP(E4490,table!A:B,2))</f>
        <v/>
      </c>
      <c r="G4487" s="14"/>
      <c r="H4487" s="18"/>
    </row>
    <row r="4488" spans="1:8" x14ac:dyDescent="0.25">
      <c r="A4488" s="29" t="str">
        <f t="shared" si="308"/>
        <v/>
      </c>
      <c r="B4488" s="22" t="str">
        <f t="shared" si="309"/>
        <v/>
      </c>
      <c r="C4488" s="15" t="str">
        <f t="shared" si="310"/>
        <v/>
      </c>
      <c r="D4488" s="15">
        <f t="shared" si="311"/>
        <v>0</v>
      </c>
      <c r="E4488" s="15" t="str">
        <f t="shared" si="307"/>
        <v/>
      </c>
      <c r="F4488" s="13" t="str">
        <f>IF(E4491="","",VLOOKUP(E4491,table!A:B,2))</f>
        <v/>
      </c>
      <c r="G4488" s="14"/>
      <c r="H4488" s="18"/>
    </row>
    <row r="4489" spans="1:8" x14ac:dyDescent="0.25">
      <c r="A4489" s="29" t="str">
        <f t="shared" si="308"/>
        <v/>
      </c>
      <c r="B4489" s="22" t="str">
        <f t="shared" si="309"/>
        <v/>
      </c>
      <c r="C4489" s="15" t="str">
        <f t="shared" si="310"/>
        <v/>
      </c>
      <c r="D4489" s="15">
        <f t="shared" si="311"/>
        <v>0</v>
      </c>
      <c r="E4489" s="15" t="str">
        <f t="shared" si="307"/>
        <v/>
      </c>
      <c r="F4489" s="13" t="str">
        <f>IF(E4492="","",VLOOKUP(E4492,table!A:B,2))</f>
        <v/>
      </c>
      <c r="G4489" s="14"/>
      <c r="H4489" s="18"/>
    </row>
    <row r="4490" spans="1:8" x14ac:dyDescent="0.25">
      <c r="A4490" s="29" t="str">
        <f t="shared" si="308"/>
        <v/>
      </c>
      <c r="B4490" s="22" t="str">
        <f t="shared" si="309"/>
        <v/>
      </c>
      <c r="C4490" s="15" t="str">
        <f t="shared" si="310"/>
        <v/>
      </c>
      <c r="D4490" s="15">
        <f t="shared" si="311"/>
        <v>0</v>
      </c>
      <c r="E4490" s="15" t="str">
        <f t="shared" si="307"/>
        <v/>
      </c>
      <c r="F4490" s="13" t="str">
        <f>IF(E4493="","",VLOOKUP(E4493,table!A:B,2))</f>
        <v/>
      </c>
      <c r="G4490" s="14"/>
      <c r="H4490" s="18"/>
    </row>
    <row r="4491" spans="1:8" x14ac:dyDescent="0.25">
      <c r="A4491" s="29" t="str">
        <f t="shared" si="308"/>
        <v/>
      </c>
      <c r="B4491" s="22" t="str">
        <f t="shared" si="309"/>
        <v/>
      </c>
      <c r="C4491" s="15" t="str">
        <f t="shared" si="310"/>
        <v/>
      </c>
      <c r="D4491" s="15">
        <f t="shared" si="311"/>
        <v>0</v>
      </c>
      <c r="E4491" s="15" t="str">
        <f t="shared" si="307"/>
        <v/>
      </c>
      <c r="F4491" s="13" t="str">
        <f>IF(E4494="","",VLOOKUP(E4494,table!A:B,2))</f>
        <v/>
      </c>
      <c r="G4491" s="14"/>
      <c r="H4491" s="18"/>
    </row>
    <row r="4492" spans="1:8" x14ac:dyDescent="0.25">
      <c r="A4492" s="29" t="str">
        <f t="shared" si="308"/>
        <v/>
      </c>
      <c r="B4492" s="22" t="str">
        <f t="shared" si="309"/>
        <v/>
      </c>
      <c r="C4492" s="15" t="str">
        <f t="shared" si="310"/>
        <v/>
      </c>
      <c r="D4492" s="15">
        <f t="shared" si="311"/>
        <v>0</v>
      </c>
      <c r="E4492" s="15" t="str">
        <f t="shared" si="307"/>
        <v/>
      </c>
      <c r="F4492" s="13" t="str">
        <f>IF(E4495="","",VLOOKUP(E4495,table!A:B,2))</f>
        <v/>
      </c>
      <c r="G4492" s="14"/>
      <c r="H4492" s="18"/>
    </row>
    <row r="4493" spans="1:8" x14ac:dyDescent="0.25">
      <c r="A4493" s="29" t="str">
        <f t="shared" si="308"/>
        <v/>
      </c>
      <c r="B4493" s="22" t="str">
        <f t="shared" si="309"/>
        <v/>
      </c>
      <c r="C4493" s="15" t="str">
        <f t="shared" si="310"/>
        <v/>
      </c>
      <c r="D4493" s="15">
        <f t="shared" si="311"/>
        <v>0</v>
      </c>
      <c r="E4493" s="15" t="str">
        <f t="shared" si="307"/>
        <v/>
      </c>
      <c r="F4493" s="13" t="str">
        <f>IF(E4496="","",VLOOKUP(E4496,table!A:B,2))</f>
        <v/>
      </c>
      <c r="G4493" s="14"/>
      <c r="H4493" s="18"/>
    </row>
    <row r="4494" spans="1:8" x14ac:dyDescent="0.25">
      <c r="A4494" s="29" t="str">
        <f t="shared" si="308"/>
        <v/>
      </c>
      <c r="B4494" s="22" t="str">
        <f t="shared" si="309"/>
        <v/>
      </c>
      <c r="C4494" s="15" t="str">
        <f t="shared" si="310"/>
        <v/>
      </c>
      <c r="D4494" s="15">
        <f t="shared" si="311"/>
        <v>0</v>
      </c>
      <c r="E4494" s="15" t="str">
        <f t="shared" ref="E4494:E4557" si="312">IF(H4494&lt;&gt;0,E4493,"")</f>
        <v/>
      </c>
      <c r="F4494" s="13" t="str">
        <f>IF(E4497="","",VLOOKUP(E4497,table!A:B,2))</f>
        <v/>
      </c>
      <c r="G4494" s="14"/>
      <c r="H4494" s="18"/>
    </row>
    <row r="4495" spans="1:8" x14ac:dyDescent="0.25">
      <c r="A4495" s="29" t="str">
        <f t="shared" si="308"/>
        <v/>
      </c>
      <c r="B4495" s="22" t="str">
        <f t="shared" si="309"/>
        <v/>
      </c>
      <c r="C4495" s="15" t="str">
        <f t="shared" si="310"/>
        <v/>
      </c>
      <c r="D4495" s="15">
        <f t="shared" si="311"/>
        <v>0</v>
      </c>
      <c r="E4495" s="15" t="str">
        <f t="shared" si="312"/>
        <v/>
      </c>
      <c r="F4495" s="13" t="str">
        <f>IF(E4498="","",VLOOKUP(E4498,table!A:B,2))</f>
        <v/>
      </c>
      <c r="G4495" s="14"/>
      <c r="H4495" s="18"/>
    </row>
    <row r="4496" spans="1:8" x14ac:dyDescent="0.25">
      <c r="A4496" s="29" t="str">
        <f t="shared" si="308"/>
        <v/>
      </c>
      <c r="B4496" s="22" t="str">
        <f t="shared" si="309"/>
        <v/>
      </c>
      <c r="C4496" s="15" t="str">
        <f t="shared" si="310"/>
        <v/>
      </c>
      <c r="D4496" s="15">
        <f t="shared" si="311"/>
        <v>0</v>
      </c>
      <c r="E4496" s="15" t="str">
        <f t="shared" si="312"/>
        <v/>
      </c>
      <c r="F4496" s="13" t="str">
        <f>IF(E4499="","",VLOOKUP(E4499,table!A:B,2))</f>
        <v/>
      </c>
      <c r="G4496" s="14"/>
      <c r="H4496" s="18"/>
    </row>
    <row r="4497" spans="1:8" x14ac:dyDescent="0.25">
      <c r="A4497" s="29" t="str">
        <f t="shared" si="308"/>
        <v/>
      </c>
      <c r="B4497" s="22" t="str">
        <f t="shared" si="309"/>
        <v/>
      </c>
      <c r="C4497" s="15" t="str">
        <f t="shared" si="310"/>
        <v/>
      </c>
      <c r="D4497" s="15">
        <f t="shared" si="311"/>
        <v>0</v>
      </c>
      <c r="E4497" s="15" t="str">
        <f t="shared" si="312"/>
        <v/>
      </c>
      <c r="F4497" s="13" t="str">
        <f>IF(E4500="","",VLOOKUP(E4500,table!A:B,2))</f>
        <v/>
      </c>
      <c r="G4497" s="14"/>
      <c r="H4497" s="18"/>
    </row>
    <row r="4498" spans="1:8" x14ac:dyDescent="0.25">
      <c r="A4498" s="29" t="str">
        <f t="shared" si="308"/>
        <v/>
      </c>
      <c r="B4498" s="22" t="str">
        <f t="shared" si="309"/>
        <v/>
      </c>
      <c r="C4498" s="15" t="str">
        <f t="shared" si="310"/>
        <v/>
      </c>
      <c r="D4498" s="15">
        <f t="shared" si="311"/>
        <v>0</v>
      </c>
      <c r="E4498" s="15" t="str">
        <f t="shared" si="312"/>
        <v/>
      </c>
      <c r="F4498" s="13" t="str">
        <f>IF(E4501="","",VLOOKUP(E4501,table!A:B,2))</f>
        <v/>
      </c>
      <c r="G4498" s="14"/>
      <c r="H4498" s="18"/>
    </row>
    <row r="4499" spans="1:8" x14ac:dyDescent="0.25">
      <c r="A4499" s="29" t="str">
        <f t="shared" si="308"/>
        <v/>
      </c>
      <c r="B4499" s="22" t="str">
        <f t="shared" si="309"/>
        <v/>
      </c>
      <c r="C4499" s="15" t="str">
        <f t="shared" si="310"/>
        <v/>
      </c>
      <c r="D4499" s="15">
        <f t="shared" si="311"/>
        <v>0</v>
      </c>
      <c r="E4499" s="15" t="str">
        <f t="shared" si="312"/>
        <v/>
      </c>
      <c r="F4499" s="13" t="str">
        <f>IF(E4502="","",VLOOKUP(E4502,table!A:B,2))</f>
        <v/>
      </c>
      <c r="G4499" s="14"/>
      <c r="H4499" s="18"/>
    </row>
    <row r="4500" spans="1:8" x14ac:dyDescent="0.25">
      <c r="A4500" s="29" t="str">
        <f t="shared" si="308"/>
        <v/>
      </c>
      <c r="B4500" s="22" t="str">
        <f t="shared" si="309"/>
        <v/>
      </c>
      <c r="C4500" s="15" t="str">
        <f t="shared" si="310"/>
        <v/>
      </c>
      <c r="D4500" s="15">
        <f t="shared" si="311"/>
        <v>0</v>
      </c>
      <c r="E4500" s="15" t="str">
        <f t="shared" si="312"/>
        <v/>
      </c>
      <c r="F4500" s="13" t="str">
        <f>IF(E4503="","",VLOOKUP(E4503,table!A:B,2))</f>
        <v/>
      </c>
      <c r="G4500" s="14"/>
      <c r="H4500" s="18"/>
    </row>
    <row r="4501" spans="1:8" x14ac:dyDescent="0.25">
      <c r="A4501" s="29" t="str">
        <f t="shared" si="308"/>
        <v/>
      </c>
      <c r="B4501" s="22" t="str">
        <f t="shared" si="309"/>
        <v/>
      </c>
      <c r="C4501" s="15" t="str">
        <f t="shared" si="310"/>
        <v/>
      </c>
      <c r="D4501" s="15">
        <f t="shared" si="311"/>
        <v>0</v>
      </c>
      <c r="E4501" s="15" t="str">
        <f t="shared" si="312"/>
        <v/>
      </c>
      <c r="F4501" s="13" t="str">
        <f>IF(E4504="","",VLOOKUP(E4504,table!A:B,2))</f>
        <v/>
      </c>
      <c r="G4501" s="14"/>
      <c r="H4501" s="18"/>
    </row>
    <row r="4502" spans="1:8" x14ac:dyDescent="0.25">
      <c r="A4502" s="29" t="str">
        <f t="shared" si="308"/>
        <v/>
      </c>
      <c r="B4502" s="22" t="str">
        <f t="shared" si="309"/>
        <v/>
      </c>
      <c r="C4502" s="15" t="str">
        <f t="shared" si="310"/>
        <v/>
      </c>
      <c r="D4502" s="15">
        <f t="shared" si="311"/>
        <v>0</v>
      </c>
      <c r="E4502" s="15" t="str">
        <f t="shared" si="312"/>
        <v/>
      </c>
      <c r="F4502" s="13" t="str">
        <f>IF(E4505="","",VLOOKUP(E4505,table!A:B,2))</f>
        <v/>
      </c>
      <c r="G4502" s="14"/>
      <c r="H4502" s="18"/>
    </row>
    <row r="4503" spans="1:8" x14ac:dyDescent="0.25">
      <c r="A4503" s="29" t="str">
        <f t="shared" si="308"/>
        <v/>
      </c>
      <c r="B4503" s="22" t="str">
        <f t="shared" si="309"/>
        <v/>
      </c>
      <c r="C4503" s="15" t="str">
        <f t="shared" si="310"/>
        <v/>
      </c>
      <c r="D4503" s="15">
        <f t="shared" si="311"/>
        <v>0</v>
      </c>
      <c r="E4503" s="15" t="str">
        <f t="shared" si="312"/>
        <v/>
      </c>
      <c r="F4503" s="13" t="str">
        <f>IF(E4506="","",VLOOKUP(E4506,table!A:B,2))</f>
        <v/>
      </c>
      <c r="G4503" s="14"/>
      <c r="H4503" s="18"/>
    </row>
    <row r="4504" spans="1:8" x14ac:dyDescent="0.25">
      <c r="A4504" s="29" t="str">
        <f t="shared" si="308"/>
        <v/>
      </c>
      <c r="B4504" s="22" t="str">
        <f t="shared" si="309"/>
        <v/>
      </c>
      <c r="C4504" s="15" t="str">
        <f t="shared" si="310"/>
        <v/>
      </c>
      <c r="D4504" s="15">
        <f t="shared" si="311"/>
        <v>0</v>
      </c>
      <c r="E4504" s="15" t="str">
        <f t="shared" si="312"/>
        <v/>
      </c>
      <c r="F4504" s="13" t="str">
        <f>IF(E4507="","",VLOOKUP(E4507,table!A:B,2))</f>
        <v/>
      </c>
      <c r="G4504" s="14"/>
      <c r="H4504" s="18"/>
    </row>
    <row r="4505" spans="1:8" x14ac:dyDescent="0.25">
      <c r="A4505" s="29" t="str">
        <f t="shared" si="308"/>
        <v/>
      </c>
      <c r="B4505" s="22" t="str">
        <f t="shared" si="309"/>
        <v/>
      </c>
      <c r="C4505" s="15" t="str">
        <f t="shared" si="310"/>
        <v/>
      </c>
      <c r="D4505" s="15">
        <f t="shared" si="311"/>
        <v>0</v>
      </c>
      <c r="E4505" s="15" t="str">
        <f t="shared" si="312"/>
        <v/>
      </c>
      <c r="F4505" s="13" t="str">
        <f>IF(E4508="","",VLOOKUP(E4508,table!A:B,2))</f>
        <v/>
      </c>
      <c r="G4505" s="14"/>
      <c r="H4505" s="18"/>
    </row>
    <row r="4506" spans="1:8" x14ac:dyDescent="0.25">
      <c r="A4506" s="29" t="str">
        <f t="shared" si="308"/>
        <v/>
      </c>
      <c r="B4506" s="22" t="str">
        <f t="shared" si="309"/>
        <v/>
      </c>
      <c r="C4506" s="15" t="str">
        <f t="shared" si="310"/>
        <v/>
      </c>
      <c r="D4506" s="15">
        <f t="shared" si="311"/>
        <v>0</v>
      </c>
      <c r="E4506" s="15" t="str">
        <f t="shared" si="312"/>
        <v/>
      </c>
      <c r="F4506" s="13" t="str">
        <f>IF(E4509="","",VLOOKUP(E4509,table!A:B,2))</f>
        <v/>
      </c>
      <c r="G4506" s="14"/>
      <c r="H4506" s="18"/>
    </row>
    <row r="4507" spans="1:8" x14ac:dyDescent="0.25">
      <c r="A4507" s="29" t="str">
        <f t="shared" si="308"/>
        <v/>
      </c>
      <c r="B4507" s="22" t="str">
        <f t="shared" si="309"/>
        <v/>
      </c>
      <c r="C4507" s="15" t="str">
        <f t="shared" si="310"/>
        <v/>
      </c>
      <c r="D4507" s="15">
        <f t="shared" si="311"/>
        <v>0</v>
      </c>
      <c r="E4507" s="15" t="str">
        <f t="shared" si="312"/>
        <v/>
      </c>
      <c r="F4507" s="13" t="str">
        <f>IF(E4510="","",VLOOKUP(E4510,table!A:B,2))</f>
        <v/>
      </c>
      <c r="G4507" s="14"/>
      <c r="H4507" s="18"/>
    </row>
    <row r="4508" spans="1:8" x14ac:dyDescent="0.25">
      <c r="A4508" s="29" t="str">
        <f t="shared" si="308"/>
        <v/>
      </c>
      <c r="B4508" s="22" t="str">
        <f t="shared" si="309"/>
        <v/>
      </c>
      <c r="C4508" s="15" t="str">
        <f t="shared" si="310"/>
        <v/>
      </c>
      <c r="D4508" s="15">
        <f t="shared" si="311"/>
        <v>0</v>
      </c>
      <c r="E4508" s="15" t="str">
        <f t="shared" si="312"/>
        <v/>
      </c>
      <c r="F4508" s="13" t="str">
        <f>IF(E4511="","",VLOOKUP(E4511,table!A:B,2))</f>
        <v/>
      </c>
      <c r="G4508" s="14"/>
      <c r="H4508" s="18"/>
    </row>
    <row r="4509" spans="1:8" x14ac:dyDescent="0.25">
      <c r="A4509" s="29" t="str">
        <f t="shared" si="308"/>
        <v/>
      </c>
      <c r="B4509" s="22" t="str">
        <f t="shared" si="309"/>
        <v/>
      </c>
      <c r="C4509" s="15" t="str">
        <f t="shared" si="310"/>
        <v/>
      </c>
      <c r="D4509" s="15">
        <f t="shared" si="311"/>
        <v>0</v>
      </c>
      <c r="E4509" s="15" t="str">
        <f t="shared" si="312"/>
        <v/>
      </c>
      <c r="F4509" s="13" t="str">
        <f>IF(E4512="","",VLOOKUP(E4512,table!A:B,2))</f>
        <v/>
      </c>
      <c r="G4509" s="14"/>
      <c r="H4509" s="18"/>
    </row>
    <row r="4510" spans="1:8" x14ac:dyDescent="0.25">
      <c r="A4510" s="29" t="str">
        <f t="shared" si="308"/>
        <v/>
      </c>
      <c r="B4510" s="22" t="str">
        <f t="shared" si="309"/>
        <v/>
      </c>
      <c r="C4510" s="15" t="str">
        <f t="shared" si="310"/>
        <v/>
      </c>
      <c r="D4510" s="15">
        <f t="shared" si="311"/>
        <v>0</v>
      </c>
      <c r="E4510" s="15" t="str">
        <f t="shared" si="312"/>
        <v/>
      </c>
      <c r="F4510" s="13" t="str">
        <f>IF(E4513="","",VLOOKUP(E4513,table!A:B,2))</f>
        <v/>
      </c>
      <c r="G4510" s="14"/>
      <c r="H4510" s="18"/>
    </row>
    <row r="4511" spans="1:8" x14ac:dyDescent="0.25">
      <c r="A4511" s="29" t="str">
        <f t="shared" si="308"/>
        <v/>
      </c>
      <c r="B4511" s="22" t="str">
        <f t="shared" si="309"/>
        <v/>
      </c>
      <c r="C4511" s="15" t="str">
        <f t="shared" si="310"/>
        <v/>
      </c>
      <c r="D4511" s="15">
        <f t="shared" si="311"/>
        <v>0</v>
      </c>
      <c r="E4511" s="15" t="str">
        <f t="shared" si="312"/>
        <v/>
      </c>
      <c r="F4511" s="13" t="str">
        <f>IF(E4514="","",VLOOKUP(E4514,table!A:B,2))</f>
        <v/>
      </c>
      <c r="G4511" s="14"/>
      <c r="H4511" s="18"/>
    </row>
    <row r="4512" spans="1:8" x14ac:dyDescent="0.25">
      <c r="A4512" s="29" t="str">
        <f t="shared" si="308"/>
        <v/>
      </c>
      <c r="B4512" s="22" t="str">
        <f t="shared" si="309"/>
        <v/>
      </c>
      <c r="C4512" s="15" t="str">
        <f t="shared" si="310"/>
        <v/>
      </c>
      <c r="D4512" s="15">
        <f t="shared" si="311"/>
        <v>0</v>
      </c>
      <c r="E4512" s="15" t="str">
        <f t="shared" si="312"/>
        <v/>
      </c>
      <c r="F4512" s="13" t="str">
        <f>IF(E4515="","",VLOOKUP(E4515,table!A:B,2))</f>
        <v/>
      </c>
      <c r="G4512" s="14"/>
      <c r="H4512" s="18"/>
    </row>
    <row r="4513" spans="1:8" x14ac:dyDescent="0.25">
      <c r="A4513" s="29" t="str">
        <f t="shared" si="308"/>
        <v/>
      </c>
      <c r="B4513" s="22" t="str">
        <f t="shared" si="309"/>
        <v/>
      </c>
      <c r="C4513" s="15" t="str">
        <f t="shared" si="310"/>
        <v/>
      </c>
      <c r="D4513" s="15">
        <f t="shared" si="311"/>
        <v>0</v>
      </c>
      <c r="E4513" s="15" t="str">
        <f t="shared" si="312"/>
        <v/>
      </c>
      <c r="F4513" s="13" t="str">
        <f>IF(E4516="","",VLOOKUP(E4516,table!A:B,2))</f>
        <v/>
      </c>
      <c r="G4513" s="14"/>
      <c r="H4513" s="18"/>
    </row>
    <row r="4514" spans="1:8" x14ac:dyDescent="0.25">
      <c r="A4514" s="29" t="str">
        <f t="shared" si="308"/>
        <v/>
      </c>
      <c r="B4514" s="22" t="str">
        <f t="shared" si="309"/>
        <v/>
      </c>
      <c r="C4514" s="15" t="str">
        <f t="shared" si="310"/>
        <v/>
      </c>
      <c r="D4514" s="15">
        <f t="shared" si="311"/>
        <v>0</v>
      </c>
      <c r="E4514" s="15" t="str">
        <f t="shared" si="312"/>
        <v/>
      </c>
      <c r="F4514" s="13" t="str">
        <f>IF(E4517="","",VLOOKUP(E4517,table!A:B,2))</f>
        <v/>
      </c>
      <c r="G4514" s="14"/>
      <c r="H4514" s="18"/>
    </row>
    <row r="4515" spans="1:8" x14ac:dyDescent="0.25">
      <c r="A4515" s="29" t="str">
        <f t="shared" si="308"/>
        <v/>
      </c>
      <c r="B4515" s="22" t="str">
        <f t="shared" si="309"/>
        <v/>
      </c>
      <c r="C4515" s="15" t="str">
        <f t="shared" si="310"/>
        <v/>
      </c>
      <c r="D4515" s="15">
        <f t="shared" si="311"/>
        <v>0</v>
      </c>
      <c r="E4515" s="15" t="str">
        <f t="shared" si="312"/>
        <v/>
      </c>
      <c r="F4515" s="13" t="str">
        <f>IF(E4518="","",VLOOKUP(E4518,table!A:B,2))</f>
        <v/>
      </c>
      <c r="G4515" s="14"/>
      <c r="H4515" s="18"/>
    </row>
    <row r="4516" spans="1:8" x14ac:dyDescent="0.25">
      <c r="A4516" s="29" t="str">
        <f t="shared" si="308"/>
        <v/>
      </c>
      <c r="B4516" s="22" t="str">
        <f t="shared" si="309"/>
        <v/>
      </c>
      <c r="C4516" s="15" t="str">
        <f t="shared" si="310"/>
        <v/>
      </c>
      <c r="D4516" s="15">
        <f t="shared" si="311"/>
        <v>0</v>
      </c>
      <c r="E4516" s="15" t="str">
        <f t="shared" si="312"/>
        <v/>
      </c>
      <c r="F4516" s="13" t="str">
        <f>IF(E4519="","",VLOOKUP(E4519,table!A:B,2))</f>
        <v/>
      </c>
      <c r="G4516" s="14"/>
      <c r="H4516" s="18"/>
    </row>
    <row r="4517" spans="1:8" x14ac:dyDescent="0.25">
      <c r="A4517" s="29" t="str">
        <f t="shared" si="308"/>
        <v/>
      </c>
      <c r="B4517" s="22" t="str">
        <f t="shared" si="309"/>
        <v/>
      </c>
      <c r="C4517" s="15" t="str">
        <f t="shared" si="310"/>
        <v/>
      </c>
      <c r="D4517" s="15">
        <f t="shared" si="311"/>
        <v>0</v>
      </c>
      <c r="E4517" s="15" t="str">
        <f t="shared" si="312"/>
        <v/>
      </c>
      <c r="F4517" s="13" t="str">
        <f>IF(E4520="","",VLOOKUP(E4520,table!A:B,2))</f>
        <v/>
      </c>
      <c r="G4517" s="14"/>
      <c r="H4517" s="18"/>
    </row>
    <row r="4518" spans="1:8" x14ac:dyDescent="0.25">
      <c r="A4518" s="29" t="str">
        <f t="shared" si="308"/>
        <v/>
      </c>
      <c r="B4518" s="22" t="str">
        <f t="shared" si="309"/>
        <v/>
      </c>
      <c r="C4518" s="15" t="str">
        <f t="shared" si="310"/>
        <v/>
      </c>
      <c r="D4518" s="15">
        <f t="shared" si="311"/>
        <v>0</v>
      </c>
      <c r="E4518" s="15" t="str">
        <f t="shared" si="312"/>
        <v/>
      </c>
      <c r="F4518" s="13" t="str">
        <f>IF(E4521="","",VLOOKUP(E4521,table!A:B,2))</f>
        <v/>
      </c>
      <c r="G4518" s="14"/>
      <c r="H4518" s="18"/>
    </row>
    <row r="4519" spans="1:8" x14ac:dyDescent="0.25">
      <c r="A4519" s="29" t="str">
        <f t="shared" si="308"/>
        <v/>
      </c>
      <c r="B4519" s="22" t="str">
        <f t="shared" si="309"/>
        <v/>
      </c>
      <c r="C4519" s="15" t="str">
        <f t="shared" si="310"/>
        <v/>
      </c>
      <c r="D4519" s="15">
        <f t="shared" si="311"/>
        <v>0</v>
      </c>
      <c r="E4519" s="15" t="str">
        <f t="shared" si="312"/>
        <v/>
      </c>
      <c r="F4519" s="13" t="str">
        <f>IF(E4522="","",VLOOKUP(E4522,table!A:B,2))</f>
        <v/>
      </c>
      <c r="G4519" s="14"/>
      <c r="H4519" s="18"/>
    </row>
    <row r="4520" spans="1:8" x14ac:dyDescent="0.25">
      <c r="A4520" s="29" t="str">
        <f t="shared" si="308"/>
        <v/>
      </c>
      <c r="B4520" s="22" t="str">
        <f t="shared" si="309"/>
        <v/>
      </c>
      <c r="C4520" s="15" t="str">
        <f t="shared" si="310"/>
        <v/>
      </c>
      <c r="D4520" s="15">
        <f t="shared" si="311"/>
        <v>0</v>
      </c>
      <c r="E4520" s="15" t="str">
        <f t="shared" si="312"/>
        <v/>
      </c>
      <c r="F4520" s="13" t="str">
        <f>IF(E4523="","",VLOOKUP(E4523,table!A:B,2))</f>
        <v/>
      </c>
      <c r="G4520" s="14"/>
      <c r="H4520" s="18"/>
    </row>
    <row r="4521" spans="1:8" x14ac:dyDescent="0.25">
      <c r="A4521" s="29" t="str">
        <f t="shared" si="308"/>
        <v/>
      </c>
      <c r="B4521" s="22" t="str">
        <f t="shared" si="309"/>
        <v/>
      </c>
      <c r="C4521" s="15" t="str">
        <f t="shared" si="310"/>
        <v/>
      </c>
      <c r="D4521" s="15">
        <f t="shared" si="311"/>
        <v>0</v>
      </c>
      <c r="E4521" s="15" t="str">
        <f t="shared" si="312"/>
        <v/>
      </c>
      <c r="F4521" s="13" t="str">
        <f>IF(E4524="","",VLOOKUP(E4524,table!A:B,2))</f>
        <v/>
      </c>
      <c r="G4521" s="14"/>
      <c r="H4521" s="18"/>
    </row>
    <row r="4522" spans="1:8" x14ac:dyDescent="0.25">
      <c r="A4522" s="29" t="str">
        <f t="shared" si="308"/>
        <v/>
      </c>
      <c r="B4522" s="22" t="str">
        <f t="shared" si="309"/>
        <v/>
      </c>
      <c r="C4522" s="15" t="str">
        <f t="shared" si="310"/>
        <v/>
      </c>
      <c r="D4522" s="15">
        <f t="shared" si="311"/>
        <v>0</v>
      </c>
      <c r="E4522" s="15" t="str">
        <f t="shared" si="312"/>
        <v/>
      </c>
      <c r="F4522" s="13" t="str">
        <f>IF(E4525="","",VLOOKUP(E4525,table!A:B,2))</f>
        <v/>
      </c>
      <c r="G4522" s="14"/>
      <c r="H4522" s="18"/>
    </row>
    <row r="4523" spans="1:8" x14ac:dyDescent="0.25">
      <c r="A4523" s="29" t="str">
        <f t="shared" si="308"/>
        <v/>
      </c>
      <c r="B4523" s="22" t="str">
        <f t="shared" si="309"/>
        <v/>
      </c>
      <c r="C4523" s="15" t="str">
        <f t="shared" si="310"/>
        <v/>
      </c>
      <c r="D4523" s="15">
        <f t="shared" si="311"/>
        <v>0</v>
      </c>
      <c r="E4523" s="15" t="str">
        <f t="shared" si="312"/>
        <v/>
      </c>
      <c r="F4523" s="13" t="str">
        <f>IF(E4526="","",VLOOKUP(E4526,table!A:B,2))</f>
        <v/>
      </c>
      <c r="G4523" s="14"/>
      <c r="H4523" s="18"/>
    </row>
    <row r="4524" spans="1:8" x14ac:dyDescent="0.25">
      <c r="A4524" s="29" t="str">
        <f t="shared" si="308"/>
        <v/>
      </c>
      <c r="B4524" s="22" t="str">
        <f t="shared" si="309"/>
        <v/>
      </c>
      <c r="C4524" s="15" t="str">
        <f t="shared" si="310"/>
        <v/>
      </c>
      <c r="D4524" s="15">
        <f t="shared" si="311"/>
        <v>0</v>
      </c>
      <c r="E4524" s="15" t="str">
        <f t="shared" si="312"/>
        <v/>
      </c>
      <c r="F4524" s="13" t="str">
        <f>IF(E4527="","",VLOOKUP(E4527,table!A:B,2))</f>
        <v/>
      </c>
      <c r="G4524" s="14"/>
      <c r="H4524" s="18"/>
    </row>
    <row r="4525" spans="1:8" x14ac:dyDescent="0.25">
      <c r="A4525" s="29" t="str">
        <f t="shared" si="308"/>
        <v/>
      </c>
      <c r="B4525" s="22" t="str">
        <f t="shared" si="309"/>
        <v/>
      </c>
      <c r="C4525" s="15" t="str">
        <f t="shared" si="310"/>
        <v/>
      </c>
      <c r="D4525" s="15">
        <f t="shared" si="311"/>
        <v>0</v>
      </c>
      <c r="E4525" s="15" t="str">
        <f t="shared" si="312"/>
        <v/>
      </c>
      <c r="F4525" s="13" t="str">
        <f>IF(E4528="","",VLOOKUP(E4528,table!A:B,2))</f>
        <v/>
      </c>
      <c r="G4525" s="14"/>
      <c r="H4525" s="18"/>
    </row>
    <row r="4526" spans="1:8" x14ac:dyDescent="0.25">
      <c r="A4526" s="29" t="str">
        <f t="shared" si="308"/>
        <v/>
      </c>
      <c r="B4526" s="22" t="str">
        <f t="shared" si="309"/>
        <v/>
      </c>
      <c r="C4526" s="15" t="str">
        <f t="shared" si="310"/>
        <v/>
      </c>
      <c r="D4526" s="15">
        <f t="shared" si="311"/>
        <v>0</v>
      </c>
      <c r="E4526" s="15" t="str">
        <f t="shared" si="312"/>
        <v/>
      </c>
      <c r="F4526" s="13" t="str">
        <f>IF(E4529="","",VLOOKUP(E4529,table!A:B,2))</f>
        <v/>
      </c>
      <c r="G4526" s="14"/>
      <c r="H4526" s="18"/>
    </row>
    <row r="4527" spans="1:8" x14ac:dyDescent="0.25">
      <c r="A4527" s="29" t="str">
        <f t="shared" si="308"/>
        <v/>
      </c>
      <c r="B4527" s="22" t="str">
        <f t="shared" si="309"/>
        <v/>
      </c>
      <c r="C4527" s="15" t="str">
        <f t="shared" si="310"/>
        <v/>
      </c>
      <c r="D4527" s="15">
        <f t="shared" si="311"/>
        <v>0</v>
      </c>
      <c r="E4527" s="15" t="str">
        <f t="shared" si="312"/>
        <v/>
      </c>
      <c r="F4527" s="13" t="str">
        <f>IF(E4530="","",VLOOKUP(E4530,table!A:B,2))</f>
        <v/>
      </c>
      <c r="G4527" s="14"/>
      <c r="H4527" s="18"/>
    </row>
    <row r="4528" spans="1:8" x14ac:dyDescent="0.25">
      <c r="A4528" s="29" t="str">
        <f t="shared" si="308"/>
        <v/>
      </c>
      <c r="B4528" s="22" t="str">
        <f t="shared" si="309"/>
        <v/>
      </c>
      <c r="C4528" s="15" t="str">
        <f t="shared" si="310"/>
        <v/>
      </c>
      <c r="D4528" s="15">
        <f t="shared" si="311"/>
        <v>0</v>
      </c>
      <c r="E4528" s="15" t="str">
        <f t="shared" si="312"/>
        <v/>
      </c>
      <c r="F4528" s="13" t="str">
        <f>IF(E4531="","",VLOOKUP(E4531,table!A:B,2))</f>
        <v/>
      </c>
      <c r="G4528" s="14"/>
      <c r="H4528" s="18"/>
    </row>
    <row r="4529" spans="1:8" x14ac:dyDescent="0.25">
      <c r="A4529" s="29" t="str">
        <f t="shared" si="308"/>
        <v/>
      </c>
      <c r="B4529" s="22" t="str">
        <f t="shared" si="309"/>
        <v/>
      </c>
      <c r="C4529" s="15" t="str">
        <f t="shared" si="310"/>
        <v/>
      </c>
      <c r="D4529" s="15">
        <f t="shared" si="311"/>
        <v>0</v>
      </c>
      <c r="E4529" s="15" t="str">
        <f t="shared" si="312"/>
        <v/>
      </c>
      <c r="F4529" s="13" t="str">
        <f>IF(E4532="","",VLOOKUP(E4532,table!A:B,2))</f>
        <v/>
      </c>
      <c r="G4529" s="14"/>
      <c r="H4529" s="18"/>
    </row>
    <row r="4530" spans="1:8" x14ac:dyDescent="0.25">
      <c r="A4530" s="29" t="str">
        <f t="shared" si="308"/>
        <v/>
      </c>
      <c r="B4530" s="22" t="str">
        <f t="shared" si="309"/>
        <v/>
      </c>
      <c r="C4530" s="15" t="str">
        <f t="shared" si="310"/>
        <v/>
      </c>
      <c r="D4530" s="15">
        <f t="shared" si="311"/>
        <v>0</v>
      </c>
      <c r="E4530" s="15" t="str">
        <f t="shared" si="312"/>
        <v/>
      </c>
      <c r="F4530" s="13" t="str">
        <f>IF(E4533="","",VLOOKUP(E4533,table!A:B,2))</f>
        <v/>
      </c>
      <c r="G4530" s="14"/>
      <c r="H4530" s="18"/>
    </row>
    <row r="4531" spans="1:8" x14ac:dyDescent="0.25">
      <c r="A4531" s="29" t="str">
        <f t="shared" ref="A4531:A4594" si="313">IF(E4531="","",A4530)</f>
        <v/>
      </c>
      <c r="B4531" s="22" t="str">
        <f t="shared" ref="B4531:B4594" si="314">IF(E4531="","",B4530)</f>
        <v/>
      </c>
      <c r="C4531" s="15" t="str">
        <f t="shared" ref="C4531:C4594" si="315">IF(E4531="","",C4530)</f>
        <v/>
      </c>
      <c r="D4531" s="15">
        <f t="shared" ref="D4531:D4594" si="316">IF(E4531="",0,D4530)</f>
        <v>0</v>
      </c>
      <c r="E4531" s="15" t="str">
        <f t="shared" si="312"/>
        <v/>
      </c>
      <c r="F4531" s="13" t="str">
        <f>IF(E4534="","",VLOOKUP(E4534,table!A:B,2))</f>
        <v/>
      </c>
      <c r="G4531" s="14"/>
      <c r="H4531" s="18"/>
    </row>
    <row r="4532" spans="1:8" x14ac:dyDescent="0.25">
      <c r="A4532" s="29" t="str">
        <f t="shared" si="313"/>
        <v/>
      </c>
      <c r="B4532" s="22" t="str">
        <f t="shared" si="314"/>
        <v/>
      </c>
      <c r="C4532" s="15" t="str">
        <f t="shared" si="315"/>
        <v/>
      </c>
      <c r="D4532" s="15">
        <f t="shared" si="316"/>
        <v>0</v>
      </c>
      <c r="E4532" s="15" t="str">
        <f t="shared" si="312"/>
        <v/>
      </c>
      <c r="F4532" s="13" t="str">
        <f>IF(E4535="","",VLOOKUP(E4535,table!A:B,2))</f>
        <v/>
      </c>
      <c r="G4532" s="14"/>
      <c r="H4532" s="18"/>
    </row>
    <row r="4533" spans="1:8" x14ac:dyDescent="0.25">
      <c r="A4533" s="29" t="str">
        <f t="shared" si="313"/>
        <v/>
      </c>
      <c r="B4533" s="22" t="str">
        <f t="shared" si="314"/>
        <v/>
      </c>
      <c r="C4533" s="15" t="str">
        <f t="shared" si="315"/>
        <v/>
      </c>
      <c r="D4533" s="15">
        <f t="shared" si="316"/>
        <v>0</v>
      </c>
      <c r="E4533" s="15" t="str">
        <f t="shared" si="312"/>
        <v/>
      </c>
      <c r="F4533" s="13" t="str">
        <f>IF(E4536="","",VLOOKUP(E4536,table!A:B,2))</f>
        <v/>
      </c>
      <c r="G4533" s="14"/>
      <c r="H4533" s="18"/>
    </row>
    <row r="4534" spans="1:8" x14ac:dyDescent="0.25">
      <c r="A4534" s="29" t="str">
        <f t="shared" si="313"/>
        <v/>
      </c>
      <c r="B4534" s="22" t="str">
        <f t="shared" si="314"/>
        <v/>
      </c>
      <c r="C4534" s="15" t="str">
        <f t="shared" si="315"/>
        <v/>
      </c>
      <c r="D4534" s="15">
        <f t="shared" si="316"/>
        <v>0</v>
      </c>
      <c r="E4534" s="15" t="str">
        <f t="shared" si="312"/>
        <v/>
      </c>
      <c r="F4534" s="13" t="str">
        <f>IF(E4537="","",VLOOKUP(E4537,table!A:B,2))</f>
        <v/>
      </c>
      <c r="G4534" s="14"/>
      <c r="H4534" s="18"/>
    </row>
    <row r="4535" spans="1:8" x14ac:dyDescent="0.25">
      <c r="A4535" s="29" t="str">
        <f t="shared" si="313"/>
        <v/>
      </c>
      <c r="B4535" s="22" t="str">
        <f t="shared" si="314"/>
        <v/>
      </c>
      <c r="C4535" s="15" t="str">
        <f t="shared" si="315"/>
        <v/>
      </c>
      <c r="D4535" s="15">
        <f t="shared" si="316"/>
        <v>0</v>
      </c>
      <c r="E4535" s="15" t="str">
        <f t="shared" si="312"/>
        <v/>
      </c>
      <c r="F4535" s="13" t="str">
        <f>IF(E4538="","",VLOOKUP(E4538,table!A:B,2))</f>
        <v/>
      </c>
      <c r="G4535" s="14"/>
      <c r="H4535" s="18"/>
    </row>
    <row r="4536" spans="1:8" x14ac:dyDescent="0.25">
      <c r="A4536" s="29" t="str">
        <f t="shared" si="313"/>
        <v/>
      </c>
      <c r="B4536" s="22" t="str">
        <f t="shared" si="314"/>
        <v/>
      </c>
      <c r="C4536" s="15" t="str">
        <f t="shared" si="315"/>
        <v/>
      </c>
      <c r="D4536" s="15">
        <f t="shared" si="316"/>
        <v>0</v>
      </c>
      <c r="E4536" s="15" t="str">
        <f t="shared" si="312"/>
        <v/>
      </c>
      <c r="F4536" s="13" t="str">
        <f>IF(E4539="","",VLOOKUP(E4539,table!A:B,2))</f>
        <v/>
      </c>
      <c r="G4536" s="14"/>
      <c r="H4536" s="18"/>
    </row>
    <row r="4537" spans="1:8" x14ac:dyDescent="0.25">
      <c r="A4537" s="29" t="str">
        <f t="shared" si="313"/>
        <v/>
      </c>
      <c r="B4537" s="22" t="str">
        <f t="shared" si="314"/>
        <v/>
      </c>
      <c r="C4537" s="15" t="str">
        <f t="shared" si="315"/>
        <v/>
      </c>
      <c r="D4537" s="15">
        <f t="shared" si="316"/>
        <v>0</v>
      </c>
      <c r="E4537" s="15" t="str">
        <f t="shared" si="312"/>
        <v/>
      </c>
      <c r="F4537" s="13" t="str">
        <f>IF(E4540="","",VLOOKUP(E4540,table!A:B,2))</f>
        <v/>
      </c>
      <c r="G4537" s="14"/>
      <c r="H4537" s="18"/>
    </row>
    <row r="4538" spans="1:8" x14ac:dyDescent="0.25">
      <c r="A4538" s="29" t="str">
        <f t="shared" si="313"/>
        <v/>
      </c>
      <c r="B4538" s="22" t="str">
        <f t="shared" si="314"/>
        <v/>
      </c>
      <c r="C4538" s="15" t="str">
        <f t="shared" si="315"/>
        <v/>
      </c>
      <c r="D4538" s="15">
        <f t="shared" si="316"/>
        <v>0</v>
      </c>
      <c r="E4538" s="15" t="str">
        <f t="shared" si="312"/>
        <v/>
      </c>
      <c r="F4538" s="13" t="str">
        <f>IF(E4541="","",VLOOKUP(E4541,table!A:B,2))</f>
        <v/>
      </c>
      <c r="G4538" s="14"/>
      <c r="H4538" s="18"/>
    </row>
    <row r="4539" spans="1:8" x14ac:dyDescent="0.25">
      <c r="A4539" s="29" t="str">
        <f t="shared" si="313"/>
        <v/>
      </c>
      <c r="B4539" s="22" t="str">
        <f t="shared" si="314"/>
        <v/>
      </c>
      <c r="C4539" s="15" t="str">
        <f t="shared" si="315"/>
        <v/>
      </c>
      <c r="D4539" s="15">
        <f t="shared" si="316"/>
        <v>0</v>
      </c>
      <c r="E4539" s="15" t="str">
        <f t="shared" si="312"/>
        <v/>
      </c>
      <c r="F4539" s="13" t="str">
        <f>IF(E4542="","",VLOOKUP(E4542,table!A:B,2))</f>
        <v/>
      </c>
      <c r="G4539" s="14"/>
      <c r="H4539" s="18"/>
    </row>
    <row r="4540" spans="1:8" x14ac:dyDescent="0.25">
      <c r="A4540" s="29" t="str">
        <f t="shared" si="313"/>
        <v/>
      </c>
      <c r="B4540" s="22" t="str">
        <f t="shared" si="314"/>
        <v/>
      </c>
      <c r="C4540" s="15" t="str">
        <f t="shared" si="315"/>
        <v/>
      </c>
      <c r="D4540" s="15">
        <f t="shared" si="316"/>
        <v>0</v>
      </c>
      <c r="E4540" s="15" t="str">
        <f t="shared" si="312"/>
        <v/>
      </c>
      <c r="F4540" s="13" t="str">
        <f>IF(E4543="","",VLOOKUP(E4543,table!A:B,2))</f>
        <v/>
      </c>
      <c r="G4540" s="14"/>
      <c r="H4540" s="18"/>
    </row>
    <row r="4541" spans="1:8" x14ac:dyDescent="0.25">
      <c r="A4541" s="29" t="str">
        <f t="shared" si="313"/>
        <v/>
      </c>
      <c r="B4541" s="22" t="str">
        <f t="shared" si="314"/>
        <v/>
      </c>
      <c r="C4541" s="15" t="str">
        <f t="shared" si="315"/>
        <v/>
      </c>
      <c r="D4541" s="15">
        <f t="shared" si="316"/>
        <v>0</v>
      </c>
      <c r="E4541" s="15" t="str">
        <f t="shared" si="312"/>
        <v/>
      </c>
      <c r="F4541" s="13" t="str">
        <f>IF(E4544="","",VLOOKUP(E4544,table!A:B,2))</f>
        <v/>
      </c>
      <c r="G4541" s="14"/>
      <c r="H4541" s="18"/>
    </row>
    <row r="4542" spans="1:8" x14ac:dyDescent="0.25">
      <c r="A4542" s="29" t="str">
        <f t="shared" si="313"/>
        <v/>
      </c>
      <c r="B4542" s="22" t="str">
        <f t="shared" si="314"/>
        <v/>
      </c>
      <c r="C4542" s="15" t="str">
        <f t="shared" si="315"/>
        <v/>
      </c>
      <c r="D4542" s="15">
        <f t="shared" si="316"/>
        <v>0</v>
      </c>
      <c r="E4542" s="15" t="str">
        <f t="shared" si="312"/>
        <v/>
      </c>
      <c r="F4542" s="13" t="str">
        <f>IF(E4545="","",VLOOKUP(E4545,table!A:B,2))</f>
        <v/>
      </c>
      <c r="G4542" s="14"/>
      <c r="H4542" s="18"/>
    </row>
    <row r="4543" spans="1:8" x14ac:dyDescent="0.25">
      <c r="A4543" s="29" t="str">
        <f t="shared" si="313"/>
        <v/>
      </c>
      <c r="B4543" s="22" t="str">
        <f t="shared" si="314"/>
        <v/>
      </c>
      <c r="C4543" s="15" t="str">
        <f t="shared" si="315"/>
        <v/>
      </c>
      <c r="D4543" s="15">
        <f t="shared" si="316"/>
        <v>0</v>
      </c>
      <c r="E4543" s="15" t="str">
        <f t="shared" si="312"/>
        <v/>
      </c>
      <c r="F4543" s="13" t="str">
        <f>IF(E4546="","",VLOOKUP(E4546,table!A:B,2))</f>
        <v/>
      </c>
      <c r="G4543" s="14"/>
      <c r="H4543" s="18"/>
    </row>
    <row r="4544" spans="1:8" x14ac:dyDescent="0.25">
      <c r="A4544" s="29" t="str">
        <f t="shared" si="313"/>
        <v/>
      </c>
      <c r="B4544" s="22" t="str">
        <f t="shared" si="314"/>
        <v/>
      </c>
      <c r="C4544" s="15" t="str">
        <f t="shared" si="315"/>
        <v/>
      </c>
      <c r="D4544" s="15">
        <f t="shared" si="316"/>
        <v>0</v>
      </c>
      <c r="E4544" s="15" t="str">
        <f t="shared" si="312"/>
        <v/>
      </c>
      <c r="F4544" s="13" t="str">
        <f>IF(E4547="","",VLOOKUP(E4547,table!A:B,2))</f>
        <v/>
      </c>
      <c r="G4544" s="14"/>
      <c r="H4544" s="18"/>
    </row>
    <row r="4545" spans="1:8" x14ac:dyDescent="0.25">
      <c r="A4545" s="29" t="str">
        <f t="shared" si="313"/>
        <v/>
      </c>
      <c r="B4545" s="22" t="str">
        <f t="shared" si="314"/>
        <v/>
      </c>
      <c r="C4545" s="15" t="str">
        <f t="shared" si="315"/>
        <v/>
      </c>
      <c r="D4545" s="15">
        <f t="shared" si="316"/>
        <v>0</v>
      </c>
      <c r="E4545" s="15" t="str">
        <f t="shared" si="312"/>
        <v/>
      </c>
      <c r="F4545" s="13" t="str">
        <f>IF(E4548="","",VLOOKUP(E4548,table!A:B,2))</f>
        <v/>
      </c>
      <c r="G4545" s="14"/>
      <c r="H4545" s="18"/>
    </row>
    <row r="4546" spans="1:8" x14ac:dyDescent="0.25">
      <c r="A4546" s="29" t="str">
        <f t="shared" si="313"/>
        <v/>
      </c>
      <c r="B4546" s="22" t="str">
        <f t="shared" si="314"/>
        <v/>
      </c>
      <c r="C4546" s="15" t="str">
        <f t="shared" si="315"/>
        <v/>
      </c>
      <c r="D4546" s="15">
        <f t="shared" si="316"/>
        <v>0</v>
      </c>
      <c r="E4546" s="15" t="str">
        <f t="shared" si="312"/>
        <v/>
      </c>
      <c r="F4546" s="13" t="str">
        <f>IF(E4549="","",VLOOKUP(E4549,table!A:B,2))</f>
        <v/>
      </c>
      <c r="G4546" s="14"/>
      <c r="H4546" s="18"/>
    </row>
    <row r="4547" spans="1:8" x14ac:dyDescent="0.25">
      <c r="A4547" s="29" t="str">
        <f t="shared" si="313"/>
        <v/>
      </c>
      <c r="B4547" s="22" t="str">
        <f t="shared" si="314"/>
        <v/>
      </c>
      <c r="C4547" s="15" t="str">
        <f t="shared" si="315"/>
        <v/>
      </c>
      <c r="D4547" s="15">
        <f t="shared" si="316"/>
        <v>0</v>
      </c>
      <c r="E4547" s="15" t="str">
        <f t="shared" si="312"/>
        <v/>
      </c>
      <c r="F4547" s="13" t="str">
        <f>IF(E4550="","",VLOOKUP(E4550,table!A:B,2))</f>
        <v/>
      </c>
      <c r="G4547" s="14"/>
      <c r="H4547" s="18"/>
    </row>
    <row r="4548" spans="1:8" x14ac:dyDescent="0.25">
      <c r="A4548" s="29" t="str">
        <f t="shared" si="313"/>
        <v/>
      </c>
      <c r="B4548" s="22" t="str">
        <f t="shared" si="314"/>
        <v/>
      </c>
      <c r="C4548" s="15" t="str">
        <f t="shared" si="315"/>
        <v/>
      </c>
      <c r="D4548" s="15">
        <f t="shared" si="316"/>
        <v>0</v>
      </c>
      <c r="E4548" s="15" t="str">
        <f t="shared" si="312"/>
        <v/>
      </c>
      <c r="F4548" s="13" t="str">
        <f>IF(E4551="","",VLOOKUP(E4551,table!A:B,2))</f>
        <v/>
      </c>
      <c r="G4548" s="14"/>
      <c r="H4548" s="18"/>
    </row>
    <row r="4549" spans="1:8" x14ac:dyDescent="0.25">
      <c r="A4549" s="29" t="str">
        <f t="shared" si="313"/>
        <v/>
      </c>
      <c r="B4549" s="22" t="str">
        <f t="shared" si="314"/>
        <v/>
      </c>
      <c r="C4549" s="15" t="str">
        <f t="shared" si="315"/>
        <v/>
      </c>
      <c r="D4549" s="15">
        <f t="shared" si="316"/>
        <v>0</v>
      </c>
      <c r="E4549" s="15" t="str">
        <f t="shared" si="312"/>
        <v/>
      </c>
      <c r="F4549" s="13" t="str">
        <f>IF(E4552="","",VLOOKUP(E4552,table!A:B,2))</f>
        <v/>
      </c>
      <c r="G4549" s="14"/>
      <c r="H4549" s="18"/>
    </row>
    <row r="4550" spans="1:8" x14ac:dyDescent="0.25">
      <c r="A4550" s="29" t="str">
        <f t="shared" si="313"/>
        <v/>
      </c>
      <c r="B4550" s="22" t="str">
        <f t="shared" si="314"/>
        <v/>
      </c>
      <c r="C4550" s="15" t="str">
        <f t="shared" si="315"/>
        <v/>
      </c>
      <c r="D4550" s="15">
        <f t="shared" si="316"/>
        <v>0</v>
      </c>
      <c r="E4550" s="15" t="str">
        <f t="shared" si="312"/>
        <v/>
      </c>
      <c r="F4550" s="13" t="str">
        <f>IF(E4553="","",VLOOKUP(E4553,table!A:B,2))</f>
        <v/>
      </c>
      <c r="G4550" s="14"/>
      <c r="H4550" s="18"/>
    </row>
    <row r="4551" spans="1:8" x14ac:dyDescent="0.25">
      <c r="A4551" s="29" t="str">
        <f t="shared" si="313"/>
        <v/>
      </c>
      <c r="B4551" s="22" t="str">
        <f t="shared" si="314"/>
        <v/>
      </c>
      <c r="C4551" s="15" t="str">
        <f t="shared" si="315"/>
        <v/>
      </c>
      <c r="D4551" s="15">
        <f t="shared" si="316"/>
        <v>0</v>
      </c>
      <c r="E4551" s="15" t="str">
        <f t="shared" si="312"/>
        <v/>
      </c>
      <c r="F4551" s="13" t="str">
        <f>IF(E4554="","",VLOOKUP(E4554,table!A:B,2))</f>
        <v/>
      </c>
      <c r="G4551" s="14"/>
      <c r="H4551" s="18"/>
    </row>
    <row r="4552" spans="1:8" x14ac:dyDescent="0.25">
      <c r="A4552" s="29" t="str">
        <f t="shared" si="313"/>
        <v/>
      </c>
      <c r="B4552" s="22" t="str">
        <f t="shared" si="314"/>
        <v/>
      </c>
      <c r="C4552" s="15" t="str">
        <f t="shared" si="315"/>
        <v/>
      </c>
      <c r="D4552" s="15">
        <f t="shared" si="316"/>
        <v>0</v>
      </c>
      <c r="E4552" s="15" t="str">
        <f t="shared" si="312"/>
        <v/>
      </c>
      <c r="F4552" s="13" t="str">
        <f>IF(E4555="","",VLOOKUP(E4555,table!A:B,2))</f>
        <v/>
      </c>
      <c r="G4552" s="14"/>
      <c r="H4552" s="18"/>
    </row>
    <row r="4553" spans="1:8" x14ac:dyDescent="0.25">
      <c r="A4553" s="29" t="str">
        <f t="shared" si="313"/>
        <v/>
      </c>
      <c r="B4553" s="22" t="str">
        <f t="shared" si="314"/>
        <v/>
      </c>
      <c r="C4553" s="15" t="str">
        <f t="shared" si="315"/>
        <v/>
      </c>
      <c r="D4553" s="15">
        <f t="shared" si="316"/>
        <v>0</v>
      </c>
      <c r="E4553" s="15" t="str">
        <f t="shared" si="312"/>
        <v/>
      </c>
      <c r="F4553" s="13" t="str">
        <f>IF(E4556="","",VLOOKUP(E4556,table!A:B,2))</f>
        <v/>
      </c>
      <c r="G4553" s="14"/>
      <c r="H4553" s="18"/>
    </row>
    <row r="4554" spans="1:8" x14ac:dyDescent="0.25">
      <c r="A4554" s="29" t="str">
        <f t="shared" si="313"/>
        <v/>
      </c>
      <c r="B4554" s="22" t="str">
        <f t="shared" si="314"/>
        <v/>
      </c>
      <c r="C4554" s="15" t="str">
        <f t="shared" si="315"/>
        <v/>
      </c>
      <c r="D4554" s="15">
        <f t="shared" si="316"/>
        <v>0</v>
      </c>
      <c r="E4554" s="15" t="str">
        <f t="shared" si="312"/>
        <v/>
      </c>
      <c r="F4554" s="13" t="str">
        <f>IF(E4557="","",VLOOKUP(E4557,table!A:B,2))</f>
        <v/>
      </c>
      <c r="G4554" s="14"/>
      <c r="H4554" s="18"/>
    </row>
    <row r="4555" spans="1:8" x14ac:dyDescent="0.25">
      <c r="A4555" s="29" t="str">
        <f t="shared" si="313"/>
        <v/>
      </c>
      <c r="B4555" s="22" t="str">
        <f t="shared" si="314"/>
        <v/>
      </c>
      <c r="C4555" s="15" t="str">
        <f t="shared" si="315"/>
        <v/>
      </c>
      <c r="D4555" s="15">
        <f t="shared" si="316"/>
        <v>0</v>
      </c>
      <c r="E4555" s="15" t="str">
        <f t="shared" si="312"/>
        <v/>
      </c>
      <c r="F4555" s="13" t="str">
        <f>IF(E4558="","",VLOOKUP(E4558,table!A:B,2))</f>
        <v/>
      </c>
      <c r="G4555" s="14"/>
      <c r="H4555" s="18"/>
    </row>
    <row r="4556" spans="1:8" x14ac:dyDescent="0.25">
      <c r="A4556" s="29" t="str">
        <f t="shared" si="313"/>
        <v/>
      </c>
      <c r="B4556" s="22" t="str">
        <f t="shared" si="314"/>
        <v/>
      </c>
      <c r="C4556" s="15" t="str">
        <f t="shared" si="315"/>
        <v/>
      </c>
      <c r="D4556" s="15">
        <f t="shared" si="316"/>
        <v>0</v>
      </c>
      <c r="E4556" s="15" t="str">
        <f t="shared" si="312"/>
        <v/>
      </c>
      <c r="F4556" s="13" t="str">
        <f>IF(E4559="","",VLOOKUP(E4559,table!A:B,2))</f>
        <v/>
      </c>
      <c r="G4556" s="14"/>
      <c r="H4556" s="18"/>
    </row>
    <row r="4557" spans="1:8" x14ac:dyDescent="0.25">
      <c r="A4557" s="29" t="str">
        <f t="shared" si="313"/>
        <v/>
      </c>
      <c r="B4557" s="22" t="str">
        <f t="shared" si="314"/>
        <v/>
      </c>
      <c r="C4557" s="15" t="str">
        <f t="shared" si="315"/>
        <v/>
      </c>
      <c r="D4557" s="15">
        <f t="shared" si="316"/>
        <v>0</v>
      </c>
      <c r="E4557" s="15" t="str">
        <f t="shared" si="312"/>
        <v/>
      </c>
      <c r="F4557" s="13" t="str">
        <f>IF(E4560="","",VLOOKUP(E4560,table!A:B,2))</f>
        <v/>
      </c>
      <c r="G4557" s="14"/>
      <c r="H4557" s="18"/>
    </row>
    <row r="4558" spans="1:8" x14ac:dyDescent="0.25">
      <c r="A4558" s="29" t="str">
        <f t="shared" si="313"/>
        <v/>
      </c>
      <c r="B4558" s="22" t="str">
        <f t="shared" si="314"/>
        <v/>
      </c>
      <c r="C4558" s="15" t="str">
        <f t="shared" si="315"/>
        <v/>
      </c>
      <c r="D4558" s="15">
        <f t="shared" si="316"/>
        <v>0</v>
      </c>
      <c r="E4558" s="15" t="str">
        <f t="shared" ref="E4558:E4621" si="317">IF(H4558&lt;&gt;0,E4557,"")</f>
        <v/>
      </c>
      <c r="F4558" s="13" t="str">
        <f>IF(E4561="","",VLOOKUP(E4561,table!A:B,2))</f>
        <v/>
      </c>
      <c r="G4558" s="14"/>
      <c r="H4558" s="18"/>
    </row>
    <row r="4559" spans="1:8" x14ac:dyDescent="0.25">
      <c r="A4559" s="29" t="str">
        <f t="shared" si="313"/>
        <v/>
      </c>
      <c r="B4559" s="22" t="str">
        <f t="shared" si="314"/>
        <v/>
      </c>
      <c r="C4559" s="15" t="str">
        <f t="shared" si="315"/>
        <v/>
      </c>
      <c r="D4559" s="15">
        <f t="shared" si="316"/>
        <v>0</v>
      </c>
      <c r="E4559" s="15" t="str">
        <f t="shared" si="317"/>
        <v/>
      </c>
      <c r="F4559" s="13" t="str">
        <f>IF(E4562="","",VLOOKUP(E4562,table!A:B,2))</f>
        <v/>
      </c>
      <c r="G4559" s="14"/>
      <c r="H4559" s="18"/>
    </row>
    <row r="4560" spans="1:8" x14ac:dyDescent="0.25">
      <c r="A4560" s="29" t="str">
        <f t="shared" si="313"/>
        <v/>
      </c>
      <c r="B4560" s="22" t="str">
        <f t="shared" si="314"/>
        <v/>
      </c>
      <c r="C4560" s="15" t="str">
        <f t="shared" si="315"/>
        <v/>
      </c>
      <c r="D4560" s="15">
        <f t="shared" si="316"/>
        <v>0</v>
      </c>
      <c r="E4560" s="15" t="str">
        <f t="shared" si="317"/>
        <v/>
      </c>
      <c r="F4560" s="13" t="str">
        <f>IF(E4563="","",VLOOKUP(E4563,table!A:B,2))</f>
        <v/>
      </c>
      <c r="G4560" s="14"/>
      <c r="H4560" s="18"/>
    </row>
    <row r="4561" spans="1:8" x14ac:dyDescent="0.25">
      <c r="A4561" s="29" t="str">
        <f t="shared" si="313"/>
        <v/>
      </c>
      <c r="B4561" s="22" t="str">
        <f t="shared" si="314"/>
        <v/>
      </c>
      <c r="C4561" s="15" t="str">
        <f t="shared" si="315"/>
        <v/>
      </c>
      <c r="D4561" s="15">
        <f t="shared" si="316"/>
        <v>0</v>
      </c>
      <c r="E4561" s="15" t="str">
        <f t="shared" si="317"/>
        <v/>
      </c>
      <c r="F4561" s="13" t="str">
        <f>IF(E4564="","",VLOOKUP(E4564,table!A:B,2))</f>
        <v/>
      </c>
      <c r="G4561" s="14"/>
      <c r="H4561" s="18"/>
    </row>
    <row r="4562" spans="1:8" x14ac:dyDescent="0.25">
      <c r="A4562" s="29" t="str">
        <f t="shared" si="313"/>
        <v/>
      </c>
      <c r="B4562" s="22" t="str">
        <f t="shared" si="314"/>
        <v/>
      </c>
      <c r="C4562" s="15" t="str">
        <f t="shared" si="315"/>
        <v/>
      </c>
      <c r="D4562" s="15">
        <f t="shared" si="316"/>
        <v>0</v>
      </c>
      <c r="E4562" s="15" t="str">
        <f t="shared" si="317"/>
        <v/>
      </c>
      <c r="F4562" s="13" t="str">
        <f>IF(E4565="","",VLOOKUP(E4565,table!A:B,2))</f>
        <v/>
      </c>
      <c r="G4562" s="14"/>
      <c r="H4562" s="18"/>
    </row>
    <row r="4563" spans="1:8" x14ac:dyDescent="0.25">
      <c r="A4563" s="29" t="str">
        <f t="shared" si="313"/>
        <v/>
      </c>
      <c r="B4563" s="22" t="str">
        <f t="shared" si="314"/>
        <v/>
      </c>
      <c r="C4563" s="15" t="str">
        <f t="shared" si="315"/>
        <v/>
      </c>
      <c r="D4563" s="15">
        <f t="shared" si="316"/>
        <v>0</v>
      </c>
      <c r="E4563" s="15" t="str">
        <f t="shared" si="317"/>
        <v/>
      </c>
      <c r="F4563" s="13" t="str">
        <f>IF(E4566="","",VLOOKUP(E4566,table!A:B,2))</f>
        <v/>
      </c>
      <c r="G4563" s="14"/>
      <c r="H4563" s="18"/>
    </row>
    <row r="4564" spans="1:8" x14ac:dyDescent="0.25">
      <c r="A4564" s="29" t="str">
        <f t="shared" si="313"/>
        <v/>
      </c>
      <c r="B4564" s="22" t="str">
        <f t="shared" si="314"/>
        <v/>
      </c>
      <c r="C4564" s="15" t="str">
        <f t="shared" si="315"/>
        <v/>
      </c>
      <c r="D4564" s="15">
        <f t="shared" si="316"/>
        <v>0</v>
      </c>
      <c r="E4564" s="15" t="str">
        <f t="shared" si="317"/>
        <v/>
      </c>
      <c r="F4564" s="13" t="str">
        <f>IF(E4567="","",VLOOKUP(E4567,table!A:B,2))</f>
        <v/>
      </c>
      <c r="G4564" s="14"/>
      <c r="H4564" s="18"/>
    </row>
    <row r="4565" spans="1:8" x14ac:dyDescent="0.25">
      <c r="A4565" s="29" t="str">
        <f t="shared" si="313"/>
        <v/>
      </c>
      <c r="B4565" s="22" t="str">
        <f t="shared" si="314"/>
        <v/>
      </c>
      <c r="C4565" s="15" t="str">
        <f t="shared" si="315"/>
        <v/>
      </c>
      <c r="D4565" s="15">
        <f t="shared" si="316"/>
        <v>0</v>
      </c>
      <c r="E4565" s="15" t="str">
        <f t="shared" si="317"/>
        <v/>
      </c>
      <c r="F4565" s="13" t="str">
        <f>IF(E4568="","",VLOOKUP(E4568,table!A:B,2))</f>
        <v/>
      </c>
      <c r="G4565" s="14"/>
      <c r="H4565" s="18"/>
    </row>
    <row r="4566" spans="1:8" x14ac:dyDescent="0.25">
      <c r="A4566" s="29" t="str">
        <f t="shared" si="313"/>
        <v/>
      </c>
      <c r="B4566" s="22" t="str">
        <f t="shared" si="314"/>
        <v/>
      </c>
      <c r="C4566" s="15" t="str">
        <f t="shared" si="315"/>
        <v/>
      </c>
      <c r="D4566" s="15">
        <f t="shared" si="316"/>
        <v>0</v>
      </c>
      <c r="E4566" s="15" t="str">
        <f t="shared" si="317"/>
        <v/>
      </c>
      <c r="F4566" s="13" t="str">
        <f>IF(E4569="","",VLOOKUP(E4569,table!A:B,2))</f>
        <v/>
      </c>
      <c r="G4566" s="14"/>
      <c r="H4566" s="18"/>
    </row>
    <row r="4567" spans="1:8" x14ac:dyDescent="0.25">
      <c r="A4567" s="29" t="str">
        <f t="shared" si="313"/>
        <v/>
      </c>
      <c r="B4567" s="22" t="str">
        <f t="shared" si="314"/>
        <v/>
      </c>
      <c r="C4567" s="15" t="str">
        <f t="shared" si="315"/>
        <v/>
      </c>
      <c r="D4567" s="15">
        <f t="shared" si="316"/>
        <v>0</v>
      </c>
      <c r="E4567" s="15" t="str">
        <f t="shared" si="317"/>
        <v/>
      </c>
      <c r="F4567" s="13" t="str">
        <f>IF(E4570="","",VLOOKUP(E4570,table!A:B,2))</f>
        <v/>
      </c>
      <c r="G4567" s="14"/>
      <c r="H4567" s="18"/>
    </row>
    <row r="4568" spans="1:8" x14ac:dyDescent="0.25">
      <c r="A4568" s="29" t="str">
        <f t="shared" si="313"/>
        <v/>
      </c>
      <c r="B4568" s="22" t="str">
        <f t="shared" si="314"/>
        <v/>
      </c>
      <c r="C4568" s="15" t="str">
        <f t="shared" si="315"/>
        <v/>
      </c>
      <c r="D4568" s="15">
        <f t="shared" si="316"/>
        <v>0</v>
      </c>
      <c r="E4568" s="15" t="str">
        <f t="shared" si="317"/>
        <v/>
      </c>
      <c r="F4568" s="13" t="str">
        <f>IF(E4571="","",VLOOKUP(E4571,table!A:B,2))</f>
        <v/>
      </c>
      <c r="G4568" s="14"/>
      <c r="H4568" s="18"/>
    </row>
    <row r="4569" spans="1:8" x14ac:dyDescent="0.25">
      <c r="A4569" s="29" t="str">
        <f t="shared" si="313"/>
        <v/>
      </c>
      <c r="B4569" s="22" t="str">
        <f t="shared" si="314"/>
        <v/>
      </c>
      <c r="C4569" s="15" t="str">
        <f t="shared" si="315"/>
        <v/>
      </c>
      <c r="D4569" s="15">
        <f t="shared" si="316"/>
        <v>0</v>
      </c>
      <c r="E4569" s="15" t="str">
        <f t="shared" si="317"/>
        <v/>
      </c>
      <c r="F4569" s="13" t="str">
        <f>IF(E4572="","",VLOOKUP(E4572,table!A:B,2))</f>
        <v/>
      </c>
      <c r="G4569" s="14"/>
      <c r="H4569" s="18"/>
    </row>
    <row r="4570" spans="1:8" x14ac:dyDescent="0.25">
      <c r="A4570" s="29" t="str">
        <f t="shared" si="313"/>
        <v/>
      </c>
      <c r="B4570" s="22" t="str">
        <f t="shared" si="314"/>
        <v/>
      </c>
      <c r="C4570" s="15" t="str">
        <f t="shared" si="315"/>
        <v/>
      </c>
      <c r="D4570" s="15">
        <f t="shared" si="316"/>
        <v>0</v>
      </c>
      <c r="E4570" s="15" t="str">
        <f t="shared" si="317"/>
        <v/>
      </c>
      <c r="F4570" s="13" t="str">
        <f>IF(E4573="","",VLOOKUP(E4573,table!A:B,2))</f>
        <v/>
      </c>
      <c r="G4570" s="14"/>
      <c r="H4570" s="18"/>
    </row>
    <row r="4571" spans="1:8" x14ac:dyDescent="0.25">
      <c r="A4571" s="29" t="str">
        <f t="shared" si="313"/>
        <v/>
      </c>
      <c r="B4571" s="22" t="str">
        <f t="shared" si="314"/>
        <v/>
      </c>
      <c r="C4571" s="15" t="str">
        <f t="shared" si="315"/>
        <v/>
      </c>
      <c r="D4571" s="15">
        <f t="shared" si="316"/>
        <v>0</v>
      </c>
      <c r="E4571" s="15" t="str">
        <f t="shared" si="317"/>
        <v/>
      </c>
      <c r="F4571" s="13" t="str">
        <f>IF(E4574="","",VLOOKUP(E4574,table!A:B,2))</f>
        <v/>
      </c>
      <c r="G4571" s="14"/>
      <c r="H4571" s="18"/>
    </row>
    <row r="4572" spans="1:8" x14ac:dyDescent="0.25">
      <c r="A4572" s="29" t="str">
        <f t="shared" si="313"/>
        <v/>
      </c>
      <c r="B4572" s="22" t="str">
        <f t="shared" si="314"/>
        <v/>
      </c>
      <c r="C4572" s="15" t="str">
        <f t="shared" si="315"/>
        <v/>
      </c>
      <c r="D4572" s="15">
        <f t="shared" si="316"/>
        <v>0</v>
      </c>
      <c r="E4572" s="15" t="str">
        <f t="shared" si="317"/>
        <v/>
      </c>
      <c r="F4572" s="13" t="str">
        <f>IF(E4575="","",VLOOKUP(E4575,table!A:B,2))</f>
        <v/>
      </c>
      <c r="G4572" s="14"/>
      <c r="H4572" s="18"/>
    </row>
    <row r="4573" spans="1:8" x14ac:dyDescent="0.25">
      <c r="A4573" s="29" t="str">
        <f t="shared" si="313"/>
        <v/>
      </c>
      <c r="B4573" s="22" t="str">
        <f t="shared" si="314"/>
        <v/>
      </c>
      <c r="C4573" s="15" t="str">
        <f t="shared" si="315"/>
        <v/>
      </c>
      <c r="D4573" s="15">
        <f t="shared" si="316"/>
        <v>0</v>
      </c>
      <c r="E4573" s="15" t="str">
        <f t="shared" si="317"/>
        <v/>
      </c>
      <c r="F4573" s="13" t="str">
        <f>IF(E4576="","",VLOOKUP(E4576,table!A:B,2))</f>
        <v/>
      </c>
      <c r="G4573" s="14"/>
      <c r="H4573" s="18"/>
    </row>
    <row r="4574" spans="1:8" x14ac:dyDescent="0.25">
      <c r="A4574" s="29" t="str">
        <f t="shared" si="313"/>
        <v/>
      </c>
      <c r="B4574" s="22" t="str">
        <f t="shared" si="314"/>
        <v/>
      </c>
      <c r="C4574" s="15" t="str">
        <f t="shared" si="315"/>
        <v/>
      </c>
      <c r="D4574" s="15">
        <f t="shared" si="316"/>
        <v>0</v>
      </c>
      <c r="E4574" s="15" t="str">
        <f t="shared" si="317"/>
        <v/>
      </c>
      <c r="F4574" s="13" t="str">
        <f>IF(E4577="","",VLOOKUP(E4577,table!A:B,2))</f>
        <v/>
      </c>
      <c r="G4574" s="14"/>
      <c r="H4574" s="18"/>
    </row>
    <row r="4575" spans="1:8" x14ac:dyDescent="0.25">
      <c r="A4575" s="29" t="str">
        <f t="shared" si="313"/>
        <v/>
      </c>
      <c r="B4575" s="22" t="str">
        <f t="shared" si="314"/>
        <v/>
      </c>
      <c r="C4575" s="15" t="str">
        <f t="shared" si="315"/>
        <v/>
      </c>
      <c r="D4575" s="15">
        <f t="shared" si="316"/>
        <v>0</v>
      </c>
      <c r="E4575" s="15" t="str">
        <f t="shared" si="317"/>
        <v/>
      </c>
      <c r="F4575" s="13" t="str">
        <f>IF(E4578="","",VLOOKUP(E4578,table!A:B,2))</f>
        <v/>
      </c>
      <c r="G4575" s="14"/>
      <c r="H4575" s="18"/>
    </row>
    <row r="4576" spans="1:8" x14ac:dyDescent="0.25">
      <c r="A4576" s="29" t="str">
        <f t="shared" si="313"/>
        <v/>
      </c>
      <c r="B4576" s="22" t="str">
        <f t="shared" si="314"/>
        <v/>
      </c>
      <c r="C4576" s="15" t="str">
        <f t="shared" si="315"/>
        <v/>
      </c>
      <c r="D4576" s="15">
        <f t="shared" si="316"/>
        <v>0</v>
      </c>
      <c r="E4576" s="15" t="str">
        <f t="shared" si="317"/>
        <v/>
      </c>
      <c r="F4576" s="13" t="str">
        <f>IF(E4579="","",VLOOKUP(E4579,table!A:B,2))</f>
        <v/>
      </c>
      <c r="G4576" s="14"/>
      <c r="H4576" s="18"/>
    </row>
    <row r="4577" spans="1:8" x14ac:dyDescent="0.25">
      <c r="A4577" s="29" t="str">
        <f t="shared" si="313"/>
        <v/>
      </c>
      <c r="B4577" s="22" t="str">
        <f t="shared" si="314"/>
        <v/>
      </c>
      <c r="C4577" s="15" t="str">
        <f t="shared" si="315"/>
        <v/>
      </c>
      <c r="D4577" s="15">
        <f t="shared" si="316"/>
        <v>0</v>
      </c>
      <c r="E4577" s="15" t="str">
        <f t="shared" si="317"/>
        <v/>
      </c>
      <c r="F4577" s="13" t="str">
        <f>IF(E4580="","",VLOOKUP(E4580,table!A:B,2))</f>
        <v/>
      </c>
      <c r="G4577" s="14"/>
      <c r="H4577" s="18"/>
    </row>
    <row r="4578" spans="1:8" x14ac:dyDescent="0.25">
      <c r="A4578" s="29" t="str">
        <f t="shared" si="313"/>
        <v/>
      </c>
      <c r="B4578" s="22" t="str">
        <f t="shared" si="314"/>
        <v/>
      </c>
      <c r="C4578" s="15" t="str">
        <f t="shared" si="315"/>
        <v/>
      </c>
      <c r="D4578" s="15">
        <f t="shared" si="316"/>
        <v>0</v>
      </c>
      <c r="E4578" s="15" t="str">
        <f t="shared" si="317"/>
        <v/>
      </c>
      <c r="F4578" s="13" t="str">
        <f>IF(E4581="","",VLOOKUP(E4581,table!A:B,2))</f>
        <v/>
      </c>
      <c r="G4578" s="14"/>
      <c r="H4578" s="18"/>
    </row>
    <row r="4579" spans="1:8" x14ac:dyDescent="0.25">
      <c r="A4579" s="29" t="str">
        <f t="shared" si="313"/>
        <v/>
      </c>
      <c r="B4579" s="22" t="str">
        <f t="shared" si="314"/>
        <v/>
      </c>
      <c r="C4579" s="15" t="str">
        <f t="shared" si="315"/>
        <v/>
      </c>
      <c r="D4579" s="15">
        <f t="shared" si="316"/>
        <v>0</v>
      </c>
      <c r="E4579" s="15" t="str">
        <f t="shared" si="317"/>
        <v/>
      </c>
      <c r="F4579" s="13" t="str">
        <f>IF(E4582="","",VLOOKUP(E4582,table!A:B,2))</f>
        <v/>
      </c>
      <c r="G4579" s="14"/>
      <c r="H4579" s="18"/>
    </row>
    <row r="4580" spans="1:8" x14ac:dyDescent="0.25">
      <c r="A4580" s="29" t="str">
        <f t="shared" si="313"/>
        <v/>
      </c>
      <c r="B4580" s="22" t="str">
        <f t="shared" si="314"/>
        <v/>
      </c>
      <c r="C4580" s="15" t="str">
        <f t="shared" si="315"/>
        <v/>
      </c>
      <c r="D4580" s="15">
        <f t="shared" si="316"/>
        <v>0</v>
      </c>
      <c r="E4580" s="15" t="str">
        <f t="shared" si="317"/>
        <v/>
      </c>
      <c r="F4580" s="13" t="str">
        <f>IF(E4583="","",VLOOKUP(E4583,table!A:B,2))</f>
        <v/>
      </c>
      <c r="G4580" s="14"/>
      <c r="H4580" s="18"/>
    </row>
    <row r="4581" spans="1:8" x14ac:dyDescent="0.25">
      <c r="A4581" s="29" t="str">
        <f t="shared" si="313"/>
        <v/>
      </c>
      <c r="B4581" s="22" t="str">
        <f t="shared" si="314"/>
        <v/>
      </c>
      <c r="C4581" s="15" t="str">
        <f t="shared" si="315"/>
        <v/>
      </c>
      <c r="D4581" s="15">
        <f t="shared" si="316"/>
        <v>0</v>
      </c>
      <c r="E4581" s="15" t="str">
        <f t="shared" si="317"/>
        <v/>
      </c>
      <c r="F4581" s="13" t="str">
        <f>IF(E4584="","",VLOOKUP(E4584,table!A:B,2))</f>
        <v/>
      </c>
      <c r="G4581" s="14"/>
      <c r="H4581" s="18"/>
    </row>
    <row r="4582" spans="1:8" x14ac:dyDescent="0.25">
      <c r="A4582" s="29" t="str">
        <f t="shared" si="313"/>
        <v/>
      </c>
      <c r="B4582" s="22" t="str">
        <f t="shared" si="314"/>
        <v/>
      </c>
      <c r="C4582" s="15" t="str">
        <f t="shared" si="315"/>
        <v/>
      </c>
      <c r="D4582" s="15">
        <f t="shared" si="316"/>
        <v>0</v>
      </c>
      <c r="E4582" s="15" t="str">
        <f t="shared" si="317"/>
        <v/>
      </c>
      <c r="F4582" s="13" t="str">
        <f>IF(E4585="","",VLOOKUP(E4585,table!A:B,2))</f>
        <v/>
      </c>
      <c r="G4582" s="14"/>
      <c r="H4582" s="18"/>
    </row>
    <row r="4583" spans="1:8" x14ac:dyDescent="0.25">
      <c r="A4583" s="29" t="str">
        <f t="shared" si="313"/>
        <v/>
      </c>
      <c r="B4583" s="22" t="str">
        <f t="shared" si="314"/>
        <v/>
      </c>
      <c r="C4583" s="15" t="str">
        <f t="shared" si="315"/>
        <v/>
      </c>
      <c r="D4583" s="15">
        <f t="shared" si="316"/>
        <v>0</v>
      </c>
      <c r="E4583" s="15" t="str">
        <f t="shared" si="317"/>
        <v/>
      </c>
      <c r="F4583" s="13" t="str">
        <f>IF(E4586="","",VLOOKUP(E4586,table!A:B,2))</f>
        <v/>
      </c>
      <c r="G4583" s="14"/>
      <c r="H4583" s="18"/>
    </row>
    <row r="4584" spans="1:8" x14ac:dyDescent="0.25">
      <c r="A4584" s="29" t="str">
        <f t="shared" si="313"/>
        <v/>
      </c>
      <c r="B4584" s="22" t="str">
        <f t="shared" si="314"/>
        <v/>
      </c>
      <c r="C4584" s="15" t="str">
        <f t="shared" si="315"/>
        <v/>
      </c>
      <c r="D4584" s="15">
        <f t="shared" si="316"/>
        <v>0</v>
      </c>
      <c r="E4584" s="15" t="str">
        <f t="shared" si="317"/>
        <v/>
      </c>
      <c r="F4584" s="13" t="str">
        <f>IF(E4587="","",VLOOKUP(E4587,table!A:B,2))</f>
        <v/>
      </c>
      <c r="G4584" s="14"/>
      <c r="H4584" s="18"/>
    </row>
    <row r="4585" spans="1:8" x14ac:dyDescent="0.25">
      <c r="A4585" s="29" t="str">
        <f t="shared" si="313"/>
        <v/>
      </c>
      <c r="B4585" s="22" t="str">
        <f t="shared" si="314"/>
        <v/>
      </c>
      <c r="C4585" s="15" t="str">
        <f t="shared" si="315"/>
        <v/>
      </c>
      <c r="D4585" s="15">
        <f t="shared" si="316"/>
        <v>0</v>
      </c>
      <c r="E4585" s="15" t="str">
        <f t="shared" si="317"/>
        <v/>
      </c>
      <c r="F4585" s="13" t="str">
        <f>IF(E4588="","",VLOOKUP(E4588,table!A:B,2))</f>
        <v/>
      </c>
      <c r="G4585" s="14"/>
      <c r="H4585" s="18"/>
    </row>
    <row r="4586" spans="1:8" x14ac:dyDescent="0.25">
      <c r="A4586" s="29" t="str">
        <f t="shared" si="313"/>
        <v/>
      </c>
      <c r="B4586" s="22" t="str">
        <f t="shared" si="314"/>
        <v/>
      </c>
      <c r="C4586" s="15" t="str">
        <f t="shared" si="315"/>
        <v/>
      </c>
      <c r="D4586" s="15">
        <f t="shared" si="316"/>
        <v>0</v>
      </c>
      <c r="E4586" s="15" t="str">
        <f t="shared" si="317"/>
        <v/>
      </c>
      <c r="F4586" s="13" t="str">
        <f>IF(E4589="","",VLOOKUP(E4589,table!A:B,2))</f>
        <v/>
      </c>
      <c r="G4586" s="14"/>
      <c r="H4586" s="18"/>
    </row>
    <row r="4587" spans="1:8" x14ac:dyDescent="0.25">
      <c r="A4587" s="29" t="str">
        <f t="shared" si="313"/>
        <v/>
      </c>
      <c r="B4587" s="22" t="str">
        <f t="shared" si="314"/>
        <v/>
      </c>
      <c r="C4587" s="15" t="str">
        <f t="shared" si="315"/>
        <v/>
      </c>
      <c r="D4587" s="15">
        <f t="shared" si="316"/>
        <v>0</v>
      </c>
      <c r="E4587" s="15" t="str">
        <f t="shared" si="317"/>
        <v/>
      </c>
      <c r="F4587" s="13" t="str">
        <f>IF(E4590="","",VLOOKUP(E4590,table!A:B,2))</f>
        <v/>
      </c>
      <c r="G4587" s="14"/>
      <c r="H4587" s="18"/>
    </row>
    <row r="4588" spans="1:8" x14ac:dyDescent="0.25">
      <c r="A4588" s="29" t="str">
        <f t="shared" si="313"/>
        <v/>
      </c>
      <c r="B4588" s="22" t="str">
        <f t="shared" si="314"/>
        <v/>
      </c>
      <c r="C4588" s="15" t="str">
        <f t="shared" si="315"/>
        <v/>
      </c>
      <c r="D4588" s="15">
        <f t="shared" si="316"/>
        <v>0</v>
      </c>
      <c r="E4588" s="15" t="str">
        <f t="shared" si="317"/>
        <v/>
      </c>
      <c r="F4588" s="13" t="str">
        <f>IF(E4591="","",VLOOKUP(E4591,table!A:B,2))</f>
        <v/>
      </c>
      <c r="G4588" s="14"/>
      <c r="H4588" s="18"/>
    </row>
    <row r="4589" spans="1:8" x14ac:dyDescent="0.25">
      <c r="A4589" s="29" t="str">
        <f t="shared" si="313"/>
        <v/>
      </c>
      <c r="B4589" s="22" t="str">
        <f t="shared" si="314"/>
        <v/>
      </c>
      <c r="C4589" s="15" t="str">
        <f t="shared" si="315"/>
        <v/>
      </c>
      <c r="D4589" s="15">
        <f t="shared" si="316"/>
        <v>0</v>
      </c>
      <c r="E4589" s="15" t="str">
        <f t="shared" si="317"/>
        <v/>
      </c>
      <c r="F4589" s="13" t="str">
        <f>IF(E4592="","",VLOOKUP(E4592,table!A:B,2))</f>
        <v/>
      </c>
      <c r="G4589" s="14"/>
      <c r="H4589" s="18"/>
    </row>
    <row r="4590" spans="1:8" x14ac:dyDescent="0.25">
      <c r="A4590" s="29" t="str">
        <f t="shared" si="313"/>
        <v/>
      </c>
      <c r="B4590" s="22" t="str">
        <f t="shared" si="314"/>
        <v/>
      </c>
      <c r="C4590" s="15" t="str">
        <f t="shared" si="315"/>
        <v/>
      </c>
      <c r="D4590" s="15">
        <f t="shared" si="316"/>
        <v>0</v>
      </c>
      <c r="E4590" s="15" t="str">
        <f t="shared" si="317"/>
        <v/>
      </c>
      <c r="F4590" s="13" t="str">
        <f>IF(E4593="","",VLOOKUP(E4593,table!A:B,2))</f>
        <v/>
      </c>
      <c r="G4590" s="14"/>
      <c r="H4590" s="18"/>
    </row>
    <row r="4591" spans="1:8" x14ac:dyDescent="0.25">
      <c r="A4591" s="29" t="str">
        <f t="shared" si="313"/>
        <v/>
      </c>
      <c r="B4591" s="22" t="str">
        <f t="shared" si="314"/>
        <v/>
      </c>
      <c r="C4591" s="15" t="str">
        <f t="shared" si="315"/>
        <v/>
      </c>
      <c r="D4591" s="15">
        <f t="shared" si="316"/>
        <v>0</v>
      </c>
      <c r="E4591" s="15" t="str">
        <f t="shared" si="317"/>
        <v/>
      </c>
      <c r="F4591" s="13" t="str">
        <f>IF(E4594="","",VLOOKUP(E4594,table!A:B,2))</f>
        <v/>
      </c>
      <c r="G4591" s="14"/>
      <c r="H4591" s="18"/>
    </row>
    <row r="4592" spans="1:8" x14ac:dyDescent="0.25">
      <c r="A4592" s="29" t="str">
        <f t="shared" si="313"/>
        <v/>
      </c>
      <c r="B4592" s="22" t="str">
        <f t="shared" si="314"/>
        <v/>
      </c>
      <c r="C4592" s="15" t="str">
        <f t="shared" si="315"/>
        <v/>
      </c>
      <c r="D4592" s="15">
        <f t="shared" si="316"/>
        <v>0</v>
      </c>
      <c r="E4592" s="15" t="str">
        <f t="shared" si="317"/>
        <v/>
      </c>
      <c r="F4592" s="13" t="str">
        <f>IF(E4595="","",VLOOKUP(E4595,table!A:B,2))</f>
        <v/>
      </c>
      <c r="G4592" s="14"/>
      <c r="H4592" s="18"/>
    </row>
    <row r="4593" spans="1:8" x14ac:dyDescent="0.25">
      <c r="A4593" s="29" t="str">
        <f t="shared" si="313"/>
        <v/>
      </c>
      <c r="B4593" s="22" t="str">
        <f t="shared" si="314"/>
        <v/>
      </c>
      <c r="C4593" s="15" t="str">
        <f t="shared" si="315"/>
        <v/>
      </c>
      <c r="D4593" s="15">
        <f t="shared" si="316"/>
        <v>0</v>
      </c>
      <c r="E4593" s="15" t="str">
        <f t="shared" si="317"/>
        <v/>
      </c>
      <c r="F4593" s="13" t="str">
        <f>IF(E4596="","",VLOOKUP(E4596,table!A:B,2))</f>
        <v/>
      </c>
      <c r="G4593" s="14"/>
      <c r="H4593" s="18"/>
    </row>
    <row r="4594" spans="1:8" x14ac:dyDescent="0.25">
      <c r="A4594" s="29" t="str">
        <f t="shared" si="313"/>
        <v/>
      </c>
      <c r="B4594" s="22" t="str">
        <f t="shared" si="314"/>
        <v/>
      </c>
      <c r="C4594" s="15" t="str">
        <f t="shared" si="315"/>
        <v/>
      </c>
      <c r="D4594" s="15">
        <f t="shared" si="316"/>
        <v>0</v>
      </c>
      <c r="E4594" s="15" t="str">
        <f t="shared" si="317"/>
        <v/>
      </c>
      <c r="F4594" s="13" t="str">
        <f>IF(E4597="","",VLOOKUP(E4597,table!A:B,2))</f>
        <v/>
      </c>
      <c r="G4594" s="14"/>
      <c r="H4594" s="18"/>
    </row>
    <row r="4595" spans="1:8" x14ac:dyDescent="0.25">
      <c r="A4595" s="29" t="str">
        <f t="shared" ref="A4595:A4658" si="318">IF(E4595="","",A4594)</f>
        <v/>
      </c>
      <c r="B4595" s="22" t="str">
        <f t="shared" ref="B4595:B4658" si="319">IF(E4595="","",B4594)</f>
        <v/>
      </c>
      <c r="C4595" s="15" t="str">
        <f t="shared" ref="C4595:C4658" si="320">IF(E4595="","",C4594)</f>
        <v/>
      </c>
      <c r="D4595" s="15">
        <f t="shared" ref="D4595:D4658" si="321">IF(E4595="",0,D4594)</f>
        <v>0</v>
      </c>
      <c r="E4595" s="15" t="str">
        <f t="shared" si="317"/>
        <v/>
      </c>
      <c r="F4595" s="13" t="str">
        <f>IF(E4598="","",VLOOKUP(E4598,table!A:B,2))</f>
        <v/>
      </c>
      <c r="G4595" s="14"/>
      <c r="H4595" s="18"/>
    </row>
    <row r="4596" spans="1:8" x14ac:dyDescent="0.25">
      <c r="A4596" s="29" t="str">
        <f t="shared" si="318"/>
        <v/>
      </c>
      <c r="B4596" s="22" t="str">
        <f t="shared" si="319"/>
        <v/>
      </c>
      <c r="C4596" s="15" t="str">
        <f t="shared" si="320"/>
        <v/>
      </c>
      <c r="D4596" s="15">
        <f t="shared" si="321"/>
        <v>0</v>
      </c>
      <c r="E4596" s="15" t="str">
        <f t="shared" si="317"/>
        <v/>
      </c>
      <c r="F4596" s="13" t="str">
        <f>IF(E4599="","",VLOOKUP(E4599,table!A:B,2))</f>
        <v/>
      </c>
      <c r="G4596" s="14"/>
      <c r="H4596" s="18"/>
    </row>
    <row r="4597" spans="1:8" x14ac:dyDescent="0.25">
      <c r="A4597" s="29" t="str">
        <f t="shared" si="318"/>
        <v/>
      </c>
      <c r="B4597" s="22" t="str">
        <f t="shared" si="319"/>
        <v/>
      </c>
      <c r="C4597" s="15" t="str">
        <f t="shared" si="320"/>
        <v/>
      </c>
      <c r="D4597" s="15">
        <f t="shared" si="321"/>
        <v>0</v>
      </c>
      <c r="E4597" s="15" t="str">
        <f t="shared" si="317"/>
        <v/>
      </c>
      <c r="F4597" s="13" t="str">
        <f>IF(E4600="","",VLOOKUP(E4600,table!A:B,2))</f>
        <v/>
      </c>
      <c r="G4597" s="14"/>
      <c r="H4597" s="18"/>
    </row>
    <row r="4598" spans="1:8" x14ac:dyDescent="0.25">
      <c r="A4598" s="29" t="str">
        <f t="shared" si="318"/>
        <v/>
      </c>
      <c r="B4598" s="22" t="str">
        <f t="shared" si="319"/>
        <v/>
      </c>
      <c r="C4598" s="15" t="str">
        <f t="shared" si="320"/>
        <v/>
      </c>
      <c r="D4598" s="15">
        <f t="shared" si="321"/>
        <v>0</v>
      </c>
      <c r="E4598" s="15" t="str">
        <f t="shared" si="317"/>
        <v/>
      </c>
      <c r="F4598" s="13" t="str">
        <f>IF(E4601="","",VLOOKUP(E4601,table!A:B,2))</f>
        <v/>
      </c>
      <c r="G4598" s="14"/>
      <c r="H4598" s="18"/>
    </row>
    <row r="4599" spans="1:8" x14ac:dyDescent="0.25">
      <c r="A4599" s="29" t="str">
        <f t="shared" si="318"/>
        <v/>
      </c>
      <c r="B4599" s="22" t="str">
        <f t="shared" si="319"/>
        <v/>
      </c>
      <c r="C4599" s="15" t="str">
        <f t="shared" si="320"/>
        <v/>
      </c>
      <c r="D4599" s="15">
        <f t="shared" si="321"/>
        <v>0</v>
      </c>
      <c r="E4599" s="15" t="str">
        <f t="shared" si="317"/>
        <v/>
      </c>
      <c r="F4599" s="13" t="str">
        <f>IF(E4602="","",VLOOKUP(E4602,table!A:B,2))</f>
        <v/>
      </c>
      <c r="G4599" s="14"/>
      <c r="H4599" s="18"/>
    </row>
    <row r="4600" spans="1:8" x14ac:dyDescent="0.25">
      <c r="A4600" s="29" t="str">
        <f t="shared" si="318"/>
        <v/>
      </c>
      <c r="B4600" s="22" t="str">
        <f t="shared" si="319"/>
        <v/>
      </c>
      <c r="C4600" s="15" t="str">
        <f t="shared" si="320"/>
        <v/>
      </c>
      <c r="D4600" s="15">
        <f t="shared" si="321"/>
        <v>0</v>
      </c>
      <c r="E4600" s="15" t="str">
        <f t="shared" si="317"/>
        <v/>
      </c>
      <c r="F4600" s="13" t="str">
        <f>IF(E4603="","",VLOOKUP(E4603,table!A:B,2))</f>
        <v/>
      </c>
      <c r="G4600" s="14"/>
      <c r="H4600" s="18"/>
    </row>
    <row r="4601" spans="1:8" x14ac:dyDescent="0.25">
      <c r="A4601" s="29" t="str">
        <f t="shared" si="318"/>
        <v/>
      </c>
      <c r="B4601" s="22" t="str">
        <f t="shared" si="319"/>
        <v/>
      </c>
      <c r="C4601" s="15" t="str">
        <f t="shared" si="320"/>
        <v/>
      </c>
      <c r="D4601" s="15">
        <f t="shared" si="321"/>
        <v>0</v>
      </c>
      <c r="E4601" s="15" t="str">
        <f t="shared" si="317"/>
        <v/>
      </c>
      <c r="F4601" s="13" t="str">
        <f>IF(E4604="","",VLOOKUP(E4604,table!A:B,2))</f>
        <v/>
      </c>
      <c r="G4601" s="14"/>
      <c r="H4601" s="18"/>
    </row>
    <row r="4602" spans="1:8" x14ac:dyDescent="0.25">
      <c r="A4602" s="29" t="str">
        <f t="shared" si="318"/>
        <v/>
      </c>
      <c r="B4602" s="22" t="str">
        <f t="shared" si="319"/>
        <v/>
      </c>
      <c r="C4602" s="15" t="str">
        <f t="shared" si="320"/>
        <v/>
      </c>
      <c r="D4602" s="15">
        <f t="shared" si="321"/>
        <v>0</v>
      </c>
      <c r="E4602" s="15" t="str">
        <f t="shared" si="317"/>
        <v/>
      </c>
      <c r="F4602" s="13" t="str">
        <f>IF(E4605="","",VLOOKUP(E4605,table!A:B,2))</f>
        <v/>
      </c>
      <c r="G4602" s="14"/>
      <c r="H4602" s="18"/>
    </row>
    <row r="4603" spans="1:8" x14ac:dyDescent="0.25">
      <c r="A4603" s="29" t="str">
        <f t="shared" si="318"/>
        <v/>
      </c>
      <c r="B4603" s="22" t="str">
        <f t="shared" si="319"/>
        <v/>
      </c>
      <c r="C4603" s="15" t="str">
        <f t="shared" si="320"/>
        <v/>
      </c>
      <c r="D4603" s="15">
        <f t="shared" si="321"/>
        <v>0</v>
      </c>
      <c r="E4603" s="15" t="str">
        <f t="shared" si="317"/>
        <v/>
      </c>
      <c r="F4603" s="13" t="str">
        <f>IF(E4606="","",VLOOKUP(E4606,table!A:B,2))</f>
        <v/>
      </c>
      <c r="G4603" s="14"/>
      <c r="H4603" s="18"/>
    </row>
    <row r="4604" spans="1:8" x14ac:dyDescent="0.25">
      <c r="A4604" s="29" t="str">
        <f t="shared" si="318"/>
        <v/>
      </c>
      <c r="B4604" s="22" t="str">
        <f t="shared" si="319"/>
        <v/>
      </c>
      <c r="C4604" s="15" t="str">
        <f t="shared" si="320"/>
        <v/>
      </c>
      <c r="D4604" s="15">
        <f t="shared" si="321"/>
        <v>0</v>
      </c>
      <c r="E4604" s="15" t="str">
        <f t="shared" si="317"/>
        <v/>
      </c>
      <c r="F4604" s="13" t="str">
        <f>IF(E4607="","",VLOOKUP(E4607,table!A:B,2))</f>
        <v/>
      </c>
      <c r="G4604" s="14"/>
      <c r="H4604" s="18"/>
    </row>
    <row r="4605" spans="1:8" x14ac:dyDescent="0.25">
      <c r="A4605" s="29" t="str">
        <f t="shared" si="318"/>
        <v/>
      </c>
      <c r="B4605" s="22" t="str">
        <f t="shared" si="319"/>
        <v/>
      </c>
      <c r="C4605" s="15" t="str">
        <f t="shared" si="320"/>
        <v/>
      </c>
      <c r="D4605" s="15">
        <f t="shared" si="321"/>
        <v>0</v>
      </c>
      <c r="E4605" s="15" t="str">
        <f t="shared" si="317"/>
        <v/>
      </c>
      <c r="F4605" s="13" t="str">
        <f>IF(E4608="","",VLOOKUP(E4608,table!A:B,2))</f>
        <v/>
      </c>
      <c r="G4605" s="14"/>
      <c r="H4605" s="18"/>
    </row>
    <row r="4606" spans="1:8" x14ac:dyDescent="0.25">
      <c r="A4606" s="29" t="str">
        <f t="shared" si="318"/>
        <v/>
      </c>
      <c r="B4606" s="22" t="str">
        <f t="shared" si="319"/>
        <v/>
      </c>
      <c r="C4606" s="15" t="str">
        <f t="shared" si="320"/>
        <v/>
      </c>
      <c r="D4606" s="15">
        <f t="shared" si="321"/>
        <v>0</v>
      </c>
      <c r="E4606" s="15" t="str">
        <f t="shared" si="317"/>
        <v/>
      </c>
      <c r="F4606" s="13" t="str">
        <f>IF(E4609="","",VLOOKUP(E4609,table!A:B,2))</f>
        <v/>
      </c>
      <c r="G4606" s="14"/>
      <c r="H4606" s="18"/>
    </row>
    <row r="4607" spans="1:8" x14ac:dyDescent="0.25">
      <c r="A4607" s="29" t="str">
        <f t="shared" si="318"/>
        <v/>
      </c>
      <c r="B4607" s="22" t="str">
        <f t="shared" si="319"/>
        <v/>
      </c>
      <c r="C4607" s="15" t="str">
        <f t="shared" si="320"/>
        <v/>
      </c>
      <c r="D4607" s="15">
        <f t="shared" si="321"/>
        <v>0</v>
      </c>
      <c r="E4607" s="15" t="str">
        <f t="shared" si="317"/>
        <v/>
      </c>
      <c r="F4607" s="13" t="str">
        <f>IF(E4610="","",VLOOKUP(E4610,table!A:B,2))</f>
        <v/>
      </c>
      <c r="G4607" s="14"/>
      <c r="H4607" s="18"/>
    </row>
    <row r="4608" spans="1:8" x14ac:dyDescent="0.25">
      <c r="A4608" s="29" t="str">
        <f t="shared" si="318"/>
        <v/>
      </c>
      <c r="B4608" s="22" t="str">
        <f t="shared" si="319"/>
        <v/>
      </c>
      <c r="C4608" s="15" t="str">
        <f t="shared" si="320"/>
        <v/>
      </c>
      <c r="D4608" s="15">
        <f t="shared" si="321"/>
        <v>0</v>
      </c>
      <c r="E4608" s="15" t="str">
        <f t="shared" si="317"/>
        <v/>
      </c>
      <c r="F4608" s="13" t="str">
        <f>IF(E4611="","",VLOOKUP(E4611,table!A:B,2))</f>
        <v/>
      </c>
      <c r="G4608" s="14"/>
      <c r="H4608" s="18"/>
    </row>
    <row r="4609" spans="1:8" x14ac:dyDescent="0.25">
      <c r="A4609" s="29" t="str">
        <f t="shared" si="318"/>
        <v/>
      </c>
      <c r="B4609" s="22" t="str">
        <f t="shared" si="319"/>
        <v/>
      </c>
      <c r="C4609" s="15" t="str">
        <f t="shared" si="320"/>
        <v/>
      </c>
      <c r="D4609" s="15">
        <f t="shared" si="321"/>
        <v>0</v>
      </c>
      <c r="E4609" s="15" t="str">
        <f t="shared" si="317"/>
        <v/>
      </c>
      <c r="F4609" s="13" t="str">
        <f>IF(E4612="","",VLOOKUP(E4612,table!A:B,2))</f>
        <v/>
      </c>
      <c r="G4609" s="14"/>
      <c r="H4609" s="18"/>
    </row>
    <row r="4610" spans="1:8" x14ac:dyDescent="0.25">
      <c r="A4610" s="29" t="str">
        <f t="shared" si="318"/>
        <v/>
      </c>
      <c r="B4610" s="22" t="str">
        <f t="shared" si="319"/>
        <v/>
      </c>
      <c r="C4610" s="15" t="str">
        <f t="shared" si="320"/>
        <v/>
      </c>
      <c r="D4610" s="15">
        <f t="shared" si="321"/>
        <v>0</v>
      </c>
      <c r="E4610" s="15" t="str">
        <f t="shared" si="317"/>
        <v/>
      </c>
      <c r="F4610" s="13" t="str">
        <f>IF(E4613="","",VLOOKUP(E4613,table!A:B,2))</f>
        <v/>
      </c>
      <c r="G4610" s="14"/>
      <c r="H4610" s="18"/>
    </row>
    <row r="4611" spans="1:8" x14ac:dyDescent="0.25">
      <c r="A4611" s="29" t="str">
        <f t="shared" si="318"/>
        <v/>
      </c>
      <c r="B4611" s="22" t="str">
        <f t="shared" si="319"/>
        <v/>
      </c>
      <c r="C4611" s="15" t="str">
        <f t="shared" si="320"/>
        <v/>
      </c>
      <c r="D4611" s="15">
        <f t="shared" si="321"/>
        <v>0</v>
      </c>
      <c r="E4611" s="15" t="str">
        <f t="shared" si="317"/>
        <v/>
      </c>
      <c r="F4611" s="13" t="str">
        <f>IF(E4614="","",VLOOKUP(E4614,table!A:B,2))</f>
        <v/>
      </c>
      <c r="G4611" s="14"/>
      <c r="H4611" s="18"/>
    </row>
    <row r="4612" spans="1:8" x14ac:dyDescent="0.25">
      <c r="A4612" s="29" t="str">
        <f t="shared" si="318"/>
        <v/>
      </c>
      <c r="B4612" s="22" t="str">
        <f t="shared" si="319"/>
        <v/>
      </c>
      <c r="C4612" s="15" t="str">
        <f t="shared" si="320"/>
        <v/>
      </c>
      <c r="D4612" s="15">
        <f t="shared" si="321"/>
        <v>0</v>
      </c>
      <c r="E4612" s="15" t="str">
        <f t="shared" si="317"/>
        <v/>
      </c>
      <c r="F4612" s="13" t="str">
        <f>IF(E4615="","",VLOOKUP(E4615,table!A:B,2))</f>
        <v/>
      </c>
      <c r="G4612" s="14"/>
      <c r="H4612" s="18"/>
    </row>
    <row r="4613" spans="1:8" x14ac:dyDescent="0.25">
      <c r="A4613" s="29" t="str">
        <f t="shared" si="318"/>
        <v/>
      </c>
      <c r="B4613" s="22" t="str">
        <f t="shared" si="319"/>
        <v/>
      </c>
      <c r="C4613" s="15" t="str">
        <f t="shared" si="320"/>
        <v/>
      </c>
      <c r="D4613" s="15">
        <f t="shared" si="321"/>
        <v>0</v>
      </c>
      <c r="E4613" s="15" t="str">
        <f t="shared" si="317"/>
        <v/>
      </c>
      <c r="F4613" s="13" t="str">
        <f>IF(E4616="","",VLOOKUP(E4616,table!A:B,2))</f>
        <v/>
      </c>
      <c r="G4613" s="14"/>
      <c r="H4613" s="18"/>
    </row>
    <row r="4614" spans="1:8" x14ac:dyDescent="0.25">
      <c r="A4614" s="29" t="str">
        <f t="shared" si="318"/>
        <v/>
      </c>
      <c r="B4614" s="22" t="str">
        <f t="shared" si="319"/>
        <v/>
      </c>
      <c r="C4614" s="15" t="str">
        <f t="shared" si="320"/>
        <v/>
      </c>
      <c r="D4614" s="15">
        <f t="shared" si="321"/>
        <v>0</v>
      </c>
      <c r="E4614" s="15" t="str">
        <f t="shared" si="317"/>
        <v/>
      </c>
      <c r="F4614" s="13" t="str">
        <f>IF(E4617="","",VLOOKUP(E4617,table!A:B,2))</f>
        <v/>
      </c>
      <c r="G4614" s="14"/>
      <c r="H4614" s="18"/>
    </row>
    <row r="4615" spans="1:8" x14ac:dyDescent="0.25">
      <c r="A4615" s="29" t="str">
        <f t="shared" si="318"/>
        <v/>
      </c>
      <c r="B4615" s="22" t="str">
        <f t="shared" si="319"/>
        <v/>
      </c>
      <c r="C4615" s="15" t="str">
        <f t="shared" si="320"/>
        <v/>
      </c>
      <c r="D4615" s="15">
        <f t="shared" si="321"/>
        <v>0</v>
      </c>
      <c r="E4615" s="15" t="str">
        <f t="shared" si="317"/>
        <v/>
      </c>
      <c r="F4615" s="13" t="str">
        <f>IF(E4618="","",VLOOKUP(E4618,table!A:B,2))</f>
        <v/>
      </c>
      <c r="G4615" s="14"/>
      <c r="H4615" s="18"/>
    </row>
    <row r="4616" spans="1:8" x14ac:dyDescent="0.25">
      <c r="A4616" s="29" t="str">
        <f t="shared" si="318"/>
        <v/>
      </c>
      <c r="B4616" s="22" t="str">
        <f t="shared" si="319"/>
        <v/>
      </c>
      <c r="C4616" s="15" t="str">
        <f t="shared" si="320"/>
        <v/>
      </c>
      <c r="D4616" s="15">
        <f t="shared" si="321"/>
        <v>0</v>
      </c>
      <c r="E4616" s="15" t="str">
        <f t="shared" si="317"/>
        <v/>
      </c>
      <c r="F4616" s="13" t="str">
        <f>IF(E4619="","",VLOOKUP(E4619,table!A:B,2))</f>
        <v/>
      </c>
      <c r="G4616" s="14"/>
      <c r="H4616" s="18"/>
    </row>
    <row r="4617" spans="1:8" x14ac:dyDescent="0.25">
      <c r="A4617" s="29" t="str">
        <f t="shared" si="318"/>
        <v/>
      </c>
      <c r="B4617" s="22" t="str">
        <f t="shared" si="319"/>
        <v/>
      </c>
      <c r="C4617" s="15" t="str">
        <f t="shared" si="320"/>
        <v/>
      </c>
      <c r="D4617" s="15">
        <f t="shared" si="321"/>
        <v>0</v>
      </c>
      <c r="E4617" s="15" t="str">
        <f t="shared" si="317"/>
        <v/>
      </c>
      <c r="F4617" s="13" t="str">
        <f>IF(E4620="","",VLOOKUP(E4620,table!A:B,2))</f>
        <v/>
      </c>
      <c r="G4617" s="14"/>
      <c r="H4617" s="18"/>
    </row>
    <row r="4618" spans="1:8" x14ac:dyDescent="0.25">
      <c r="A4618" s="29" t="str">
        <f t="shared" si="318"/>
        <v/>
      </c>
      <c r="B4618" s="22" t="str">
        <f t="shared" si="319"/>
        <v/>
      </c>
      <c r="C4618" s="15" t="str">
        <f t="shared" si="320"/>
        <v/>
      </c>
      <c r="D4618" s="15">
        <f t="shared" si="321"/>
        <v>0</v>
      </c>
      <c r="E4618" s="15" t="str">
        <f t="shared" si="317"/>
        <v/>
      </c>
      <c r="F4618" s="13" t="str">
        <f>IF(E4621="","",VLOOKUP(E4621,table!A:B,2))</f>
        <v/>
      </c>
      <c r="G4618" s="14"/>
      <c r="H4618" s="18"/>
    </row>
    <row r="4619" spans="1:8" x14ac:dyDescent="0.25">
      <c r="A4619" s="29" t="str">
        <f t="shared" si="318"/>
        <v/>
      </c>
      <c r="B4619" s="22" t="str">
        <f t="shared" si="319"/>
        <v/>
      </c>
      <c r="C4619" s="15" t="str">
        <f t="shared" si="320"/>
        <v/>
      </c>
      <c r="D4619" s="15">
        <f t="shared" si="321"/>
        <v>0</v>
      </c>
      <c r="E4619" s="15" t="str">
        <f t="shared" si="317"/>
        <v/>
      </c>
      <c r="F4619" s="13" t="str">
        <f>IF(E4622="","",VLOOKUP(E4622,table!A:B,2))</f>
        <v/>
      </c>
      <c r="G4619" s="14"/>
      <c r="H4619" s="18"/>
    </row>
    <row r="4620" spans="1:8" x14ac:dyDescent="0.25">
      <c r="A4620" s="29" t="str">
        <f t="shared" si="318"/>
        <v/>
      </c>
      <c r="B4620" s="22" t="str">
        <f t="shared" si="319"/>
        <v/>
      </c>
      <c r="C4620" s="15" t="str">
        <f t="shared" si="320"/>
        <v/>
      </c>
      <c r="D4620" s="15">
        <f t="shared" si="321"/>
        <v>0</v>
      </c>
      <c r="E4620" s="15" t="str">
        <f t="shared" si="317"/>
        <v/>
      </c>
      <c r="F4620" s="13" t="str">
        <f>IF(E4623="","",VLOOKUP(E4623,table!A:B,2))</f>
        <v/>
      </c>
      <c r="G4620" s="14"/>
      <c r="H4620" s="18"/>
    </row>
    <row r="4621" spans="1:8" x14ac:dyDescent="0.25">
      <c r="A4621" s="29" t="str">
        <f t="shared" si="318"/>
        <v/>
      </c>
      <c r="B4621" s="22" t="str">
        <f t="shared" si="319"/>
        <v/>
      </c>
      <c r="C4621" s="15" t="str">
        <f t="shared" si="320"/>
        <v/>
      </c>
      <c r="D4621" s="15">
        <f t="shared" si="321"/>
        <v>0</v>
      </c>
      <c r="E4621" s="15" t="str">
        <f t="shared" si="317"/>
        <v/>
      </c>
      <c r="F4621" s="13" t="str">
        <f>IF(E4624="","",VLOOKUP(E4624,table!A:B,2))</f>
        <v/>
      </c>
      <c r="G4621" s="14"/>
      <c r="H4621" s="18"/>
    </row>
    <row r="4622" spans="1:8" x14ac:dyDescent="0.25">
      <c r="A4622" s="29" t="str">
        <f t="shared" si="318"/>
        <v/>
      </c>
      <c r="B4622" s="22" t="str">
        <f t="shared" si="319"/>
        <v/>
      </c>
      <c r="C4622" s="15" t="str">
        <f t="shared" si="320"/>
        <v/>
      </c>
      <c r="D4622" s="15">
        <f t="shared" si="321"/>
        <v>0</v>
      </c>
      <c r="E4622" s="15" t="str">
        <f t="shared" ref="E4622:E4685" si="322">IF(H4622&lt;&gt;0,E4621,"")</f>
        <v/>
      </c>
      <c r="F4622" s="13" t="str">
        <f>IF(E4625="","",VLOOKUP(E4625,table!A:B,2))</f>
        <v/>
      </c>
      <c r="G4622" s="14"/>
      <c r="H4622" s="18"/>
    </row>
    <row r="4623" spans="1:8" x14ac:dyDescent="0.25">
      <c r="A4623" s="29" t="str">
        <f t="shared" si="318"/>
        <v/>
      </c>
      <c r="B4623" s="22" t="str">
        <f t="shared" si="319"/>
        <v/>
      </c>
      <c r="C4623" s="15" t="str">
        <f t="shared" si="320"/>
        <v/>
      </c>
      <c r="D4623" s="15">
        <f t="shared" si="321"/>
        <v>0</v>
      </c>
      <c r="E4623" s="15" t="str">
        <f t="shared" si="322"/>
        <v/>
      </c>
      <c r="F4623" s="13" t="str">
        <f>IF(E4626="","",VLOOKUP(E4626,table!A:B,2))</f>
        <v/>
      </c>
      <c r="G4623" s="14"/>
      <c r="H4623" s="18"/>
    </row>
    <row r="4624" spans="1:8" x14ac:dyDescent="0.25">
      <c r="A4624" s="29" t="str">
        <f t="shared" si="318"/>
        <v/>
      </c>
      <c r="B4624" s="22" t="str">
        <f t="shared" si="319"/>
        <v/>
      </c>
      <c r="C4624" s="15" t="str">
        <f t="shared" si="320"/>
        <v/>
      </c>
      <c r="D4624" s="15">
        <f t="shared" si="321"/>
        <v>0</v>
      </c>
      <c r="E4624" s="15" t="str">
        <f t="shared" si="322"/>
        <v/>
      </c>
      <c r="F4624" s="13" t="str">
        <f>IF(E4627="","",VLOOKUP(E4627,table!A:B,2))</f>
        <v/>
      </c>
      <c r="G4624" s="14"/>
      <c r="H4624" s="18"/>
    </row>
    <row r="4625" spans="1:8" x14ac:dyDescent="0.25">
      <c r="A4625" s="29" t="str">
        <f t="shared" si="318"/>
        <v/>
      </c>
      <c r="B4625" s="22" t="str">
        <f t="shared" si="319"/>
        <v/>
      </c>
      <c r="C4625" s="15" t="str">
        <f t="shared" si="320"/>
        <v/>
      </c>
      <c r="D4625" s="15">
        <f t="shared" si="321"/>
        <v>0</v>
      </c>
      <c r="E4625" s="15" t="str">
        <f t="shared" si="322"/>
        <v/>
      </c>
      <c r="F4625" s="13" t="str">
        <f>IF(E4628="","",VLOOKUP(E4628,table!A:B,2))</f>
        <v/>
      </c>
      <c r="G4625" s="14"/>
      <c r="H4625" s="18"/>
    </row>
    <row r="4626" spans="1:8" x14ac:dyDescent="0.25">
      <c r="A4626" s="29" t="str">
        <f t="shared" si="318"/>
        <v/>
      </c>
      <c r="B4626" s="22" t="str">
        <f t="shared" si="319"/>
        <v/>
      </c>
      <c r="C4626" s="15" t="str">
        <f t="shared" si="320"/>
        <v/>
      </c>
      <c r="D4626" s="15">
        <f t="shared" si="321"/>
        <v>0</v>
      </c>
      <c r="E4626" s="15" t="str">
        <f t="shared" si="322"/>
        <v/>
      </c>
      <c r="F4626" s="13" t="str">
        <f>IF(E4629="","",VLOOKUP(E4629,table!A:B,2))</f>
        <v/>
      </c>
      <c r="G4626" s="14"/>
      <c r="H4626" s="18"/>
    </row>
    <row r="4627" spans="1:8" x14ac:dyDescent="0.25">
      <c r="A4627" s="29" t="str">
        <f t="shared" si="318"/>
        <v/>
      </c>
      <c r="B4627" s="22" t="str">
        <f t="shared" si="319"/>
        <v/>
      </c>
      <c r="C4627" s="15" t="str">
        <f t="shared" si="320"/>
        <v/>
      </c>
      <c r="D4627" s="15">
        <f t="shared" si="321"/>
        <v>0</v>
      </c>
      <c r="E4627" s="15" t="str">
        <f t="shared" si="322"/>
        <v/>
      </c>
      <c r="F4627" s="13" t="str">
        <f>IF(E4630="","",VLOOKUP(E4630,table!A:B,2))</f>
        <v/>
      </c>
      <c r="G4627" s="14"/>
      <c r="H4627" s="18"/>
    </row>
    <row r="4628" spans="1:8" x14ac:dyDescent="0.25">
      <c r="A4628" s="29" t="str">
        <f t="shared" si="318"/>
        <v/>
      </c>
      <c r="B4628" s="22" t="str">
        <f t="shared" si="319"/>
        <v/>
      </c>
      <c r="C4628" s="15" t="str">
        <f t="shared" si="320"/>
        <v/>
      </c>
      <c r="D4628" s="15">
        <f t="shared" si="321"/>
        <v>0</v>
      </c>
      <c r="E4628" s="15" t="str">
        <f t="shared" si="322"/>
        <v/>
      </c>
      <c r="F4628" s="13" t="str">
        <f>IF(E4631="","",VLOOKUP(E4631,table!A:B,2))</f>
        <v/>
      </c>
      <c r="G4628" s="14"/>
      <c r="H4628" s="18"/>
    </row>
    <row r="4629" spans="1:8" x14ac:dyDescent="0.25">
      <c r="A4629" s="29" t="str">
        <f t="shared" si="318"/>
        <v/>
      </c>
      <c r="B4629" s="22" t="str">
        <f t="shared" si="319"/>
        <v/>
      </c>
      <c r="C4629" s="15" t="str">
        <f t="shared" si="320"/>
        <v/>
      </c>
      <c r="D4629" s="15">
        <f t="shared" si="321"/>
        <v>0</v>
      </c>
      <c r="E4629" s="15" t="str">
        <f t="shared" si="322"/>
        <v/>
      </c>
      <c r="F4629" s="13" t="str">
        <f>IF(E4632="","",VLOOKUP(E4632,table!A:B,2))</f>
        <v/>
      </c>
      <c r="G4629" s="14"/>
      <c r="H4629" s="18"/>
    </row>
    <row r="4630" spans="1:8" x14ac:dyDescent="0.25">
      <c r="A4630" s="29" t="str">
        <f t="shared" si="318"/>
        <v/>
      </c>
      <c r="B4630" s="22" t="str">
        <f t="shared" si="319"/>
        <v/>
      </c>
      <c r="C4630" s="15" t="str">
        <f t="shared" si="320"/>
        <v/>
      </c>
      <c r="D4630" s="15">
        <f t="shared" si="321"/>
        <v>0</v>
      </c>
      <c r="E4630" s="15" t="str">
        <f t="shared" si="322"/>
        <v/>
      </c>
      <c r="F4630" s="13" t="str">
        <f>IF(E4633="","",VLOOKUP(E4633,table!A:B,2))</f>
        <v/>
      </c>
      <c r="G4630" s="14"/>
      <c r="H4630" s="18"/>
    </row>
    <row r="4631" spans="1:8" x14ac:dyDescent="0.25">
      <c r="A4631" s="29" t="str">
        <f t="shared" si="318"/>
        <v/>
      </c>
      <c r="B4631" s="22" t="str">
        <f t="shared" si="319"/>
        <v/>
      </c>
      <c r="C4631" s="15" t="str">
        <f t="shared" si="320"/>
        <v/>
      </c>
      <c r="D4631" s="15">
        <f t="shared" si="321"/>
        <v>0</v>
      </c>
      <c r="E4631" s="15" t="str">
        <f t="shared" si="322"/>
        <v/>
      </c>
      <c r="F4631" s="13" t="str">
        <f>IF(E4634="","",VLOOKUP(E4634,table!A:B,2))</f>
        <v/>
      </c>
      <c r="G4631" s="14"/>
      <c r="H4631" s="18"/>
    </row>
    <row r="4632" spans="1:8" x14ac:dyDescent="0.25">
      <c r="A4632" s="29" t="str">
        <f t="shared" si="318"/>
        <v/>
      </c>
      <c r="B4632" s="22" t="str">
        <f t="shared" si="319"/>
        <v/>
      </c>
      <c r="C4632" s="15" t="str">
        <f t="shared" si="320"/>
        <v/>
      </c>
      <c r="D4632" s="15">
        <f t="shared" si="321"/>
        <v>0</v>
      </c>
      <c r="E4632" s="15" t="str">
        <f t="shared" si="322"/>
        <v/>
      </c>
      <c r="F4632" s="13" t="str">
        <f>IF(E4635="","",VLOOKUP(E4635,table!A:B,2))</f>
        <v/>
      </c>
      <c r="G4632" s="14"/>
      <c r="H4632" s="18"/>
    </row>
    <row r="4633" spans="1:8" x14ac:dyDescent="0.25">
      <c r="A4633" s="29" t="str">
        <f t="shared" si="318"/>
        <v/>
      </c>
      <c r="B4633" s="22" t="str">
        <f t="shared" si="319"/>
        <v/>
      </c>
      <c r="C4633" s="15" t="str">
        <f t="shared" si="320"/>
        <v/>
      </c>
      <c r="D4633" s="15">
        <f t="shared" si="321"/>
        <v>0</v>
      </c>
      <c r="E4633" s="15" t="str">
        <f t="shared" si="322"/>
        <v/>
      </c>
      <c r="F4633" s="13" t="str">
        <f>IF(E4636="","",VLOOKUP(E4636,table!A:B,2))</f>
        <v/>
      </c>
      <c r="G4633" s="14"/>
      <c r="H4633" s="18"/>
    </row>
    <row r="4634" spans="1:8" x14ac:dyDescent="0.25">
      <c r="A4634" s="29" t="str">
        <f t="shared" si="318"/>
        <v/>
      </c>
      <c r="B4634" s="22" t="str">
        <f t="shared" si="319"/>
        <v/>
      </c>
      <c r="C4634" s="15" t="str">
        <f t="shared" si="320"/>
        <v/>
      </c>
      <c r="D4634" s="15">
        <f t="shared" si="321"/>
        <v>0</v>
      </c>
      <c r="E4634" s="15" t="str">
        <f t="shared" si="322"/>
        <v/>
      </c>
      <c r="F4634" s="13" t="str">
        <f>IF(E4637="","",VLOOKUP(E4637,table!A:B,2))</f>
        <v/>
      </c>
      <c r="G4634" s="14"/>
      <c r="H4634" s="18"/>
    </row>
    <row r="4635" spans="1:8" x14ac:dyDescent="0.25">
      <c r="A4635" s="29" t="str">
        <f t="shared" si="318"/>
        <v/>
      </c>
      <c r="B4635" s="22" t="str">
        <f t="shared" si="319"/>
        <v/>
      </c>
      <c r="C4635" s="15" t="str">
        <f t="shared" si="320"/>
        <v/>
      </c>
      <c r="D4635" s="15">
        <f t="shared" si="321"/>
        <v>0</v>
      </c>
      <c r="E4635" s="15" t="str">
        <f t="shared" si="322"/>
        <v/>
      </c>
      <c r="F4635" s="13" t="str">
        <f>IF(E4638="","",VLOOKUP(E4638,table!A:B,2))</f>
        <v/>
      </c>
      <c r="G4635" s="14"/>
      <c r="H4635" s="18"/>
    </row>
    <row r="4636" spans="1:8" x14ac:dyDescent="0.25">
      <c r="A4636" s="29" t="str">
        <f t="shared" si="318"/>
        <v/>
      </c>
      <c r="B4636" s="22" t="str">
        <f t="shared" si="319"/>
        <v/>
      </c>
      <c r="C4636" s="15" t="str">
        <f t="shared" si="320"/>
        <v/>
      </c>
      <c r="D4636" s="15">
        <f t="shared" si="321"/>
        <v>0</v>
      </c>
      <c r="E4636" s="15" t="str">
        <f t="shared" si="322"/>
        <v/>
      </c>
      <c r="F4636" s="13" t="str">
        <f>IF(E4639="","",VLOOKUP(E4639,table!A:B,2))</f>
        <v/>
      </c>
      <c r="G4636" s="14"/>
      <c r="H4636" s="18"/>
    </row>
    <row r="4637" spans="1:8" x14ac:dyDescent="0.25">
      <c r="A4637" s="29" t="str">
        <f t="shared" si="318"/>
        <v/>
      </c>
      <c r="B4637" s="22" t="str">
        <f t="shared" si="319"/>
        <v/>
      </c>
      <c r="C4637" s="15" t="str">
        <f t="shared" si="320"/>
        <v/>
      </c>
      <c r="D4637" s="15">
        <f t="shared" si="321"/>
        <v>0</v>
      </c>
      <c r="E4637" s="15" t="str">
        <f t="shared" si="322"/>
        <v/>
      </c>
      <c r="F4637" s="13" t="str">
        <f>IF(E4640="","",VLOOKUP(E4640,table!A:B,2))</f>
        <v/>
      </c>
      <c r="G4637" s="14"/>
      <c r="H4637" s="18"/>
    </row>
    <row r="4638" spans="1:8" x14ac:dyDescent="0.25">
      <c r="A4638" s="29" t="str">
        <f t="shared" si="318"/>
        <v/>
      </c>
      <c r="B4638" s="22" t="str">
        <f t="shared" si="319"/>
        <v/>
      </c>
      <c r="C4638" s="15" t="str">
        <f t="shared" si="320"/>
        <v/>
      </c>
      <c r="D4638" s="15">
        <f t="shared" si="321"/>
        <v>0</v>
      </c>
      <c r="E4638" s="15" t="str">
        <f t="shared" si="322"/>
        <v/>
      </c>
      <c r="F4638" s="13" t="str">
        <f>IF(E4641="","",VLOOKUP(E4641,table!A:B,2))</f>
        <v/>
      </c>
      <c r="G4638" s="14"/>
      <c r="H4638" s="18"/>
    </row>
    <row r="4639" spans="1:8" x14ac:dyDescent="0.25">
      <c r="A4639" s="29" t="str">
        <f t="shared" si="318"/>
        <v/>
      </c>
      <c r="B4639" s="22" t="str">
        <f t="shared" si="319"/>
        <v/>
      </c>
      <c r="C4639" s="15" t="str">
        <f t="shared" si="320"/>
        <v/>
      </c>
      <c r="D4639" s="15">
        <f t="shared" si="321"/>
        <v>0</v>
      </c>
      <c r="E4639" s="15" t="str">
        <f t="shared" si="322"/>
        <v/>
      </c>
      <c r="F4639" s="13" t="str">
        <f>IF(E4642="","",VLOOKUP(E4642,table!A:B,2))</f>
        <v/>
      </c>
      <c r="G4639" s="14"/>
      <c r="H4639" s="18"/>
    </row>
    <row r="4640" spans="1:8" x14ac:dyDescent="0.25">
      <c r="A4640" s="29" t="str">
        <f t="shared" si="318"/>
        <v/>
      </c>
      <c r="B4640" s="22" t="str">
        <f t="shared" si="319"/>
        <v/>
      </c>
      <c r="C4640" s="15" t="str">
        <f t="shared" si="320"/>
        <v/>
      </c>
      <c r="D4640" s="15">
        <f t="shared" si="321"/>
        <v>0</v>
      </c>
      <c r="E4640" s="15" t="str">
        <f t="shared" si="322"/>
        <v/>
      </c>
      <c r="F4640" s="13" t="str">
        <f>IF(E4643="","",VLOOKUP(E4643,table!A:B,2))</f>
        <v/>
      </c>
      <c r="G4640" s="14"/>
      <c r="H4640" s="18"/>
    </row>
    <row r="4641" spans="1:8" x14ac:dyDescent="0.25">
      <c r="A4641" s="29" t="str">
        <f t="shared" si="318"/>
        <v/>
      </c>
      <c r="B4641" s="22" t="str">
        <f t="shared" si="319"/>
        <v/>
      </c>
      <c r="C4641" s="15" t="str">
        <f t="shared" si="320"/>
        <v/>
      </c>
      <c r="D4641" s="15">
        <f t="shared" si="321"/>
        <v>0</v>
      </c>
      <c r="E4641" s="15" t="str">
        <f t="shared" si="322"/>
        <v/>
      </c>
      <c r="F4641" s="13" t="str">
        <f>IF(E4644="","",VLOOKUP(E4644,table!A:B,2))</f>
        <v/>
      </c>
      <c r="G4641" s="14"/>
      <c r="H4641" s="18"/>
    </row>
    <row r="4642" spans="1:8" x14ac:dyDescent="0.25">
      <c r="A4642" s="29" t="str">
        <f t="shared" si="318"/>
        <v/>
      </c>
      <c r="B4642" s="22" t="str">
        <f t="shared" si="319"/>
        <v/>
      </c>
      <c r="C4642" s="15" t="str">
        <f t="shared" si="320"/>
        <v/>
      </c>
      <c r="D4642" s="15">
        <f t="shared" si="321"/>
        <v>0</v>
      </c>
      <c r="E4642" s="15" t="str">
        <f t="shared" si="322"/>
        <v/>
      </c>
      <c r="F4642" s="13" t="str">
        <f>IF(E4645="","",VLOOKUP(E4645,table!A:B,2))</f>
        <v/>
      </c>
      <c r="G4642" s="14"/>
      <c r="H4642" s="18"/>
    </row>
    <row r="4643" spans="1:8" x14ac:dyDescent="0.25">
      <c r="A4643" s="29" t="str">
        <f t="shared" si="318"/>
        <v/>
      </c>
      <c r="B4643" s="22" t="str">
        <f t="shared" si="319"/>
        <v/>
      </c>
      <c r="C4643" s="15" t="str">
        <f t="shared" si="320"/>
        <v/>
      </c>
      <c r="D4643" s="15">
        <f t="shared" si="321"/>
        <v>0</v>
      </c>
      <c r="E4643" s="15" t="str">
        <f t="shared" si="322"/>
        <v/>
      </c>
      <c r="F4643" s="13" t="str">
        <f>IF(E4646="","",VLOOKUP(E4646,table!A:B,2))</f>
        <v/>
      </c>
      <c r="G4643" s="14"/>
      <c r="H4643" s="18"/>
    </row>
    <row r="4644" spans="1:8" x14ac:dyDescent="0.25">
      <c r="A4644" s="29" t="str">
        <f t="shared" si="318"/>
        <v/>
      </c>
      <c r="B4644" s="22" t="str">
        <f t="shared" si="319"/>
        <v/>
      </c>
      <c r="C4644" s="15" t="str">
        <f t="shared" si="320"/>
        <v/>
      </c>
      <c r="D4644" s="15">
        <f t="shared" si="321"/>
        <v>0</v>
      </c>
      <c r="E4644" s="15" t="str">
        <f t="shared" si="322"/>
        <v/>
      </c>
      <c r="F4644" s="13" t="str">
        <f>IF(E4647="","",VLOOKUP(E4647,table!A:B,2))</f>
        <v/>
      </c>
      <c r="G4644" s="14"/>
      <c r="H4644" s="18"/>
    </row>
    <row r="4645" spans="1:8" x14ac:dyDescent="0.25">
      <c r="A4645" s="29" t="str">
        <f t="shared" si="318"/>
        <v/>
      </c>
      <c r="B4645" s="22" t="str">
        <f t="shared" si="319"/>
        <v/>
      </c>
      <c r="C4645" s="15" t="str">
        <f t="shared" si="320"/>
        <v/>
      </c>
      <c r="D4645" s="15">
        <f t="shared" si="321"/>
        <v>0</v>
      </c>
      <c r="E4645" s="15" t="str">
        <f t="shared" si="322"/>
        <v/>
      </c>
      <c r="F4645" s="13" t="str">
        <f>IF(E4648="","",VLOOKUP(E4648,table!A:B,2))</f>
        <v/>
      </c>
      <c r="G4645" s="14"/>
      <c r="H4645" s="18"/>
    </row>
    <row r="4646" spans="1:8" x14ac:dyDescent="0.25">
      <c r="A4646" s="29" t="str">
        <f t="shared" si="318"/>
        <v/>
      </c>
      <c r="B4646" s="22" t="str">
        <f t="shared" si="319"/>
        <v/>
      </c>
      <c r="C4646" s="15" t="str">
        <f t="shared" si="320"/>
        <v/>
      </c>
      <c r="D4646" s="15">
        <f t="shared" si="321"/>
        <v>0</v>
      </c>
      <c r="E4646" s="15" t="str">
        <f t="shared" si="322"/>
        <v/>
      </c>
      <c r="F4646" s="13" t="str">
        <f>IF(E4649="","",VLOOKUP(E4649,table!A:B,2))</f>
        <v/>
      </c>
      <c r="G4646" s="14"/>
      <c r="H4646" s="18"/>
    </row>
    <row r="4647" spans="1:8" x14ac:dyDescent="0.25">
      <c r="A4647" s="29" t="str">
        <f t="shared" si="318"/>
        <v/>
      </c>
      <c r="B4647" s="22" t="str">
        <f t="shared" si="319"/>
        <v/>
      </c>
      <c r="C4647" s="15" t="str">
        <f t="shared" si="320"/>
        <v/>
      </c>
      <c r="D4647" s="15">
        <f t="shared" si="321"/>
        <v>0</v>
      </c>
      <c r="E4647" s="15" t="str">
        <f t="shared" si="322"/>
        <v/>
      </c>
      <c r="F4647" s="13" t="str">
        <f>IF(E4650="","",VLOOKUP(E4650,table!A:B,2))</f>
        <v/>
      </c>
      <c r="G4647" s="14"/>
      <c r="H4647" s="18"/>
    </row>
    <row r="4648" spans="1:8" x14ac:dyDescent="0.25">
      <c r="A4648" s="29" t="str">
        <f t="shared" si="318"/>
        <v/>
      </c>
      <c r="B4648" s="22" t="str">
        <f t="shared" si="319"/>
        <v/>
      </c>
      <c r="C4648" s="15" t="str">
        <f t="shared" si="320"/>
        <v/>
      </c>
      <c r="D4648" s="15">
        <f t="shared" si="321"/>
        <v>0</v>
      </c>
      <c r="E4648" s="15" t="str">
        <f t="shared" si="322"/>
        <v/>
      </c>
      <c r="F4648" s="13" t="str">
        <f>IF(E4651="","",VLOOKUP(E4651,table!A:B,2))</f>
        <v/>
      </c>
      <c r="G4648" s="14"/>
      <c r="H4648" s="18"/>
    </row>
    <row r="4649" spans="1:8" x14ac:dyDescent="0.25">
      <c r="A4649" s="29" t="str">
        <f t="shared" si="318"/>
        <v/>
      </c>
      <c r="B4649" s="22" t="str">
        <f t="shared" si="319"/>
        <v/>
      </c>
      <c r="C4649" s="15" t="str">
        <f t="shared" si="320"/>
        <v/>
      </c>
      <c r="D4649" s="15">
        <f t="shared" si="321"/>
        <v>0</v>
      </c>
      <c r="E4649" s="15" t="str">
        <f t="shared" si="322"/>
        <v/>
      </c>
      <c r="F4649" s="13" t="str">
        <f>IF(E4652="","",VLOOKUP(E4652,table!A:B,2))</f>
        <v/>
      </c>
      <c r="G4649" s="14"/>
      <c r="H4649" s="18"/>
    </row>
    <row r="4650" spans="1:8" x14ac:dyDescent="0.25">
      <c r="A4650" s="29" t="str">
        <f t="shared" si="318"/>
        <v/>
      </c>
      <c r="B4650" s="22" t="str">
        <f t="shared" si="319"/>
        <v/>
      </c>
      <c r="C4650" s="15" t="str">
        <f t="shared" si="320"/>
        <v/>
      </c>
      <c r="D4650" s="15">
        <f t="shared" si="321"/>
        <v>0</v>
      </c>
      <c r="E4650" s="15" t="str">
        <f t="shared" si="322"/>
        <v/>
      </c>
      <c r="F4650" s="13" t="str">
        <f>IF(E4653="","",VLOOKUP(E4653,table!A:B,2))</f>
        <v/>
      </c>
      <c r="G4650" s="14"/>
      <c r="H4650" s="18"/>
    </row>
    <row r="4651" spans="1:8" x14ac:dyDescent="0.25">
      <c r="A4651" s="29" t="str">
        <f t="shared" si="318"/>
        <v/>
      </c>
      <c r="B4651" s="22" t="str">
        <f t="shared" si="319"/>
        <v/>
      </c>
      <c r="C4651" s="15" t="str">
        <f t="shared" si="320"/>
        <v/>
      </c>
      <c r="D4651" s="15">
        <f t="shared" si="321"/>
        <v>0</v>
      </c>
      <c r="E4651" s="15" t="str">
        <f t="shared" si="322"/>
        <v/>
      </c>
      <c r="F4651" s="13" t="str">
        <f>IF(E4654="","",VLOOKUP(E4654,table!A:B,2))</f>
        <v/>
      </c>
      <c r="G4651" s="14"/>
      <c r="H4651" s="18"/>
    </row>
    <row r="4652" spans="1:8" x14ac:dyDescent="0.25">
      <c r="A4652" s="29" t="str">
        <f t="shared" si="318"/>
        <v/>
      </c>
      <c r="B4652" s="22" t="str">
        <f t="shared" si="319"/>
        <v/>
      </c>
      <c r="C4652" s="15" t="str">
        <f t="shared" si="320"/>
        <v/>
      </c>
      <c r="D4652" s="15">
        <f t="shared" si="321"/>
        <v>0</v>
      </c>
      <c r="E4652" s="15" t="str">
        <f t="shared" si="322"/>
        <v/>
      </c>
      <c r="F4652" s="13" t="str">
        <f>IF(E4655="","",VLOOKUP(E4655,table!A:B,2))</f>
        <v/>
      </c>
      <c r="G4652" s="14"/>
      <c r="H4652" s="18"/>
    </row>
    <row r="4653" spans="1:8" x14ac:dyDescent="0.25">
      <c r="A4653" s="29" t="str">
        <f t="shared" si="318"/>
        <v/>
      </c>
      <c r="B4653" s="22" t="str">
        <f t="shared" si="319"/>
        <v/>
      </c>
      <c r="C4653" s="15" t="str">
        <f t="shared" si="320"/>
        <v/>
      </c>
      <c r="D4653" s="15">
        <f t="shared" si="321"/>
        <v>0</v>
      </c>
      <c r="E4653" s="15" t="str">
        <f t="shared" si="322"/>
        <v/>
      </c>
      <c r="F4653" s="13" t="str">
        <f>IF(E4656="","",VLOOKUP(E4656,table!A:B,2))</f>
        <v/>
      </c>
      <c r="G4653" s="14"/>
      <c r="H4653" s="18"/>
    </row>
    <row r="4654" spans="1:8" x14ac:dyDescent="0.25">
      <c r="A4654" s="29" t="str">
        <f t="shared" si="318"/>
        <v/>
      </c>
      <c r="B4654" s="22" t="str">
        <f t="shared" si="319"/>
        <v/>
      </c>
      <c r="C4654" s="15" t="str">
        <f t="shared" si="320"/>
        <v/>
      </c>
      <c r="D4654" s="15">
        <f t="shared" si="321"/>
        <v>0</v>
      </c>
      <c r="E4654" s="15" t="str">
        <f t="shared" si="322"/>
        <v/>
      </c>
      <c r="F4654" s="13" t="str">
        <f>IF(E4657="","",VLOOKUP(E4657,table!A:B,2))</f>
        <v/>
      </c>
      <c r="G4654" s="14"/>
      <c r="H4654" s="18"/>
    </row>
    <row r="4655" spans="1:8" x14ac:dyDescent="0.25">
      <c r="A4655" s="29" t="str">
        <f t="shared" si="318"/>
        <v/>
      </c>
      <c r="B4655" s="22" t="str">
        <f t="shared" si="319"/>
        <v/>
      </c>
      <c r="C4655" s="15" t="str">
        <f t="shared" si="320"/>
        <v/>
      </c>
      <c r="D4655" s="15">
        <f t="shared" si="321"/>
        <v>0</v>
      </c>
      <c r="E4655" s="15" t="str">
        <f t="shared" si="322"/>
        <v/>
      </c>
      <c r="F4655" s="13" t="str">
        <f>IF(E4658="","",VLOOKUP(E4658,table!A:B,2))</f>
        <v/>
      </c>
      <c r="G4655" s="14"/>
      <c r="H4655" s="18"/>
    </row>
    <row r="4656" spans="1:8" x14ac:dyDescent="0.25">
      <c r="A4656" s="29" t="str">
        <f t="shared" si="318"/>
        <v/>
      </c>
      <c r="B4656" s="22" t="str">
        <f t="shared" si="319"/>
        <v/>
      </c>
      <c r="C4656" s="15" t="str">
        <f t="shared" si="320"/>
        <v/>
      </c>
      <c r="D4656" s="15">
        <f t="shared" si="321"/>
        <v>0</v>
      </c>
      <c r="E4656" s="15" t="str">
        <f t="shared" si="322"/>
        <v/>
      </c>
      <c r="F4656" s="13" t="str">
        <f>IF(E4659="","",VLOOKUP(E4659,table!A:B,2))</f>
        <v/>
      </c>
      <c r="G4656" s="14"/>
      <c r="H4656" s="18"/>
    </row>
    <row r="4657" spans="1:8" x14ac:dyDescent="0.25">
      <c r="A4657" s="29" t="str">
        <f t="shared" si="318"/>
        <v/>
      </c>
      <c r="B4657" s="22" t="str">
        <f t="shared" si="319"/>
        <v/>
      </c>
      <c r="C4657" s="15" t="str">
        <f t="shared" si="320"/>
        <v/>
      </c>
      <c r="D4657" s="15">
        <f t="shared" si="321"/>
        <v>0</v>
      </c>
      <c r="E4657" s="15" t="str">
        <f t="shared" si="322"/>
        <v/>
      </c>
      <c r="F4657" s="13" t="str">
        <f>IF(E4660="","",VLOOKUP(E4660,table!A:B,2))</f>
        <v/>
      </c>
      <c r="G4657" s="14"/>
      <c r="H4657" s="18"/>
    </row>
    <row r="4658" spans="1:8" x14ac:dyDescent="0.25">
      <c r="A4658" s="29" t="str">
        <f t="shared" si="318"/>
        <v/>
      </c>
      <c r="B4658" s="22" t="str">
        <f t="shared" si="319"/>
        <v/>
      </c>
      <c r="C4658" s="15" t="str">
        <f t="shared" si="320"/>
        <v/>
      </c>
      <c r="D4658" s="15">
        <f t="shared" si="321"/>
        <v>0</v>
      </c>
      <c r="E4658" s="15" t="str">
        <f t="shared" si="322"/>
        <v/>
      </c>
      <c r="F4658" s="13" t="str">
        <f>IF(E4661="","",VLOOKUP(E4661,table!A:B,2))</f>
        <v/>
      </c>
      <c r="G4658" s="14"/>
      <c r="H4658" s="18"/>
    </row>
    <row r="4659" spans="1:8" x14ac:dyDescent="0.25">
      <c r="A4659" s="29" t="str">
        <f t="shared" ref="A4659:A4722" si="323">IF(E4659="","",A4658)</f>
        <v/>
      </c>
      <c r="B4659" s="22" t="str">
        <f t="shared" ref="B4659:B4722" si="324">IF(E4659="","",B4658)</f>
        <v/>
      </c>
      <c r="C4659" s="15" t="str">
        <f t="shared" ref="C4659:C4722" si="325">IF(E4659="","",C4658)</f>
        <v/>
      </c>
      <c r="D4659" s="15">
        <f t="shared" ref="D4659:D4722" si="326">IF(E4659="",0,D4658)</f>
        <v>0</v>
      </c>
      <c r="E4659" s="15" t="str">
        <f t="shared" si="322"/>
        <v/>
      </c>
      <c r="F4659" s="13" t="str">
        <f>IF(E4662="","",VLOOKUP(E4662,table!A:B,2))</f>
        <v/>
      </c>
      <c r="G4659" s="14"/>
      <c r="H4659" s="18"/>
    </row>
    <row r="4660" spans="1:8" x14ac:dyDescent="0.25">
      <c r="A4660" s="29" t="str">
        <f t="shared" si="323"/>
        <v/>
      </c>
      <c r="B4660" s="22" t="str">
        <f t="shared" si="324"/>
        <v/>
      </c>
      <c r="C4660" s="15" t="str">
        <f t="shared" si="325"/>
        <v/>
      </c>
      <c r="D4660" s="15">
        <f t="shared" si="326"/>
        <v>0</v>
      </c>
      <c r="E4660" s="15" t="str">
        <f t="shared" si="322"/>
        <v/>
      </c>
      <c r="F4660" s="13" t="str">
        <f>IF(E4663="","",VLOOKUP(E4663,table!A:B,2))</f>
        <v/>
      </c>
      <c r="G4660" s="14"/>
      <c r="H4660" s="18"/>
    </row>
    <row r="4661" spans="1:8" x14ac:dyDescent="0.25">
      <c r="A4661" s="29" t="str">
        <f t="shared" si="323"/>
        <v/>
      </c>
      <c r="B4661" s="22" t="str">
        <f t="shared" si="324"/>
        <v/>
      </c>
      <c r="C4661" s="15" t="str">
        <f t="shared" si="325"/>
        <v/>
      </c>
      <c r="D4661" s="15">
        <f t="shared" si="326"/>
        <v>0</v>
      </c>
      <c r="E4661" s="15" t="str">
        <f t="shared" si="322"/>
        <v/>
      </c>
      <c r="F4661" s="13" t="str">
        <f>IF(E4664="","",VLOOKUP(E4664,table!A:B,2))</f>
        <v/>
      </c>
      <c r="G4661" s="14"/>
      <c r="H4661" s="18"/>
    </row>
    <row r="4662" spans="1:8" x14ac:dyDescent="0.25">
      <c r="A4662" s="29" t="str">
        <f t="shared" si="323"/>
        <v/>
      </c>
      <c r="B4662" s="22" t="str">
        <f t="shared" si="324"/>
        <v/>
      </c>
      <c r="C4662" s="15" t="str">
        <f t="shared" si="325"/>
        <v/>
      </c>
      <c r="D4662" s="15">
        <f t="shared" si="326"/>
        <v>0</v>
      </c>
      <c r="E4662" s="15" t="str">
        <f t="shared" si="322"/>
        <v/>
      </c>
      <c r="F4662" s="13" t="str">
        <f>IF(E4665="","",VLOOKUP(E4665,table!A:B,2))</f>
        <v/>
      </c>
      <c r="G4662" s="14"/>
      <c r="H4662" s="18"/>
    </row>
    <row r="4663" spans="1:8" x14ac:dyDescent="0.25">
      <c r="A4663" s="29" t="str">
        <f t="shared" si="323"/>
        <v/>
      </c>
      <c r="B4663" s="22" t="str">
        <f t="shared" si="324"/>
        <v/>
      </c>
      <c r="C4663" s="15" t="str">
        <f t="shared" si="325"/>
        <v/>
      </c>
      <c r="D4663" s="15">
        <f t="shared" si="326"/>
        <v>0</v>
      </c>
      <c r="E4663" s="15" t="str">
        <f t="shared" si="322"/>
        <v/>
      </c>
      <c r="F4663" s="13" t="str">
        <f>IF(E4666="","",VLOOKUP(E4666,table!A:B,2))</f>
        <v/>
      </c>
      <c r="G4663" s="14"/>
      <c r="H4663" s="18"/>
    </row>
    <row r="4664" spans="1:8" x14ac:dyDescent="0.25">
      <c r="A4664" s="29" t="str">
        <f t="shared" si="323"/>
        <v/>
      </c>
      <c r="B4664" s="22" t="str">
        <f t="shared" si="324"/>
        <v/>
      </c>
      <c r="C4664" s="15" t="str">
        <f t="shared" si="325"/>
        <v/>
      </c>
      <c r="D4664" s="15">
        <f t="shared" si="326"/>
        <v>0</v>
      </c>
      <c r="E4664" s="15" t="str">
        <f t="shared" si="322"/>
        <v/>
      </c>
      <c r="F4664" s="13" t="str">
        <f>IF(E4667="","",VLOOKUP(E4667,table!A:B,2))</f>
        <v/>
      </c>
      <c r="G4664" s="14"/>
      <c r="H4664" s="18"/>
    </row>
    <row r="4665" spans="1:8" x14ac:dyDescent="0.25">
      <c r="A4665" s="29" t="str">
        <f t="shared" si="323"/>
        <v/>
      </c>
      <c r="B4665" s="22" t="str">
        <f t="shared" si="324"/>
        <v/>
      </c>
      <c r="C4665" s="15" t="str">
        <f t="shared" si="325"/>
        <v/>
      </c>
      <c r="D4665" s="15">
        <f t="shared" si="326"/>
        <v>0</v>
      </c>
      <c r="E4665" s="15" t="str">
        <f t="shared" si="322"/>
        <v/>
      </c>
      <c r="F4665" s="13" t="str">
        <f>IF(E4668="","",VLOOKUP(E4668,table!A:B,2))</f>
        <v/>
      </c>
      <c r="G4665" s="14"/>
      <c r="H4665" s="18"/>
    </row>
    <row r="4666" spans="1:8" x14ac:dyDescent="0.25">
      <c r="A4666" s="29" t="str">
        <f t="shared" si="323"/>
        <v/>
      </c>
      <c r="B4666" s="22" t="str">
        <f t="shared" si="324"/>
        <v/>
      </c>
      <c r="C4666" s="15" t="str">
        <f t="shared" si="325"/>
        <v/>
      </c>
      <c r="D4666" s="15">
        <f t="shared" si="326"/>
        <v>0</v>
      </c>
      <c r="E4666" s="15" t="str">
        <f t="shared" si="322"/>
        <v/>
      </c>
      <c r="F4666" s="13" t="str">
        <f>IF(E4669="","",VLOOKUP(E4669,table!A:B,2))</f>
        <v/>
      </c>
      <c r="G4666" s="14"/>
      <c r="H4666" s="18"/>
    </row>
    <row r="4667" spans="1:8" x14ac:dyDescent="0.25">
      <c r="A4667" s="29" t="str">
        <f t="shared" si="323"/>
        <v/>
      </c>
      <c r="B4667" s="22" t="str">
        <f t="shared" si="324"/>
        <v/>
      </c>
      <c r="C4667" s="15" t="str">
        <f t="shared" si="325"/>
        <v/>
      </c>
      <c r="D4667" s="15">
        <f t="shared" si="326"/>
        <v>0</v>
      </c>
      <c r="E4667" s="15" t="str">
        <f t="shared" si="322"/>
        <v/>
      </c>
      <c r="F4667" s="13" t="str">
        <f>IF(E4670="","",VLOOKUP(E4670,table!A:B,2))</f>
        <v/>
      </c>
      <c r="G4667" s="14"/>
      <c r="H4667" s="18"/>
    </row>
    <row r="4668" spans="1:8" x14ac:dyDescent="0.25">
      <c r="A4668" s="29" t="str">
        <f t="shared" si="323"/>
        <v/>
      </c>
      <c r="B4668" s="22" t="str">
        <f t="shared" si="324"/>
        <v/>
      </c>
      <c r="C4668" s="15" t="str">
        <f t="shared" si="325"/>
        <v/>
      </c>
      <c r="D4668" s="15">
        <f t="shared" si="326"/>
        <v>0</v>
      </c>
      <c r="E4668" s="15" t="str">
        <f t="shared" si="322"/>
        <v/>
      </c>
      <c r="F4668" s="13" t="str">
        <f>IF(E4671="","",VLOOKUP(E4671,table!A:B,2))</f>
        <v/>
      </c>
      <c r="G4668" s="14"/>
      <c r="H4668" s="18"/>
    </row>
    <row r="4669" spans="1:8" x14ac:dyDescent="0.25">
      <c r="A4669" s="29" t="str">
        <f t="shared" si="323"/>
        <v/>
      </c>
      <c r="B4669" s="22" t="str">
        <f t="shared" si="324"/>
        <v/>
      </c>
      <c r="C4669" s="15" t="str">
        <f t="shared" si="325"/>
        <v/>
      </c>
      <c r="D4669" s="15">
        <f t="shared" si="326"/>
        <v>0</v>
      </c>
      <c r="E4669" s="15" t="str">
        <f t="shared" si="322"/>
        <v/>
      </c>
      <c r="F4669" s="13" t="str">
        <f>IF(E4672="","",VLOOKUP(E4672,table!A:B,2))</f>
        <v/>
      </c>
      <c r="G4669" s="14"/>
      <c r="H4669" s="18"/>
    </row>
    <row r="4670" spans="1:8" x14ac:dyDescent="0.25">
      <c r="A4670" s="29" t="str">
        <f t="shared" si="323"/>
        <v/>
      </c>
      <c r="B4670" s="22" t="str">
        <f t="shared" si="324"/>
        <v/>
      </c>
      <c r="C4670" s="15" t="str">
        <f t="shared" si="325"/>
        <v/>
      </c>
      <c r="D4670" s="15">
        <f t="shared" si="326"/>
        <v>0</v>
      </c>
      <c r="E4670" s="15" t="str">
        <f t="shared" si="322"/>
        <v/>
      </c>
      <c r="F4670" s="13" t="str">
        <f>IF(E4673="","",VLOOKUP(E4673,table!A:B,2))</f>
        <v/>
      </c>
      <c r="G4670" s="14"/>
      <c r="H4670" s="18"/>
    </row>
    <row r="4671" spans="1:8" x14ac:dyDescent="0.25">
      <c r="A4671" s="29" t="str">
        <f t="shared" si="323"/>
        <v/>
      </c>
      <c r="B4671" s="22" t="str">
        <f t="shared" si="324"/>
        <v/>
      </c>
      <c r="C4671" s="15" t="str">
        <f t="shared" si="325"/>
        <v/>
      </c>
      <c r="D4671" s="15">
        <f t="shared" si="326"/>
        <v>0</v>
      </c>
      <c r="E4671" s="15" t="str">
        <f t="shared" si="322"/>
        <v/>
      </c>
      <c r="F4671" s="13" t="str">
        <f>IF(E4674="","",VLOOKUP(E4674,table!A:B,2))</f>
        <v/>
      </c>
      <c r="G4671" s="14"/>
      <c r="H4671" s="18"/>
    </row>
    <row r="4672" spans="1:8" x14ac:dyDescent="0.25">
      <c r="A4672" s="29" t="str">
        <f t="shared" si="323"/>
        <v/>
      </c>
      <c r="B4672" s="22" t="str">
        <f t="shared" si="324"/>
        <v/>
      </c>
      <c r="C4672" s="15" t="str">
        <f t="shared" si="325"/>
        <v/>
      </c>
      <c r="D4672" s="15">
        <f t="shared" si="326"/>
        <v>0</v>
      </c>
      <c r="E4672" s="15" t="str">
        <f t="shared" si="322"/>
        <v/>
      </c>
      <c r="F4672" s="13" t="str">
        <f>IF(E4675="","",VLOOKUP(E4675,table!A:B,2))</f>
        <v/>
      </c>
      <c r="G4672" s="14"/>
      <c r="H4672" s="18"/>
    </row>
    <row r="4673" spans="1:8" x14ac:dyDescent="0.25">
      <c r="A4673" s="29" t="str">
        <f t="shared" si="323"/>
        <v/>
      </c>
      <c r="B4673" s="22" t="str">
        <f t="shared" si="324"/>
        <v/>
      </c>
      <c r="C4673" s="15" t="str">
        <f t="shared" si="325"/>
        <v/>
      </c>
      <c r="D4673" s="15">
        <f t="shared" si="326"/>
        <v>0</v>
      </c>
      <c r="E4673" s="15" t="str">
        <f t="shared" si="322"/>
        <v/>
      </c>
      <c r="F4673" s="13" t="str">
        <f>IF(E4676="","",VLOOKUP(E4676,table!A:B,2))</f>
        <v/>
      </c>
      <c r="G4673" s="14"/>
      <c r="H4673" s="18"/>
    </row>
    <row r="4674" spans="1:8" x14ac:dyDescent="0.25">
      <c r="A4674" s="29" t="str">
        <f t="shared" si="323"/>
        <v/>
      </c>
      <c r="B4674" s="22" t="str">
        <f t="shared" si="324"/>
        <v/>
      </c>
      <c r="C4674" s="15" t="str">
        <f t="shared" si="325"/>
        <v/>
      </c>
      <c r="D4674" s="15">
        <f t="shared" si="326"/>
        <v>0</v>
      </c>
      <c r="E4674" s="15" t="str">
        <f t="shared" si="322"/>
        <v/>
      </c>
      <c r="F4674" s="13" t="str">
        <f>IF(E4677="","",VLOOKUP(E4677,table!A:B,2))</f>
        <v/>
      </c>
      <c r="G4674" s="14"/>
      <c r="H4674" s="18"/>
    </row>
    <row r="4675" spans="1:8" x14ac:dyDescent="0.25">
      <c r="A4675" s="29" t="str">
        <f t="shared" si="323"/>
        <v/>
      </c>
      <c r="B4675" s="22" t="str">
        <f t="shared" si="324"/>
        <v/>
      </c>
      <c r="C4675" s="15" t="str">
        <f t="shared" si="325"/>
        <v/>
      </c>
      <c r="D4675" s="15">
        <f t="shared" si="326"/>
        <v>0</v>
      </c>
      <c r="E4675" s="15" t="str">
        <f t="shared" si="322"/>
        <v/>
      </c>
      <c r="F4675" s="13" t="str">
        <f>IF(E4678="","",VLOOKUP(E4678,table!A:B,2))</f>
        <v/>
      </c>
      <c r="G4675" s="14"/>
      <c r="H4675" s="18"/>
    </row>
    <row r="4676" spans="1:8" x14ac:dyDescent="0.25">
      <c r="A4676" s="29" t="str">
        <f t="shared" si="323"/>
        <v/>
      </c>
      <c r="B4676" s="22" t="str">
        <f t="shared" si="324"/>
        <v/>
      </c>
      <c r="C4676" s="15" t="str">
        <f t="shared" si="325"/>
        <v/>
      </c>
      <c r="D4676" s="15">
        <f t="shared" si="326"/>
        <v>0</v>
      </c>
      <c r="E4676" s="15" t="str">
        <f t="shared" si="322"/>
        <v/>
      </c>
      <c r="F4676" s="13" t="str">
        <f>IF(E4679="","",VLOOKUP(E4679,table!A:B,2))</f>
        <v/>
      </c>
      <c r="G4676" s="14"/>
      <c r="H4676" s="18"/>
    </row>
    <row r="4677" spans="1:8" x14ac:dyDescent="0.25">
      <c r="A4677" s="29" t="str">
        <f t="shared" si="323"/>
        <v/>
      </c>
      <c r="B4677" s="22" t="str">
        <f t="shared" si="324"/>
        <v/>
      </c>
      <c r="C4677" s="15" t="str">
        <f t="shared" si="325"/>
        <v/>
      </c>
      <c r="D4677" s="15">
        <f t="shared" si="326"/>
        <v>0</v>
      </c>
      <c r="E4677" s="15" t="str">
        <f t="shared" si="322"/>
        <v/>
      </c>
      <c r="F4677" s="13" t="str">
        <f>IF(E4680="","",VLOOKUP(E4680,table!A:B,2))</f>
        <v/>
      </c>
      <c r="G4677" s="14"/>
      <c r="H4677" s="18"/>
    </row>
    <row r="4678" spans="1:8" x14ac:dyDescent="0.25">
      <c r="A4678" s="29" t="str">
        <f t="shared" si="323"/>
        <v/>
      </c>
      <c r="B4678" s="22" t="str">
        <f t="shared" si="324"/>
        <v/>
      </c>
      <c r="C4678" s="15" t="str">
        <f t="shared" si="325"/>
        <v/>
      </c>
      <c r="D4678" s="15">
        <f t="shared" si="326"/>
        <v>0</v>
      </c>
      <c r="E4678" s="15" t="str">
        <f t="shared" si="322"/>
        <v/>
      </c>
      <c r="F4678" s="13" t="str">
        <f>IF(E4681="","",VLOOKUP(E4681,table!A:B,2))</f>
        <v/>
      </c>
      <c r="G4678" s="14"/>
      <c r="H4678" s="18"/>
    </row>
    <row r="4679" spans="1:8" x14ac:dyDescent="0.25">
      <c r="A4679" s="29" t="str">
        <f t="shared" si="323"/>
        <v/>
      </c>
      <c r="B4679" s="22" t="str">
        <f t="shared" si="324"/>
        <v/>
      </c>
      <c r="C4679" s="15" t="str">
        <f t="shared" si="325"/>
        <v/>
      </c>
      <c r="D4679" s="15">
        <f t="shared" si="326"/>
        <v>0</v>
      </c>
      <c r="E4679" s="15" t="str">
        <f t="shared" si="322"/>
        <v/>
      </c>
      <c r="F4679" s="13" t="str">
        <f>IF(E4682="","",VLOOKUP(E4682,table!A:B,2))</f>
        <v/>
      </c>
      <c r="G4679" s="14"/>
      <c r="H4679" s="18"/>
    </row>
    <row r="4680" spans="1:8" x14ac:dyDescent="0.25">
      <c r="A4680" s="29" t="str">
        <f t="shared" si="323"/>
        <v/>
      </c>
      <c r="B4680" s="22" t="str">
        <f t="shared" si="324"/>
        <v/>
      </c>
      <c r="C4680" s="15" t="str">
        <f t="shared" si="325"/>
        <v/>
      </c>
      <c r="D4680" s="15">
        <f t="shared" si="326"/>
        <v>0</v>
      </c>
      <c r="E4680" s="15" t="str">
        <f t="shared" si="322"/>
        <v/>
      </c>
      <c r="F4680" s="13" t="str">
        <f>IF(E4683="","",VLOOKUP(E4683,table!A:B,2))</f>
        <v/>
      </c>
      <c r="G4680" s="14"/>
      <c r="H4680" s="18"/>
    </row>
    <row r="4681" spans="1:8" x14ac:dyDescent="0.25">
      <c r="A4681" s="29" t="str">
        <f t="shared" si="323"/>
        <v/>
      </c>
      <c r="B4681" s="22" t="str">
        <f t="shared" si="324"/>
        <v/>
      </c>
      <c r="C4681" s="15" t="str">
        <f t="shared" si="325"/>
        <v/>
      </c>
      <c r="D4681" s="15">
        <f t="shared" si="326"/>
        <v>0</v>
      </c>
      <c r="E4681" s="15" t="str">
        <f t="shared" si="322"/>
        <v/>
      </c>
      <c r="F4681" s="13" t="str">
        <f>IF(E4684="","",VLOOKUP(E4684,table!A:B,2))</f>
        <v/>
      </c>
      <c r="G4681" s="14"/>
      <c r="H4681" s="18"/>
    </row>
    <row r="4682" spans="1:8" x14ac:dyDescent="0.25">
      <c r="A4682" s="29" t="str">
        <f t="shared" si="323"/>
        <v/>
      </c>
      <c r="B4682" s="22" t="str">
        <f t="shared" si="324"/>
        <v/>
      </c>
      <c r="C4682" s="15" t="str">
        <f t="shared" si="325"/>
        <v/>
      </c>
      <c r="D4682" s="15">
        <f t="shared" si="326"/>
        <v>0</v>
      </c>
      <c r="E4682" s="15" t="str">
        <f t="shared" si="322"/>
        <v/>
      </c>
      <c r="F4682" s="13" t="str">
        <f>IF(E4685="","",VLOOKUP(E4685,table!A:B,2))</f>
        <v/>
      </c>
      <c r="G4682" s="14"/>
      <c r="H4682" s="18"/>
    </row>
    <row r="4683" spans="1:8" x14ac:dyDescent="0.25">
      <c r="A4683" s="29" t="str">
        <f t="shared" si="323"/>
        <v/>
      </c>
      <c r="B4683" s="22" t="str">
        <f t="shared" si="324"/>
        <v/>
      </c>
      <c r="C4683" s="15" t="str">
        <f t="shared" si="325"/>
        <v/>
      </c>
      <c r="D4683" s="15">
        <f t="shared" si="326"/>
        <v>0</v>
      </c>
      <c r="E4683" s="15" t="str">
        <f t="shared" si="322"/>
        <v/>
      </c>
      <c r="F4683" s="13" t="str">
        <f>IF(E4686="","",VLOOKUP(E4686,table!A:B,2))</f>
        <v/>
      </c>
      <c r="G4683" s="14"/>
      <c r="H4683" s="18"/>
    </row>
    <row r="4684" spans="1:8" x14ac:dyDescent="0.25">
      <c r="A4684" s="29" t="str">
        <f t="shared" si="323"/>
        <v/>
      </c>
      <c r="B4684" s="22" t="str">
        <f t="shared" si="324"/>
        <v/>
      </c>
      <c r="C4684" s="15" t="str">
        <f t="shared" si="325"/>
        <v/>
      </c>
      <c r="D4684" s="15">
        <f t="shared" si="326"/>
        <v>0</v>
      </c>
      <c r="E4684" s="15" t="str">
        <f t="shared" si="322"/>
        <v/>
      </c>
      <c r="F4684" s="13" t="str">
        <f>IF(E4687="","",VLOOKUP(E4687,table!A:B,2))</f>
        <v/>
      </c>
      <c r="G4684" s="14"/>
      <c r="H4684" s="18"/>
    </row>
    <row r="4685" spans="1:8" x14ac:dyDescent="0.25">
      <c r="A4685" s="29" t="str">
        <f t="shared" si="323"/>
        <v/>
      </c>
      <c r="B4685" s="22" t="str">
        <f t="shared" si="324"/>
        <v/>
      </c>
      <c r="C4685" s="15" t="str">
        <f t="shared" si="325"/>
        <v/>
      </c>
      <c r="D4685" s="15">
        <f t="shared" si="326"/>
        <v>0</v>
      </c>
      <c r="E4685" s="15" t="str">
        <f t="shared" si="322"/>
        <v/>
      </c>
      <c r="F4685" s="13" t="str">
        <f>IF(E4688="","",VLOOKUP(E4688,table!A:B,2))</f>
        <v/>
      </c>
      <c r="G4685" s="14"/>
      <c r="H4685" s="18"/>
    </row>
    <row r="4686" spans="1:8" x14ac:dyDescent="0.25">
      <c r="A4686" s="29" t="str">
        <f t="shared" si="323"/>
        <v/>
      </c>
      <c r="B4686" s="22" t="str">
        <f t="shared" si="324"/>
        <v/>
      </c>
      <c r="C4686" s="15" t="str">
        <f t="shared" si="325"/>
        <v/>
      </c>
      <c r="D4686" s="15">
        <f t="shared" si="326"/>
        <v>0</v>
      </c>
      <c r="E4686" s="15" t="str">
        <f t="shared" ref="E4686:E4749" si="327">IF(H4686&lt;&gt;0,E4685,"")</f>
        <v/>
      </c>
      <c r="F4686" s="13" t="str">
        <f>IF(E4689="","",VLOOKUP(E4689,table!A:B,2))</f>
        <v/>
      </c>
      <c r="G4686" s="14"/>
      <c r="H4686" s="18"/>
    </row>
    <row r="4687" spans="1:8" x14ac:dyDescent="0.25">
      <c r="A4687" s="29" t="str">
        <f t="shared" si="323"/>
        <v/>
      </c>
      <c r="B4687" s="22" t="str">
        <f t="shared" si="324"/>
        <v/>
      </c>
      <c r="C4687" s="15" t="str">
        <f t="shared" si="325"/>
        <v/>
      </c>
      <c r="D4687" s="15">
        <f t="shared" si="326"/>
        <v>0</v>
      </c>
      <c r="E4687" s="15" t="str">
        <f t="shared" si="327"/>
        <v/>
      </c>
      <c r="F4687" s="13" t="str">
        <f>IF(E4690="","",VLOOKUP(E4690,table!A:B,2))</f>
        <v/>
      </c>
      <c r="G4687" s="14"/>
      <c r="H4687" s="18"/>
    </row>
    <row r="4688" spans="1:8" x14ac:dyDescent="0.25">
      <c r="A4688" s="29" t="str">
        <f t="shared" si="323"/>
        <v/>
      </c>
      <c r="B4688" s="22" t="str">
        <f t="shared" si="324"/>
        <v/>
      </c>
      <c r="C4688" s="15" t="str">
        <f t="shared" si="325"/>
        <v/>
      </c>
      <c r="D4688" s="15">
        <f t="shared" si="326"/>
        <v>0</v>
      </c>
      <c r="E4688" s="15" t="str">
        <f t="shared" si="327"/>
        <v/>
      </c>
      <c r="F4688" s="13" t="str">
        <f>IF(E4691="","",VLOOKUP(E4691,table!A:B,2))</f>
        <v/>
      </c>
      <c r="G4688" s="14"/>
      <c r="H4688" s="18"/>
    </row>
    <row r="4689" spans="1:8" x14ac:dyDescent="0.25">
      <c r="A4689" s="29" t="str">
        <f t="shared" si="323"/>
        <v/>
      </c>
      <c r="B4689" s="22" t="str">
        <f t="shared" si="324"/>
        <v/>
      </c>
      <c r="C4689" s="15" t="str">
        <f t="shared" si="325"/>
        <v/>
      </c>
      <c r="D4689" s="15">
        <f t="shared" si="326"/>
        <v>0</v>
      </c>
      <c r="E4689" s="15" t="str">
        <f t="shared" si="327"/>
        <v/>
      </c>
      <c r="F4689" s="13" t="str">
        <f>IF(E4692="","",VLOOKUP(E4692,table!A:B,2))</f>
        <v/>
      </c>
      <c r="G4689" s="14"/>
      <c r="H4689" s="18"/>
    </row>
    <row r="4690" spans="1:8" x14ac:dyDescent="0.25">
      <c r="A4690" s="29" t="str">
        <f t="shared" si="323"/>
        <v/>
      </c>
      <c r="B4690" s="22" t="str">
        <f t="shared" si="324"/>
        <v/>
      </c>
      <c r="C4690" s="15" t="str">
        <f t="shared" si="325"/>
        <v/>
      </c>
      <c r="D4690" s="15">
        <f t="shared" si="326"/>
        <v>0</v>
      </c>
      <c r="E4690" s="15" t="str">
        <f t="shared" si="327"/>
        <v/>
      </c>
      <c r="F4690" s="13" t="str">
        <f>IF(E4693="","",VLOOKUP(E4693,table!A:B,2))</f>
        <v/>
      </c>
      <c r="G4690" s="14"/>
      <c r="H4690" s="18"/>
    </row>
    <row r="4691" spans="1:8" x14ac:dyDescent="0.25">
      <c r="A4691" s="29" t="str">
        <f t="shared" si="323"/>
        <v/>
      </c>
      <c r="B4691" s="22" t="str">
        <f t="shared" si="324"/>
        <v/>
      </c>
      <c r="C4691" s="15" t="str">
        <f t="shared" si="325"/>
        <v/>
      </c>
      <c r="D4691" s="15">
        <f t="shared" si="326"/>
        <v>0</v>
      </c>
      <c r="E4691" s="15" t="str">
        <f t="shared" si="327"/>
        <v/>
      </c>
      <c r="F4691" s="13" t="str">
        <f>IF(E4694="","",VLOOKUP(E4694,table!A:B,2))</f>
        <v/>
      </c>
      <c r="G4691" s="14"/>
      <c r="H4691" s="18"/>
    </row>
    <row r="4692" spans="1:8" x14ac:dyDescent="0.25">
      <c r="A4692" s="29" t="str">
        <f t="shared" si="323"/>
        <v/>
      </c>
      <c r="B4692" s="22" t="str">
        <f t="shared" si="324"/>
        <v/>
      </c>
      <c r="C4692" s="15" t="str">
        <f t="shared" si="325"/>
        <v/>
      </c>
      <c r="D4692" s="15">
        <f t="shared" si="326"/>
        <v>0</v>
      </c>
      <c r="E4692" s="15" t="str">
        <f t="shared" si="327"/>
        <v/>
      </c>
      <c r="F4692" s="13" t="str">
        <f>IF(E4695="","",VLOOKUP(E4695,table!A:B,2))</f>
        <v/>
      </c>
      <c r="G4692" s="14"/>
      <c r="H4692" s="18"/>
    </row>
    <row r="4693" spans="1:8" x14ac:dyDescent="0.25">
      <c r="A4693" s="29" t="str">
        <f t="shared" si="323"/>
        <v/>
      </c>
      <c r="B4693" s="22" t="str">
        <f t="shared" si="324"/>
        <v/>
      </c>
      <c r="C4693" s="15" t="str">
        <f t="shared" si="325"/>
        <v/>
      </c>
      <c r="D4693" s="15">
        <f t="shared" si="326"/>
        <v>0</v>
      </c>
      <c r="E4693" s="15" t="str">
        <f t="shared" si="327"/>
        <v/>
      </c>
      <c r="F4693" s="13" t="str">
        <f>IF(E4696="","",VLOOKUP(E4696,table!A:B,2))</f>
        <v/>
      </c>
      <c r="G4693" s="14"/>
      <c r="H4693" s="18"/>
    </row>
    <row r="4694" spans="1:8" x14ac:dyDescent="0.25">
      <c r="A4694" s="29" t="str">
        <f t="shared" si="323"/>
        <v/>
      </c>
      <c r="B4694" s="22" t="str">
        <f t="shared" si="324"/>
        <v/>
      </c>
      <c r="C4694" s="15" t="str">
        <f t="shared" si="325"/>
        <v/>
      </c>
      <c r="D4694" s="15">
        <f t="shared" si="326"/>
        <v>0</v>
      </c>
      <c r="E4694" s="15" t="str">
        <f t="shared" si="327"/>
        <v/>
      </c>
      <c r="F4694" s="13" t="str">
        <f>IF(E4697="","",VLOOKUP(E4697,table!A:B,2))</f>
        <v/>
      </c>
      <c r="G4694" s="14"/>
      <c r="H4694" s="18"/>
    </row>
    <row r="4695" spans="1:8" x14ac:dyDescent="0.25">
      <c r="A4695" s="29" t="str">
        <f t="shared" si="323"/>
        <v/>
      </c>
      <c r="B4695" s="22" t="str">
        <f t="shared" si="324"/>
        <v/>
      </c>
      <c r="C4695" s="15" t="str">
        <f t="shared" si="325"/>
        <v/>
      </c>
      <c r="D4695" s="15">
        <f t="shared" si="326"/>
        <v>0</v>
      </c>
      <c r="E4695" s="15" t="str">
        <f t="shared" si="327"/>
        <v/>
      </c>
      <c r="F4695" s="13" t="str">
        <f>IF(E4698="","",VLOOKUP(E4698,table!A:B,2))</f>
        <v/>
      </c>
      <c r="G4695" s="14"/>
      <c r="H4695" s="18"/>
    </row>
    <row r="4696" spans="1:8" x14ac:dyDescent="0.25">
      <c r="A4696" s="29" t="str">
        <f t="shared" si="323"/>
        <v/>
      </c>
      <c r="B4696" s="22" t="str">
        <f t="shared" si="324"/>
        <v/>
      </c>
      <c r="C4696" s="15" t="str">
        <f t="shared" si="325"/>
        <v/>
      </c>
      <c r="D4696" s="15">
        <f t="shared" si="326"/>
        <v>0</v>
      </c>
      <c r="E4696" s="15" t="str">
        <f t="shared" si="327"/>
        <v/>
      </c>
      <c r="F4696" s="13" t="str">
        <f>IF(E4699="","",VLOOKUP(E4699,table!A:B,2))</f>
        <v/>
      </c>
      <c r="G4696" s="14"/>
      <c r="H4696" s="18"/>
    </row>
    <row r="4697" spans="1:8" x14ac:dyDescent="0.25">
      <c r="A4697" s="29" t="str">
        <f t="shared" si="323"/>
        <v/>
      </c>
      <c r="B4697" s="22" t="str">
        <f t="shared" si="324"/>
        <v/>
      </c>
      <c r="C4697" s="15" t="str">
        <f t="shared" si="325"/>
        <v/>
      </c>
      <c r="D4697" s="15">
        <f t="shared" si="326"/>
        <v>0</v>
      </c>
      <c r="E4697" s="15" t="str">
        <f t="shared" si="327"/>
        <v/>
      </c>
      <c r="F4697" s="13" t="str">
        <f>IF(E4700="","",VLOOKUP(E4700,table!A:B,2))</f>
        <v/>
      </c>
      <c r="G4697" s="14"/>
      <c r="H4697" s="18"/>
    </row>
    <row r="4698" spans="1:8" x14ac:dyDescent="0.25">
      <c r="A4698" s="29" t="str">
        <f t="shared" si="323"/>
        <v/>
      </c>
      <c r="B4698" s="22" t="str">
        <f t="shared" si="324"/>
        <v/>
      </c>
      <c r="C4698" s="15" t="str">
        <f t="shared" si="325"/>
        <v/>
      </c>
      <c r="D4698" s="15">
        <f t="shared" si="326"/>
        <v>0</v>
      </c>
      <c r="E4698" s="15" t="str">
        <f t="shared" si="327"/>
        <v/>
      </c>
      <c r="F4698" s="13" t="str">
        <f>IF(E4701="","",VLOOKUP(E4701,table!A:B,2))</f>
        <v/>
      </c>
      <c r="G4698" s="14"/>
      <c r="H4698" s="18"/>
    </row>
    <row r="4699" spans="1:8" x14ac:dyDescent="0.25">
      <c r="A4699" s="29" t="str">
        <f t="shared" si="323"/>
        <v/>
      </c>
      <c r="B4699" s="22" t="str">
        <f t="shared" si="324"/>
        <v/>
      </c>
      <c r="C4699" s="15" t="str">
        <f t="shared" si="325"/>
        <v/>
      </c>
      <c r="D4699" s="15">
        <f t="shared" si="326"/>
        <v>0</v>
      </c>
      <c r="E4699" s="15" t="str">
        <f t="shared" si="327"/>
        <v/>
      </c>
      <c r="F4699" s="13" t="str">
        <f>IF(E4702="","",VLOOKUP(E4702,table!A:B,2))</f>
        <v/>
      </c>
      <c r="G4699" s="14"/>
      <c r="H4699" s="18"/>
    </row>
    <row r="4700" spans="1:8" x14ac:dyDescent="0.25">
      <c r="A4700" s="29" t="str">
        <f t="shared" si="323"/>
        <v/>
      </c>
      <c r="B4700" s="22" t="str">
        <f t="shared" si="324"/>
        <v/>
      </c>
      <c r="C4700" s="15" t="str">
        <f t="shared" si="325"/>
        <v/>
      </c>
      <c r="D4700" s="15">
        <f t="shared" si="326"/>
        <v>0</v>
      </c>
      <c r="E4700" s="15" t="str">
        <f t="shared" si="327"/>
        <v/>
      </c>
      <c r="F4700" s="13" t="str">
        <f>IF(E4703="","",VLOOKUP(E4703,table!A:B,2))</f>
        <v/>
      </c>
      <c r="G4700" s="14"/>
      <c r="H4700" s="18"/>
    </row>
    <row r="4701" spans="1:8" x14ac:dyDescent="0.25">
      <c r="A4701" s="29" t="str">
        <f t="shared" si="323"/>
        <v/>
      </c>
      <c r="B4701" s="22" t="str">
        <f t="shared" si="324"/>
        <v/>
      </c>
      <c r="C4701" s="15" t="str">
        <f t="shared" si="325"/>
        <v/>
      </c>
      <c r="D4701" s="15">
        <f t="shared" si="326"/>
        <v>0</v>
      </c>
      <c r="E4701" s="15" t="str">
        <f t="shared" si="327"/>
        <v/>
      </c>
      <c r="F4701" s="13" t="str">
        <f>IF(E4704="","",VLOOKUP(E4704,table!A:B,2))</f>
        <v/>
      </c>
      <c r="G4701" s="14"/>
      <c r="H4701" s="18"/>
    </row>
    <row r="4702" spans="1:8" x14ac:dyDescent="0.25">
      <c r="A4702" s="29" t="str">
        <f t="shared" si="323"/>
        <v/>
      </c>
      <c r="B4702" s="22" t="str">
        <f t="shared" si="324"/>
        <v/>
      </c>
      <c r="C4702" s="15" t="str">
        <f t="shared" si="325"/>
        <v/>
      </c>
      <c r="D4702" s="15">
        <f t="shared" si="326"/>
        <v>0</v>
      </c>
      <c r="E4702" s="15" t="str">
        <f t="shared" si="327"/>
        <v/>
      </c>
      <c r="F4702" s="13" t="str">
        <f>IF(E4705="","",VLOOKUP(E4705,table!A:B,2))</f>
        <v/>
      </c>
      <c r="G4702" s="14"/>
      <c r="H4702" s="18"/>
    </row>
    <row r="4703" spans="1:8" x14ac:dyDescent="0.25">
      <c r="A4703" s="29" t="str">
        <f t="shared" si="323"/>
        <v/>
      </c>
      <c r="B4703" s="22" t="str">
        <f t="shared" si="324"/>
        <v/>
      </c>
      <c r="C4703" s="15" t="str">
        <f t="shared" si="325"/>
        <v/>
      </c>
      <c r="D4703" s="15">
        <f t="shared" si="326"/>
        <v>0</v>
      </c>
      <c r="E4703" s="15" t="str">
        <f t="shared" si="327"/>
        <v/>
      </c>
      <c r="F4703" s="13" t="str">
        <f>IF(E4706="","",VLOOKUP(E4706,table!A:B,2))</f>
        <v/>
      </c>
      <c r="G4703" s="14"/>
      <c r="H4703" s="18"/>
    </row>
    <row r="4704" spans="1:8" x14ac:dyDescent="0.25">
      <c r="A4704" s="29" t="str">
        <f t="shared" si="323"/>
        <v/>
      </c>
      <c r="B4704" s="22" t="str">
        <f t="shared" si="324"/>
        <v/>
      </c>
      <c r="C4704" s="15" t="str">
        <f t="shared" si="325"/>
        <v/>
      </c>
      <c r="D4704" s="15">
        <f t="shared" si="326"/>
        <v>0</v>
      </c>
      <c r="E4704" s="15" t="str">
        <f t="shared" si="327"/>
        <v/>
      </c>
      <c r="F4704" s="13" t="str">
        <f>IF(E4707="","",VLOOKUP(E4707,table!A:B,2))</f>
        <v/>
      </c>
      <c r="G4704" s="14"/>
      <c r="H4704" s="18"/>
    </row>
    <row r="4705" spans="1:8" x14ac:dyDescent="0.25">
      <c r="A4705" s="29" t="str">
        <f t="shared" si="323"/>
        <v/>
      </c>
      <c r="B4705" s="22" t="str">
        <f t="shared" si="324"/>
        <v/>
      </c>
      <c r="C4705" s="15" t="str">
        <f t="shared" si="325"/>
        <v/>
      </c>
      <c r="D4705" s="15">
        <f t="shared" si="326"/>
        <v>0</v>
      </c>
      <c r="E4705" s="15" t="str">
        <f t="shared" si="327"/>
        <v/>
      </c>
      <c r="F4705" s="13" t="str">
        <f>IF(E4708="","",VLOOKUP(E4708,table!A:B,2))</f>
        <v/>
      </c>
      <c r="G4705" s="14"/>
      <c r="H4705" s="18"/>
    </row>
    <row r="4706" spans="1:8" x14ac:dyDescent="0.25">
      <c r="A4706" s="29" t="str">
        <f t="shared" si="323"/>
        <v/>
      </c>
      <c r="B4706" s="22" t="str">
        <f t="shared" si="324"/>
        <v/>
      </c>
      <c r="C4706" s="15" t="str">
        <f t="shared" si="325"/>
        <v/>
      </c>
      <c r="D4706" s="15">
        <f t="shared" si="326"/>
        <v>0</v>
      </c>
      <c r="E4706" s="15" t="str">
        <f t="shared" si="327"/>
        <v/>
      </c>
      <c r="F4706" s="13" t="str">
        <f>IF(E4709="","",VLOOKUP(E4709,table!A:B,2))</f>
        <v/>
      </c>
      <c r="G4706" s="14"/>
      <c r="H4706" s="18"/>
    </row>
    <row r="4707" spans="1:8" x14ac:dyDescent="0.25">
      <c r="A4707" s="29" t="str">
        <f t="shared" si="323"/>
        <v/>
      </c>
      <c r="B4707" s="22" t="str">
        <f t="shared" si="324"/>
        <v/>
      </c>
      <c r="C4707" s="15" t="str">
        <f t="shared" si="325"/>
        <v/>
      </c>
      <c r="D4707" s="15">
        <f t="shared" si="326"/>
        <v>0</v>
      </c>
      <c r="E4707" s="15" t="str">
        <f t="shared" si="327"/>
        <v/>
      </c>
      <c r="F4707" s="13" t="str">
        <f>IF(E4710="","",VLOOKUP(E4710,table!A:B,2))</f>
        <v/>
      </c>
      <c r="G4707" s="14"/>
      <c r="H4707" s="18"/>
    </row>
    <row r="4708" spans="1:8" x14ac:dyDescent="0.25">
      <c r="A4708" s="29" t="str">
        <f t="shared" si="323"/>
        <v/>
      </c>
      <c r="B4708" s="22" t="str">
        <f t="shared" si="324"/>
        <v/>
      </c>
      <c r="C4708" s="15" t="str">
        <f t="shared" si="325"/>
        <v/>
      </c>
      <c r="D4708" s="15">
        <f t="shared" si="326"/>
        <v>0</v>
      </c>
      <c r="E4708" s="15" t="str">
        <f t="shared" si="327"/>
        <v/>
      </c>
      <c r="F4708" s="13" t="str">
        <f>IF(E4711="","",VLOOKUP(E4711,table!A:B,2))</f>
        <v/>
      </c>
      <c r="G4708" s="14"/>
      <c r="H4708" s="18"/>
    </row>
    <row r="4709" spans="1:8" x14ac:dyDescent="0.25">
      <c r="A4709" s="29" t="str">
        <f t="shared" si="323"/>
        <v/>
      </c>
      <c r="B4709" s="22" t="str">
        <f t="shared" si="324"/>
        <v/>
      </c>
      <c r="C4709" s="15" t="str">
        <f t="shared" si="325"/>
        <v/>
      </c>
      <c r="D4709" s="15">
        <f t="shared" si="326"/>
        <v>0</v>
      </c>
      <c r="E4709" s="15" t="str">
        <f t="shared" si="327"/>
        <v/>
      </c>
      <c r="F4709" s="13" t="str">
        <f>IF(E4712="","",VLOOKUP(E4712,table!A:B,2))</f>
        <v/>
      </c>
      <c r="G4709" s="14"/>
      <c r="H4709" s="18"/>
    </row>
    <row r="4710" spans="1:8" x14ac:dyDescent="0.25">
      <c r="A4710" s="29" t="str">
        <f t="shared" si="323"/>
        <v/>
      </c>
      <c r="B4710" s="22" t="str">
        <f t="shared" si="324"/>
        <v/>
      </c>
      <c r="C4710" s="15" t="str">
        <f t="shared" si="325"/>
        <v/>
      </c>
      <c r="D4710" s="15">
        <f t="shared" si="326"/>
        <v>0</v>
      </c>
      <c r="E4710" s="15" t="str">
        <f t="shared" si="327"/>
        <v/>
      </c>
      <c r="F4710" s="13" t="str">
        <f>IF(E4713="","",VLOOKUP(E4713,table!A:B,2))</f>
        <v/>
      </c>
      <c r="G4710" s="14"/>
      <c r="H4710" s="18"/>
    </row>
    <row r="4711" spans="1:8" x14ac:dyDescent="0.25">
      <c r="A4711" s="29" t="str">
        <f t="shared" si="323"/>
        <v/>
      </c>
      <c r="B4711" s="22" t="str">
        <f t="shared" si="324"/>
        <v/>
      </c>
      <c r="C4711" s="15" t="str">
        <f t="shared" si="325"/>
        <v/>
      </c>
      <c r="D4711" s="15">
        <f t="shared" si="326"/>
        <v>0</v>
      </c>
      <c r="E4711" s="15" t="str">
        <f t="shared" si="327"/>
        <v/>
      </c>
      <c r="F4711" s="13" t="str">
        <f>IF(E4714="","",VLOOKUP(E4714,table!A:B,2))</f>
        <v/>
      </c>
      <c r="G4711" s="14"/>
      <c r="H4711" s="18"/>
    </row>
    <row r="4712" spans="1:8" x14ac:dyDescent="0.25">
      <c r="A4712" s="29" t="str">
        <f t="shared" si="323"/>
        <v/>
      </c>
      <c r="B4712" s="22" t="str">
        <f t="shared" si="324"/>
        <v/>
      </c>
      <c r="C4712" s="15" t="str">
        <f t="shared" si="325"/>
        <v/>
      </c>
      <c r="D4712" s="15">
        <f t="shared" si="326"/>
        <v>0</v>
      </c>
      <c r="E4712" s="15" t="str">
        <f t="shared" si="327"/>
        <v/>
      </c>
      <c r="F4712" s="13" t="str">
        <f>IF(E4715="","",VLOOKUP(E4715,table!A:B,2))</f>
        <v/>
      </c>
      <c r="G4712" s="14"/>
      <c r="H4712" s="18"/>
    </row>
    <row r="4713" spans="1:8" x14ac:dyDescent="0.25">
      <c r="A4713" s="29" t="str">
        <f t="shared" si="323"/>
        <v/>
      </c>
      <c r="B4713" s="22" t="str">
        <f t="shared" si="324"/>
        <v/>
      </c>
      <c r="C4713" s="15" t="str">
        <f t="shared" si="325"/>
        <v/>
      </c>
      <c r="D4713" s="15">
        <f t="shared" si="326"/>
        <v>0</v>
      </c>
      <c r="E4713" s="15" t="str">
        <f t="shared" si="327"/>
        <v/>
      </c>
      <c r="F4713" s="13" t="str">
        <f>IF(E4716="","",VLOOKUP(E4716,table!A:B,2))</f>
        <v/>
      </c>
      <c r="G4713" s="14"/>
      <c r="H4713" s="18"/>
    </row>
    <row r="4714" spans="1:8" x14ac:dyDescent="0.25">
      <c r="A4714" s="29" t="str">
        <f t="shared" si="323"/>
        <v/>
      </c>
      <c r="B4714" s="22" t="str">
        <f t="shared" si="324"/>
        <v/>
      </c>
      <c r="C4714" s="15" t="str">
        <f t="shared" si="325"/>
        <v/>
      </c>
      <c r="D4714" s="15">
        <f t="shared" si="326"/>
        <v>0</v>
      </c>
      <c r="E4714" s="15" t="str">
        <f t="shared" si="327"/>
        <v/>
      </c>
      <c r="F4714" s="13" t="str">
        <f>IF(E4717="","",VLOOKUP(E4717,table!A:B,2))</f>
        <v/>
      </c>
      <c r="G4714" s="14"/>
      <c r="H4714" s="18"/>
    </row>
    <row r="4715" spans="1:8" x14ac:dyDescent="0.25">
      <c r="A4715" s="29" t="str">
        <f t="shared" si="323"/>
        <v/>
      </c>
      <c r="B4715" s="22" t="str">
        <f t="shared" si="324"/>
        <v/>
      </c>
      <c r="C4715" s="15" t="str">
        <f t="shared" si="325"/>
        <v/>
      </c>
      <c r="D4715" s="15">
        <f t="shared" si="326"/>
        <v>0</v>
      </c>
      <c r="E4715" s="15" t="str">
        <f t="shared" si="327"/>
        <v/>
      </c>
      <c r="F4715" s="13" t="str">
        <f>IF(E4718="","",VLOOKUP(E4718,table!A:B,2))</f>
        <v/>
      </c>
      <c r="G4715" s="14"/>
      <c r="H4715" s="18"/>
    </row>
    <row r="4716" spans="1:8" x14ac:dyDescent="0.25">
      <c r="A4716" s="29" t="str">
        <f t="shared" si="323"/>
        <v/>
      </c>
      <c r="B4716" s="22" t="str">
        <f t="shared" si="324"/>
        <v/>
      </c>
      <c r="C4716" s="15" t="str">
        <f t="shared" si="325"/>
        <v/>
      </c>
      <c r="D4716" s="15">
        <f t="shared" si="326"/>
        <v>0</v>
      </c>
      <c r="E4716" s="15" t="str">
        <f t="shared" si="327"/>
        <v/>
      </c>
      <c r="F4716" s="13" t="str">
        <f>IF(E4719="","",VLOOKUP(E4719,table!A:B,2))</f>
        <v/>
      </c>
      <c r="G4716" s="14"/>
      <c r="H4716" s="18"/>
    </row>
    <row r="4717" spans="1:8" x14ac:dyDescent="0.25">
      <c r="A4717" s="29" t="str">
        <f t="shared" si="323"/>
        <v/>
      </c>
      <c r="B4717" s="22" t="str">
        <f t="shared" si="324"/>
        <v/>
      </c>
      <c r="C4717" s="15" t="str">
        <f t="shared" si="325"/>
        <v/>
      </c>
      <c r="D4717" s="15">
        <f t="shared" si="326"/>
        <v>0</v>
      </c>
      <c r="E4717" s="15" t="str">
        <f t="shared" si="327"/>
        <v/>
      </c>
      <c r="F4717" s="13" t="str">
        <f>IF(E4720="","",VLOOKUP(E4720,table!A:B,2))</f>
        <v/>
      </c>
      <c r="G4717" s="14"/>
      <c r="H4717" s="18"/>
    </row>
    <row r="4718" spans="1:8" x14ac:dyDescent="0.25">
      <c r="A4718" s="29" t="str">
        <f t="shared" si="323"/>
        <v/>
      </c>
      <c r="B4718" s="22" t="str">
        <f t="shared" si="324"/>
        <v/>
      </c>
      <c r="C4718" s="15" t="str">
        <f t="shared" si="325"/>
        <v/>
      </c>
      <c r="D4718" s="15">
        <f t="shared" si="326"/>
        <v>0</v>
      </c>
      <c r="E4718" s="15" t="str">
        <f t="shared" si="327"/>
        <v/>
      </c>
      <c r="F4718" s="13" t="str">
        <f>IF(E4721="","",VLOOKUP(E4721,table!A:B,2))</f>
        <v/>
      </c>
      <c r="G4718" s="14"/>
      <c r="H4718" s="18"/>
    </row>
    <row r="4719" spans="1:8" x14ac:dyDescent="0.25">
      <c r="A4719" s="29" t="str">
        <f t="shared" si="323"/>
        <v/>
      </c>
      <c r="B4719" s="22" t="str">
        <f t="shared" si="324"/>
        <v/>
      </c>
      <c r="C4719" s="15" t="str">
        <f t="shared" si="325"/>
        <v/>
      </c>
      <c r="D4719" s="15">
        <f t="shared" si="326"/>
        <v>0</v>
      </c>
      <c r="E4719" s="15" t="str">
        <f t="shared" si="327"/>
        <v/>
      </c>
      <c r="F4719" s="13" t="str">
        <f>IF(E4722="","",VLOOKUP(E4722,table!A:B,2))</f>
        <v/>
      </c>
      <c r="G4719" s="14"/>
      <c r="H4719" s="18"/>
    </row>
    <row r="4720" spans="1:8" x14ac:dyDescent="0.25">
      <c r="A4720" s="29" t="str">
        <f t="shared" si="323"/>
        <v/>
      </c>
      <c r="B4720" s="22" t="str">
        <f t="shared" si="324"/>
        <v/>
      </c>
      <c r="C4720" s="15" t="str">
        <f t="shared" si="325"/>
        <v/>
      </c>
      <c r="D4720" s="15">
        <f t="shared" si="326"/>
        <v>0</v>
      </c>
      <c r="E4720" s="15" t="str">
        <f t="shared" si="327"/>
        <v/>
      </c>
      <c r="F4720" s="13" t="str">
        <f>IF(E4723="","",VLOOKUP(E4723,table!A:B,2))</f>
        <v/>
      </c>
      <c r="G4720" s="14"/>
      <c r="H4720" s="18"/>
    </row>
    <row r="4721" spans="1:8" x14ac:dyDescent="0.25">
      <c r="A4721" s="29" t="str">
        <f t="shared" si="323"/>
        <v/>
      </c>
      <c r="B4721" s="22" t="str">
        <f t="shared" si="324"/>
        <v/>
      </c>
      <c r="C4721" s="15" t="str">
        <f t="shared" si="325"/>
        <v/>
      </c>
      <c r="D4721" s="15">
        <f t="shared" si="326"/>
        <v>0</v>
      </c>
      <c r="E4721" s="15" t="str">
        <f t="shared" si="327"/>
        <v/>
      </c>
      <c r="F4721" s="13" t="str">
        <f>IF(E4724="","",VLOOKUP(E4724,table!A:B,2))</f>
        <v/>
      </c>
      <c r="G4721" s="14"/>
      <c r="H4721" s="18"/>
    </row>
    <row r="4722" spans="1:8" x14ac:dyDescent="0.25">
      <c r="A4722" s="29" t="str">
        <f t="shared" si="323"/>
        <v/>
      </c>
      <c r="B4722" s="22" t="str">
        <f t="shared" si="324"/>
        <v/>
      </c>
      <c r="C4722" s="15" t="str">
        <f t="shared" si="325"/>
        <v/>
      </c>
      <c r="D4722" s="15">
        <f t="shared" si="326"/>
        <v>0</v>
      </c>
      <c r="E4722" s="15" t="str">
        <f t="shared" si="327"/>
        <v/>
      </c>
      <c r="F4722" s="13" t="str">
        <f>IF(E4725="","",VLOOKUP(E4725,table!A:B,2))</f>
        <v/>
      </c>
      <c r="G4722" s="14"/>
      <c r="H4722" s="18"/>
    </row>
    <row r="4723" spans="1:8" x14ac:dyDescent="0.25">
      <c r="A4723" s="29" t="str">
        <f t="shared" ref="A4723:A4786" si="328">IF(E4723="","",A4722)</f>
        <v/>
      </c>
      <c r="B4723" s="22" t="str">
        <f t="shared" ref="B4723:B4786" si="329">IF(E4723="","",B4722)</f>
        <v/>
      </c>
      <c r="C4723" s="15" t="str">
        <f t="shared" ref="C4723:C4786" si="330">IF(E4723="","",C4722)</f>
        <v/>
      </c>
      <c r="D4723" s="15">
        <f t="shared" ref="D4723:D4786" si="331">IF(E4723="",0,D4722)</f>
        <v>0</v>
      </c>
      <c r="E4723" s="15" t="str">
        <f t="shared" si="327"/>
        <v/>
      </c>
      <c r="F4723" s="13" t="str">
        <f>IF(E4726="","",VLOOKUP(E4726,table!A:B,2))</f>
        <v/>
      </c>
      <c r="G4723" s="14"/>
      <c r="H4723" s="18"/>
    </row>
    <row r="4724" spans="1:8" x14ac:dyDescent="0.25">
      <c r="A4724" s="29" t="str">
        <f t="shared" si="328"/>
        <v/>
      </c>
      <c r="B4724" s="22" t="str">
        <f t="shared" si="329"/>
        <v/>
      </c>
      <c r="C4724" s="15" t="str">
        <f t="shared" si="330"/>
        <v/>
      </c>
      <c r="D4724" s="15">
        <f t="shared" si="331"/>
        <v>0</v>
      </c>
      <c r="E4724" s="15" t="str">
        <f t="shared" si="327"/>
        <v/>
      </c>
      <c r="F4724" s="13" t="str">
        <f>IF(E4727="","",VLOOKUP(E4727,table!A:B,2))</f>
        <v/>
      </c>
      <c r="G4724" s="14"/>
      <c r="H4724" s="18"/>
    </row>
    <row r="4725" spans="1:8" x14ac:dyDescent="0.25">
      <c r="A4725" s="29" t="str">
        <f t="shared" si="328"/>
        <v/>
      </c>
      <c r="B4725" s="22" t="str">
        <f t="shared" si="329"/>
        <v/>
      </c>
      <c r="C4725" s="15" t="str">
        <f t="shared" si="330"/>
        <v/>
      </c>
      <c r="D4725" s="15">
        <f t="shared" si="331"/>
        <v>0</v>
      </c>
      <c r="E4725" s="15" t="str">
        <f t="shared" si="327"/>
        <v/>
      </c>
      <c r="F4725" s="13" t="str">
        <f>IF(E4728="","",VLOOKUP(E4728,table!A:B,2))</f>
        <v/>
      </c>
      <c r="G4725" s="14"/>
      <c r="H4725" s="18"/>
    </row>
    <row r="4726" spans="1:8" x14ac:dyDescent="0.25">
      <c r="A4726" s="29" t="str">
        <f t="shared" si="328"/>
        <v/>
      </c>
      <c r="B4726" s="22" t="str">
        <f t="shared" si="329"/>
        <v/>
      </c>
      <c r="C4726" s="15" t="str">
        <f t="shared" si="330"/>
        <v/>
      </c>
      <c r="D4726" s="15">
        <f t="shared" si="331"/>
        <v>0</v>
      </c>
      <c r="E4726" s="15" t="str">
        <f t="shared" si="327"/>
        <v/>
      </c>
      <c r="F4726" s="13" t="str">
        <f>IF(E4729="","",VLOOKUP(E4729,table!A:B,2))</f>
        <v/>
      </c>
      <c r="G4726" s="14"/>
      <c r="H4726" s="18"/>
    </row>
    <row r="4727" spans="1:8" x14ac:dyDescent="0.25">
      <c r="A4727" s="29" t="str">
        <f t="shared" si="328"/>
        <v/>
      </c>
      <c r="B4727" s="22" t="str">
        <f t="shared" si="329"/>
        <v/>
      </c>
      <c r="C4727" s="15" t="str">
        <f t="shared" si="330"/>
        <v/>
      </c>
      <c r="D4727" s="15">
        <f t="shared" si="331"/>
        <v>0</v>
      </c>
      <c r="E4727" s="15" t="str">
        <f t="shared" si="327"/>
        <v/>
      </c>
      <c r="F4727" s="13" t="str">
        <f>IF(E4730="","",VLOOKUP(E4730,table!A:B,2))</f>
        <v/>
      </c>
      <c r="G4727" s="14"/>
      <c r="H4727" s="18"/>
    </row>
    <row r="4728" spans="1:8" x14ac:dyDescent="0.25">
      <c r="A4728" s="29" t="str">
        <f t="shared" si="328"/>
        <v/>
      </c>
      <c r="B4728" s="22" t="str">
        <f t="shared" si="329"/>
        <v/>
      </c>
      <c r="C4728" s="15" t="str">
        <f t="shared" si="330"/>
        <v/>
      </c>
      <c r="D4728" s="15">
        <f t="shared" si="331"/>
        <v>0</v>
      </c>
      <c r="E4728" s="15" t="str">
        <f t="shared" si="327"/>
        <v/>
      </c>
      <c r="F4728" s="13" t="str">
        <f>IF(E4731="","",VLOOKUP(E4731,table!A:B,2))</f>
        <v/>
      </c>
      <c r="G4728" s="14"/>
      <c r="H4728" s="18"/>
    </row>
    <row r="4729" spans="1:8" x14ac:dyDescent="0.25">
      <c r="A4729" s="29" t="str">
        <f t="shared" si="328"/>
        <v/>
      </c>
      <c r="B4729" s="22" t="str">
        <f t="shared" si="329"/>
        <v/>
      </c>
      <c r="C4729" s="15" t="str">
        <f t="shared" si="330"/>
        <v/>
      </c>
      <c r="D4729" s="15">
        <f t="shared" si="331"/>
        <v>0</v>
      </c>
      <c r="E4729" s="15" t="str">
        <f t="shared" si="327"/>
        <v/>
      </c>
      <c r="F4729" s="13" t="str">
        <f>IF(E4732="","",VLOOKUP(E4732,table!A:B,2))</f>
        <v/>
      </c>
      <c r="G4729" s="14"/>
      <c r="H4729" s="18"/>
    </row>
    <row r="4730" spans="1:8" x14ac:dyDescent="0.25">
      <c r="A4730" s="29" t="str">
        <f t="shared" si="328"/>
        <v/>
      </c>
      <c r="B4730" s="22" t="str">
        <f t="shared" si="329"/>
        <v/>
      </c>
      <c r="C4730" s="15" t="str">
        <f t="shared" si="330"/>
        <v/>
      </c>
      <c r="D4730" s="15">
        <f t="shared" si="331"/>
        <v>0</v>
      </c>
      <c r="E4730" s="15" t="str">
        <f t="shared" si="327"/>
        <v/>
      </c>
      <c r="F4730" s="13" t="str">
        <f>IF(E4733="","",VLOOKUP(E4733,table!A:B,2))</f>
        <v/>
      </c>
      <c r="G4730" s="14"/>
      <c r="H4730" s="18"/>
    </row>
    <row r="4731" spans="1:8" x14ac:dyDescent="0.25">
      <c r="A4731" s="29" t="str">
        <f t="shared" si="328"/>
        <v/>
      </c>
      <c r="B4731" s="22" t="str">
        <f t="shared" si="329"/>
        <v/>
      </c>
      <c r="C4731" s="15" t="str">
        <f t="shared" si="330"/>
        <v/>
      </c>
      <c r="D4731" s="15">
        <f t="shared" si="331"/>
        <v>0</v>
      </c>
      <c r="E4731" s="15" t="str">
        <f t="shared" si="327"/>
        <v/>
      </c>
      <c r="F4731" s="13" t="str">
        <f>IF(E4734="","",VLOOKUP(E4734,table!A:B,2))</f>
        <v/>
      </c>
      <c r="G4731" s="14"/>
      <c r="H4731" s="18"/>
    </row>
    <row r="4732" spans="1:8" x14ac:dyDescent="0.25">
      <c r="A4732" s="29" t="str">
        <f t="shared" si="328"/>
        <v/>
      </c>
      <c r="B4732" s="22" t="str">
        <f t="shared" si="329"/>
        <v/>
      </c>
      <c r="C4732" s="15" t="str">
        <f t="shared" si="330"/>
        <v/>
      </c>
      <c r="D4732" s="15">
        <f t="shared" si="331"/>
        <v>0</v>
      </c>
      <c r="E4732" s="15" t="str">
        <f t="shared" si="327"/>
        <v/>
      </c>
      <c r="F4732" s="13" t="str">
        <f>IF(E4735="","",VLOOKUP(E4735,table!A:B,2))</f>
        <v/>
      </c>
      <c r="G4732" s="14"/>
      <c r="H4732" s="18"/>
    </row>
    <row r="4733" spans="1:8" x14ac:dyDescent="0.25">
      <c r="A4733" s="29" t="str">
        <f t="shared" si="328"/>
        <v/>
      </c>
      <c r="B4733" s="22" t="str">
        <f t="shared" si="329"/>
        <v/>
      </c>
      <c r="C4733" s="15" t="str">
        <f t="shared" si="330"/>
        <v/>
      </c>
      <c r="D4733" s="15">
        <f t="shared" si="331"/>
        <v>0</v>
      </c>
      <c r="E4733" s="15" t="str">
        <f t="shared" si="327"/>
        <v/>
      </c>
      <c r="F4733" s="13" t="str">
        <f>IF(E4736="","",VLOOKUP(E4736,table!A:B,2))</f>
        <v/>
      </c>
      <c r="G4733" s="14"/>
      <c r="H4733" s="18"/>
    </row>
    <row r="4734" spans="1:8" x14ac:dyDescent="0.25">
      <c r="A4734" s="29" t="str">
        <f t="shared" si="328"/>
        <v/>
      </c>
      <c r="B4734" s="22" t="str">
        <f t="shared" si="329"/>
        <v/>
      </c>
      <c r="C4734" s="15" t="str">
        <f t="shared" si="330"/>
        <v/>
      </c>
      <c r="D4734" s="15">
        <f t="shared" si="331"/>
        <v>0</v>
      </c>
      <c r="E4734" s="15" t="str">
        <f t="shared" si="327"/>
        <v/>
      </c>
      <c r="F4734" s="13" t="str">
        <f>IF(E4737="","",VLOOKUP(E4737,table!A:B,2))</f>
        <v/>
      </c>
      <c r="G4734" s="14"/>
      <c r="H4734" s="18"/>
    </row>
    <row r="4735" spans="1:8" x14ac:dyDescent="0.25">
      <c r="A4735" s="29" t="str">
        <f t="shared" si="328"/>
        <v/>
      </c>
      <c r="B4735" s="22" t="str">
        <f t="shared" si="329"/>
        <v/>
      </c>
      <c r="C4735" s="15" t="str">
        <f t="shared" si="330"/>
        <v/>
      </c>
      <c r="D4735" s="15">
        <f t="shared" si="331"/>
        <v>0</v>
      </c>
      <c r="E4735" s="15" t="str">
        <f t="shared" si="327"/>
        <v/>
      </c>
      <c r="F4735" s="13" t="str">
        <f>IF(E4738="","",VLOOKUP(E4738,table!A:B,2))</f>
        <v/>
      </c>
      <c r="G4735" s="14"/>
      <c r="H4735" s="18"/>
    </row>
    <row r="4736" spans="1:8" x14ac:dyDescent="0.25">
      <c r="A4736" s="29" t="str">
        <f t="shared" si="328"/>
        <v/>
      </c>
      <c r="B4736" s="22" t="str">
        <f t="shared" si="329"/>
        <v/>
      </c>
      <c r="C4736" s="15" t="str">
        <f t="shared" si="330"/>
        <v/>
      </c>
      <c r="D4736" s="15">
        <f t="shared" si="331"/>
        <v>0</v>
      </c>
      <c r="E4736" s="15" t="str">
        <f t="shared" si="327"/>
        <v/>
      </c>
      <c r="F4736" s="13" t="str">
        <f>IF(E4739="","",VLOOKUP(E4739,table!A:B,2))</f>
        <v/>
      </c>
      <c r="G4736" s="14"/>
      <c r="H4736" s="18"/>
    </row>
    <row r="4737" spans="1:8" x14ac:dyDescent="0.25">
      <c r="A4737" s="29" t="str">
        <f t="shared" si="328"/>
        <v/>
      </c>
      <c r="B4737" s="22" t="str">
        <f t="shared" si="329"/>
        <v/>
      </c>
      <c r="C4737" s="15" t="str">
        <f t="shared" si="330"/>
        <v/>
      </c>
      <c r="D4737" s="15">
        <f t="shared" si="331"/>
        <v>0</v>
      </c>
      <c r="E4737" s="15" t="str">
        <f t="shared" si="327"/>
        <v/>
      </c>
      <c r="F4737" s="13" t="str">
        <f>IF(E4740="","",VLOOKUP(E4740,table!A:B,2))</f>
        <v/>
      </c>
      <c r="G4737" s="14"/>
      <c r="H4737" s="18"/>
    </row>
    <row r="4738" spans="1:8" x14ac:dyDescent="0.25">
      <c r="A4738" s="29" t="str">
        <f t="shared" si="328"/>
        <v/>
      </c>
      <c r="B4738" s="22" t="str">
        <f t="shared" si="329"/>
        <v/>
      </c>
      <c r="C4738" s="15" t="str">
        <f t="shared" si="330"/>
        <v/>
      </c>
      <c r="D4738" s="15">
        <f t="shared" si="331"/>
        <v>0</v>
      </c>
      <c r="E4738" s="15" t="str">
        <f t="shared" si="327"/>
        <v/>
      </c>
      <c r="F4738" s="13" t="str">
        <f>IF(E4741="","",VLOOKUP(E4741,table!A:B,2))</f>
        <v/>
      </c>
      <c r="G4738" s="14"/>
      <c r="H4738" s="18"/>
    </row>
    <row r="4739" spans="1:8" x14ac:dyDescent="0.25">
      <c r="A4739" s="29" t="str">
        <f t="shared" si="328"/>
        <v/>
      </c>
      <c r="B4739" s="22" t="str">
        <f t="shared" si="329"/>
        <v/>
      </c>
      <c r="C4739" s="15" t="str">
        <f t="shared" si="330"/>
        <v/>
      </c>
      <c r="D4739" s="15">
        <f t="shared" si="331"/>
        <v>0</v>
      </c>
      <c r="E4739" s="15" t="str">
        <f t="shared" si="327"/>
        <v/>
      </c>
      <c r="F4739" s="13" t="str">
        <f>IF(E4742="","",VLOOKUP(E4742,table!A:B,2))</f>
        <v/>
      </c>
      <c r="G4739" s="14"/>
      <c r="H4739" s="18"/>
    </row>
    <row r="4740" spans="1:8" x14ac:dyDescent="0.25">
      <c r="A4740" s="29" t="str">
        <f t="shared" si="328"/>
        <v/>
      </c>
      <c r="B4740" s="22" t="str">
        <f t="shared" si="329"/>
        <v/>
      </c>
      <c r="C4740" s="15" t="str">
        <f t="shared" si="330"/>
        <v/>
      </c>
      <c r="D4740" s="15">
        <f t="shared" si="331"/>
        <v>0</v>
      </c>
      <c r="E4740" s="15" t="str">
        <f t="shared" si="327"/>
        <v/>
      </c>
      <c r="F4740" s="13" t="str">
        <f>IF(E4743="","",VLOOKUP(E4743,table!A:B,2))</f>
        <v/>
      </c>
      <c r="G4740" s="14"/>
      <c r="H4740" s="18"/>
    </row>
    <row r="4741" spans="1:8" x14ac:dyDescent="0.25">
      <c r="A4741" s="29" t="str">
        <f t="shared" si="328"/>
        <v/>
      </c>
      <c r="B4741" s="22" t="str">
        <f t="shared" si="329"/>
        <v/>
      </c>
      <c r="C4741" s="15" t="str">
        <f t="shared" si="330"/>
        <v/>
      </c>
      <c r="D4741" s="15">
        <f t="shared" si="331"/>
        <v>0</v>
      </c>
      <c r="E4741" s="15" t="str">
        <f t="shared" si="327"/>
        <v/>
      </c>
      <c r="F4741" s="13" t="str">
        <f>IF(E4744="","",VLOOKUP(E4744,table!A:B,2))</f>
        <v/>
      </c>
      <c r="G4741" s="14"/>
      <c r="H4741" s="18"/>
    </row>
    <row r="4742" spans="1:8" x14ac:dyDescent="0.25">
      <c r="A4742" s="29" t="str">
        <f t="shared" si="328"/>
        <v/>
      </c>
      <c r="B4742" s="22" t="str">
        <f t="shared" si="329"/>
        <v/>
      </c>
      <c r="C4742" s="15" t="str">
        <f t="shared" si="330"/>
        <v/>
      </c>
      <c r="D4742" s="15">
        <f t="shared" si="331"/>
        <v>0</v>
      </c>
      <c r="E4742" s="15" t="str">
        <f t="shared" si="327"/>
        <v/>
      </c>
      <c r="F4742" s="13" t="str">
        <f>IF(E4745="","",VLOOKUP(E4745,table!A:B,2))</f>
        <v/>
      </c>
      <c r="G4742" s="14"/>
      <c r="H4742" s="18"/>
    </row>
    <row r="4743" spans="1:8" x14ac:dyDescent="0.25">
      <c r="A4743" s="29" t="str">
        <f t="shared" si="328"/>
        <v/>
      </c>
      <c r="B4743" s="22" t="str">
        <f t="shared" si="329"/>
        <v/>
      </c>
      <c r="C4743" s="15" t="str">
        <f t="shared" si="330"/>
        <v/>
      </c>
      <c r="D4743" s="15">
        <f t="shared" si="331"/>
        <v>0</v>
      </c>
      <c r="E4743" s="15" t="str">
        <f t="shared" si="327"/>
        <v/>
      </c>
      <c r="F4743" s="13" t="str">
        <f>IF(E4746="","",VLOOKUP(E4746,table!A:B,2))</f>
        <v/>
      </c>
      <c r="G4743" s="14"/>
      <c r="H4743" s="18"/>
    </row>
    <row r="4744" spans="1:8" x14ac:dyDescent="0.25">
      <c r="A4744" s="29" t="str">
        <f t="shared" si="328"/>
        <v/>
      </c>
      <c r="B4744" s="22" t="str">
        <f t="shared" si="329"/>
        <v/>
      </c>
      <c r="C4744" s="15" t="str">
        <f t="shared" si="330"/>
        <v/>
      </c>
      <c r="D4744" s="15">
        <f t="shared" si="331"/>
        <v>0</v>
      </c>
      <c r="E4744" s="15" t="str">
        <f t="shared" si="327"/>
        <v/>
      </c>
      <c r="F4744" s="13" t="str">
        <f>IF(E4747="","",VLOOKUP(E4747,table!A:B,2))</f>
        <v/>
      </c>
      <c r="G4744" s="14"/>
      <c r="H4744" s="18"/>
    </row>
    <row r="4745" spans="1:8" x14ac:dyDescent="0.25">
      <c r="A4745" s="29" t="str">
        <f t="shared" si="328"/>
        <v/>
      </c>
      <c r="B4745" s="22" t="str">
        <f t="shared" si="329"/>
        <v/>
      </c>
      <c r="C4745" s="15" t="str">
        <f t="shared" si="330"/>
        <v/>
      </c>
      <c r="D4745" s="15">
        <f t="shared" si="331"/>
        <v>0</v>
      </c>
      <c r="E4745" s="15" t="str">
        <f t="shared" si="327"/>
        <v/>
      </c>
      <c r="F4745" s="13" t="str">
        <f>IF(E4748="","",VLOOKUP(E4748,table!A:B,2))</f>
        <v/>
      </c>
      <c r="G4745" s="14"/>
      <c r="H4745" s="18"/>
    </row>
    <row r="4746" spans="1:8" x14ac:dyDescent="0.25">
      <c r="A4746" s="29" t="str">
        <f t="shared" si="328"/>
        <v/>
      </c>
      <c r="B4746" s="22" t="str">
        <f t="shared" si="329"/>
        <v/>
      </c>
      <c r="C4746" s="15" t="str">
        <f t="shared" si="330"/>
        <v/>
      </c>
      <c r="D4746" s="15">
        <f t="shared" si="331"/>
        <v>0</v>
      </c>
      <c r="E4746" s="15" t="str">
        <f t="shared" si="327"/>
        <v/>
      </c>
      <c r="F4746" s="13" t="str">
        <f>IF(E4749="","",VLOOKUP(E4749,table!A:B,2))</f>
        <v/>
      </c>
      <c r="G4746" s="14"/>
      <c r="H4746" s="18"/>
    </row>
    <row r="4747" spans="1:8" x14ac:dyDescent="0.25">
      <c r="A4747" s="29" t="str">
        <f t="shared" si="328"/>
        <v/>
      </c>
      <c r="B4747" s="22" t="str">
        <f t="shared" si="329"/>
        <v/>
      </c>
      <c r="C4747" s="15" t="str">
        <f t="shared" si="330"/>
        <v/>
      </c>
      <c r="D4747" s="15">
        <f t="shared" si="331"/>
        <v>0</v>
      </c>
      <c r="E4747" s="15" t="str">
        <f t="shared" si="327"/>
        <v/>
      </c>
      <c r="F4747" s="13" t="str">
        <f>IF(E4750="","",VLOOKUP(E4750,table!A:B,2))</f>
        <v/>
      </c>
      <c r="G4747" s="14"/>
      <c r="H4747" s="18"/>
    </row>
    <row r="4748" spans="1:8" x14ac:dyDescent="0.25">
      <c r="A4748" s="29" t="str">
        <f t="shared" si="328"/>
        <v/>
      </c>
      <c r="B4748" s="22" t="str">
        <f t="shared" si="329"/>
        <v/>
      </c>
      <c r="C4748" s="15" t="str">
        <f t="shared" si="330"/>
        <v/>
      </c>
      <c r="D4748" s="15">
        <f t="shared" si="331"/>
        <v>0</v>
      </c>
      <c r="E4748" s="15" t="str">
        <f t="shared" si="327"/>
        <v/>
      </c>
      <c r="F4748" s="13" t="str">
        <f>IF(E4751="","",VLOOKUP(E4751,table!A:B,2))</f>
        <v/>
      </c>
      <c r="G4748" s="14"/>
      <c r="H4748" s="18"/>
    </row>
    <row r="4749" spans="1:8" x14ac:dyDescent="0.25">
      <c r="A4749" s="29" t="str">
        <f t="shared" si="328"/>
        <v/>
      </c>
      <c r="B4749" s="22" t="str">
        <f t="shared" si="329"/>
        <v/>
      </c>
      <c r="C4749" s="15" t="str">
        <f t="shared" si="330"/>
        <v/>
      </c>
      <c r="D4749" s="15">
        <f t="shared" si="331"/>
        <v>0</v>
      </c>
      <c r="E4749" s="15" t="str">
        <f t="shared" si="327"/>
        <v/>
      </c>
      <c r="F4749" s="13" t="str">
        <f>IF(E4752="","",VLOOKUP(E4752,table!A:B,2))</f>
        <v/>
      </c>
      <c r="G4749" s="14"/>
      <c r="H4749" s="18"/>
    </row>
    <row r="4750" spans="1:8" x14ac:dyDescent="0.25">
      <c r="A4750" s="29" t="str">
        <f t="shared" si="328"/>
        <v/>
      </c>
      <c r="B4750" s="22" t="str">
        <f t="shared" si="329"/>
        <v/>
      </c>
      <c r="C4750" s="15" t="str">
        <f t="shared" si="330"/>
        <v/>
      </c>
      <c r="D4750" s="15">
        <f t="shared" si="331"/>
        <v>0</v>
      </c>
      <c r="E4750" s="15" t="str">
        <f t="shared" ref="E4750:E4813" si="332">IF(H4750&lt;&gt;0,E4749,"")</f>
        <v/>
      </c>
      <c r="F4750" s="13" t="str">
        <f>IF(E4753="","",VLOOKUP(E4753,table!A:B,2))</f>
        <v/>
      </c>
      <c r="G4750" s="14"/>
      <c r="H4750" s="18"/>
    </row>
    <row r="4751" spans="1:8" x14ac:dyDescent="0.25">
      <c r="A4751" s="29" t="str">
        <f t="shared" si="328"/>
        <v/>
      </c>
      <c r="B4751" s="22" t="str">
        <f t="shared" si="329"/>
        <v/>
      </c>
      <c r="C4751" s="15" t="str">
        <f t="shared" si="330"/>
        <v/>
      </c>
      <c r="D4751" s="15">
        <f t="shared" si="331"/>
        <v>0</v>
      </c>
      <c r="E4751" s="15" t="str">
        <f t="shared" si="332"/>
        <v/>
      </c>
      <c r="F4751" s="13" t="str">
        <f>IF(E4754="","",VLOOKUP(E4754,table!A:B,2))</f>
        <v/>
      </c>
      <c r="G4751" s="14"/>
      <c r="H4751" s="18"/>
    </row>
    <row r="4752" spans="1:8" x14ac:dyDescent="0.25">
      <c r="A4752" s="29" t="str">
        <f t="shared" si="328"/>
        <v/>
      </c>
      <c r="B4752" s="22" t="str">
        <f t="shared" si="329"/>
        <v/>
      </c>
      <c r="C4752" s="15" t="str">
        <f t="shared" si="330"/>
        <v/>
      </c>
      <c r="D4752" s="15">
        <f t="shared" si="331"/>
        <v>0</v>
      </c>
      <c r="E4752" s="15" t="str">
        <f t="shared" si="332"/>
        <v/>
      </c>
      <c r="F4752" s="13" t="str">
        <f>IF(E4755="","",VLOOKUP(E4755,table!A:B,2))</f>
        <v/>
      </c>
      <c r="G4752" s="14"/>
      <c r="H4752" s="18"/>
    </row>
    <row r="4753" spans="1:8" x14ac:dyDescent="0.25">
      <c r="A4753" s="29" t="str">
        <f t="shared" si="328"/>
        <v/>
      </c>
      <c r="B4753" s="22" t="str">
        <f t="shared" si="329"/>
        <v/>
      </c>
      <c r="C4753" s="15" t="str">
        <f t="shared" si="330"/>
        <v/>
      </c>
      <c r="D4753" s="15">
        <f t="shared" si="331"/>
        <v>0</v>
      </c>
      <c r="E4753" s="15" t="str">
        <f t="shared" si="332"/>
        <v/>
      </c>
      <c r="F4753" s="13" t="str">
        <f>IF(E4756="","",VLOOKUP(E4756,table!A:B,2))</f>
        <v/>
      </c>
      <c r="G4753" s="14"/>
      <c r="H4753" s="18"/>
    </row>
    <row r="4754" spans="1:8" x14ac:dyDescent="0.25">
      <c r="A4754" s="29" t="str">
        <f t="shared" si="328"/>
        <v/>
      </c>
      <c r="B4754" s="22" t="str">
        <f t="shared" si="329"/>
        <v/>
      </c>
      <c r="C4754" s="15" t="str">
        <f t="shared" si="330"/>
        <v/>
      </c>
      <c r="D4754" s="15">
        <f t="shared" si="331"/>
        <v>0</v>
      </c>
      <c r="E4754" s="15" t="str">
        <f t="shared" si="332"/>
        <v/>
      </c>
      <c r="F4754" s="13" t="str">
        <f>IF(E4757="","",VLOOKUP(E4757,table!A:B,2))</f>
        <v/>
      </c>
      <c r="G4754" s="14"/>
      <c r="H4754" s="18"/>
    </row>
    <row r="4755" spans="1:8" x14ac:dyDescent="0.25">
      <c r="A4755" s="29" t="str">
        <f t="shared" si="328"/>
        <v/>
      </c>
      <c r="B4755" s="22" t="str">
        <f t="shared" si="329"/>
        <v/>
      </c>
      <c r="C4755" s="15" t="str">
        <f t="shared" si="330"/>
        <v/>
      </c>
      <c r="D4755" s="15">
        <f t="shared" si="331"/>
        <v>0</v>
      </c>
      <c r="E4755" s="15" t="str">
        <f t="shared" si="332"/>
        <v/>
      </c>
      <c r="F4755" s="13" t="str">
        <f>IF(E4758="","",VLOOKUP(E4758,table!A:B,2))</f>
        <v/>
      </c>
      <c r="G4755" s="14"/>
      <c r="H4755" s="18"/>
    </row>
    <row r="4756" spans="1:8" x14ac:dyDescent="0.25">
      <c r="A4756" s="29" t="str">
        <f t="shared" si="328"/>
        <v/>
      </c>
      <c r="B4756" s="22" t="str">
        <f t="shared" si="329"/>
        <v/>
      </c>
      <c r="C4756" s="15" t="str">
        <f t="shared" si="330"/>
        <v/>
      </c>
      <c r="D4756" s="15">
        <f t="shared" si="331"/>
        <v>0</v>
      </c>
      <c r="E4756" s="15" t="str">
        <f t="shared" si="332"/>
        <v/>
      </c>
      <c r="F4756" s="13" t="str">
        <f>IF(E4759="","",VLOOKUP(E4759,table!A:B,2))</f>
        <v/>
      </c>
      <c r="G4756" s="14"/>
      <c r="H4756" s="18"/>
    </row>
    <row r="4757" spans="1:8" x14ac:dyDescent="0.25">
      <c r="A4757" s="29" t="str">
        <f t="shared" si="328"/>
        <v/>
      </c>
      <c r="B4757" s="22" t="str">
        <f t="shared" si="329"/>
        <v/>
      </c>
      <c r="C4757" s="15" t="str">
        <f t="shared" si="330"/>
        <v/>
      </c>
      <c r="D4757" s="15">
        <f t="shared" si="331"/>
        <v>0</v>
      </c>
      <c r="E4757" s="15" t="str">
        <f t="shared" si="332"/>
        <v/>
      </c>
      <c r="F4757" s="13" t="str">
        <f>IF(E4760="","",VLOOKUP(E4760,table!A:B,2))</f>
        <v/>
      </c>
      <c r="G4757" s="14"/>
      <c r="H4757" s="18"/>
    </row>
    <row r="4758" spans="1:8" x14ac:dyDescent="0.25">
      <c r="A4758" s="29" t="str">
        <f t="shared" si="328"/>
        <v/>
      </c>
      <c r="B4758" s="22" t="str">
        <f t="shared" si="329"/>
        <v/>
      </c>
      <c r="C4758" s="15" t="str">
        <f t="shared" si="330"/>
        <v/>
      </c>
      <c r="D4758" s="15">
        <f t="shared" si="331"/>
        <v>0</v>
      </c>
      <c r="E4758" s="15" t="str">
        <f t="shared" si="332"/>
        <v/>
      </c>
      <c r="F4758" s="13" t="str">
        <f>IF(E4761="","",VLOOKUP(E4761,table!A:B,2))</f>
        <v/>
      </c>
      <c r="G4758" s="14"/>
      <c r="H4758" s="18"/>
    </row>
    <row r="4759" spans="1:8" x14ac:dyDescent="0.25">
      <c r="A4759" s="29" t="str">
        <f t="shared" si="328"/>
        <v/>
      </c>
      <c r="B4759" s="22" t="str">
        <f t="shared" si="329"/>
        <v/>
      </c>
      <c r="C4759" s="15" t="str">
        <f t="shared" si="330"/>
        <v/>
      </c>
      <c r="D4759" s="15">
        <f t="shared" si="331"/>
        <v>0</v>
      </c>
      <c r="E4759" s="15" t="str">
        <f t="shared" si="332"/>
        <v/>
      </c>
      <c r="F4759" s="13" t="str">
        <f>IF(E4762="","",VLOOKUP(E4762,table!A:B,2))</f>
        <v/>
      </c>
      <c r="G4759" s="14"/>
      <c r="H4759" s="18"/>
    </row>
    <row r="4760" spans="1:8" x14ac:dyDescent="0.25">
      <c r="A4760" s="29" t="str">
        <f t="shared" si="328"/>
        <v/>
      </c>
      <c r="B4760" s="22" t="str">
        <f t="shared" si="329"/>
        <v/>
      </c>
      <c r="C4760" s="15" t="str">
        <f t="shared" si="330"/>
        <v/>
      </c>
      <c r="D4760" s="15">
        <f t="shared" si="331"/>
        <v>0</v>
      </c>
      <c r="E4760" s="15" t="str">
        <f t="shared" si="332"/>
        <v/>
      </c>
      <c r="F4760" s="13" t="str">
        <f>IF(E4763="","",VLOOKUP(E4763,table!A:B,2))</f>
        <v/>
      </c>
      <c r="G4760" s="14"/>
      <c r="H4760" s="18"/>
    </row>
    <row r="4761" spans="1:8" x14ac:dyDescent="0.25">
      <c r="A4761" s="29" t="str">
        <f t="shared" si="328"/>
        <v/>
      </c>
      <c r="B4761" s="22" t="str">
        <f t="shared" si="329"/>
        <v/>
      </c>
      <c r="C4761" s="15" t="str">
        <f t="shared" si="330"/>
        <v/>
      </c>
      <c r="D4761" s="15">
        <f t="shared" si="331"/>
        <v>0</v>
      </c>
      <c r="E4761" s="15" t="str">
        <f t="shared" si="332"/>
        <v/>
      </c>
      <c r="F4761" s="13" t="str">
        <f>IF(E4764="","",VLOOKUP(E4764,table!A:B,2))</f>
        <v/>
      </c>
      <c r="G4761" s="14"/>
      <c r="H4761" s="18"/>
    </row>
    <row r="4762" spans="1:8" x14ac:dyDescent="0.25">
      <c r="A4762" s="29" t="str">
        <f t="shared" si="328"/>
        <v/>
      </c>
      <c r="B4762" s="22" t="str">
        <f t="shared" si="329"/>
        <v/>
      </c>
      <c r="C4762" s="15" t="str">
        <f t="shared" si="330"/>
        <v/>
      </c>
      <c r="D4762" s="15">
        <f t="shared" si="331"/>
        <v>0</v>
      </c>
      <c r="E4762" s="15" t="str">
        <f t="shared" si="332"/>
        <v/>
      </c>
      <c r="F4762" s="13" t="str">
        <f>IF(E4765="","",VLOOKUP(E4765,table!A:B,2))</f>
        <v/>
      </c>
      <c r="G4762" s="14"/>
      <c r="H4762" s="18"/>
    </row>
    <row r="4763" spans="1:8" x14ac:dyDescent="0.25">
      <c r="A4763" s="29" t="str">
        <f t="shared" si="328"/>
        <v/>
      </c>
      <c r="B4763" s="22" t="str">
        <f t="shared" si="329"/>
        <v/>
      </c>
      <c r="C4763" s="15" t="str">
        <f t="shared" si="330"/>
        <v/>
      </c>
      <c r="D4763" s="15">
        <f t="shared" si="331"/>
        <v>0</v>
      </c>
      <c r="E4763" s="15" t="str">
        <f t="shared" si="332"/>
        <v/>
      </c>
      <c r="F4763" s="13" t="str">
        <f>IF(E4766="","",VLOOKUP(E4766,table!A:B,2))</f>
        <v/>
      </c>
      <c r="G4763" s="14"/>
      <c r="H4763" s="18"/>
    </row>
    <row r="4764" spans="1:8" x14ac:dyDescent="0.25">
      <c r="A4764" s="29" t="str">
        <f t="shared" si="328"/>
        <v/>
      </c>
      <c r="B4764" s="22" t="str">
        <f t="shared" si="329"/>
        <v/>
      </c>
      <c r="C4764" s="15" t="str">
        <f t="shared" si="330"/>
        <v/>
      </c>
      <c r="D4764" s="15">
        <f t="shared" si="331"/>
        <v>0</v>
      </c>
      <c r="E4764" s="15" t="str">
        <f t="shared" si="332"/>
        <v/>
      </c>
      <c r="F4764" s="13" t="str">
        <f>IF(E4767="","",VLOOKUP(E4767,table!A:B,2))</f>
        <v/>
      </c>
      <c r="G4764" s="14"/>
      <c r="H4764" s="18"/>
    </row>
    <row r="4765" spans="1:8" x14ac:dyDescent="0.25">
      <c r="A4765" s="29" t="str">
        <f t="shared" si="328"/>
        <v/>
      </c>
      <c r="B4765" s="22" t="str">
        <f t="shared" si="329"/>
        <v/>
      </c>
      <c r="C4765" s="15" t="str">
        <f t="shared" si="330"/>
        <v/>
      </c>
      <c r="D4765" s="15">
        <f t="shared" si="331"/>
        <v>0</v>
      </c>
      <c r="E4765" s="15" t="str">
        <f t="shared" si="332"/>
        <v/>
      </c>
      <c r="F4765" s="13" t="str">
        <f>IF(E4768="","",VLOOKUP(E4768,table!A:B,2))</f>
        <v/>
      </c>
      <c r="G4765" s="14"/>
      <c r="H4765" s="18"/>
    </row>
    <row r="4766" spans="1:8" x14ac:dyDescent="0.25">
      <c r="A4766" s="29" t="str">
        <f t="shared" si="328"/>
        <v/>
      </c>
      <c r="B4766" s="22" t="str">
        <f t="shared" si="329"/>
        <v/>
      </c>
      <c r="C4766" s="15" t="str">
        <f t="shared" si="330"/>
        <v/>
      </c>
      <c r="D4766" s="15">
        <f t="shared" si="331"/>
        <v>0</v>
      </c>
      <c r="E4766" s="15" t="str">
        <f t="shared" si="332"/>
        <v/>
      </c>
      <c r="F4766" s="13" t="str">
        <f>IF(E4769="","",VLOOKUP(E4769,table!A:B,2))</f>
        <v/>
      </c>
      <c r="G4766" s="14"/>
      <c r="H4766" s="18"/>
    </row>
    <row r="4767" spans="1:8" x14ac:dyDescent="0.25">
      <c r="A4767" s="29" t="str">
        <f t="shared" si="328"/>
        <v/>
      </c>
      <c r="B4767" s="22" t="str">
        <f t="shared" si="329"/>
        <v/>
      </c>
      <c r="C4767" s="15" t="str">
        <f t="shared" si="330"/>
        <v/>
      </c>
      <c r="D4767" s="15">
        <f t="shared" si="331"/>
        <v>0</v>
      </c>
      <c r="E4767" s="15" t="str">
        <f t="shared" si="332"/>
        <v/>
      </c>
      <c r="F4767" s="13" t="str">
        <f>IF(E4770="","",VLOOKUP(E4770,table!A:B,2))</f>
        <v/>
      </c>
      <c r="G4767" s="14"/>
      <c r="H4767" s="18"/>
    </row>
    <row r="4768" spans="1:8" x14ac:dyDescent="0.25">
      <c r="A4768" s="29" t="str">
        <f t="shared" si="328"/>
        <v/>
      </c>
      <c r="B4768" s="22" t="str">
        <f t="shared" si="329"/>
        <v/>
      </c>
      <c r="C4768" s="15" t="str">
        <f t="shared" si="330"/>
        <v/>
      </c>
      <c r="D4768" s="15">
        <f t="shared" si="331"/>
        <v>0</v>
      </c>
      <c r="E4768" s="15" t="str">
        <f t="shared" si="332"/>
        <v/>
      </c>
      <c r="F4768" s="13" t="str">
        <f>IF(E4771="","",VLOOKUP(E4771,table!A:B,2))</f>
        <v/>
      </c>
      <c r="G4768" s="14"/>
      <c r="H4768" s="18"/>
    </row>
    <row r="4769" spans="1:8" x14ac:dyDescent="0.25">
      <c r="A4769" s="29" t="str">
        <f t="shared" si="328"/>
        <v/>
      </c>
      <c r="B4769" s="22" t="str">
        <f t="shared" si="329"/>
        <v/>
      </c>
      <c r="C4769" s="15" t="str">
        <f t="shared" si="330"/>
        <v/>
      </c>
      <c r="D4769" s="15">
        <f t="shared" si="331"/>
        <v>0</v>
      </c>
      <c r="E4769" s="15" t="str">
        <f t="shared" si="332"/>
        <v/>
      </c>
      <c r="F4769" s="13" t="str">
        <f>IF(E4772="","",VLOOKUP(E4772,table!A:B,2))</f>
        <v/>
      </c>
      <c r="G4769" s="14"/>
      <c r="H4769" s="18"/>
    </row>
    <row r="4770" spans="1:8" x14ac:dyDescent="0.25">
      <c r="A4770" s="29" t="str">
        <f t="shared" si="328"/>
        <v/>
      </c>
      <c r="B4770" s="22" t="str">
        <f t="shared" si="329"/>
        <v/>
      </c>
      <c r="C4770" s="15" t="str">
        <f t="shared" si="330"/>
        <v/>
      </c>
      <c r="D4770" s="15">
        <f t="shared" si="331"/>
        <v>0</v>
      </c>
      <c r="E4770" s="15" t="str">
        <f t="shared" si="332"/>
        <v/>
      </c>
      <c r="F4770" s="13" t="str">
        <f>IF(E4773="","",VLOOKUP(E4773,table!A:B,2))</f>
        <v/>
      </c>
      <c r="G4770" s="14"/>
      <c r="H4770" s="18"/>
    </row>
    <row r="4771" spans="1:8" x14ac:dyDescent="0.25">
      <c r="A4771" s="29" t="str">
        <f t="shared" si="328"/>
        <v/>
      </c>
      <c r="B4771" s="22" t="str">
        <f t="shared" si="329"/>
        <v/>
      </c>
      <c r="C4771" s="15" t="str">
        <f t="shared" si="330"/>
        <v/>
      </c>
      <c r="D4771" s="15">
        <f t="shared" si="331"/>
        <v>0</v>
      </c>
      <c r="E4771" s="15" t="str">
        <f t="shared" si="332"/>
        <v/>
      </c>
      <c r="F4771" s="13" t="str">
        <f>IF(E4774="","",VLOOKUP(E4774,table!A:B,2))</f>
        <v/>
      </c>
      <c r="G4771" s="14"/>
      <c r="H4771" s="18"/>
    </row>
    <row r="4772" spans="1:8" x14ac:dyDescent="0.25">
      <c r="A4772" s="29" t="str">
        <f t="shared" si="328"/>
        <v/>
      </c>
      <c r="B4772" s="22" t="str">
        <f t="shared" si="329"/>
        <v/>
      </c>
      <c r="C4772" s="15" t="str">
        <f t="shared" si="330"/>
        <v/>
      </c>
      <c r="D4772" s="15">
        <f t="shared" si="331"/>
        <v>0</v>
      </c>
      <c r="E4772" s="15" t="str">
        <f t="shared" si="332"/>
        <v/>
      </c>
      <c r="F4772" s="13" t="str">
        <f>IF(E4775="","",VLOOKUP(E4775,table!A:B,2))</f>
        <v/>
      </c>
      <c r="G4772" s="14"/>
      <c r="H4772" s="18"/>
    </row>
    <row r="4773" spans="1:8" x14ac:dyDescent="0.25">
      <c r="A4773" s="29" t="str">
        <f t="shared" si="328"/>
        <v/>
      </c>
      <c r="B4773" s="22" t="str">
        <f t="shared" si="329"/>
        <v/>
      </c>
      <c r="C4773" s="15" t="str">
        <f t="shared" si="330"/>
        <v/>
      </c>
      <c r="D4773" s="15">
        <f t="shared" si="331"/>
        <v>0</v>
      </c>
      <c r="E4773" s="15" t="str">
        <f t="shared" si="332"/>
        <v/>
      </c>
      <c r="F4773" s="13" t="str">
        <f>IF(E4776="","",VLOOKUP(E4776,table!A:B,2))</f>
        <v/>
      </c>
      <c r="G4773" s="14"/>
      <c r="H4773" s="18"/>
    </row>
    <row r="4774" spans="1:8" x14ac:dyDescent="0.25">
      <c r="A4774" s="29" t="str">
        <f t="shared" si="328"/>
        <v/>
      </c>
      <c r="B4774" s="22" t="str">
        <f t="shared" si="329"/>
        <v/>
      </c>
      <c r="C4774" s="15" t="str">
        <f t="shared" si="330"/>
        <v/>
      </c>
      <c r="D4774" s="15">
        <f t="shared" si="331"/>
        <v>0</v>
      </c>
      <c r="E4774" s="15" t="str">
        <f t="shared" si="332"/>
        <v/>
      </c>
      <c r="F4774" s="13" t="str">
        <f>IF(E4777="","",VLOOKUP(E4777,table!A:B,2))</f>
        <v/>
      </c>
      <c r="G4774" s="14"/>
      <c r="H4774" s="18"/>
    </row>
    <row r="4775" spans="1:8" x14ac:dyDescent="0.25">
      <c r="A4775" s="29" t="str">
        <f t="shared" si="328"/>
        <v/>
      </c>
      <c r="B4775" s="22" t="str">
        <f t="shared" si="329"/>
        <v/>
      </c>
      <c r="C4775" s="15" t="str">
        <f t="shared" si="330"/>
        <v/>
      </c>
      <c r="D4775" s="15">
        <f t="shared" si="331"/>
        <v>0</v>
      </c>
      <c r="E4775" s="15" t="str">
        <f t="shared" si="332"/>
        <v/>
      </c>
      <c r="F4775" s="13" t="str">
        <f>IF(E4778="","",VLOOKUP(E4778,table!A:B,2))</f>
        <v/>
      </c>
      <c r="G4775" s="14"/>
      <c r="H4775" s="18"/>
    </row>
    <row r="4776" spans="1:8" x14ac:dyDescent="0.25">
      <c r="A4776" s="29" t="str">
        <f t="shared" si="328"/>
        <v/>
      </c>
      <c r="B4776" s="22" t="str">
        <f t="shared" si="329"/>
        <v/>
      </c>
      <c r="C4776" s="15" t="str">
        <f t="shared" si="330"/>
        <v/>
      </c>
      <c r="D4776" s="15">
        <f t="shared" si="331"/>
        <v>0</v>
      </c>
      <c r="E4776" s="15" t="str">
        <f t="shared" si="332"/>
        <v/>
      </c>
      <c r="F4776" s="13" t="str">
        <f>IF(E4779="","",VLOOKUP(E4779,table!A:B,2))</f>
        <v/>
      </c>
      <c r="G4776" s="14"/>
      <c r="H4776" s="18"/>
    </row>
    <row r="4777" spans="1:8" x14ac:dyDescent="0.25">
      <c r="A4777" s="29" t="str">
        <f t="shared" si="328"/>
        <v/>
      </c>
      <c r="B4777" s="22" t="str">
        <f t="shared" si="329"/>
        <v/>
      </c>
      <c r="C4777" s="15" t="str">
        <f t="shared" si="330"/>
        <v/>
      </c>
      <c r="D4777" s="15">
        <f t="shared" si="331"/>
        <v>0</v>
      </c>
      <c r="E4777" s="15" t="str">
        <f t="shared" si="332"/>
        <v/>
      </c>
      <c r="F4777" s="13" t="str">
        <f>IF(E4780="","",VLOOKUP(E4780,table!A:B,2))</f>
        <v/>
      </c>
      <c r="G4777" s="14"/>
      <c r="H4777" s="18"/>
    </row>
    <row r="4778" spans="1:8" x14ac:dyDescent="0.25">
      <c r="A4778" s="29" t="str">
        <f t="shared" si="328"/>
        <v/>
      </c>
      <c r="B4778" s="22" t="str">
        <f t="shared" si="329"/>
        <v/>
      </c>
      <c r="C4778" s="15" t="str">
        <f t="shared" si="330"/>
        <v/>
      </c>
      <c r="D4778" s="15">
        <f t="shared" si="331"/>
        <v>0</v>
      </c>
      <c r="E4778" s="15" t="str">
        <f t="shared" si="332"/>
        <v/>
      </c>
      <c r="F4778" s="13" t="str">
        <f>IF(E4781="","",VLOOKUP(E4781,table!A:B,2))</f>
        <v/>
      </c>
      <c r="G4778" s="14"/>
      <c r="H4778" s="18"/>
    </row>
    <row r="4779" spans="1:8" x14ac:dyDescent="0.25">
      <c r="A4779" s="29" t="str">
        <f t="shared" si="328"/>
        <v/>
      </c>
      <c r="B4779" s="22" t="str">
        <f t="shared" si="329"/>
        <v/>
      </c>
      <c r="C4779" s="15" t="str">
        <f t="shared" si="330"/>
        <v/>
      </c>
      <c r="D4779" s="15">
        <f t="shared" si="331"/>
        <v>0</v>
      </c>
      <c r="E4779" s="15" t="str">
        <f t="shared" si="332"/>
        <v/>
      </c>
      <c r="F4779" s="13" t="str">
        <f>IF(E4782="","",VLOOKUP(E4782,table!A:B,2))</f>
        <v/>
      </c>
      <c r="G4779" s="14"/>
      <c r="H4779" s="18"/>
    </row>
    <row r="4780" spans="1:8" x14ac:dyDescent="0.25">
      <c r="A4780" s="29" t="str">
        <f t="shared" si="328"/>
        <v/>
      </c>
      <c r="B4780" s="22" t="str">
        <f t="shared" si="329"/>
        <v/>
      </c>
      <c r="C4780" s="15" t="str">
        <f t="shared" si="330"/>
        <v/>
      </c>
      <c r="D4780" s="15">
        <f t="shared" si="331"/>
        <v>0</v>
      </c>
      <c r="E4780" s="15" t="str">
        <f t="shared" si="332"/>
        <v/>
      </c>
      <c r="F4780" s="13" t="str">
        <f>IF(E4783="","",VLOOKUP(E4783,table!A:B,2))</f>
        <v/>
      </c>
      <c r="G4780" s="14"/>
      <c r="H4780" s="18"/>
    </row>
    <row r="4781" spans="1:8" x14ac:dyDescent="0.25">
      <c r="A4781" s="29" t="str">
        <f t="shared" si="328"/>
        <v/>
      </c>
      <c r="B4781" s="22" t="str">
        <f t="shared" si="329"/>
        <v/>
      </c>
      <c r="C4781" s="15" t="str">
        <f t="shared" si="330"/>
        <v/>
      </c>
      <c r="D4781" s="15">
        <f t="shared" si="331"/>
        <v>0</v>
      </c>
      <c r="E4781" s="15" t="str">
        <f t="shared" si="332"/>
        <v/>
      </c>
      <c r="F4781" s="13" t="str">
        <f>IF(E4784="","",VLOOKUP(E4784,table!A:B,2))</f>
        <v/>
      </c>
      <c r="G4781" s="14"/>
      <c r="H4781" s="18"/>
    </row>
    <row r="4782" spans="1:8" x14ac:dyDescent="0.25">
      <c r="A4782" s="29" t="str">
        <f t="shared" si="328"/>
        <v/>
      </c>
      <c r="B4782" s="22" t="str">
        <f t="shared" si="329"/>
        <v/>
      </c>
      <c r="C4782" s="15" t="str">
        <f t="shared" si="330"/>
        <v/>
      </c>
      <c r="D4782" s="15">
        <f t="shared" si="331"/>
        <v>0</v>
      </c>
      <c r="E4782" s="15" t="str">
        <f t="shared" si="332"/>
        <v/>
      </c>
      <c r="F4782" s="13" t="str">
        <f>IF(E4785="","",VLOOKUP(E4785,table!A:B,2))</f>
        <v/>
      </c>
      <c r="G4782" s="14"/>
      <c r="H4782" s="18"/>
    </row>
    <row r="4783" spans="1:8" x14ac:dyDescent="0.25">
      <c r="A4783" s="29" t="str">
        <f t="shared" si="328"/>
        <v/>
      </c>
      <c r="B4783" s="22" t="str">
        <f t="shared" si="329"/>
        <v/>
      </c>
      <c r="C4783" s="15" t="str">
        <f t="shared" si="330"/>
        <v/>
      </c>
      <c r="D4783" s="15">
        <f t="shared" si="331"/>
        <v>0</v>
      </c>
      <c r="E4783" s="15" t="str">
        <f t="shared" si="332"/>
        <v/>
      </c>
      <c r="F4783" s="13" t="str">
        <f>IF(E4786="","",VLOOKUP(E4786,table!A:B,2))</f>
        <v/>
      </c>
      <c r="G4783" s="14"/>
      <c r="H4783" s="18"/>
    </row>
    <row r="4784" spans="1:8" x14ac:dyDescent="0.25">
      <c r="A4784" s="29" t="str">
        <f t="shared" si="328"/>
        <v/>
      </c>
      <c r="B4784" s="22" t="str">
        <f t="shared" si="329"/>
        <v/>
      </c>
      <c r="C4784" s="15" t="str">
        <f t="shared" si="330"/>
        <v/>
      </c>
      <c r="D4784" s="15">
        <f t="shared" si="331"/>
        <v>0</v>
      </c>
      <c r="E4784" s="15" t="str">
        <f t="shared" si="332"/>
        <v/>
      </c>
      <c r="F4784" s="13" t="str">
        <f>IF(E4787="","",VLOOKUP(E4787,table!A:B,2))</f>
        <v/>
      </c>
      <c r="G4784" s="14"/>
      <c r="H4784" s="18"/>
    </row>
    <row r="4785" spans="1:8" x14ac:dyDescent="0.25">
      <c r="A4785" s="29" t="str">
        <f t="shared" si="328"/>
        <v/>
      </c>
      <c r="B4785" s="22" t="str">
        <f t="shared" si="329"/>
        <v/>
      </c>
      <c r="C4785" s="15" t="str">
        <f t="shared" si="330"/>
        <v/>
      </c>
      <c r="D4785" s="15">
        <f t="shared" si="331"/>
        <v>0</v>
      </c>
      <c r="E4785" s="15" t="str">
        <f t="shared" si="332"/>
        <v/>
      </c>
      <c r="F4785" s="13" t="str">
        <f>IF(E4788="","",VLOOKUP(E4788,table!A:B,2))</f>
        <v/>
      </c>
      <c r="G4785" s="14"/>
      <c r="H4785" s="18"/>
    </row>
    <row r="4786" spans="1:8" x14ac:dyDescent="0.25">
      <c r="A4786" s="29" t="str">
        <f t="shared" si="328"/>
        <v/>
      </c>
      <c r="B4786" s="22" t="str">
        <f t="shared" si="329"/>
        <v/>
      </c>
      <c r="C4786" s="15" t="str">
        <f t="shared" si="330"/>
        <v/>
      </c>
      <c r="D4786" s="15">
        <f t="shared" si="331"/>
        <v>0</v>
      </c>
      <c r="E4786" s="15" t="str">
        <f t="shared" si="332"/>
        <v/>
      </c>
      <c r="F4786" s="13" t="str">
        <f>IF(E4789="","",VLOOKUP(E4789,table!A:B,2))</f>
        <v/>
      </c>
      <c r="G4786" s="14"/>
      <c r="H4786" s="18"/>
    </row>
    <row r="4787" spans="1:8" x14ac:dyDescent="0.25">
      <c r="A4787" s="29" t="str">
        <f t="shared" ref="A4787:A4850" si="333">IF(E4787="","",A4786)</f>
        <v/>
      </c>
      <c r="B4787" s="22" t="str">
        <f t="shared" ref="B4787:B4850" si="334">IF(E4787="","",B4786)</f>
        <v/>
      </c>
      <c r="C4787" s="15" t="str">
        <f t="shared" ref="C4787:C4850" si="335">IF(E4787="","",C4786)</f>
        <v/>
      </c>
      <c r="D4787" s="15">
        <f t="shared" ref="D4787:D4850" si="336">IF(E4787="",0,D4786)</f>
        <v>0</v>
      </c>
      <c r="E4787" s="15" t="str">
        <f t="shared" si="332"/>
        <v/>
      </c>
      <c r="F4787" s="13" t="str">
        <f>IF(E4790="","",VLOOKUP(E4790,table!A:B,2))</f>
        <v/>
      </c>
      <c r="G4787" s="14"/>
      <c r="H4787" s="18"/>
    </row>
    <row r="4788" spans="1:8" x14ac:dyDescent="0.25">
      <c r="A4788" s="29" t="str">
        <f t="shared" si="333"/>
        <v/>
      </c>
      <c r="B4788" s="22" t="str">
        <f t="shared" si="334"/>
        <v/>
      </c>
      <c r="C4788" s="15" t="str">
        <f t="shared" si="335"/>
        <v/>
      </c>
      <c r="D4788" s="15">
        <f t="shared" si="336"/>
        <v>0</v>
      </c>
      <c r="E4788" s="15" t="str">
        <f t="shared" si="332"/>
        <v/>
      </c>
      <c r="F4788" s="13" t="str">
        <f>IF(E4791="","",VLOOKUP(E4791,table!A:B,2))</f>
        <v/>
      </c>
      <c r="G4788" s="14"/>
      <c r="H4788" s="18"/>
    </row>
    <row r="4789" spans="1:8" x14ac:dyDescent="0.25">
      <c r="A4789" s="29" t="str">
        <f t="shared" si="333"/>
        <v/>
      </c>
      <c r="B4789" s="22" t="str">
        <f t="shared" si="334"/>
        <v/>
      </c>
      <c r="C4789" s="15" t="str">
        <f t="shared" si="335"/>
        <v/>
      </c>
      <c r="D4789" s="15">
        <f t="shared" si="336"/>
        <v>0</v>
      </c>
      <c r="E4789" s="15" t="str">
        <f t="shared" si="332"/>
        <v/>
      </c>
      <c r="F4789" s="13" t="str">
        <f>IF(E4792="","",VLOOKUP(E4792,table!A:B,2))</f>
        <v/>
      </c>
      <c r="G4789" s="14"/>
      <c r="H4789" s="18"/>
    </row>
    <row r="4790" spans="1:8" x14ac:dyDescent="0.25">
      <c r="A4790" s="29" t="str">
        <f t="shared" si="333"/>
        <v/>
      </c>
      <c r="B4790" s="22" t="str">
        <f t="shared" si="334"/>
        <v/>
      </c>
      <c r="C4790" s="15" t="str">
        <f t="shared" si="335"/>
        <v/>
      </c>
      <c r="D4790" s="15">
        <f t="shared" si="336"/>
        <v>0</v>
      </c>
      <c r="E4790" s="15" t="str">
        <f t="shared" si="332"/>
        <v/>
      </c>
      <c r="F4790" s="13" t="str">
        <f>IF(E4793="","",VLOOKUP(E4793,table!A:B,2))</f>
        <v/>
      </c>
      <c r="G4790" s="14"/>
      <c r="H4790" s="18"/>
    </row>
    <row r="4791" spans="1:8" x14ac:dyDescent="0.25">
      <c r="A4791" s="29" t="str">
        <f t="shared" si="333"/>
        <v/>
      </c>
      <c r="B4791" s="22" t="str">
        <f t="shared" si="334"/>
        <v/>
      </c>
      <c r="C4791" s="15" t="str">
        <f t="shared" si="335"/>
        <v/>
      </c>
      <c r="D4791" s="15">
        <f t="shared" si="336"/>
        <v>0</v>
      </c>
      <c r="E4791" s="15" t="str">
        <f t="shared" si="332"/>
        <v/>
      </c>
      <c r="F4791" s="13" t="str">
        <f>IF(E4794="","",VLOOKUP(E4794,table!A:B,2))</f>
        <v/>
      </c>
      <c r="G4791" s="14"/>
      <c r="H4791" s="18"/>
    </row>
    <row r="4792" spans="1:8" x14ac:dyDescent="0.25">
      <c r="A4792" s="29" t="str">
        <f t="shared" si="333"/>
        <v/>
      </c>
      <c r="B4792" s="22" t="str">
        <f t="shared" si="334"/>
        <v/>
      </c>
      <c r="C4792" s="15" t="str">
        <f t="shared" si="335"/>
        <v/>
      </c>
      <c r="D4792" s="15">
        <f t="shared" si="336"/>
        <v>0</v>
      </c>
      <c r="E4792" s="15" t="str">
        <f t="shared" si="332"/>
        <v/>
      </c>
      <c r="F4792" s="13" t="str">
        <f>IF(E4795="","",VLOOKUP(E4795,table!A:B,2))</f>
        <v/>
      </c>
      <c r="G4792" s="14"/>
      <c r="H4792" s="18"/>
    </row>
    <row r="4793" spans="1:8" x14ac:dyDescent="0.25">
      <c r="A4793" s="29" t="str">
        <f t="shared" si="333"/>
        <v/>
      </c>
      <c r="B4793" s="22" t="str">
        <f t="shared" si="334"/>
        <v/>
      </c>
      <c r="C4793" s="15" t="str">
        <f t="shared" si="335"/>
        <v/>
      </c>
      <c r="D4793" s="15">
        <f t="shared" si="336"/>
        <v>0</v>
      </c>
      <c r="E4793" s="15" t="str">
        <f t="shared" si="332"/>
        <v/>
      </c>
      <c r="F4793" s="13" t="str">
        <f>IF(E4796="","",VLOOKUP(E4796,table!A:B,2))</f>
        <v/>
      </c>
      <c r="G4793" s="14"/>
      <c r="H4793" s="18"/>
    </row>
    <row r="4794" spans="1:8" x14ac:dyDescent="0.25">
      <c r="A4794" s="29" t="str">
        <f t="shared" si="333"/>
        <v/>
      </c>
      <c r="B4794" s="22" t="str">
        <f t="shared" si="334"/>
        <v/>
      </c>
      <c r="C4794" s="15" t="str">
        <f t="shared" si="335"/>
        <v/>
      </c>
      <c r="D4794" s="15">
        <f t="shared" si="336"/>
        <v>0</v>
      </c>
      <c r="E4794" s="15" t="str">
        <f t="shared" si="332"/>
        <v/>
      </c>
      <c r="F4794" s="13" t="str">
        <f>IF(E4797="","",VLOOKUP(E4797,table!A:B,2))</f>
        <v/>
      </c>
      <c r="G4794" s="14"/>
      <c r="H4794" s="18"/>
    </row>
    <row r="4795" spans="1:8" x14ac:dyDescent="0.25">
      <c r="A4795" s="29" t="str">
        <f t="shared" si="333"/>
        <v/>
      </c>
      <c r="B4795" s="22" t="str">
        <f t="shared" si="334"/>
        <v/>
      </c>
      <c r="C4795" s="15" t="str">
        <f t="shared" si="335"/>
        <v/>
      </c>
      <c r="D4795" s="15">
        <f t="shared" si="336"/>
        <v>0</v>
      </c>
      <c r="E4795" s="15" t="str">
        <f t="shared" si="332"/>
        <v/>
      </c>
      <c r="F4795" s="13" t="str">
        <f>IF(E4798="","",VLOOKUP(E4798,table!A:B,2))</f>
        <v/>
      </c>
      <c r="G4795" s="14"/>
      <c r="H4795" s="18"/>
    </row>
    <row r="4796" spans="1:8" x14ac:dyDescent="0.25">
      <c r="A4796" s="29" t="str">
        <f t="shared" si="333"/>
        <v/>
      </c>
      <c r="B4796" s="22" t="str">
        <f t="shared" si="334"/>
        <v/>
      </c>
      <c r="C4796" s="15" t="str">
        <f t="shared" si="335"/>
        <v/>
      </c>
      <c r="D4796" s="15">
        <f t="shared" si="336"/>
        <v>0</v>
      </c>
      <c r="E4796" s="15" t="str">
        <f t="shared" si="332"/>
        <v/>
      </c>
      <c r="F4796" s="13" t="str">
        <f>IF(E4799="","",VLOOKUP(E4799,table!A:B,2))</f>
        <v/>
      </c>
      <c r="G4796" s="14"/>
      <c r="H4796" s="18"/>
    </row>
    <row r="4797" spans="1:8" x14ac:dyDescent="0.25">
      <c r="A4797" s="29" t="str">
        <f t="shared" si="333"/>
        <v/>
      </c>
      <c r="B4797" s="22" t="str">
        <f t="shared" si="334"/>
        <v/>
      </c>
      <c r="C4797" s="15" t="str">
        <f t="shared" si="335"/>
        <v/>
      </c>
      <c r="D4797" s="15">
        <f t="shared" si="336"/>
        <v>0</v>
      </c>
      <c r="E4797" s="15" t="str">
        <f t="shared" si="332"/>
        <v/>
      </c>
      <c r="F4797" s="13" t="str">
        <f>IF(E4800="","",VLOOKUP(E4800,table!A:B,2))</f>
        <v/>
      </c>
      <c r="G4797" s="14"/>
      <c r="H4797" s="18"/>
    </row>
    <row r="4798" spans="1:8" x14ac:dyDescent="0.25">
      <c r="A4798" s="29" t="str">
        <f t="shared" si="333"/>
        <v/>
      </c>
      <c r="B4798" s="22" t="str">
        <f t="shared" si="334"/>
        <v/>
      </c>
      <c r="C4798" s="15" t="str">
        <f t="shared" si="335"/>
        <v/>
      </c>
      <c r="D4798" s="15">
        <f t="shared" si="336"/>
        <v>0</v>
      </c>
      <c r="E4798" s="15" t="str">
        <f t="shared" si="332"/>
        <v/>
      </c>
      <c r="F4798" s="13" t="str">
        <f>IF(E4801="","",VLOOKUP(E4801,table!A:B,2))</f>
        <v/>
      </c>
      <c r="G4798" s="14"/>
      <c r="H4798" s="18"/>
    </row>
    <row r="4799" spans="1:8" x14ac:dyDescent="0.25">
      <c r="A4799" s="29" t="str">
        <f t="shared" si="333"/>
        <v/>
      </c>
      <c r="B4799" s="22" t="str">
        <f t="shared" si="334"/>
        <v/>
      </c>
      <c r="C4799" s="15" t="str">
        <f t="shared" si="335"/>
        <v/>
      </c>
      <c r="D4799" s="15">
        <f t="shared" si="336"/>
        <v>0</v>
      </c>
      <c r="E4799" s="15" t="str">
        <f t="shared" si="332"/>
        <v/>
      </c>
      <c r="F4799" s="13" t="str">
        <f>IF(E4802="","",VLOOKUP(E4802,table!A:B,2))</f>
        <v/>
      </c>
      <c r="G4799" s="14"/>
      <c r="H4799" s="18"/>
    </row>
    <row r="4800" spans="1:8" x14ac:dyDescent="0.25">
      <c r="A4800" s="29" t="str">
        <f t="shared" si="333"/>
        <v/>
      </c>
      <c r="B4800" s="22" t="str">
        <f t="shared" si="334"/>
        <v/>
      </c>
      <c r="C4800" s="15" t="str">
        <f t="shared" si="335"/>
        <v/>
      </c>
      <c r="D4800" s="15">
        <f t="shared" si="336"/>
        <v>0</v>
      </c>
      <c r="E4800" s="15" t="str">
        <f t="shared" si="332"/>
        <v/>
      </c>
      <c r="F4800" s="13" t="str">
        <f>IF(E4803="","",VLOOKUP(E4803,table!A:B,2))</f>
        <v/>
      </c>
      <c r="G4800" s="14"/>
      <c r="H4800" s="18"/>
    </row>
    <row r="4801" spans="1:8" x14ac:dyDescent="0.25">
      <c r="A4801" s="29" t="str">
        <f t="shared" si="333"/>
        <v/>
      </c>
      <c r="B4801" s="22" t="str">
        <f t="shared" si="334"/>
        <v/>
      </c>
      <c r="C4801" s="15" t="str">
        <f t="shared" si="335"/>
        <v/>
      </c>
      <c r="D4801" s="15">
        <f t="shared" si="336"/>
        <v>0</v>
      </c>
      <c r="E4801" s="15" t="str">
        <f t="shared" si="332"/>
        <v/>
      </c>
      <c r="F4801" s="13" t="str">
        <f>IF(E4804="","",VLOOKUP(E4804,table!A:B,2))</f>
        <v/>
      </c>
      <c r="G4801" s="14"/>
      <c r="H4801" s="18"/>
    </row>
    <row r="4802" spans="1:8" x14ac:dyDescent="0.25">
      <c r="A4802" s="29" t="str">
        <f t="shared" si="333"/>
        <v/>
      </c>
      <c r="B4802" s="22" t="str">
        <f t="shared" si="334"/>
        <v/>
      </c>
      <c r="C4802" s="15" t="str">
        <f t="shared" si="335"/>
        <v/>
      </c>
      <c r="D4802" s="15">
        <f t="shared" si="336"/>
        <v>0</v>
      </c>
      <c r="E4802" s="15" t="str">
        <f t="shared" si="332"/>
        <v/>
      </c>
      <c r="F4802" s="13" t="str">
        <f>IF(E4805="","",VLOOKUP(E4805,table!A:B,2))</f>
        <v/>
      </c>
      <c r="G4802" s="14"/>
      <c r="H4802" s="18"/>
    </row>
    <row r="4803" spans="1:8" x14ac:dyDescent="0.25">
      <c r="A4803" s="29" t="str">
        <f t="shared" si="333"/>
        <v/>
      </c>
      <c r="B4803" s="22" t="str">
        <f t="shared" si="334"/>
        <v/>
      </c>
      <c r="C4803" s="15" t="str">
        <f t="shared" si="335"/>
        <v/>
      </c>
      <c r="D4803" s="15">
        <f t="shared" si="336"/>
        <v>0</v>
      </c>
      <c r="E4803" s="15" t="str">
        <f t="shared" si="332"/>
        <v/>
      </c>
      <c r="F4803" s="13" t="str">
        <f>IF(E4806="","",VLOOKUP(E4806,table!A:B,2))</f>
        <v/>
      </c>
      <c r="G4803" s="14"/>
      <c r="H4803" s="18"/>
    </row>
    <row r="4804" spans="1:8" x14ac:dyDescent="0.25">
      <c r="A4804" s="29" t="str">
        <f t="shared" si="333"/>
        <v/>
      </c>
      <c r="B4804" s="22" t="str">
        <f t="shared" si="334"/>
        <v/>
      </c>
      <c r="C4804" s="15" t="str">
        <f t="shared" si="335"/>
        <v/>
      </c>
      <c r="D4804" s="15">
        <f t="shared" si="336"/>
        <v>0</v>
      </c>
      <c r="E4804" s="15" t="str">
        <f t="shared" si="332"/>
        <v/>
      </c>
      <c r="F4804" s="13" t="str">
        <f>IF(E4807="","",VLOOKUP(E4807,table!A:B,2))</f>
        <v/>
      </c>
      <c r="G4804" s="14"/>
      <c r="H4804" s="18"/>
    </row>
    <row r="4805" spans="1:8" x14ac:dyDescent="0.25">
      <c r="A4805" s="29" t="str">
        <f t="shared" si="333"/>
        <v/>
      </c>
      <c r="B4805" s="22" t="str">
        <f t="shared" si="334"/>
        <v/>
      </c>
      <c r="C4805" s="15" t="str">
        <f t="shared" si="335"/>
        <v/>
      </c>
      <c r="D4805" s="15">
        <f t="shared" si="336"/>
        <v>0</v>
      </c>
      <c r="E4805" s="15" t="str">
        <f t="shared" si="332"/>
        <v/>
      </c>
      <c r="F4805" s="13" t="str">
        <f>IF(E4808="","",VLOOKUP(E4808,table!A:B,2))</f>
        <v/>
      </c>
      <c r="G4805" s="14"/>
      <c r="H4805" s="18"/>
    </row>
    <row r="4806" spans="1:8" x14ac:dyDescent="0.25">
      <c r="A4806" s="29" t="str">
        <f t="shared" si="333"/>
        <v/>
      </c>
      <c r="B4806" s="22" t="str">
        <f t="shared" si="334"/>
        <v/>
      </c>
      <c r="C4806" s="15" t="str">
        <f t="shared" si="335"/>
        <v/>
      </c>
      <c r="D4806" s="15">
        <f t="shared" si="336"/>
        <v>0</v>
      </c>
      <c r="E4806" s="15" t="str">
        <f t="shared" si="332"/>
        <v/>
      </c>
      <c r="F4806" s="13" t="str">
        <f>IF(E4809="","",VLOOKUP(E4809,table!A:B,2))</f>
        <v/>
      </c>
      <c r="G4806" s="14"/>
      <c r="H4806" s="18"/>
    </row>
    <row r="4807" spans="1:8" x14ac:dyDescent="0.25">
      <c r="A4807" s="29" t="str">
        <f t="shared" si="333"/>
        <v/>
      </c>
      <c r="B4807" s="22" t="str">
        <f t="shared" si="334"/>
        <v/>
      </c>
      <c r="C4807" s="15" t="str">
        <f t="shared" si="335"/>
        <v/>
      </c>
      <c r="D4807" s="15">
        <f t="shared" si="336"/>
        <v>0</v>
      </c>
      <c r="E4807" s="15" t="str">
        <f t="shared" si="332"/>
        <v/>
      </c>
      <c r="F4807" s="13" t="str">
        <f>IF(E4810="","",VLOOKUP(E4810,table!A:B,2))</f>
        <v/>
      </c>
      <c r="G4807" s="14"/>
      <c r="H4807" s="18"/>
    </row>
    <row r="4808" spans="1:8" x14ac:dyDescent="0.25">
      <c r="A4808" s="29" t="str">
        <f t="shared" si="333"/>
        <v/>
      </c>
      <c r="B4808" s="22" t="str">
        <f t="shared" si="334"/>
        <v/>
      </c>
      <c r="C4808" s="15" t="str">
        <f t="shared" si="335"/>
        <v/>
      </c>
      <c r="D4808" s="15">
        <f t="shared" si="336"/>
        <v>0</v>
      </c>
      <c r="E4808" s="15" t="str">
        <f t="shared" si="332"/>
        <v/>
      </c>
      <c r="F4808" s="13" t="str">
        <f>IF(E4811="","",VLOOKUP(E4811,table!A:B,2))</f>
        <v/>
      </c>
      <c r="G4808" s="14"/>
      <c r="H4808" s="18"/>
    </row>
    <row r="4809" spans="1:8" x14ac:dyDescent="0.25">
      <c r="A4809" s="29" t="str">
        <f t="shared" si="333"/>
        <v/>
      </c>
      <c r="B4809" s="22" t="str">
        <f t="shared" si="334"/>
        <v/>
      </c>
      <c r="C4809" s="15" t="str">
        <f t="shared" si="335"/>
        <v/>
      </c>
      <c r="D4809" s="15">
        <f t="shared" si="336"/>
        <v>0</v>
      </c>
      <c r="E4809" s="15" t="str">
        <f t="shared" si="332"/>
        <v/>
      </c>
      <c r="F4809" s="13" t="str">
        <f>IF(E4812="","",VLOOKUP(E4812,table!A:B,2))</f>
        <v/>
      </c>
      <c r="G4809" s="14"/>
      <c r="H4809" s="18"/>
    </row>
    <row r="4810" spans="1:8" x14ac:dyDescent="0.25">
      <c r="A4810" s="29" t="str">
        <f t="shared" si="333"/>
        <v/>
      </c>
      <c r="B4810" s="22" t="str">
        <f t="shared" si="334"/>
        <v/>
      </c>
      <c r="C4810" s="15" t="str">
        <f t="shared" si="335"/>
        <v/>
      </c>
      <c r="D4810" s="15">
        <f t="shared" si="336"/>
        <v>0</v>
      </c>
      <c r="E4810" s="15" t="str">
        <f t="shared" si="332"/>
        <v/>
      </c>
      <c r="F4810" s="13" t="str">
        <f>IF(E4813="","",VLOOKUP(E4813,table!A:B,2))</f>
        <v/>
      </c>
      <c r="G4810" s="14"/>
      <c r="H4810" s="18"/>
    </row>
    <row r="4811" spans="1:8" x14ac:dyDescent="0.25">
      <c r="A4811" s="29" t="str">
        <f t="shared" si="333"/>
        <v/>
      </c>
      <c r="B4811" s="22" t="str">
        <f t="shared" si="334"/>
        <v/>
      </c>
      <c r="C4811" s="15" t="str">
        <f t="shared" si="335"/>
        <v/>
      </c>
      <c r="D4811" s="15">
        <f t="shared" si="336"/>
        <v>0</v>
      </c>
      <c r="E4811" s="15" t="str">
        <f t="shared" si="332"/>
        <v/>
      </c>
      <c r="F4811" s="13" t="str">
        <f>IF(E4814="","",VLOOKUP(E4814,table!A:B,2))</f>
        <v/>
      </c>
      <c r="G4811" s="14"/>
      <c r="H4811" s="18"/>
    </row>
    <row r="4812" spans="1:8" x14ac:dyDescent="0.25">
      <c r="A4812" s="29" t="str">
        <f t="shared" si="333"/>
        <v/>
      </c>
      <c r="B4812" s="22" t="str">
        <f t="shared" si="334"/>
        <v/>
      </c>
      <c r="C4812" s="15" t="str">
        <f t="shared" si="335"/>
        <v/>
      </c>
      <c r="D4812" s="15">
        <f t="shared" si="336"/>
        <v>0</v>
      </c>
      <c r="E4812" s="15" t="str">
        <f t="shared" si="332"/>
        <v/>
      </c>
      <c r="F4812" s="13" t="str">
        <f>IF(E4815="","",VLOOKUP(E4815,table!A:B,2))</f>
        <v/>
      </c>
      <c r="G4812" s="14"/>
      <c r="H4812" s="18"/>
    </row>
    <row r="4813" spans="1:8" x14ac:dyDescent="0.25">
      <c r="A4813" s="29" t="str">
        <f t="shared" si="333"/>
        <v/>
      </c>
      <c r="B4813" s="22" t="str">
        <f t="shared" si="334"/>
        <v/>
      </c>
      <c r="C4813" s="15" t="str">
        <f t="shared" si="335"/>
        <v/>
      </c>
      <c r="D4813" s="15">
        <f t="shared" si="336"/>
        <v>0</v>
      </c>
      <c r="E4813" s="15" t="str">
        <f t="shared" si="332"/>
        <v/>
      </c>
      <c r="F4813" s="13" t="str">
        <f>IF(E4816="","",VLOOKUP(E4816,table!A:B,2))</f>
        <v/>
      </c>
      <c r="G4813" s="14"/>
      <c r="H4813" s="18"/>
    </row>
    <row r="4814" spans="1:8" x14ac:dyDescent="0.25">
      <c r="A4814" s="29" t="str">
        <f t="shared" si="333"/>
        <v/>
      </c>
      <c r="B4814" s="22" t="str">
        <f t="shared" si="334"/>
        <v/>
      </c>
      <c r="C4814" s="15" t="str">
        <f t="shared" si="335"/>
        <v/>
      </c>
      <c r="D4814" s="15">
        <f t="shared" si="336"/>
        <v>0</v>
      </c>
      <c r="E4814" s="15" t="str">
        <f t="shared" ref="E4814:E4877" si="337">IF(H4814&lt;&gt;0,E4813,"")</f>
        <v/>
      </c>
      <c r="F4814" s="13" t="str">
        <f>IF(E4817="","",VLOOKUP(E4817,table!A:B,2))</f>
        <v/>
      </c>
      <c r="G4814" s="14"/>
      <c r="H4814" s="18"/>
    </row>
    <row r="4815" spans="1:8" x14ac:dyDescent="0.25">
      <c r="A4815" s="29" t="str">
        <f t="shared" si="333"/>
        <v/>
      </c>
      <c r="B4815" s="22" t="str">
        <f t="shared" si="334"/>
        <v/>
      </c>
      <c r="C4815" s="15" t="str">
        <f t="shared" si="335"/>
        <v/>
      </c>
      <c r="D4815" s="15">
        <f t="shared" si="336"/>
        <v>0</v>
      </c>
      <c r="E4815" s="15" t="str">
        <f t="shared" si="337"/>
        <v/>
      </c>
      <c r="F4815" s="13" t="str">
        <f>IF(E4818="","",VLOOKUP(E4818,table!A:B,2))</f>
        <v/>
      </c>
      <c r="G4815" s="14"/>
      <c r="H4815" s="18"/>
    </row>
    <row r="4816" spans="1:8" x14ac:dyDescent="0.25">
      <c r="A4816" s="29" t="str">
        <f t="shared" si="333"/>
        <v/>
      </c>
      <c r="B4816" s="22" t="str">
        <f t="shared" si="334"/>
        <v/>
      </c>
      <c r="C4816" s="15" t="str">
        <f t="shared" si="335"/>
        <v/>
      </c>
      <c r="D4816" s="15">
        <f t="shared" si="336"/>
        <v>0</v>
      </c>
      <c r="E4816" s="15" t="str">
        <f t="shared" si="337"/>
        <v/>
      </c>
      <c r="F4816" s="13" t="str">
        <f>IF(E4819="","",VLOOKUP(E4819,table!A:B,2))</f>
        <v/>
      </c>
      <c r="G4816" s="14"/>
      <c r="H4816" s="18"/>
    </row>
    <row r="4817" spans="1:8" x14ac:dyDescent="0.25">
      <c r="A4817" s="29" t="str">
        <f t="shared" si="333"/>
        <v/>
      </c>
      <c r="B4817" s="22" t="str">
        <f t="shared" si="334"/>
        <v/>
      </c>
      <c r="C4817" s="15" t="str">
        <f t="shared" si="335"/>
        <v/>
      </c>
      <c r="D4817" s="15">
        <f t="shared" si="336"/>
        <v>0</v>
      </c>
      <c r="E4817" s="15" t="str">
        <f t="shared" si="337"/>
        <v/>
      </c>
      <c r="F4817" s="13" t="str">
        <f>IF(E4820="","",VLOOKUP(E4820,table!A:B,2))</f>
        <v/>
      </c>
      <c r="G4817" s="14"/>
      <c r="H4817" s="18"/>
    </row>
    <row r="4818" spans="1:8" x14ac:dyDescent="0.25">
      <c r="A4818" s="29" t="str">
        <f t="shared" si="333"/>
        <v/>
      </c>
      <c r="B4818" s="22" t="str">
        <f t="shared" si="334"/>
        <v/>
      </c>
      <c r="C4818" s="15" t="str">
        <f t="shared" si="335"/>
        <v/>
      </c>
      <c r="D4818" s="15">
        <f t="shared" si="336"/>
        <v>0</v>
      </c>
      <c r="E4818" s="15" t="str">
        <f t="shared" si="337"/>
        <v/>
      </c>
      <c r="F4818" s="13" t="str">
        <f>IF(E4821="","",VLOOKUP(E4821,table!A:B,2))</f>
        <v/>
      </c>
      <c r="G4818" s="14"/>
      <c r="H4818" s="18"/>
    </row>
    <row r="4819" spans="1:8" x14ac:dyDescent="0.25">
      <c r="A4819" s="29" t="str">
        <f t="shared" si="333"/>
        <v/>
      </c>
      <c r="B4819" s="22" t="str">
        <f t="shared" si="334"/>
        <v/>
      </c>
      <c r="C4819" s="15" t="str">
        <f t="shared" si="335"/>
        <v/>
      </c>
      <c r="D4819" s="15">
        <f t="shared" si="336"/>
        <v>0</v>
      </c>
      <c r="E4819" s="15" t="str">
        <f t="shared" si="337"/>
        <v/>
      </c>
      <c r="F4819" s="13" t="str">
        <f>IF(E4822="","",VLOOKUP(E4822,table!A:B,2))</f>
        <v/>
      </c>
      <c r="G4819" s="14"/>
      <c r="H4819" s="18"/>
    </row>
    <row r="4820" spans="1:8" x14ac:dyDescent="0.25">
      <c r="A4820" s="29" t="str">
        <f t="shared" si="333"/>
        <v/>
      </c>
      <c r="B4820" s="22" t="str">
        <f t="shared" si="334"/>
        <v/>
      </c>
      <c r="C4820" s="15" t="str">
        <f t="shared" si="335"/>
        <v/>
      </c>
      <c r="D4820" s="15">
        <f t="shared" si="336"/>
        <v>0</v>
      </c>
      <c r="E4820" s="15" t="str">
        <f t="shared" si="337"/>
        <v/>
      </c>
      <c r="F4820" s="13" t="str">
        <f>IF(E4823="","",VLOOKUP(E4823,table!A:B,2))</f>
        <v/>
      </c>
      <c r="G4820" s="14"/>
      <c r="H4820" s="18"/>
    </row>
    <row r="4821" spans="1:8" x14ac:dyDescent="0.25">
      <c r="A4821" s="29" t="str">
        <f t="shared" si="333"/>
        <v/>
      </c>
      <c r="B4821" s="22" t="str">
        <f t="shared" si="334"/>
        <v/>
      </c>
      <c r="C4821" s="15" t="str">
        <f t="shared" si="335"/>
        <v/>
      </c>
      <c r="D4821" s="15">
        <f t="shared" si="336"/>
        <v>0</v>
      </c>
      <c r="E4821" s="15" t="str">
        <f t="shared" si="337"/>
        <v/>
      </c>
      <c r="F4821" s="13" t="str">
        <f>IF(E4824="","",VLOOKUP(E4824,table!A:B,2))</f>
        <v/>
      </c>
      <c r="G4821" s="14"/>
      <c r="H4821" s="18"/>
    </row>
    <row r="4822" spans="1:8" x14ac:dyDescent="0.25">
      <c r="A4822" s="29" t="str">
        <f t="shared" si="333"/>
        <v/>
      </c>
      <c r="B4822" s="22" t="str">
        <f t="shared" si="334"/>
        <v/>
      </c>
      <c r="C4822" s="15" t="str">
        <f t="shared" si="335"/>
        <v/>
      </c>
      <c r="D4822" s="15">
        <f t="shared" si="336"/>
        <v>0</v>
      </c>
      <c r="E4822" s="15" t="str">
        <f t="shared" si="337"/>
        <v/>
      </c>
      <c r="F4822" s="13" t="str">
        <f>IF(E4825="","",VLOOKUP(E4825,table!A:B,2))</f>
        <v/>
      </c>
      <c r="G4822" s="14"/>
      <c r="H4822" s="18"/>
    </row>
    <row r="4823" spans="1:8" x14ac:dyDescent="0.25">
      <c r="A4823" s="29" t="str">
        <f t="shared" si="333"/>
        <v/>
      </c>
      <c r="B4823" s="22" t="str">
        <f t="shared" si="334"/>
        <v/>
      </c>
      <c r="C4823" s="15" t="str">
        <f t="shared" si="335"/>
        <v/>
      </c>
      <c r="D4823" s="15">
        <f t="shared" si="336"/>
        <v>0</v>
      </c>
      <c r="E4823" s="15" t="str">
        <f t="shared" si="337"/>
        <v/>
      </c>
      <c r="F4823" s="13" t="str">
        <f>IF(E4826="","",VLOOKUP(E4826,table!A:B,2))</f>
        <v/>
      </c>
      <c r="G4823" s="14"/>
      <c r="H4823" s="18"/>
    </row>
    <row r="4824" spans="1:8" x14ac:dyDescent="0.25">
      <c r="A4824" s="29" t="str">
        <f t="shared" si="333"/>
        <v/>
      </c>
      <c r="B4824" s="22" t="str">
        <f t="shared" si="334"/>
        <v/>
      </c>
      <c r="C4824" s="15" t="str">
        <f t="shared" si="335"/>
        <v/>
      </c>
      <c r="D4824" s="15">
        <f t="shared" si="336"/>
        <v>0</v>
      </c>
      <c r="E4824" s="15" t="str">
        <f t="shared" si="337"/>
        <v/>
      </c>
      <c r="F4824" s="13" t="str">
        <f>IF(E4827="","",VLOOKUP(E4827,table!A:B,2))</f>
        <v/>
      </c>
      <c r="G4824" s="14"/>
      <c r="H4824" s="18"/>
    </row>
    <row r="4825" spans="1:8" x14ac:dyDescent="0.25">
      <c r="A4825" s="29" t="str">
        <f t="shared" si="333"/>
        <v/>
      </c>
      <c r="B4825" s="22" t="str">
        <f t="shared" si="334"/>
        <v/>
      </c>
      <c r="C4825" s="15" t="str">
        <f t="shared" si="335"/>
        <v/>
      </c>
      <c r="D4825" s="15">
        <f t="shared" si="336"/>
        <v>0</v>
      </c>
      <c r="E4825" s="15" t="str">
        <f t="shared" si="337"/>
        <v/>
      </c>
      <c r="F4825" s="13" t="str">
        <f>IF(E4828="","",VLOOKUP(E4828,table!A:B,2))</f>
        <v/>
      </c>
      <c r="G4825" s="14"/>
      <c r="H4825" s="18"/>
    </row>
    <row r="4826" spans="1:8" x14ac:dyDescent="0.25">
      <c r="A4826" s="29" t="str">
        <f t="shared" si="333"/>
        <v/>
      </c>
      <c r="B4826" s="22" t="str">
        <f t="shared" si="334"/>
        <v/>
      </c>
      <c r="C4826" s="15" t="str">
        <f t="shared" si="335"/>
        <v/>
      </c>
      <c r="D4826" s="15">
        <f t="shared" si="336"/>
        <v>0</v>
      </c>
      <c r="E4826" s="15" t="str">
        <f t="shared" si="337"/>
        <v/>
      </c>
      <c r="F4826" s="13" t="str">
        <f>IF(E4829="","",VLOOKUP(E4829,table!A:B,2))</f>
        <v/>
      </c>
      <c r="G4826" s="14"/>
      <c r="H4826" s="18"/>
    </row>
    <row r="4827" spans="1:8" x14ac:dyDescent="0.25">
      <c r="A4827" s="29" t="str">
        <f t="shared" si="333"/>
        <v/>
      </c>
      <c r="B4827" s="22" t="str">
        <f t="shared" si="334"/>
        <v/>
      </c>
      <c r="C4827" s="15" t="str">
        <f t="shared" si="335"/>
        <v/>
      </c>
      <c r="D4827" s="15">
        <f t="shared" si="336"/>
        <v>0</v>
      </c>
      <c r="E4827" s="15" t="str">
        <f t="shared" si="337"/>
        <v/>
      </c>
      <c r="F4827" s="13" t="str">
        <f>IF(E4830="","",VLOOKUP(E4830,table!A:B,2))</f>
        <v/>
      </c>
      <c r="G4827" s="14"/>
      <c r="H4827" s="18"/>
    </row>
    <row r="4828" spans="1:8" x14ac:dyDescent="0.25">
      <c r="A4828" s="29" t="str">
        <f t="shared" si="333"/>
        <v/>
      </c>
      <c r="B4828" s="22" t="str">
        <f t="shared" si="334"/>
        <v/>
      </c>
      <c r="C4828" s="15" t="str">
        <f t="shared" si="335"/>
        <v/>
      </c>
      <c r="D4828" s="15">
        <f t="shared" si="336"/>
        <v>0</v>
      </c>
      <c r="E4828" s="15" t="str">
        <f t="shared" si="337"/>
        <v/>
      </c>
      <c r="F4828" s="13" t="str">
        <f>IF(E4831="","",VLOOKUP(E4831,table!A:B,2))</f>
        <v/>
      </c>
      <c r="G4828" s="14"/>
      <c r="H4828" s="18"/>
    </row>
    <row r="4829" spans="1:8" x14ac:dyDescent="0.25">
      <c r="A4829" s="29" t="str">
        <f t="shared" si="333"/>
        <v/>
      </c>
      <c r="B4829" s="22" t="str">
        <f t="shared" si="334"/>
        <v/>
      </c>
      <c r="C4829" s="15" t="str">
        <f t="shared" si="335"/>
        <v/>
      </c>
      <c r="D4829" s="15">
        <f t="shared" si="336"/>
        <v>0</v>
      </c>
      <c r="E4829" s="15" t="str">
        <f t="shared" si="337"/>
        <v/>
      </c>
      <c r="F4829" s="13" t="str">
        <f>IF(E4832="","",VLOOKUP(E4832,table!A:B,2))</f>
        <v/>
      </c>
      <c r="G4829" s="14"/>
      <c r="H4829" s="18"/>
    </row>
    <row r="4830" spans="1:8" x14ac:dyDescent="0.25">
      <c r="A4830" s="29" t="str">
        <f t="shared" si="333"/>
        <v/>
      </c>
      <c r="B4830" s="22" t="str">
        <f t="shared" si="334"/>
        <v/>
      </c>
      <c r="C4830" s="15" t="str">
        <f t="shared" si="335"/>
        <v/>
      </c>
      <c r="D4830" s="15">
        <f t="shared" si="336"/>
        <v>0</v>
      </c>
      <c r="E4830" s="15" t="str">
        <f t="shared" si="337"/>
        <v/>
      </c>
      <c r="F4830" s="13" t="str">
        <f>IF(E4833="","",VLOOKUP(E4833,table!A:B,2))</f>
        <v/>
      </c>
      <c r="G4830" s="14"/>
      <c r="H4830" s="18"/>
    </row>
    <row r="4831" spans="1:8" x14ac:dyDescent="0.25">
      <c r="A4831" s="29" t="str">
        <f t="shared" si="333"/>
        <v/>
      </c>
      <c r="B4831" s="22" t="str">
        <f t="shared" si="334"/>
        <v/>
      </c>
      <c r="C4831" s="15" t="str">
        <f t="shared" si="335"/>
        <v/>
      </c>
      <c r="D4831" s="15">
        <f t="shared" si="336"/>
        <v>0</v>
      </c>
      <c r="E4831" s="15" t="str">
        <f t="shared" si="337"/>
        <v/>
      </c>
      <c r="F4831" s="13" t="str">
        <f>IF(E4834="","",VLOOKUP(E4834,table!A:B,2))</f>
        <v/>
      </c>
      <c r="G4831" s="14"/>
      <c r="H4831" s="18"/>
    </row>
    <row r="4832" spans="1:8" x14ac:dyDescent="0.25">
      <c r="A4832" s="29" t="str">
        <f t="shared" si="333"/>
        <v/>
      </c>
      <c r="B4832" s="22" t="str">
        <f t="shared" si="334"/>
        <v/>
      </c>
      <c r="C4832" s="15" t="str">
        <f t="shared" si="335"/>
        <v/>
      </c>
      <c r="D4832" s="15">
        <f t="shared" si="336"/>
        <v>0</v>
      </c>
      <c r="E4832" s="15" t="str">
        <f t="shared" si="337"/>
        <v/>
      </c>
      <c r="F4832" s="13" t="str">
        <f>IF(E4835="","",VLOOKUP(E4835,table!A:B,2))</f>
        <v/>
      </c>
      <c r="G4832" s="14"/>
      <c r="H4832" s="18"/>
    </row>
    <row r="4833" spans="1:8" x14ac:dyDescent="0.25">
      <c r="A4833" s="29" t="str">
        <f t="shared" si="333"/>
        <v/>
      </c>
      <c r="B4833" s="22" t="str">
        <f t="shared" si="334"/>
        <v/>
      </c>
      <c r="C4833" s="15" t="str">
        <f t="shared" si="335"/>
        <v/>
      </c>
      <c r="D4833" s="15">
        <f t="shared" si="336"/>
        <v>0</v>
      </c>
      <c r="E4833" s="15" t="str">
        <f t="shared" si="337"/>
        <v/>
      </c>
      <c r="F4833" s="13" t="str">
        <f>IF(E4836="","",VLOOKUP(E4836,table!A:B,2))</f>
        <v/>
      </c>
      <c r="G4833" s="14"/>
      <c r="H4833" s="18"/>
    </row>
    <row r="4834" spans="1:8" x14ac:dyDescent="0.25">
      <c r="A4834" s="29" t="str">
        <f t="shared" si="333"/>
        <v/>
      </c>
      <c r="B4834" s="22" t="str">
        <f t="shared" si="334"/>
        <v/>
      </c>
      <c r="C4834" s="15" t="str">
        <f t="shared" si="335"/>
        <v/>
      </c>
      <c r="D4834" s="15">
        <f t="shared" si="336"/>
        <v>0</v>
      </c>
      <c r="E4834" s="15" t="str">
        <f t="shared" si="337"/>
        <v/>
      </c>
      <c r="F4834" s="13" t="str">
        <f>IF(E4837="","",VLOOKUP(E4837,table!A:B,2))</f>
        <v/>
      </c>
      <c r="G4834" s="14"/>
      <c r="H4834" s="18"/>
    </row>
    <row r="4835" spans="1:8" x14ac:dyDescent="0.25">
      <c r="A4835" s="29" t="str">
        <f t="shared" si="333"/>
        <v/>
      </c>
      <c r="B4835" s="22" t="str">
        <f t="shared" si="334"/>
        <v/>
      </c>
      <c r="C4835" s="15" t="str">
        <f t="shared" si="335"/>
        <v/>
      </c>
      <c r="D4835" s="15">
        <f t="shared" si="336"/>
        <v>0</v>
      </c>
      <c r="E4835" s="15" t="str">
        <f t="shared" si="337"/>
        <v/>
      </c>
      <c r="F4835" s="13" t="str">
        <f>IF(E4838="","",VLOOKUP(E4838,table!A:B,2))</f>
        <v/>
      </c>
      <c r="G4835" s="14"/>
      <c r="H4835" s="18"/>
    </row>
    <row r="4836" spans="1:8" x14ac:dyDescent="0.25">
      <c r="A4836" s="29" t="str">
        <f t="shared" si="333"/>
        <v/>
      </c>
      <c r="B4836" s="22" t="str">
        <f t="shared" si="334"/>
        <v/>
      </c>
      <c r="C4836" s="15" t="str">
        <f t="shared" si="335"/>
        <v/>
      </c>
      <c r="D4836" s="15">
        <f t="shared" si="336"/>
        <v>0</v>
      </c>
      <c r="E4836" s="15" t="str">
        <f t="shared" si="337"/>
        <v/>
      </c>
      <c r="F4836" s="13" t="str">
        <f>IF(E4839="","",VLOOKUP(E4839,table!A:B,2))</f>
        <v/>
      </c>
      <c r="G4836" s="14"/>
      <c r="H4836" s="18"/>
    </row>
    <row r="4837" spans="1:8" x14ac:dyDescent="0.25">
      <c r="A4837" s="29" t="str">
        <f t="shared" si="333"/>
        <v/>
      </c>
      <c r="B4837" s="22" t="str">
        <f t="shared" si="334"/>
        <v/>
      </c>
      <c r="C4837" s="15" t="str">
        <f t="shared" si="335"/>
        <v/>
      </c>
      <c r="D4837" s="15">
        <f t="shared" si="336"/>
        <v>0</v>
      </c>
      <c r="E4837" s="15" t="str">
        <f t="shared" si="337"/>
        <v/>
      </c>
      <c r="F4837" s="13" t="str">
        <f>IF(E4840="","",VLOOKUP(E4840,table!A:B,2))</f>
        <v/>
      </c>
      <c r="G4837" s="14"/>
      <c r="H4837" s="18"/>
    </row>
    <row r="4838" spans="1:8" x14ac:dyDescent="0.25">
      <c r="A4838" s="29" t="str">
        <f t="shared" si="333"/>
        <v/>
      </c>
      <c r="B4838" s="22" t="str">
        <f t="shared" si="334"/>
        <v/>
      </c>
      <c r="C4838" s="15" t="str">
        <f t="shared" si="335"/>
        <v/>
      </c>
      <c r="D4838" s="15">
        <f t="shared" si="336"/>
        <v>0</v>
      </c>
      <c r="E4838" s="15" t="str">
        <f t="shared" si="337"/>
        <v/>
      </c>
      <c r="F4838" s="13" t="str">
        <f>IF(E4841="","",VLOOKUP(E4841,table!A:B,2))</f>
        <v/>
      </c>
      <c r="G4838" s="14"/>
      <c r="H4838" s="18"/>
    </row>
    <row r="4839" spans="1:8" x14ac:dyDescent="0.25">
      <c r="A4839" s="29" t="str">
        <f t="shared" si="333"/>
        <v/>
      </c>
      <c r="B4839" s="22" t="str">
        <f t="shared" si="334"/>
        <v/>
      </c>
      <c r="C4839" s="15" t="str">
        <f t="shared" si="335"/>
        <v/>
      </c>
      <c r="D4839" s="15">
        <f t="shared" si="336"/>
        <v>0</v>
      </c>
      <c r="E4839" s="15" t="str">
        <f t="shared" si="337"/>
        <v/>
      </c>
      <c r="F4839" s="13" t="str">
        <f>IF(E4842="","",VLOOKUP(E4842,table!A:B,2))</f>
        <v/>
      </c>
      <c r="G4839" s="14"/>
      <c r="H4839" s="18"/>
    </row>
    <row r="4840" spans="1:8" x14ac:dyDescent="0.25">
      <c r="A4840" s="29" t="str">
        <f t="shared" si="333"/>
        <v/>
      </c>
      <c r="B4840" s="22" t="str">
        <f t="shared" si="334"/>
        <v/>
      </c>
      <c r="C4840" s="15" t="str">
        <f t="shared" si="335"/>
        <v/>
      </c>
      <c r="D4840" s="15">
        <f t="shared" si="336"/>
        <v>0</v>
      </c>
      <c r="E4840" s="15" t="str">
        <f t="shared" si="337"/>
        <v/>
      </c>
      <c r="F4840" s="13" t="str">
        <f>IF(E4843="","",VLOOKUP(E4843,table!A:B,2))</f>
        <v/>
      </c>
      <c r="G4840" s="14"/>
      <c r="H4840" s="18"/>
    </row>
    <row r="4841" spans="1:8" x14ac:dyDescent="0.25">
      <c r="A4841" s="29" t="str">
        <f t="shared" si="333"/>
        <v/>
      </c>
      <c r="B4841" s="22" t="str">
        <f t="shared" si="334"/>
        <v/>
      </c>
      <c r="C4841" s="15" t="str">
        <f t="shared" si="335"/>
        <v/>
      </c>
      <c r="D4841" s="15">
        <f t="shared" si="336"/>
        <v>0</v>
      </c>
      <c r="E4841" s="15" t="str">
        <f t="shared" si="337"/>
        <v/>
      </c>
      <c r="F4841" s="13" t="str">
        <f>IF(E4844="","",VLOOKUP(E4844,table!A:B,2))</f>
        <v/>
      </c>
      <c r="G4841" s="14"/>
      <c r="H4841" s="18"/>
    </row>
    <row r="4842" spans="1:8" x14ac:dyDescent="0.25">
      <c r="A4842" s="29" t="str">
        <f t="shared" si="333"/>
        <v/>
      </c>
      <c r="B4842" s="22" t="str">
        <f t="shared" si="334"/>
        <v/>
      </c>
      <c r="C4842" s="15" t="str">
        <f t="shared" si="335"/>
        <v/>
      </c>
      <c r="D4842" s="15">
        <f t="shared" si="336"/>
        <v>0</v>
      </c>
      <c r="E4842" s="15" t="str">
        <f t="shared" si="337"/>
        <v/>
      </c>
      <c r="F4842" s="13" t="str">
        <f>IF(E4845="","",VLOOKUP(E4845,table!A:B,2))</f>
        <v/>
      </c>
      <c r="G4842" s="14"/>
      <c r="H4842" s="18"/>
    </row>
    <row r="4843" spans="1:8" x14ac:dyDescent="0.25">
      <c r="A4843" s="29" t="str">
        <f t="shared" si="333"/>
        <v/>
      </c>
      <c r="B4843" s="22" t="str">
        <f t="shared" si="334"/>
        <v/>
      </c>
      <c r="C4843" s="15" t="str">
        <f t="shared" si="335"/>
        <v/>
      </c>
      <c r="D4843" s="15">
        <f t="shared" si="336"/>
        <v>0</v>
      </c>
      <c r="E4843" s="15" t="str">
        <f t="shared" si="337"/>
        <v/>
      </c>
      <c r="F4843" s="13" t="str">
        <f>IF(E4846="","",VLOOKUP(E4846,table!A:B,2))</f>
        <v/>
      </c>
      <c r="G4843" s="14"/>
      <c r="H4843" s="18"/>
    </row>
    <row r="4844" spans="1:8" x14ac:dyDescent="0.25">
      <c r="A4844" s="29" t="str">
        <f t="shared" si="333"/>
        <v/>
      </c>
      <c r="B4844" s="22" t="str">
        <f t="shared" si="334"/>
        <v/>
      </c>
      <c r="C4844" s="15" t="str">
        <f t="shared" si="335"/>
        <v/>
      </c>
      <c r="D4844" s="15">
        <f t="shared" si="336"/>
        <v>0</v>
      </c>
      <c r="E4844" s="15" t="str">
        <f t="shared" si="337"/>
        <v/>
      </c>
      <c r="F4844" s="13" t="str">
        <f>IF(E4847="","",VLOOKUP(E4847,table!A:B,2))</f>
        <v/>
      </c>
      <c r="G4844" s="14"/>
      <c r="H4844" s="18"/>
    </row>
    <row r="4845" spans="1:8" x14ac:dyDescent="0.25">
      <c r="A4845" s="29" t="str">
        <f t="shared" si="333"/>
        <v/>
      </c>
      <c r="B4845" s="22" t="str">
        <f t="shared" si="334"/>
        <v/>
      </c>
      <c r="C4845" s="15" t="str">
        <f t="shared" si="335"/>
        <v/>
      </c>
      <c r="D4845" s="15">
        <f t="shared" si="336"/>
        <v>0</v>
      </c>
      <c r="E4845" s="15" t="str">
        <f t="shared" si="337"/>
        <v/>
      </c>
      <c r="F4845" s="13" t="str">
        <f>IF(E4848="","",VLOOKUP(E4848,table!A:B,2))</f>
        <v/>
      </c>
      <c r="G4845" s="14"/>
      <c r="H4845" s="18"/>
    </row>
    <row r="4846" spans="1:8" x14ac:dyDescent="0.25">
      <c r="A4846" s="29" t="str">
        <f t="shared" si="333"/>
        <v/>
      </c>
      <c r="B4846" s="22" t="str">
        <f t="shared" si="334"/>
        <v/>
      </c>
      <c r="C4846" s="15" t="str">
        <f t="shared" si="335"/>
        <v/>
      </c>
      <c r="D4846" s="15">
        <f t="shared" si="336"/>
        <v>0</v>
      </c>
      <c r="E4846" s="15" t="str">
        <f t="shared" si="337"/>
        <v/>
      </c>
      <c r="F4846" s="13" t="str">
        <f>IF(E4849="","",VLOOKUP(E4849,table!A:B,2))</f>
        <v/>
      </c>
      <c r="G4846" s="14"/>
      <c r="H4846" s="18"/>
    </row>
    <row r="4847" spans="1:8" x14ac:dyDescent="0.25">
      <c r="A4847" s="29" t="str">
        <f t="shared" si="333"/>
        <v/>
      </c>
      <c r="B4847" s="22" t="str">
        <f t="shared" si="334"/>
        <v/>
      </c>
      <c r="C4847" s="15" t="str">
        <f t="shared" si="335"/>
        <v/>
      </c>
      <c r="D4847" s="15">
        <f t="shared" si="336"/>
        <v>0</v>
      </c>
      <c r="E4847" s="15" t="str">
        <f t="shared" si="337"/>
        <v/>
      </c>
      <c r="F4847" s="13" t="str">
        <f>IF(E4850="","",VLOOKUP(E4850,table!A:B,2))</f>
        <v/>
      </c>
      <c r="G4847" s="14"/>
      <c r="H4847" s="18"/>
    </row>
    <row r="4848" spans="1:8" x14ac:dyDescent="0.25">
      <c r="A4848" s="29" t="str">
        <f t="shared" si="333"/>
        <v/>
      </c>
      <c r="B4848" s="22" t="str">
        <f t="shared" si="334"/>
        <v/>
      </c>
      <c r="C4848" s="15" t="str">
        <f t="shared" si="335"/>
        <v/>
      </c>
      <c r="D4848" s="15">
        <f t="shared" si="336"/>
        <v>0</v>
      </c>
      <c r="E4848" s="15" t="str">
        <f t="shared" si="337"/>
        <v/>
      </c>
      <c r="F4848" s="13" t="str">
        <f>IF(E4851="","",VLOOKUP(E4851,table!A:B,2))</f>
        <v/>
      </c>
      <c r="G4848" s="14"/>
      <c r="H4848" s="18"/>
    </row>
    <row r="4849" spans="1:8" x14ac:dyDescent="0.25">
      <c r="A4849" s="29" t="str">
        <f t="shared" si="333"/>
        <v/>
      </c>
      <c r="B4849" s="22" t="str">
        <f t="shared" si="334"/>
        <v/>
      </c>
      <c r="C4849" s="15" t="str">
        <f t="shared" si="335"/>
        <v/>
      </c>
      <c r="D4849" s="15">
        <f t="shared" si="336"/>
        <v>0</v>
      </c>
      <c r="E4849" s="15" t="str">
        <f t="shared" si="337"/>
        <v/>
      </c>
      <c r="F4849" s="13" t="str">
        <f>IF(E4852="","",VLOOKUP(E4852,table!A:B,2))</f>
        <v/>
      </c>
      <c r="G4849" s="14"/>
      <c r="H4849" s="18"/>
    </row>
    <row r="4850" spans="1:8" x14ac:dyDescent="0.25">
      <c r="A4850" s="29" t="str">
        <f t="shared" si="333"/>
        <v/>
      </c>
      <c r="B4850" s="22" t="str">
        <f t="shared" si="334"/>
        <v/>
      </c>
      <c r="C4850" s="15" t="str">
        <f t="shared" si="335"/>
        <v/>
      </c>
      <c r="D4850" s="15">
        <f t="shared" si="336"/>
        <v>0</v>
      </c>
      <c r="E4850" s="15" t="str">
        <f t="shared" si="337"/>
        <v/>
      </c>
      <c r="F4850" s="13" t="str">
        <f>IF(E4853="","",VLOOKUP(E4853,table!A:B,2))</f>
        <v/>
      </c>
      <c r="G4850" s="14"/>
      <c r="H4850" s="18"/>
    </row>
    <row r="4851" spans="1:8" x14ac:dyDescent="0.25">
      <c r="A4851" s="29" t="str">
        <f t="shared" ref="A4851:A4914" si="338">IF(E4851="","",A4850)</f>
        <v/>
      </c>
      <c r="B4851" s="22" t="str">
        <f t="shared" ref="B4851:B4914" si="339">IF(E4851="","",B4850)</f>
        <v/>
      </c>
      <c r="C4851" s="15" t="str">
        <f t="shared" ref="C4851:C4914" si="340">IF(E4851="","",C4850)</f>
        <v/>
      </c>
      <c r="D4851" s="15">
        <f t="shared" ref="D4851:D4914" si="341">IF(E4851="",0,D4850)</f>
        <v>0</v>
      </c>
      <c r="E4851" s="15" t="str">
        <f t="shared" si="337"/>
        <v/>
      </c>
      <c r="F4851" s="13" t="str">
        <f>IF(E4854="","",VLOOKUP(E4854,table!A:B,2))</f>
        <v/>
      </c>
      <c r="G4851" s="14"/>
      <c r="H4851" s="18"/>
    </row>
    <row r="4852" spans="1:8" x14ac:dyDescent="0.25">
      <c r="A4852" s="29" t="str">
        <f t="shared" si="338"/>
        <v/>
      </c>
      <c r="B4852" s="22" t="str">
        <f t="shared" si="339"/>
        <v/>
      </c>
      <c r="C4852" s="15" t="str">
        <f t="shared" si="340"/>
        <v/>
      </c>
      <c r="D4852" s="15">
        <f t="shared" si="341"/>
        <v>0</v>
      </c>
      <c r="E4852" s="15" t="str">
        <f t="shared" si="337"/>
        <v/>
      </c>
      <c r="F4852" s="13" t="str">
        <f>IF(E4855="","",VLOOKUP(E4855,table!A:B,2))</f>
        <v/>
      </c>
      <c r="G4852" s="14"/>
      <c r="H4852" s="18"/>
    </row>
    <row r="4853" spans="1:8" x14ac:dyDescent="0.25">
      <c r="A4853" s="29" t="str">
        <f t="shared" si="338"/>
        <v/>
      </c>
      <c r="B4853" s="22" t="str">
        <f t="shared" si="339"/>
        <v/>
      </c>
      <c r="C4853" s="15" t="str">
        <f t="shared" si="340"/>
        <v/>
      </c>
      <c r="D4853" s="15">
        <f t="shared" si="341"/>
        <v>0</v>
      </c>
      <c r="E4853" s="15" t="str">
        <f t="shared" si="337"/>
        <v/>
      </c>
      <c r="F4853" s="13" t="str">
        <f>IF(E4856="","",VLOOKUP(E4856,table!A:B,2))</f>
        <v/>
      </c>
      <c r="G4853" s="14"/>
      <c r="H4853" s="18"/>
    </row>
    <row r="4854" spans="1:8" x14ac:dyDescent="0.25">
      <c r="A4854" s="29" t="str">
        <f t="shared" si="338"/>
        <v/>
      </c>
      <c r="B4854" s="22" t="str">
        <f t="shared" si="339"/>
        <v/>
      </c>
      <c r="C4854" s="15" t="str">
        <f t="shared" si="340"/>
        <v/>
      </c>
      <c r="D4854" s="15">
        <f t="shared" si="341"/>
        <v>0</v>
      </c>
      <c r="E4854" s="15" t="str">
        <f t="shared" si="337"/>
        <v/>
      </c>
      <c r="F4854" s="13" t="str">
        <f>IF(E4857="","",VLOOKUP(E4857,table!A:B,2))</f>
        <v/>
      </c>
      <c r="G4854" s="14"/>
      <c r="H4854" s="18"/>
    </row>
    <row r="4855" spans="1:8" x14ac:dyDescent="0.25">
      <c r="A4855" s="29" t="str">
        <f t="shared" si="338"/>
        <v/>
      </c>
      <c r="B4855" s="22" t="str">
        <f t="shared" si="339"/>
        <v/>
      </c>
      <c r="C4855" s="15" t="str">
        <f t="shared" si="340"/>
        <v/>
      </c>
      <c r="D4855" s="15">
        <f t="shared" si="341"/>
        <v>0</v>
      </c>
      <c r="E4855" s="15" t="str">
        <f t="shared" si="337"/>
        <v/>
      </c>
      <c r="F4855" s="13" t="str">
        <f>IF(E4858="","",VLOOKUP(E4858,table!A:B,2))</f>
        <v/>
      </c>
      <c r="G4855" s="14"/>
      <c r="H4855" s="18"/>
    </row>
    <row r="4856" spans="1:8" x14ac:dyDescent="0.25">
      <c r="A4856" s="29" t="str">
        <f t="shared" si="338"/>
        <v/>
      </c>
      <c r="B4856" s="22" t="str">
        <f t="shared" si="339"/>
        <v/>
      </c>
      <c r="C4856" s="15" t="str">
        <f t="shared" si="340"/>
        <v/>
      </c>
      <c r="D4856" s="15">
        <f t="shared" si="341"/>
        <v>0</v>
      </c>
      <c r="E4856" s="15" t="str">
        <f t="shared" si="337"/>
        <v/>
      </c>
      <c r="F4856" s="13" t="str">
        <f>IF(E4859="","",VLOOKUP(E4859,table!A:B,2))</f>
        <v/>
      </c>
      <c r="G4856" s="14"/>
      <c r="H4856" s="18"/>
    </row>
    <row r="4857" spans="1:8" x14ac:dyDescent="0.25">
      <c r="A4857" s="29" t="str">
        <f t="shared" si="338"/>
        <v/>
      </c>
      <c r="B4857" s="22" t="str">
        <f t="shared" si="339"/>
        <v/>
      </c>
      <c r="C4857" s="15" t="str">
        <f t="shared" si="340"/>
        <v/>
      </c>
      <c r="D4857" s="15">
        <f t="shared" si="341"/>
        <v>0</v>
      </c>
      <c r="E4857" s="15" t="str">
        <f t="shared" si="337"/>
        <v/>
      </c>
      <c r="F4857" s="13" t="str">
        <f>IF(E4860="","",VLOOKUP(E4860,table!A:B,2))</f>
        <v/>
      </c>
      <c r="G4857" s="14"/>
      <c r="H4857" s="18"/>
    </row>
    <row r="4858" spans="1:8" x14ac:dyDescent="0.25">
      <c r="A4858" s="29" t="str">
        <f t="shared" si="338"/>
        <v/>
      </c>
      <c r="B4858" s="22" t="str">
        <f t="shared" si="339"/>
        <v/>
      </c>
      <c r="C4858" s="15" t="str">
        <f t="shared" si="340"/>
        <v/>
      </c>
      <c r="D4858" s="15">
        <f t="shared" si="341"/>
        <v>0</v>
      </c>
      <c r="E4858" s="15" t="str">
        <f t="shared" si="337"/>
        <v/>
      </c>
      <c r="F4858" s="13" t="str">
        <f>IF(E4861="","",VLOOKUP(E4861,table!A:B,2))</f>
        <v/>
      </c>
      <c r="G4858" s="14"/>
      <c r="H4858" s="18"/>
    </row>
    <row r="4859" spans="1:8" x14ac:dyDescent="0.25">
      <c r="A4859" s="29" t="str">
        <f t="shared" si="338"/>
        <v/>
      </c>
      <c r="B4859" s="22" t="str">
        <f t="shared" si="339"/>
        <v/>
      </c>
      <c r="C4859" s="15" t="str">
        <f t="shared" si="340"/>
        <v/>
      </c>
      <c r="D4859" s="15">
        <f t="shared" si="341"/>
        <v>0</v>
      </c>
      <c r="E4859" s="15" t="str">
        <f t="shared" si="337"/>
        <v/>
      </c>
      <c r="F4859" s="13" t="str">
        <f>IF(E4862="","",VLOOKUP(E4862,table!A:B,2))</f>
        <v/>
      </c>
      <c r="G4859" s="14"/>
      <c r="H4859" s="18"/>
    </row>
    <row r="4860" spans="1:8" x14ac:dyDescent="0.25">
      <c r="A4860" s="29" t="str">
        <f t="shared" si="338"/>
        <v/>
      </c>
      <c r="B4860" s="22" t="str">
        <f t="shared" si="339"/>
        <v/>
      </c>
      <c r="C4860" s="15" t="str">
        <f t="shared" si="340"/>
        <v/>
      </c>
      <c r="D4860" s="15">
        <f t="shared" si="341"/>
        <v>0</v>
      </c>
      <c r="E4860" s="15" t="str">
        <f t="shared" si="337"/>
        <v/>
      </c>
      <c r="F4860" s="13" t="str">
        <f>IF(E4863="","",VLOOKUP(E4863,table!A:B,2))</f>
        <v/>
      </c>
      <c r="G4860" s="14"/>
      <c r="H4860" s="18"/>
    </row>
    <row r="4861" spans="1:8" x14ac:dyDescent="0.25">
      <c r="A4861" s="29" t="str">
        <f t="shared" si="338"/>
        <v/>
      </c>
      <c r="B4861" s="22" t="str">
        <f t="shared" si="339"/>
        <v/>
      </c>
      <c r="C4861" s="15" t="str">
        <f t="shared" si="340"/>
        <v/>
      </c>
      <c r="D4861" s="15">
        <f t="shared" si="341"/>
        <v>0</v>
      </c>
      <c r="E4861" s="15" t="str">
        <f t="shared" si="337"/>
        <v/>
      </c>
      <c r="F4861" s="13" t="str">
        <f>IF(E4864="","",VLOOKUP(E4864,table!A:B,2))</f>
        <v/>
      </c>
      <c r="G4861" s="14"/>
      <c r="H4861" s="18"/>
    </row>
    <row r="4862" spans="1:8" x14ac:dyDescent="0.25">
      <c r="A4862" s="29" t="str">
        <f t="shared" si="338"/>
        <v/>
      </c>
      <c r="B4862" s="22" t="str">
        <f t="shared" si="339"/>
        <v/>
      </c>
      <c r="C4862" s="15" t="str">
        <f t="shared" si="340"/>
        <v/>
      </c>
      <c r="D4862" s="15">
        <f t="shared" si="341"/>
        <v>0</v>
      </c>
      <c r="E4862" s="15" t="str">
        <f t="shared" si="337"/>
        <v/>
      </c>
      <c r="F4862" s="13" t="str">
        <f>IF(E4865="","",VLOOKUP(E4865,table!A:B,2))</f>
        <v/>
      </c>
      <c r="G4862" s="14"/>
      <c r="H4862" s="18"/>
    </row>
    <row r="4863" spans="1:8" x14ac:dyDescent="0.25">
      <c r="A4863" s="29" t="str">
        <f t="shared" si="338"/>
        <v/>
      </c>
      <c r="B4863" s="22" t="str">
        <f t="shared" si="339"/>
        <v/>
      </c>
      <c r="C4863" s="15" t="str">
        <f t="shared" si="340"/>
        <v/>
      </c>
      <c r="D4863" s="15">
        <f t="shared" si="341"/>
        <v>0</v>
      </c>
      <c r="E4863" s="15" t="str">
        <f t="shared" si="337"/>
        <v/>
      </c>
      <c r="F4863" s="13" t="str">
        <f>IF(E4866="","",VLOOKUP(E4866,table!A:B,2))</f>
        <v/>
      </c>
      <c r="G4863" s="14"/>
      <c r="H4863" s="18"/>
    </row>
    <row r="4864" spans="1:8" x14ac:dyDescent="0.25">
      <c r="A4864" s="29" t="str">
        <f t="shared" si="338"/>
        <v/>
      </c>
      <c r="B4864" s="22" t="str">
        <f t="shared" si="339"/>
        <v/>
      </c>
      <c r="C4864" s="15" t="str">
        <f t="shared" si="340"/>
        <v/>
      </c>
      <c r="D4864" s="15">
        <f t="shared" si="341"/>
        <v>0</v>
      </c>
      <c r="E4864" s="15" t="str">
        <f t="shared" si="337"/>
        <v/>
      </c>
      <c r="F4864" s="13" t="str">
        <f>IF(E4867="","",VLOOKUP(E4867,table!A:B,2))</f>
        <v/>
      </c>
      <c r="G4864" s="14"/>
      <c r="H4864" s="18"/>
    </row>
    <row r="4865" spans="1:8" x14ac:dyDescent="0.25">
      <c r="A4865" s="29" t="str">
        <f t="shared" si="338"/>
        <v/>
      </c>
      <c r="B4865" s="22" t="str">
        <f t="shared" si="339"/>
        <v/>
      </c>
      <c r="C4865" s="15" t="str">
        <f t="shared" si="340"/>
        <v/>
      </c>
      <c r="D4865" s="15">
        <f t="shared" si="341"/>
        <v>0</v>
      </c>
      <c r="E4865" s="15" t="str">
        <f t="shared" si="337"/>
        <v/>
      </c>
      <c r="F4865" s="13" t="str">
        <f>IF(E4868="","",VLOOKUP(E4868,table!A:B,2))</f>
        <v/>
      </c>
      <c r="G4865" s="14"/>
      <c r="H4865" s="18"/>
    </row>
    <row r="4866" spans="1:8" x14ac:dyDescent="0.25">
      <c r="A4866" s="29" t="str">
        <f t="shared" si="338"/>
        <v/>
      </c>
      <c r="B4866" s="22" t="str">
        <f t="shared" si="339"/>
        <v/>
      </c>
      <c r="C4866" s="15" t="str">
        <f t="shared" si="340"/>
        <v/>
      </c>
      <c r="D4866" s="15">
        <f t="shared" si="341"/>
        <v>0</v>
      </c>
      <c r="E4866" s="15" t="str">
        <f t="shared" si="337"/>
        <v/>
      </c>
      <c r="F4866" s="13" t="str">
        <f>IF(E4869="","",VLOOKUP(E4869,table!A:B,2))</f>
        <v/>
      </c>
      <c r="G4866" s="14"/>
      <c r="H4866" s="18"/>
    </row>
    <row r="4867" spans="1:8" x14ac:dyDescent="0.25">
      <c r="A4867" s="29" t="str">
        <f t="shared" si="338"/>
        <v/>
      </c>
      <c r="B4867" s="22" t="str">
        <f t="shared" si="339"/>
        <v/>
      </c>
      <c r="C4867" s="15" t="str">
        <f t="shared" si="340"/>
        <v/>
      </c>
      <c r="D4867" s="15">
        <f t="shared" si="341"/>
        <v>0</v>
      </c>
      <c r="E4867" s="15" t="str">
        <f t="shared" si="337"/>
        <v/>
      </c>
      <c r="F4867" s="13" t="str">
        <f>IF(E4870="","",VLOOKUP(E4870,table!A:B,2))</f>
        <v/>
      </c>
      <c r="G4867" s="14"/>
      <c r="H4867" s="18"/>
    </row>
    <row r="4868" spans="1:8" x14ac:dyDescent="0.25">
      <c r="A4868" s="29" t="str">
        <f t="shared" si="338"/>
        <v/>
      </c>
      <c r="B4868" s="22" t="str">
        <f t="shared" si="339"/>
        <v/>
      </c>
      <c r="C4868" s="15" t="str">
        <f t="shared" si="340"/>
        <v/>
      </c>
      <c r="D4868" s="15">
        <f t="shared" si="341"/>
        <v>0</v>
      </c>
      <c r="E4868" s="15" t="str">
        <f t="shared" si="337"/>
        <v/>
      </c>
      <c r="F4868" s="13" t="str">
        <f>IF(E4871="","",VLOOKUP(E4871,table!A:B,2))</f>
        <v/>
      </c>
      <c r="G4868" s="14"/>
      <c r="H4868" s="18"/>
    </row>
    <row r="4869" spans="1:8" x14ac:dyDescent="0.25">
      <c r="A4869" s="29" t="str">
        <f t="shared" si="338"/>
        <v/>
      </c>
      <c r="B4869" s="22" t="str">
        <f t="shared" si="339"/>
        <v/>
      </c>
      <c r="C4869" s="15" t="str">
        <f t="shared" si="340"/>
        <v/>
      </c>
      <c r="D4869" s="15">
        <f t="shared" si="341"/>
        <v>0</v>
      </c>
      <c r="E4869" s="15" t="str">
        <f t="shared" si="337"/>
        <v/>
      </c>
      <c r="F4869" s="13" t="str">
        <f>IF(E4872="","",VLOOKUP(E4872,table!A:B,2))</f>
        <v/>
      </c>
      <c r="G4869" s="14"/>
      <c r="H4869" s="18"/>
    </row>
    <row r="4870" spans="1:8" x14ac:dyDescent="0.25">
      <c r="A4870" s="29" t="str">
        <f t="shared" si="338"/>
        <v/>
      </c>
      <c r="B4870" s="22" t="str">
        <f t="shared" si="339"/>
        <v/>
      </c>
      <c r="C4870" s="15" t="str">
        <f t="shared" si="340"/>
        <v/>
      </c>
      <c r="D4870" s="15">
        <f t="shared" si="341"/>
        <v>0</v>
      </c>
      <c r="E4870" s="15" t="str">
        <f t="shared" si="337"/>
        <v/>
      </c>
      <c r="F4870" s="13" t="str">
        <f>IF(E4873="","",VLOOKUP(E4873,table!A:B,2))</f>
        <v/>
      </c>
      <c r="G4870" s="14"/>
      <c r="H4870" s="18"/>
    </row>
    <row r="4871" spans="1:8" x14ac:dyDescent="0.25">
      <c r="A4871" s="29" t="str">
        <f t="shared" si="338"/>
        <v/>
      </c>
      <c r="B4871" s="22" t="str">
        <f t="shared" si="339"/>
        <v/>
      </c>
      <c r="C4871" s="15" t="str">
        <f t="shared" si="340"/>
        <v/>
      </c>
      <c r="D4871" s="15">
        <f t="shared" si="341"/>
        <v>0</v>
      </c>
      <c r="E4871" s="15" t="str">
        <f t="shared" si="337"/>
        <v/>
      </c>
      <c r="F4871" s="13" t="str">
        <f>IF(E4874="","",VLOOKUP(E4874,table!A:B,2))</f>
        <v/>
      </c>
      <c r="G4871" s="14"/>
      <c r="H4871" s="18"/>
    </row>
    <row r="4872" spans="1:8" x14ac:dyDescent="0.25">
      <c r="A4872" s="29" t="str">
        <f t="shared" si="338"/>
        <v/>
      </c>
      <c r="B4872" s="22" t="str">
        <f t="shared" si="339"/>
        <v/>
      </c>
      <c r="C4872" s="15" t="str">
        <f t="shared" si="340"/>
        <v/>
      </c>
      <c r="D4872" s="15">
        <f t="shared" si="341"/>
        <v>0</v>
      </c>
      <c r="E4872" s="15" t="str">
        <f t="shared" si="337"/>
        <v/>
      </c>
      <c r="F4872" s="13" t="str">
        <f>IF(E4875="","",VLOOKUP(E4875,table!A:B,2))</f>
        <v/>
      </c>
      <c r="G4872" s="14"/>
      <c r="H4872" s="18"/>
    </row>
    <row r="4873" spans="1:8" x14ac:dyDescent="0.25">
      <c r="A4873" s="29" t="str">
        <f t="shared" si="338"/>
        <v/>
      </c>
      <c r="B4873" s="22" t="str">
        <f t="shared" si="339"/>
        <v/>
      </c>
      <c r="C4873" s="15" t="str">
        <f t="shared" si="340"/>
        <v/>
      </c>
      <c r="D4873" s="15">
        <f t="shared" si="341"/>
        <v>0</v>
      </c>
      <c r="E4873" s="15" t="str">
        <f t="shared" si="337"/>
        <v/>
      </c>
      <c r="F4873" s="13" t="str">
        <f>IF(E4876="","",VLOOKUP(E4876,table!A:B,2))</f>
        <v/>
      </c>
      <c r="G4873" s="14"/>
      <c r="H4873" s="18"/>
    </row>
    <row r="4874" spans="1:8" x14ac:dyDescent="0.25">
      <c r="A4874" s="29" t="str">
        <f t="shared" si="338"/>
        <v/>
      </c>
      <c r="B4874" s="22" t="str">
        <f t="shared" si="339"/>
        <v/>
      </c>
      <c r="C4874" s="15" t="str">
        <f t="shared" si="340"/>
        <v/>
      </c>
      <c r="D4874" s="15">
        <f t="shared" si="341"/>
        <v>0</v>
      </c>
      <c r="E4874" s="15" t="str">
        <f t="shared" si="337"/>
        <v/>
      </c>
      <c r="F4874" s="13" t="str">
        <f>IF(E4877="","",VLOOKUP(E4877,table!A:B,2))</f>
        <v/>
      </c>
      <c r="G4874" s="14"/>
      <c r="H4874" s="18"/>
    </row>
    <row r="4875" spans="1:8" x14ac:dyDescent="0.25">
      <c r="A4875" s="29" t="str">
        <f t="shared" si="338"/>
        <v/>
      </c>
      <c r="B4875" s="22" t="str">
        <f t="shared" si="339"/>
        <v/>
      </c>
      <c r="C4875" s="15" t="str">
        <f t="shared" si="340"/>
        <v/>
      </c>
      <c r="D4875" s="15">
        <f t="shared" si="341"/>
        <v>0</v>
      </c>
      <c r="E4875" s="15" t="str">
        <f t="shared" si="337"/>
        <v/>
      </c>
      <c r="F4875" s="13" t="str">
        <f>IF(E4878="","",VLOOKUP(E4878,table!A:B,2))</f>
        <v/>
      </c>
      <c r="G4875" s="14"/>
      <c r="H4875" s="18"/>
    </row>
    <row r="4876" spans="1:8" x14ac:dyDescent="0.25">
      <c r="A4876" s="29" t="str">
        <f t="shared" si="338"/>
        <v/>
      </c>
      <c r="B4876" s="22" t="str">
        <f t="shared" si="339"/>
        <v/>
      </c>
      <c r="C4876" s="15" t="str">
        <f t="shared" si="340"/>
        <v/>
      </c>
      <c r="D4876" s="15">
        <f t="shared" si="341"/>
        <v>0</v>
      </c>
      <c r="E4876" s="15" t="str">
        <f t="shared" si="337"/>
        <v/>
      </c>
      <c r="F4876" s="13" t="str">
        <f>IF(E4879="","",VLOOKUP(E4879,table!A:B,2))</f>
        <v/>
      </c>
      <c r="G4876" s="14"/>
      <c r="H4876" s="18"/>
    </row>
    <row r="4877" spans="1:8" x14ac:dyDescent="0.25">
      <c r="A4877" s="29" t="str">
        <f t="shared" si="338"/>
        <v/>
      </c>
      <c r="B4877" s="22" t="str">
        <f t="shared" si="339"/>
        <v/>
      </c>
      <c r="C4877" s="15" t="str">
        <f t="shared" si="340"/>
        <v/>
      </c>
      <c r="D4877" s="15">
        <f t="shared" si="341"/>
        <v>0</v>
      </c>
      <c r="E4877" s="15" t="str">
        <f t="shared" si="337"/>
        <v/>
      </c>
      <c r="F4877" s="13" t="str">
        <f>IF(E4880="","",VLOOKUP(E4880,table!A:B,2))</f>
        <v/>
      </c>
      <c r="G4877" s="14"/>
      <c r="H4877" s="18"/>
    </row>
    <row r="4878" spans="1:8" x14ac:dyDescent="0.25">
      <c r="A4878" s="29" t="str">
        <f t="shared" si="338"/>
        <v/>
      </c>
      <c r="B4878" s="22" t="str">
        <f t="shared" si="339"/>
        <v/>
      </c>
      <c r="C4878" s="15" t="str">
        <f t="shared" si="340"/>
        <v/>
      </c>
      <c r="D4878" s="15">
        <f t="shared" si="341"/>
        <v>0</v>
      </c>
      <c r="E4878" s="15" t="str">
        <f t="shared" ref="E4878:E4941" si="342">IF(H4878&lt;&gt;0,E4877,"")</f>
        <v/>
      </c>
      <c r="F4878" s="13" t="str">
        <f>IF(E4881="","",VLOOKUP(E4881,table!A:B,2))</f>
        <v/>
      </c>
      <c r="G4878" s="14"/>
      <c r="H4878" s="18"/>
    </row>
    <row r="4879" spans="1:8" x14ac:dyDescent="0.25">
      <c r="A4879" s="29" t="str">
        <f t="shared" si="338"/>
        <v/>
      </c>
      <c r="B4879" s="22" t="str">
        <f t="shared" si="339"/>
        <v/>
      </c>
      <c r="C4879" s="15" t="str">
        <f t="shared" si="340"/>
        <v/>
      </c>
      <c r="D4879" s="15">
        <f t="shared" si="341"/>
        <v>0</v>
      </c>
      <c r="E4879" s="15" t="str">
        <f t="shared" si="342"/>
        <v/>
      </c>
      <c r="F4879" s="13" t="str">
        <f>IF(E4882="","",VLOOKUP(E4882,table!A:B,2))</f>
        <v/>
      </c>
      <c r="G4879" s="14"/>
      <c r="H4879" s="18"/>
    </row>
    <row r="4880" spans="1:8" x14ac:dyDescent="0.25">
      <c r="A4880" s="29" t="str">
        <f t="shared" si="338"/>
        <v/>
      </c>
      <c r="B4880" s="22" t="str">
        <f t="shared" si="339"/>
        <v/>
      </c>
      <c r="C4880" s="15" t="str">
        <f t="shared" si="340"/>
        <v/>
      </c>
      <c r="D4880" s="15">
        <f t="shared" si="341"/>
        <v>0</v>
      </c>
      <c r="E4880" s="15" t="str">
        <f t="shared" si="342"/>
        <v/>
      </c>
      <c r="F4880" s="13" t="str">
        <f>IF(E4883="","",VLOOKUP(E4883,table!A:B,2))</f>
        <v/>
      </c>
      <c r="G4880" s="14"/>
      <c r="H4880" s="18"/>
    </row>
    <row r="4881" spans="1:8" x14ac:dyDescent="0.25">
      <c r="A4881" s="29" t="str">
        <f t="shared" si="338"/>
        <v/>
      </c>
      <c r="B4881" s="22" t="str">
        <f t="shared" si="339"/>
        <v/>
      </c>
      <c r="C4881" s="15" t="str">
        <f t="shared" si="340"/>
        <v/>
      </c>
      <c r="D4881" s="15">
        <f t="shared" si="341"/>
        <v>0</v>
      </c>
      <c r="E4881" s="15" t="str">
        <f t="shared" si="342"/>
        <v/>
      </c>
      <c r="F4881" s="13" t="str">
        <f>IF(E4884="","",VLOOKUP(E4884,table!A:B,2))</f>
        <v/>
      </c>
      <c r="G4881" s="14"/>
      <c r="H4881" s="18"/>
    </row>
    <row r="4882" spans="1:8" x14ac:dyDescent="0.25">
      <c r="A4882" s="29" t="str">
        <f t="shared" si="338"/>
        <v/>
      </c>
      <c r="B4882" s="22" t="str">
        <f t="shared" si="339"/>
        <v/>
      </c>
      <c r="C4882" s="15" t="str">
        <f t="shared" si="340"/>
        <v/>
      </c>
      <c r="D4882" s="15">
        <f t="shared" si="341"/>
        <v>0</v>
      </c>
      <c r="E4882" s="15" t="str">
        <f t="shared" si="342"/>
        <v/>
      </c>
      <c r="F4882" s="13" t="str">
        <f>IF(E4885="","",VLOOKUP(E4885,table!A:B,2))</f>
        <v/>
      </c>
      <c r="G4882" s="14"/>
      <c r="H4882" s="18"/>
    </row>
    <row r="4883" spans="1:8" x14ac:dyDescent="0.25">
      <c r="A4883" s="29" t="str">
        <f t="shared" si="338"/>
        <v/>
      </c>
      <c r="B4883" s="22" t="str">
        <f t="shared" si="339"/>
        <v/>
      </c>
      <c r="C4883" s="15" t="str">
        <f t="shared" si="340"/>
        <v/>
      </c>
      <c r="D4883" s="15">
        <f t="shared" si="341"/>
        <v>0</v>
      </c>
      <c r="E4883" s="15" t="str">
        <f t="shared" si="342"/>
        <v/>
      </c>
      <c r="F4883" s="13" t="str">
        <f>IF(E4886="","",VLOOKUP(E4886,table!A:B,2))</f>
        <v/>
      </c>
      <c r="G4883" s="14"/>
      <c r="H4883" s="18"/>
    </row>
    <row r="4884" spans="1:8" x14ac:dyDescent="0.25">
      <c r="A4884" s="29" t="str">
        <f t="shared" si="338"/>
        <v/>
      </c>
      <c r="B4884" s="22" t="str">
        <f t="shared" si="339"/>
        <v/>
      </c>
      <c r="C4884" s="15" t="str">
        <f t="shared" si="340"/>
        <v/>
      </c>
      <c r="D4884" s="15">
        <f t="shared" si="341"/>
        <v>0</v>
      </c>
      <c r="E4884" s="15" t="str">
        <f t="shared" si="342"/>
        <v/>
      </c>
      <c r="F4884" s="13" t="str">
        <f>IF(E4887="","",VLOOKUP(E4887,table!A:B,2))</f>
        <v/>
      </c>
      <c r="G4884" s="14"/>
      <c r="H4884" s="18"/>
    </row>
    <row r="4885" spans="1:8" x14ac:dyDescent="0.25">
      <c r="A4885" s="29" t="str">
        <f t="shared" si="338"/>
        <v/>
      </c>
      <c r="B4885" s="22" t="str">
        <f t="shared" si="339"/>
        <v/>
      </c>
      <c r="C4885" s="15" t="str">
        <f t="shared" si="340"/>
        <v/>
      </c>
      <c r="D4885" s="15">
        <f t="shared" si="341"/>
        <v>0</v>
      </c>
      <c r="E4885" s="15" t="str">
        <f t="shared" si="342"/>
        <v/>
      </c>
      <c r="F4885" s="13" t="str">
        <f>IF(E4888="","",VLOOKUP(E4888,table!A:B,2))</f>
        <v/>
      </c>
      <c r="G4885" s="14"/>
      <c r="H4885" s="18"/>
    </row>
    <row r="4886" spans="1:8" x14ac:dyDescent="0.25">
      <c r="A4886" s="29" t="str">
        <f t="shared" si="338"/>
        <v/>
      </c>
      <c r="B4886" s="22" t="str">
        <f t="shared" si="339"/>
        <v/>
      </c>
      <c r="C4886" s="15" t="str">
        <f t="shared" si="340"/>
        <v/>
      </c>
      <c r="D4886" s="15">
        <f t="shared" si="341"/>
        <v>0</v>
      </c>
      <c r="E4886" s="15" t="str">
        <f t="shared" si="342"/>
        <v/>
      </c>
      <c r="F4886" s="13" t="str">
        <f>IF(E4889="","",VLOOKUP(E4889,table!A:B,2))</f>
        <v/>
      </c>
      <c r="G4886" s="14"/>
      <c r="H4886" s="18"/>
    </row>
    <row r="4887" spans="1:8" x14ac:dyDescent="0.25">
      <c r="A4887" s="29" t="str">
        <f t="shared" si="338"/>
        <v/>
      </c>
      <c r="B4887" s="22" t="str">
        <f t="shared" si="339"/>
        <v/>
      </c>
      <c r="C4887" s="15" t="str">
        <f t="shared" si="340"/>
        <v/>
      </c>
      <c r="D4887" s="15">
        <f t="shared" si="341"/>
        <v>0</v>
      </c>
      <c r="E4887" s="15" t="str">
        <f t="shared" si="342"/>
        <v/>
      </c>
      <c r="F4887" s="13" t="str">
        <f>IF(E4890="","",VLOOKUP(E4890,table!A:B,2))</f>
        <v/>
      </c>
      <c r="G4887" s="14"/>
      <c r="H4887" s="18"/>
    </row>
    <row r="4888" spans="1:8" x14ac:dyDescent="0.25">
      <c r="A4888" s="29" t="str">
        <f t="shared" si="338"/>
        <v/>
      </c>
      <c r="B4888" s="22" t="str">
        <f t="shared" si="339"/>
        <v/>
      </c>
      <c r="C4888" s="15" t="str">
        <f t="shared" si="340"/>
        <v/>
      </c>
      <c r="D4888" s="15">
        <f t="shared" si="341"/>
        <v>0</v>
      </c>
      <c r="E4888" s="15" t="str">
        <f t="shared" si="342"/>
        <v/>
      </c>
      <c r="F4888" s="13" t="str">
        <f>IF(E4891="","",VLOOKUP(E4891,table!A:B,2))</f>
        <v/>
      </c>
      <c r="G4888" s="14"/>
      <c r="H4888" s="18"/>
    </row>
    <row r="4889" spans="1:8" x14ac:dyDescent="0.25">
      <c r="A4889" s="29" t="str">
        <f t="shared" si="338"/>
        <v/>
      </c>
      <c r="B4889" s="22" t="str">
        <f t="shared" si="339"/>
        <v/>
      </c>
      <c r="C4889" s="15" t="str">
        <f t="shared" si="340"/>
        <v/>
      </c>
      <c r="D4889" s="15">
        <f t="shared" si="341"/>
        <v>0</v>
      </c>
      <c r="E4889" s="15" t="str">
        <f t="shared" si="342"/>
        <v/>
      </c>
      <c r="F4889" s="13" t="str">
        <f>IF(E4892="","",VLOOKUP(E4892,table!A:B,2))</f>
        <v/>
      </c>
      <c r="G4889" s="14"/>
      <c r="H4889" s="18"/>
    </row>
    <row r="4890" spans="1:8" x14ac:dyDescent="0.25">
      <c r="A4890" s="29" t="str">
        <f t="shared" si="338"/>
        <v/>
      </c>
      <c r="B4890" s="22" t="str">
        <f t="shared" si="339"/>
        <v/>
      </c>
      <c r="C4890" s="15" t="str">
        <f t="shared" si="340"/>
        <v/>
      </c>
      <c r="D4890" s="15">
        <f t="shared" si="341"/>
        <v>0</v>
      </c>
      <c r="E4890" s="15" t="str">
        <f t="shared" si="342"/>
        <v/>
      </c>
      <c r="F4890" s="13" t="str">
        <f>IF(E4893="","",VLOOKUP(E4893,table!A:B,2))</f>
        <v/>
      </c>
      <c r="G4890" s="14"/>
      <c r="H4890" s="18"/>
    </row>
    <row r="4891" spans="1:8" x14ac:dyDescent="0.25">
      <c r="A4891" s="29" t="str">
        <f t="shared" si="338"/>
        <v/>
      </c>
      <c r="B4891" s="22" t="str">
        <f t="shared" si="339"/>
        <v/>
      </c>
      <c r="C4891" s="15" t="str">
        <f t="shared" si="340"/>
        <v/>
      </c>
      <c r="D4891" s="15">
        <f t="shared" si="341"/>
        <v>0</v>
      </c>
      <c r="E4891" s="15" t="str">
        <f t="shared" si="342"/>
        <v/>
      </c>
      <c r="F4891" s="13" t="str">
        <f>IF(E4894="","",VLOOKUP(E4894,table!A:B,2))</f>
        <v/>
      </c>
      <c r="G4891" s="14"/>
      <c r="H4891" s="18"/>
    </row>
    <row r="4892" spans="1:8" x14ac:dyDescent="0.25">
      <c r="A4892" s="29" t="str">
        <f t="shared" si="338"/>
        <v/>
      </c>
      <c r="B4892" s="22" t="str">
        <f t="shared" si="339"/>
        <v/>
      </c>
      <c r="C4892" s="15" t="str">
        <f t="shared" si="340"/>
        <v/>
      </c>
      <c r="D4892" s="15">
        <f t="shared" si="341"/>
        <v>0</v>
      </c>
      <c r="E4892" s="15" t="str">
        <f t="shared" si="342"/>
        <v/>
      </c>
      <c r="F4892" s="13" t="str">
        <f>IF(E4895="","",VLOOKUP(E4895,table!A:B,2))</f>
        <v/>
      </c>
      <c r="G4892" s="14"/>
      <c r="H4892" s="18"/>
    </row>
    <row r="4893" spans="1:8" x14ac:dyDescent="0.25">
      <c r="A4893" s="29" t="str">
        <f t="shared" si="338"/>
        <v/>
      </c>
      <c r="B4893" s="22" t="str">
        <f t="shared" si="339"/>
        <v/>
      </c>
      <c r="C4893" s="15" t="str">
        <f t="shared" si="340"/>
        <v/>
      </c>
      <c r="D4893" s="15">
        <f t="shared" si="341"/>
        <v>0</v>
      </c>
      <c r="E4893" s="15" t="str">
        <f t="shared" si="342"/>
        <v/>
      </c>
      <c r="F4893" s="13" t="str">
        <f>IF(E4896="","",VLOOKUP(E4896,table!A:B,2))</f>
        <v/>
      </c>
      <c r="G4893" s="14"/>
      <c r="H4893" s="18"/>
    </row>
    <row r="4894" spans="1:8" x14ac:dyDescent="0.25">
      <c r="A4894" s="29" t="str">
        <f t="shared" si="338"/>
        <v/>
      </c>
      <c r="B4894" s="22" t="str">
        <f t="shared" si="339"/>
        <v/>
      </c>
      <c r="C4894" s="15" t="str">
        <f t="shared" si="340"/>
        <v/>
      </c>
      <c r="D4894" s="15">
        <f t="shared" si="341"/>
        <v>0</v>
      </c>
      <c r="E4894" s="15" t="str">
        <f t="shared" si="342"/>
        <v/>
      </c>
      <c r="F4894" s="13" t="str">
        <f>IF(E4897="","",VLOOKUP(E4897,table!A:B,2))</f>
        <v/>
      </c>
      <c r="G4894" s="14"/>
      <c r="H4894" s="18"/>
    </row>
    <row r="4895" spans="1:8" x14ac:dyDescent="0.25">
      <c r="A4895" s="29" t="str">
        <f t="shared" si="338"/>
        <v/>
      </c>
      <c r="B4895" s="22" t="str">
        <f t="shared" si="339"/>
        <v/>
      </c>
      <c r="C4895" s="15" t="str">
        <f t="shared" si="340"/>
        <v/>
      </c>
      <c r="D4895" s="15">
        <f t="shared" si="341"/>
        <v>0</v>
      </c>
      <c r="E4895" s="15" t="str">
        <f t="shared" si="342"/>
        <v/>
      </c>
      <c r="F4895" s="13" t="str">
        <f>IF(E4898="","",VLOOKUP(E4898,table!A:B,2))</f>
        <v/>
      </c>
      <c r="G4895" s="14"/>
      <c r="H4895" s="18"/>
    </row>
    <row r="4896" spans="1:8" x14ac:dyDescent="0.25">
      <c r="A4896" s="29" t="str">
        <f t="shared" si="338"/>
        <v/>
      </c>
      <c r="B4896" s="22" t="str">
        <f t="shared" si="339"/>
        <v/>
      </c>
      <c r="C4896" s="15" t="str">
        <f t="shared" si="340"/>
        <v/>
      </c>
      <c r="D4896" s="15">
        <f t="shared" si="341"/>
        <v>0</v>
      </c>
      <c r="E4896" s="15" t="str">
        <f t="shared" si="342"/>
        <v/>
      </c>
      <c r="F4896" s="13" t="str">
        <f>IF(E4899="","",VLOOKUP(E4899,table!A:B,2))</f>
        <v/>
      </c>
      <c r="G4896" s="14"/>
      <c r="H4896" s="18"/>
    </row>
    <row r="4897" spans="1:8" x14ac:dyDescent="0.25">
      <c r="A4897" s="29" t="str">
        <f t="shared" si="338"/>
        <v/>
      </c>
      <c r="B4897" s="22" t="str">
        <f t="shared" si="339"/>
        <v/>
      </c>
      <c r="C4897" s="15" t="str">
        <f t="shared" si="340"/>
        <v/>
      </c>
      <c r="D4897" s="15">
        <f t="shared" si="341"/>
        <v>0</v>
      </c>
      <c r="E4897" s="15" t="str">
        <f t="shared" si="342"/>
        <v/>
      </c>
      <c r="F4897" s="13" t="str">
        <f>IF(E4900="","",VLOOKUP(E4900,table!A:B,2))</f>
        <v/>
      </c>
      <c r="G4897" s="14"/>
      <c r="H4897" s="18"/>
    </row>
    <row r="4898" spans="1:8" x14ac:dyDescent="0.25">
      <c r="A4898" s="29" t="str">
        <f t="shared" si="338"/>
        <v/>
      </c>
      <c r="B4898" s="22" t="str">
        <f t="shared" si="339"/>
        <v/>
      </c>
      <c r="C4898" s="15" t="str">
        <f t="shared" si="340"/>
        <v/>
      </c>
      <c r="D4898" s="15">
        <f t="shared" si="341"/>
        <v>0</v>
      </c>
      <c r="E4898" s="15" t="str">
        <f t="shared" si="342"/>
        <v/>
      </c>
      <c r="F4898" s="13" t="str">
        <f>IF(E4901="","",VLOOKUP(E4901,table!A:B,2))</f>
        <v/>
      </c>
      <c r="G4898" s="14"/>
      <c r="H4898" s="18"/>
    </row>
    <row r="4899" spans="1:8" x14ac:dyDescent="0.25">
      <c r="A4899" s="29" t="str">
        <f t="shared" si="338"/>
        <v/>
      </c>
      <c r="B4899" s="22" t="str">
        <f t="shared" si="339"/>
        <v/>
      </c>
      <c r="C4899" s="15" t="str">
        <f t="shared" si="340"/>
        <v/>
      </c>
      <c r="D4899" s="15">
        <f t="shared" si="341"/>
        <v>0</v>
      </c>
      <c r="E4899" s="15" t="str">
        <f t="shared" si="342"/>
        <v/>
      </c>
      <c r="F4899" s="13" t="str">
        <f>IF(E4902="","",VLOOKUP(E4902,table!A:B,2))</f>
        <v/>
      </c>
      <c r="G4899" s="14"/>
      <c r="H4899" s="18"/>
    </row>
    <row r="4900" spans="1:8" x14ac:dyDescent="0.25">
      <c r="A4900" s="29" t="str">
        <f t="shared" si="338"/>
        <v/>
      </c>
      <c r="B4900" s="22" t="str">
        <f t="shared" si="339"/>
        <v/>
      </c>
      <c r="C4900" s="15" t="str">
        <f t="shared" si="340"/>
        <v/>
      </c>
      <c r="D4900" s="15">
        <f t="shared" si="341"/>
        <v>0</v>
      </c>
      <c r="E4900" s="15" t="str">
        <f t="shared" si="342"/>
        <v/>
      </c>
      <c r="F4900" s="13" t="str">
        <f>IF(E4903="","",VLOOKUP(E4903,table!A:B,2))</f>
        <v/>
      </c>
      <c r="G4900" s="14"/>
      <c r="H4900" s="18"/>
    </row>
    <row r="4901" spans="1:8" x14ac:dyDescent="0.25">
      <c r="A4901" s="29" t="str">
        <f t="shared" si="338"/>
        <v/>
      </c>
      <c r="B4901" s="22" t="str">
        <f t="shared" si="339"/>
        <v/>
      </c>
      <c r="C4901" s="15" t="str">
        <f t="shared" si="340"/>
        <v/>
      </c>
      <c r="D4901" s="15">
        <f t="shared" si="341"/>
        <v>0</v>
      </c>
      <c r="E4901" s="15" t="str">
        <f t="shared" si="342"/>
        <v/>
      </c>
      <c r="F4901" s="13" t="str">
        <f>IF(E4904="","",VLOOKUP(E4904,table!A:B,2))</f>
        <v/>
      </c>
      <c r="G4901" s="14"/>
      <c r="H4901" s="18"/>
    </row>
    <row r="4902" spans="1:8" x14ac:dyDescent="0.25">
      <c r="A4902" s="29" t="str">
        <f t="shared" si="338"/>
        <v/>
      </c>
      <c r="B4902" s="22" t="str">
        <f t="shared" si="339"/>
        <v/>
      </c>
      <c r="C4902" s="15" t="str">
        <f t="shared" si="340"/>
        <v/>
      </c>
      <c r="D4902" s="15">
        <f t="shared" si="341"/>
        <v>0</v>
      </c>
      <c r="E4902" s="15" t="str">
        <f t="shared" si="342"/>
        <v/>
      </c>
      <c r="F4902" s="13" t="str">
        <f>IF(E4905="","",VLOOKUP(E4905,table!A:B,2))</f>
        <v/>
      </c>
      <c r="G4902" s="14"/>
      <c r="H4902" s="18"/>
    </row>
    <row r="4903" spans="1:8" x14ac:dyDescent="0.25">
      <c r="A4903" s="29" t="str">
        <f t="shared" si="338"/>
        <v/>
      </c>
      <c r="B4903" s="22" t="str">
        <f t="shared" si="339"/>
        <v/>
      </c>
      <c r="C4903" s="15" t="str">
        <f t="shared" si="340"/>
        <v/>
      </c>
      <c r="D4903" s="15">
        <f t="shared" si="341"/>
        <v>0</v>
      </c>
      <c r="E4903" s="15" t="str">
        <f t="shared" si="342"/>
        <v/>
      </c>
      <c r="F4903" s="13" t="str">
        <f>IF(E4906="","",VLOOKUP(E4906,table!A:B,2))</f>
        <v/>
      </c>
      <c r="G4903" s="14"/>
      <c r="H4903" s="18"/>
    </row>
    <row r="4904" spans="1:8" x14ac:dyDescent="0.25">
      <c r="A4904" s="29" t="str">
        <f t="shared" si="338"/>
        <v/>
      </c>
      <c r="B4904" s="22" t="str">
        <f t="shared" si="339"/>
        <v/>
      </c>
      <c r="C4904" s="15" t="str">
        <f t="shared" si="340"/>
        <v/>
      </c>
      <c r="D4904" s="15">
        <f t="shared" si="341"/>
        <v>0</v>
      </c>
      <c r="E4904" s="15" t="str">
        <f t="shared" si="342"/>
        <v/>
      </c>
      <c r="F4904" s="13" t="str">
        <f>IF(E4907="","",VLOOKUP(E4907,table!A:B,2))</f>
        <v/>
      </c>
      <c r="G4904" s="14"/>
      <c r="H4904" s="18"/>
    </row>
    <row r="4905" spans="1:8" x14ac:dyDescent="0.25">
      <c r="A4905" s="29" t="str">
        <f t="shared" si="338"/>
        <v/>
      </c>
      <c r="B4905" s="22" t="str">
        <f t="shared" si="339"/>
        <v/>
      </c>
      <c r="C4905" s="15" t="str">
        <f t="shared" si="340"/>
        <v/>
      </c>
      <c r="D4905" s="15">
        <f t="shared" si="341"/>
        <v>0</v>
      </c>
      <c r="E4905" s="15" t="str">
        <f t="shared" si="342"/>
        <v/>
      </c>
      <c r="F4905" s="13" t="str">
        <f>IF(E4908="","",VLOOKUP(E4908,table!A:B,2))</f>
        <v/>
      </c>
      <c r="G4905" s="14"/>
      <c r="H4905" s="18"/>
    </row>
    <row r="4906" spans="1:8" x14ac:dyDescent="0.25">
      <c r="A4906" s="29" t="str">
        <f t="shared" si="338"/>
        <v/>
      </c>
      <c r="B4906" s="22" t="str">
        <f t="shared" si="339"/>
        <v/>
      </c>
      <c r="C4906" s="15" t="str">
        <f t="shared" si="340"/>
        <v/>
      </c>
      <c r="D4906" s="15">
        <f t="shared" si="341"/>
        <v>0</v>
      </c>
      <c r="E4906" s="15" t="str">
        <f t="shared" si="342"/>
        <v/>
      </c>
      <c r="F4906" s="13" t="str">
        <f>IF(E4909="","",VLOOKUP(E4909,table!A:B,2))</f>
        <v/>
      </c>
      <c r="G4906" s="14"/>
      <c r="H4906" s="18"/>
    </row>
    <row r="4907" spans="1:8" x14ac:dyDescent="0.25">
      <c r="A4907" s="29" t="str">
        <f t="shared" si="338"/>
        <v/>
      </c>
      <c r="B4907" s="22" t="str">
        <f t="shared" si="339"/>
        <v/>
      </c>
      <c r="C4907" s="15" t="str">
        <f t="shared" si="340"/>
        <v/>
      </c>
      <c r="D4907" s="15">
        <f t="shared" si="341"/>
        <v>0</v>
      </c>
      <c r="E4907" s="15" t="str">
        <f t="shared" si="342"/>
        <v/>
      </c>
      <c r="F4907" s="13" t="str">
        <f>IF(E4910="","",VLOOKUP(E4910,table!A:B,2))</f>
        <v/>
      </c>
      <c r="G4907" s="14"/>
      <c r="H4907" s="18"/>
    </row>
    <row r="4908" spans="1:8" x14ac:dyDescent="0.25">
      <c r="A4908" s="29" t="str">
        <f t="shared" si="338"/>
        <v/>
      </c>
      <c r="B4908" s="22" t="str">
        <f t="shared" si="339"/>
        <v/>
      </c>
      <c r="C4908" s="15" t="str">
        <f t="shared" si="340"/>
        <v/>
      </c>
      <c r="D4908" s="15">
        <f t="shared" si="341"/>
        <v>0</v>
      </c>
      <c r="E4908" s="15" t="str">
        <f t="shared" si="342"/>
        <v/>
      </c>
      <c r="F4908" s="13" t="str">
        <f>IF(E4911="","",VLOOKUP(E4911,table!A:B,2))</f>
        <v/>
      </c>
      <c r="G4908" s="14"/>
      <c r="H4908" s="18"/>
    </row>
    <row r="4909" spans="1:8" x14ac:dyDescent="0.25">
      <c r="A4909" s="29" t="str">
        <f t="shared" si="338"/>
        <v/>
      </c>
      <c r="B4909" s="22" t="str">
        <f t="shared" si="339"/>
        <v/>
      </c>
      <c r="C4909" s="15" t="str">
        <f t="shared" si="340"/>
        <v/>
      </c>
      <c r="D4909" s="15">
        <f t="shared" si="341"/>
        <v>0</v>
      </c>
      <c r="E4909" s="15" t="str">
        <f t="shared" si="342"/>
        <v/>
      </c>
      <c r="F4909" s="13" t="str">
        <f>IF(E4912="","",VLOOKUP(E4912,table!A:B,2))</f>
        <v/>
      </c>
      <c r="G4909" s="14"/>
      <c r="H4909" s="18"/>
    </row>
    <row r="4910" spans="1:8" x14ac:dyDescent="0.25">
      <c r="A4910" s="29" t="str">
        <f t="shared" si="338"/>
        <v/>
      </c>
      <c r="B4910" s="22" t="str">
        <f t="shared" si="339"/>
        <v/>
      </c>
      <c r="C4910" s="15" t="str">
        <f t="shared" si="340"/>
        <v/>
      </c>
      <c r="D4910" s="15">
        <f t="shared" si="341"/>
        <v>0</v>
      </c>
      <c r="E4910" s="15" t="str">
        <f t="shared" si="342"/>
        <v/>
      </c>
      <c r="F4910" s="13" t="str">
        <f>IF(E4913="","",VLOOKUP(E4913,table!A:B,2))</f>
        <v/>
      </c>
      <c r="G4910" s="14"/>
      <c r="H4910" s="18"/>
    </row>
    <row r="4911" spans="1:8" x14ac:dyDescent="0.25">
      <c r="A4911" s="29" t="str">
        <f t="shared" si="338"/>
        <v/>
      </c>
      <c r="B4911" s="22" t="str">
        <f t="shared" si="339"/>
        <v/>
      </c>
      <c r="C4911" s="15" t="str">
        <f t="shared" si="340"/>
        <v/>
      </c>
      <c r="D4911" s="15">
        <f t="shared" si="341"/>
        <v>0</v>
      </c>
      <c r="E4911" s="15" t="str">
        <f t="shared" si="342"/>
        <v/>
      </c>
      <c r="F4911" s="13" t="str">
        <f>IF(E4914="","",VLOOKUP(E4914,table!A:B,2))</f>
        <v/>
      </c>
      <c r="G4911" s="14"/>
      <c r="H4911" s="18"/>
    </row>
    <row r="4912" spans="1:8" x14ac:dyDescent="0.25">
      <c r="A4912" s="29" t="str">
        <f t="shared" si="338"/>
        <v/>
      </c>
      <c r="B4912" s="22" t="str">
        <f t="shared" si="339"/>
        <v/>
      </c>
      <c r="C4912" s="15" t="str">
        <f t="shared" si="340"/>
        <v/>
      </c>
      <c r="D4912" s="15">
        <f t="shared" si="341"/>
        <v>0</v>
      </c>
      <c r="E4912" s="15" t="str">
        <f t="shared" si="342"/>
        <v/>
      </c>
      <c r="F4912" s="13" t="str">
        <f>IF(E4915="","",VLOOKUP(E4915,table!A:B,2))</f>
        <v/>
      </c>
      <c r="G4912" s="14"/>
      <c r="H4912" s="18"/>
    </row>
    <row r="4913" spans="1:8" x14ac:dyDescent="0.25">
      <c r="A4913" s="29" t="str">
        <f t="shared" si="338"/>
        <v/>
      </c>
      <c r="B4913" s="22" t="str">
        <f t="shared" si="339"/>
        <v/>
      </c>
      <c r="C4913" s="15" t="str">
        <f t="shared" si="340"/>
        <v/>
      </c>
      <c r="D4913" s="15">
        <f t="shared" si="341"/>
        <v>0</v>
      </c>
      <c r="E4913" s="15" t="str">
        <f t="shared" si="342"/>
        <v/>
      </c>
      <c r="F4913" s="13" t="str">
        <f>IF(E4916="","",VLOOKUP(E4916,table!A:B,2))</f>
        <v/>
      </c>
      <c r="G4913" s="14"/>
      <c r="H4913" s="18"/>
    </row>
    <row r="4914" spans="1:8" x14ac:dyDescent="0.25">
      <c r="A4914" s="29" t="str">
        <f t="shared" si="338"/>
        <v/>
      </c>
      <c r="B4914" s="22" t="str">
        <f t="shared" si="339"/>
        <v/>
      </c>
      <c r="C4914" s="15" t="str">
        <f t="shared" si="340"/>
        <v/>
      </c>
      <c r="D4914" s="15">
        <f t="shared" si="341"/>
        <v>0</v>
      </c>
      <c r="E4914" s="15" t="str">
        <f t="shared" si="342"/>
        <v/>
      </c>
      <c r="F4914" s="13" t="str">
        <f>IF(E4917="","",VLOOKUP(E4917,table!A:B,2))</f>
        <v/>
      </c>
      <c r="G4914" s="14"/>
      <c r="H4914" s="18"/>
    </row>
    <row r="4915" spans="1:8" x14ac:dyDescent="0.25">
      <c r="A4915" s="29" t="str">
        <f t="shared" ref="A4915:A4978" si="343">IF(E4915="","",A4914)</f>
        <v/>
      </c>
      <c r="B4915" s="22" t="str">
        <f t="shared" ref="B4915:B4978" si="344">IF(E4915="","",B4914)</f>
        <v/>
      </c>
      <c r="C4915" s="15" t="str">
        <f t="shared" ref="C4915:C4978" si="345">IF(E4915="","",C4914)</f>
        <v/>
      </c>
      <c r="D4915" s="15">
        <f t="shared" ref="D4915:D4978" si="346">IF(E4915="",0,D4914)</f>
        <v>0</v>
      </c>
      <c r="E4915" s="15" t="str">
        <f t="shared" si="342"/>
        <v/>
      </c>
      <c r="F4915" s="13" t="str">
        <f>IF(E4918="","",VLOOKUP(E4918,table!A:B,2))</f>
        <v/>
      </c>
      <c r="G4915" s="14"/>
      <c r="H4915" s="18"/>
    </row>
    <row r="4916" spans="1:8" x14ac:dyDescent="0.25">
      <c r="A4916" s="29" t="str">
        <f t="shared" si="343"/>
        <v/>
      </c>
      <c r="B4916" s="22" t="str">
        <f t="shared" si="344"/>
        <v/>
      </c>
      <c r="C4916" s="15" t="str">
        <f t="shared" si="345"/>
        <v/>
      </c>
      <c r="D4916" s="15">
        <f t="shared" si="346"/>
        <v>0</v>
      </c>
      <c r="E4916" s="15" t="str">
        <f t="shared" si="342"/>
        <v/>
      </c>
      <c r="F4916" s="13" t="str">
        <f>IF(E4919="","",VLOOKUP(E4919,table!A:B,2))</f>
        <v/>
      </c>
      <c r="G4916" s="14"/>
      <c r="H4916" s="18"/>
    </row>
    <row r="4917" spans="1:8" x14ac:dyDescent="0.25">
      <c r="A4917" s="29" t="str">
        <f t="shared" si="343"/>
        <v/>
      </c>
      <c r="B4917" s="22" t="str">
        <f t="shared" si="344"/>
        <v/>
      </c>
      <c r="C4917" s="15" t="str">
        <f t="shared" si="345"/>
        <v/>
      </c>
      <c r="D4917" s="15">
        <f t="shared" si="346"/>
        <v>0</v>
      </c>
      <c r="E4917" s="15" t="str">
        <f t="shared" si="342"/>
        <v/>
      </c>
      <c r="F4917" s="13" t="str">
        <f>IF(E4920="","",VLOOKUP(E4920,table!A:B,2))</f>
        <v/>
      </c>
      <c r="G4917" s="14"/>
      <c r="H4917" s="18"/>
    </row>
    <row r="4918" spans="1:8" x14ac:dyDescent="0.25">
      <c r="A4918" s="29" t="str">
        <f t="shared" si="343"/>
        <v/>
      </c>
      <c r="B4918" s="22" t="str">
        <f t="shared" si="344"/>
        <v/>
      </c>
      <c r="C4918" s="15" t="str">
        <f t="shared" si="345"/>
        <v/>
      </c>
      <c r="D4918" s="15">
        <f t="shared" si="346"/>
        <v>0</v>
      </c>
      <c r="E4918" s="15" t="str">
        <f t="shared" si="342"/>
        <v/>
      </c>
      <c r="F4918" s="13" t="str">
        <f>IF(E4921="","",VLOOKUP(E4921,table!A:B,2))</f>
        <v/>
      </c>
      <c r="G4918" s="14"/>
      <c r="H4918" s="18"/>
    </row>
    <row r="4919" spans="1:8" x14ac:dyDescent="0.25">
      <c r="A4919" s="29" t="str">
        <f t="shared" si="343"/>
        <v/>
      </c>
      <c r="B4919" s="22" t="str">
        <f t="shared" si="344"/>
        <v/>
      </c>
      <c r="C4919" s="15" t="str">
        <f t="shared" si="345"/>
        <v/>
      </c>
      <c r="D4919" s="15">
        <f t="shared" si="346"/>
        <v>0</v>
      </c>
      <c r="E4919" s="15" t="str">
        <f t="shared" si="342"/>
        <v/>
      </c>
      <c r="F4919" s="13" t="str">
        <f>IF(E4922="","",VLOOKUP(E4922,table!A:B,2))</f>
        <v/>
      </c>
      <c r="G4919" s="14"/>
      <c r="H4919" s="18"/>
    </row>
    <row r="4920" spans="1:8" x14ac:dyDescent="0.25">
      <c r="A4920" s="29" t="str">
        <f t="shared" si="343"/>
        <v/>
      </c>
      <c r="B4920" s="22" t="str">
        <f t="shared" si="344"/>
        <v/>
      </c>
      <c r="C4920" s="15" t="str">
        <f t="shared" si="345"/>
        <v/>
      </c>
      <c r="D4920" s="15">
        <f t="shared" si="346"/>
        <v>0</v>
      </c>
      <c r="E4920" s="15" t="str">
        <f t="shared" si="342"/>
        <v/>
      </c>
      <c r="F4920" s="13" t="str">
        <f>IF(E4923="","",VLOOKUP(E4923,table!A:B,2))</f>
        <v/>
      </c>
      <c r="G4920" s="14"/>
      <c r="H4920" s="18"/>
    </row>
    <row r="4921" spans="1:8" x14ac:dyDescent="0.25">
      <c r="A4921" s="29" t="str">
        <f t="shared" si="343"/>
        <v/>
      </c>
      <c r="B4921" s="22" t="str">
        <f t="shared" si="344"/>
        <v/>
      </c>
      <c r="C4921" s="15" t="str">
        <f t="shared" si="345"/>
        <v/>
      </c>
      <c r="D4921" s="15">
        <f t="shared" si="346"/>
        <v>0</v>
      </c>
      <c r="E4921" s="15" t="str">
        <f t="shared" si="342"/>
        <v/>
      </c>
      <c r="F4921" s="13" t="str">
        <f>IF(E4924="","",VLOOKUP(E4924,table!A:B,2))</f>
        <v/>
      </c>
      <c r="G4921" s="14"/>
      <c r="H4921" s="18"/>
    </row>
    <row r="4922" spans="1:8" x14ac:dyDescent="0.25">
      <c r="A4922" s="29" t="str">
        <f t="shared" si="343"/>
        <v/>
      </c>
      <c r="B4922" s="22" t="str">
        <f t="shared" si="344"/>
        <v/>
      </c>
      <c r="C4922" s="15" t="str">
        <f t="shared" si="345"/>
        <v/>
      </c>
      <c r="D4922" s="15">
        <f t="shared" si="346"/>
        <v>0</v>
      </c>
      <c r="E4922" s="15" t="str">
        <f t="shared" si="342"/>
        <v/>
      </c>
      <c r="F4922" s="13" t="str">
        <f>IF(E4925="","",VLOOKUP(E4925,table!A:B,2))</f>
        <v/>
      </c>
      <c r="G4922" s="14"/>
      <c r="H4922" s="18"/>
    </row>
    <row r="4923" spans="1:8" x14ac:dyDescent="0.25">
      <c r="A4923" s="29" t="str">
        <f t="shared" si="343"/>
        <v/>
      </c>
      <c r="B4923" s="22" t="str">
        <f t="shared" si="344"/>
        <v/>
      </c>
      <c r="C4923" s="15" t="str">
        <f t="shared" si="345"/>
        <v/>
      </c>
      <c r="D4923" s="15">
        <f t="shared" si="346"/>
        <v>0</v>
      </c>
      <c r="E4923" s="15" t="str">
        <f t="shared" si="342"/>
        <v/>
      </c>
      <c r="F4923" s="13" t="str">
        <f>IF(E4926="","",VLOOKUP(E4926,table!A:B,2))</f>
        <v/>
      </c>
      <c r="G4923" s="14"/>
      <c r="H4923" s="18"/>
    </row>
    <row r="4924" spans="1:8" x14ac:dyDescent="0.25">
      <c r="A4924" s="29" t="str">
        <f t="shared" si="343"/>
        <v/>
      </c>
      <c r="B4924" s="22" t="str">
        <f t="shared" si="344"/>
        <v/>
      </c>
      <c r="C4924" s="15" t="str">
        <f t="shared" si="345"/>
        <v/>
      </c>
      <c r="D4924" s="15">
        <f t="shared" si="346"/>
        <v>0</v>
      </c>
      <c r="E4924" s="15" t="str">
        <f t="shared" si="342"/>
        <v/>
      </c>
      <c r="F4924" s="13" t="str">
        <f>IF(E4927="","",VLOOKUP(E4927,table!A:B,2))</f>
        <v/>
      </c>
      <c r="G4924" s="14"/>
      <c r="H4924" s="18"/>
    </row>
    <row r="4925" spans="1:8" x14ac:dyDescent="0.25">
      <c r="A4925" s="29" t="str">
        <f t="shared" si="343"/>
        <v/>
      </c>
      <c r="B4925" s="22" t="str">
        <f t="shared" si="344"/>
        <v/>
      </c>
      <c r="C4925" s="15" t="str">
        <f t="shared" si="345"/>
        <v/>
      </c>
      <c r="D4925" s="15">
        <f t="shared" si="346"/>
        <v>0</v>
      </c>
      <c r="E4925" s="15" t="str">
        <f t="shared" si="342"/>
        <v/>
      </c>
      <c r="F4925" s="13" t="str">
        <f>IF(E4928="","",VLOOKUP(E4928,table!A:B,2))</f>
        <v/>
      </c>
      <c r="G4925" s="14"/>
      <c r="H4925" s="18"/>
    </row>
    <row r="4926" spans="1:8" x14ac:dyDescent="0.25">
      <c r="A4926" s="29" t="str">
        <f t="shared" si="343"/>
        <v/>
      </c>
      <c r="B4926" s="22" t="str">
        <f t="shared" si="344"/>
        <v/>
      </c>
      <c r="C4926" s="15" t="str">
        <f t="shared" si="345"/>
        <v/>
      </c>
      <c r="D4926" s="15">
        <f t="shared" si="346"/>
        <v>0</v>
      </c>
      <c r="E4926" s="15" t="str">
        <f t="shared" si="342"/>
        <v/>
      </c>
      <c r="F4926" s="13" t="str">
        <f>IF(E4929="","",VLOOKUP(E4929,table!A:B,2))</f>
        <v/>
      </c>
      <c r="G4926" s="14"/>
      <c r="H4926" s="18"/>
    </row>
    <row r="4927" spans="1:8" x14ac:dyDescent="0.25">
      <c r="A4927" s="29" t="str">
        <f t="shared" si="343"/>
        <v/>
      </c>
      <c r="B4927" s="22" t="str">
        <f t="shared" si="344"/>
        <v/>
      </c>
      <c r="C4927" s="15" t="str">
        <f t="shared" si="345"/>
        <v/>
      </c>
      <c r="D4927" s="15">
        <f t="shared" si="346"/>
        <v>0</v>
      </c>
      <c r="E4927" s="15" t="str">
        <f t="shared" si="342"/>
        <v/>
      </c>
      <c r="F4927" s="13" t="str">
        <f>IF(E4930="","",VLOOKUP(E4930,table!A:B,2))</f>
        <v/>
      </c>
      <c r="G4927" s="14"/>
      <c r="H4927" s="18"/>
    </row>
    <row r="4928" spans="1:8" x14ac:dyDescent="0.25">
      <c r="A4928" s="29" t="str">
        <f t="shared" si="343"/>
        <v/>
      </c>
      <c r="B4928" s="22" t="str">
        <f t="shared" si="344"/>
        <v/>
      </c>
      <c r="C4928" s="15" t="str">
        <f t="shared" si="345"/>
        <v/>
      </c>
      <c r="D4928" s="15">
        <f t="shared" si="346"/>
        <v>0</v>
      </c>
      <c r="E4928" s="15" t="str">
        <f t="shared" si="342"/>
        <v/>
      </c>
      <c r="F4928" s="13" t="str">
        <f>IF(E4931="","",VLOOKUP(E4931,table!A:B,2))</f>
        <v/>
      </c>
      <c r="G4928" s="14"/>
      <c r="H4928" s="18"/>
    </row>
    <row r="4929" spans="1:8" x14ac:dyDescent="0.25">
      <c r="A4929" s="29" t="str">
        <f t="shared" si="343"/>
        <v/>
      </c>
      <c r="B4929" s="22" t="str">
        <f t="shared" si="344"/>
        <v/>
      </c>
      <c r="C4929" s="15" t="str">
        <f t="shared" si="345"/>
        <v/>
      </c>
      <c r="D4929" s="15">
        <f t="shared" si="346"/>
        <v>0</v>
      </c>
      <c r="E4929" s="15" t="str">
        <f t="shared" si="342"/>
        <v/>
      </c>
      <c r="F4929" s="13" t="str">
        <f>IF(E4932="","",VLOOKUP(E4932,table!A:B,2))</f>
        <v/>
      </c>
      <c r="G4929" s="14"/>
      <c r="H4929" s="18"/>
    </row>
    <row r="4930" spans="1:8" x14ac:dyDescent="0.25">
      <c r="A4930" s="29" t="str">
        <f t="shared" si="343"/>
        <v/>
      </c>
      <c r="B4930" s="22" t="str">
        <f t="shared" si="344"/>
        <v/>
      </c>
      <c r="C4930" s="15" t="str">
        <f t="shared" si="345"/>
        <v/>
      </c>
      <c r="D4930" s="15">
        <f t="shared" si="346"/>
        <v>0</v>
      </c>
      <c r="E4930" s="15" t="str">
        <f t="shared" si="342"/>
        <v/>
      </c>
      <c r="F4930" s="13" t="str">
        <f>IF(E4933="","",VLOOKUP(E4933,table!A:B,2))</f>
        <v/>
      </c>
      <c r="G4930" s="14"/>
      <c r="H4930" s="18"/>
    </row>
    <row r="4931" spans="1:8" x14ac:dyDescent="0.25">
      <c r="A4931" s="29" t="str">
        <f t="shared" si="343"/>
        <v/>
      </c>
      <c r="B4931" s="22" t="str">
        <f t="shared" si="344"/>
        <v/>
      </c>
      <c r="C4931" s="15" t="str">
        <f t="shared" si="345"/>
        <v/>
      </c>
      <c r="D4931" s="15">
        <f t="shared" si="346"/>
        <v>0</v>
      </c>
      <c r="E4931" s="15" t="str">
        <f t="shared" si="342"/>
        <v/>
      </c>
      <c r="F4931" s="13" t="str">
        <f>IF(E4934="","",VLOOKUP(E4934,table!A:B,2))</f>
        <v/>
      </c>
      <c r="G4931" s="14"/>
      <c r="H4931" s="18"/>
    </row>
    <row r="4932" spans="1:8" x14ac:dyDescent="0.25">
      <c r="A4932" s="29" t="str">
        <f t="shared" si="343"/>
        <v/>
      </c>
      <c r="B4932" s="22" t="str">
        <f t="shared" si="344"/>
        <v/>
      </c>
      <c r="C4932" s="15" t="str">
        <f t="shared" si="345"/>
        <v/>
      </c>
      <c r="D4932" s="15">
        <f t="shared" si="346"/>
        <v>0</v>
      </c>
      <c r="E4932" s="15" t="str">
        <f t="shared" si="342"/>
        <v/>
      </c>
      <c r="F4932" s="13" t="str">
        <f>IF(E4935="","",VLOOKUP(E4935,table!A:B,2))</f>
        <v/>
      </c>
      <c r="G4932" s="14"/>
      <c r="H4932" s="18"/>
    </row>
    <row r="4933" spans="1:8" x14ac:dyDescent="0.25">
      <c r="A4933" s="29" t="str">
        <f t="shared" si="343"/>
        <v/>
      </c>
      <c r="B4933" s="22" t="str">
        <f t="shared" si="344"/>
        <v/>
      </c>
      <c r="C4933" s="15" t="str">
        <f t="shared" si="345"/>
        <v/>
      </c>
      <c r="D4933" s="15">
        <f t="shared" si="346"/>
        <v>0</v>
      </c>
      <c r="E4933" s="15" t="str">
        <f t="shared" si="342"/>
        <v/>
      </c>
      <c r="F4933" s="13" t="str">
        <f>IF(E4936="","",VLOOKUP(E4936,table!A:B,2))</f>
        <v/>
      </c>
      <c r="G4933" s="14"/>
      <c r="H4933" s="18"/>
    </row>
    <row r="4934" spans="1:8" x14ac:dyDescent="0.25">
      <c r="A4934" s="29" t="str">
        <f t="shared" si="343"/>
        <v/>
      </c>
      <c r="B4934" s="22" t="str">
        <f t="shared" si="344"/>
        <v/>
      </c>
      <c r="C4934" s="15" t="str">
        <f t="shared" si="345"/>
        <v/>
      </c>
      <c r="D4934" s="15">
        <f t="shared" si="346"/>
        <v>0</v>
      </c>
      <c r="E4934" s="15" t="str">
        <f t="shared" si="342"/>
        <v/>
      </c>
      <c r="F4934" s="13" t="str">
        <f>IF(E4937="","",VLOOKUP(E4937,table!A:B,2))</f>
        <v/>
      </c>
      <c r="G4934" s="14"/>
      <c r="H4934" s="18"/>
    </row>
    <row r="4935" spans="1:8" x14ac:dyDescent="0.25">
      <c r="A4935" s="29" t="str">
        <f t="shared" si="343"/>
        <v/>
      </c>
      <c r="B4935" s="22" t="str">
        <f t="shared" si="344"/>
        <v/>
      </c>
      <c r="C4935" s="15" t="str">
        <f t="shared" si="345"/>
        <v/>
      </c>
      <c r="D4935" s="15">
        <f t="shared" si="346"/>
        <v>0</v>
      </c>
      <c r="E4935" s="15" t="str">
        <f t="shared" si="342"/>
        <v/>
      </c>
      <c r="F4935" s="13" t="str">
        <f>IF(E4938="","",VLOOKUP(E4938,table!A:B,2))</f>
        <v/>
      </c>
      <c r="G4935" s="14"/>
      <c r="H4935" s="18"/>
    </row>
    <row r="4936" spans="1:8" x14ac:dyDescent="0.25">
      <c r="A4936" s="29" t="str">
        <f t="shared" si="343"/>
        <v/>
      </c>
      <c r="B4936" s="22" t="str">
        <f t="shared" si="344"/>
        <v/>
      </c>
      <c r="C4936" s="15" t="str">
        <f t="shared" si="345"/>
        <v/>
      </c>
      <c r="D4936" s="15">
        <f t="shared" si="346"/>
        <v>0</v>
      </c>
      <c r="E4936" s="15" t="str">
        <f t="shared" si="342"/>
        <v/>
      </c>
      <c r="F4936" s="13" t="str">
        <f>IF(E4939="","",VLOOKUP(E4939,table!A:B,2))</f>
        <v/>
      </c>
      <c r="G4936" s="14"/>
      <c r="H4936" s="18"/>
    </row>
    <row r="4937" spans="1:8" x14ac:dyDescent="0.25">
      <c r="A4937" s="29" t="str">
        <f t="shared" si="343"/>
        <v/>
      </c>
      <c r="B4937" s="22" t="str">
        <f t="shared" si="344"/>
        <v/>
      </c>
      <c r="C4937" s="15" t="str">
        <f t="shared" si="345"/>
        <v/>
      </c>
      <c r="D4937" s="15">
        <f t="shared" si="346"/>
        <v>0</v>
      </c>
      <c r="E4937" s="15" t="str">
        <f t="shared" si="342"/>
        <v/>
      </c>
      <c r="F4937" s="13" t="str">
        <f>IF(E4940="","",VLOOKUP(E4940,table!A:B,2))</f>
        <v/>
      </c>
      <c r="G4937" s="14"/>
      <c r="H4937" s="18"/>
    </row>
    <row r="4938" spans="1:8" x14ac:dyDescent="0.25">
      <c r="A4938" s="29" t="str">
        <f t="shared" si="343"/>
        <v/>
      </c>
      <c r="B4938" s="22" t="str">
        <f t="shared" si="344"/>
        <v/>
      </c>
      <c r="C4938" s="15" t="str">
        <f t="shared" si="345"/>
        <v/>
      </c>
      <c r="D4938" s="15">
        <f t="shared" si="346"/>
        <v>0</v>
      </c>
      <c r="E4938" s="15" t="str">
        <f t="shared" si="342"/>
        <v/>
      </c>
      <c r="F4938" s="13" t="str">
        <f>IF(E4941="","",VLOOKUP(E4941,table!A:B,2))</f>
        <v/>
      </c>
      <c r="G4938" s="14"/>
      <c r="H4938" s="18"/>
    </row>
    <row r="4939" spans="1:8" x14ac:dyDescent="0.25">
      <c r="A4939" s="29" t="str">
        <f t="shared" si="343"/>
        <v/>
      </c>
      <c r="B4939" s="22" t="str">
        <f t="shared" si="344"/>
        <v/>
      </c>
      <c r="C4939" s="15" t="str">
        <f t="shared" si="345"/>
        <v/>
      </c>
      <c r="D4939" s="15">
        <f t="shared" si="346"/>
        <v>0</v>
      </c>
      <c r="E4939" s="15" t="str">
        <f t="shared" si="342"/>
        <v/>
      </c>
      <c r="F4939" s="13" t="str">
        <f>IF(E4942="","",VLOOKUP(E4942,table!A:B,2))</f>
        <v/>
      </c>
      <c r="G4939" s="14"/>
      <c r="H4939" s="18"/>
    </row>
    <row r="4940" spans="1:8" x14ac:dyDescent="0.25">
      <c r="A4940" s="29" t="str">
        <f t="shared" si="343"/>
        <v/>
      </c>
      <c r="B4940" s="22" t="str">
        <f t="shared" si="344"/>
        <v/>
      </c>
      <c r="C4940" s="15" t="str">
        <f t="shared" si="345"/>
        <v/>
      </c>
      <c r="D4940" s="15">
        <f t="shared" si="346"/>
        <v>0</v>
      </c>
      <c r="E4940" s="15" t="str">
        <f t="shared" si="342"/>
        <v/>
      </c>
      <c r="F4940" s="13" t="str">
        <f>IF(E4943="","",VLOOKUP(E4943,table!A:B,2))</f>
        <v/>
      </c>
      <c r="G4940" s="14"/>
      <c r="H4940" s="18"/>
    </row>
    <row r="4941" spans="1:8" x14ac:dyDescent="0.25">
      <c r="A4941" s="29" t="str">
        <f t="shared" si="343"/>
        <v/>
      </c>
      <c r="B4941" s="22" t="str">
        <f t="shared" si="344"/>
        <v/>
      </c>
      <c r="C4941" s="15" t="str">
        <f t="shared" si="345"/>
        <v/>
      </c>
      <c r="D4941" s="15">
        <f t="shared" si="346"/>
        <v>0</v>
      </c>
      <c r="E4941" s="15" t="str">
        <f t="shared" si="342"/>
        <v/>
      </c>
      <c r="F4941" s="13" t="str">
        <f>IF(E4944="","",VLOOKUP(E4944,table!A:B,2))</f>
        <v/>
      </c>
      <c r="G4941" s="14"/>
      <c r="H4941" s="18"/>
    </row>
    <row r="4942" spans="1:8" x14ac:dyDescent="0.25">
      <c r="A4942" s="29" t="str">
        <f t="shared" si="343"/>
        <v/>
      </c>
      <c r="B4942" s="22" t="str">
        <f t="shared" si="344"/>
        <v/>
      </c>
      <c r="C4942" s="15" t="str">
        <f t="shared" si="345"/>
        <v/>
      </c>
      <c r="D4942" s="15">
        <f t="shared" si="346"/>
        <v>0</v>
      </c>
      <c r="E4942" s="15" t="str">
        <f t="shared" ref="E4942:E5005" si="347">IF(H4942&lt;&gt;0,E4941,"")</f>
        <v/>
      </c>
      <c r="F4942" s="13" t="str">
        <f>IF(E4945="","",VLOOKUP(E4945,table!A:B,2))</f>
        <v/>
      </c>
      <c r="G4942" s="14"/>
      <c r="H4942" s="18"/>
    </row>
    <row r="4943" spans="1:8" x14ac:dyDescent="0.25">
      <c r="A4943" s="29" t="str">
        <f t="shared" si="343"/>
        <v/>
      </c>
      <c r="B4943" s="22" t="str">
        <f t="shared" si="344"/>
        <v/>
      </c>
      <c r="C4943" s="15" t="str">
        <f t="shared" si="345"/>
        <v/>
      </c>
      <c r="D4943" s="15">
        <f t="shared" si="346"/>
        <v>0</v>
      </c>
      <c r="E4943" s="15" t="str">
        <f t="shared" si="347"/>
        <v/>
      </c>
      <c r="F4943" s="13" t="str">
        <f>IF(E4946="","",VLOOKUP(E4946,table!A:B,2))</f>
        <v/>
      </c>
      <c r="G4943" s="14"/>
      <c r="H4943" s="18"/>
    </row>
    <row r="4944" spans="1:8" x14ac:dyDescent="0.25">
      <c r="A4944" s="29" t="str">
        <f t="shared" si="343"/>
        <v/>
      </c>
      <c r="B4944" s="22" t="str">
        <f t="shared" si="344"/>
        <v/>
      </c>
      <c r="C4944" s="15" t="str">
        <f t="shared" si="345"/>
        <v/>
      </c>
      <c r="D4944" s="15">
        <f t="shared" si="346"/>
        <v>0</v>
      </c>
      <c r="E4944" s="15" t="str">
        <f t="shared" si="347"/>
        <v/>
      </c>
      <c r="F4944" s="13" t="str">
        <f>IF(E4947="","",VLOOKUP(E4947,table!A:B,2))</f>
        <v/>
      </c>
      <c r="G4944" s="14"/>
      <c r="H4944" s="18"/>
    </row>
    <row r="4945" spans="1:8" x14ac:dyDescent="0.25">
      <c r="A4945" s="29" t="str">
        <f t="shared" si="343"/>
        <v/>
      </c>
      <c r="B4945" s="22" t="str">
        <f t="shared" si="344"/>
        <v/>
      </c>
      <c r="C4945" s="15" t="str">
        <f t="shared" si="345"/>
        <v/>
      </c>
      <c r="D4945" s="15">
        <f t="shared" si="346"/>
        <v>0</v>
      </c>
      <c r="E4945" s="15" t="str">
        <f t="shared" si="347"/>
        <v/>
      </c>
      <c r="F4945" s="13" t="str">
        <f>IF(E4948="","",VLOOKUP(E4948,table!A:B,2))</f>
        <v/>
      </c>
      <c r="G4945" s="14"/>
      <c r="H4945" s="18"/>
    </row>
    <row r="4946" spans="1:8" x14ac:dyDescent="0.25">
      <c r="A4946" s="29" t="str">
        <f t="shared" si="343"/>
        <v/>
      </c>
      <c r="B4946" s="22" t="str">
        <f t="shared" si="344"/>
        <v/>
      </c>
      <c r="C4946" s="15" t="str">
        <f t="shared" si="345"/>
        <v/>
      </c>
      <c r="D4946" s="15">
        <f t="shared" si="346"/>
        <v>0</v>
      </c>
      <c r="E4946" s="15" t="str">
        <f t="shared" si="347"/>
        <v/>
      </c>
      <c r="F4946" s="13" t="str">
        <f>IF(E4949="","",VLOOKUP(E4949,table!A:B,2))</f>
        <v/>
      </c>
      <c r="G4946" s="14"/>
      <c r="H4946" s="18"/>
    </row>
    <row r="4947" spans="1:8" x14ac:dyDescent="0.25">
      <c r="A4947" s="29" t="str">
        <f t="shared" si="343"/>
        <v/>
      </c>
      <c r="B4947" s="22" t="str">
        <f t="shared" si="344"/>
        <v/>
      </c>
      <c r="C4947" s="15" t="str">
        <f t="shared" si="345"/>
        <v/>
      </c>
      <c r="D4947" s="15">
        <f t="shared" si="346"/>
        <v>0</v>
      </c>
      <c r="E4947" s="15" t="str">
        <f t="shared" si="347"/>
        <v/>
      </c>
      <c r="F4947" s="13" t="str">
        <f>IF(E4950="","",VLOOKUP(E4950,table!A:B,2))</f>
        <v/>
      </c>
      <c r="G4947" s="14"/>
      <c r="H4947" s="18"/>
    </row>
    <row r="4948" spans="1:8" x14ac:dyDescent="0.25">
      <c r="A4948" s="29" t="str">
        <f t="shared" si="343"/>
        <v/>
      </c>
      <c r="B4948" s="22" t="str">
        <f t="shared" si="344"/>
        <v/>
      </c>
      <c r="C4948" s="15" t="str">
        <f t="shared" si="345"/>
        <v/>
      </c>
      <c r="D4948" s="15">
        <f t="shared" si="346"/>
        <v>0</v>
      </c>
      <c r="E4948" s="15" t="str">
        <f t="shared" si="347"/>
        <v/>
      </c>
      <c r="F4948" s="13" t="str">
        <f>IF(E4951="","",VLOOKUP(E4951,table!A:B,2))</f>
        <v/>
      </c>
      <c r="G4948" s="14"/>
      <c r="H4948" s="18"/>
    </row>
    <row r="4949" spans="1:8" x14ac:dyDescent="0.25">
      <c r="A4949" s="29" t="str">
        <f t="shared" si="343"/>
        <v/>
      </c>
      <c r="B4949" s="22" t="str">
        <f t="shared" si="344"/>
        <v/>
      </c>
      <c r="C4949" s="15" t="str">
        <f t="shared" si="345"/>
        <v/>
      </c>
      <c r="D4949" s="15">
        <f t="shared" si="346"/>
        <v>0</v>
      </c>
      <c r="E4949" s="15" t="str">
        <f t="shared" si="347"/>
        <v/>
      </c>
      <c r="F4949" s="13" t="str">
        <f>IF(E4952="","",VLOOKUP(E4952,table!A:B,2))</f>
        <v/>
      </c>
      <c r="G4949" s="14"/>
      <c r="H4949" s="18"/>
    </row>
    <row r="4950" spans="1:8" x14ac:dyDescent="0.25">
      <c r="A4950" s="29" t="str">
        <f t="shared" si="343"/>
        <v/>
      </c>
      <c r="B4950" s="22" t="str">
        <f t="shared" si="344"/>
        <v/>
      </c>
      <c r="C4950" s="15" t="str">
        <f t="shared" si="345"/>
        <v/>
      </c>
      <c r="D4950" s="15">
        <f t="shared" si="346"/>
        <v>0</v>
      </c>
      <c r="E4950" s="15" t="str">
        <f t="shared" si="347"/>
        <v/>
      </c>
      <c r="F4950" s="13" t="str">
        <f>IF(E4953="","",VLOOKUP(E4953,table!A:B,2))</f>
        <v/>
      </c>
      <c r="G4950" s="14"/>
      <c r="H4950" s="18"/>
    </row>
    <row r="4951" spans="1:8" x14ac:dyDescent="0.25">
      <c r="A4951" s="29" t="str">
        <f t="shared" si="343"/>
        <v/>
      </c>
      <c r="B4951" s="22" t="str">
        <f t="shared" si="344"/>
        <v/>
      </c>
      <c r="C4951" s="15" t="str">
        <f t="shared" si="345"/>
        <v/>
      </c>
      <c r="D4951" s="15">
        <f t="shared" si="346"/>
        <v>0</v>
      </c>
      <c r="E4951" s="15" t="str">
        <f t="shared" si="347"/>
        <v/>
      </c>
      <c r="F4951" s="13" t="str">
        <f>IF(E4954="","",VLOOKUP(E4954,table!A:B,2))</f>
        <v/>
      </c>
      <c r="G4951" s="14"/>
      <c r="H4951" s="18"/>
    </row>
    <row r="4952" spans="1:8" x14ac:dyDescent="0.25">
      <c r="A4952" s="29" t="str">
        <f t="shared" si="343"/>
        <v/>
      </c>
      <c r="B4952" s="22" t="str">
        <f t="shared" si="344"/>
        <v/>
      </c>
      <c r="C4952" s="15" t="str">
        <f t="shared" si="345"/>
        <v/>
      </c>
      <c r="D4952" s="15">
        <f t="shared" si="346"/>
        <v>0</v>
      </c>
      <c r="E4952" s="15" t="str">
        <f t="shared" si="347"/>
        <v/>
      </c>
      <c r="F4952" s="13" t="str">
        <f>IF(E4955="","",VLOOKUP(E4955,table!A:B,2))</f>
        <v/>
      </c>
      <c r="G4952" s="14"/>
      <c r="H4952" s="18"/>
    </row>
    <row r="4953" spans="1:8" x14ac:dyDescent="0.25">
      <c r="A4953" s="29" t="str">
        <f t="shared" si="343"/>
        <v/>
      </c>
      <c r="B4953" s="22" t="str">
        <f t="shared" si="344"/>
        <v/>
      </c>
      <c r="C4953" s="15" t="str">
        <f t="shared" si="345"/>
        <v/>
      </c>
      <c r="D4953" s="15">
        <f t="shared" si="346"/>
        <v>0</v>
      </c>
      <c r="E4953" s="15" t="str">
        <f t="shared" si="347"/>
        <v/>
      </c>
      <c r="F4953" s="13" t="str">
        <f>IF(E4956="","",VLOOKUP(E4956,table!A:B,2))</f>
        <v/>
      </c>
      <c r="G4953" s="14"/>
      <c r="H4953" s="18"/>
    </row>
    <row r="4954" spans="1:8" x14ac:dyDescent="0.25">
      <c r="A4954" s="29" t="str">
        <f t="shared" si="343"/>
        <v/>
      </c>
      <c r="B4954" s="22" t="str">
        <f t="shared" si="344"/>
        <v/>
      </c>
      <c r="C4954" s="15" t="str">
        <f t="shared" si="345"/>
        <v/>
      </c>
      <c r="D4954" s="15">
        <f t="shared" si="346"/>
        <v>0</v>
      </c>
      <c r="E4954" s="15" t="str">
        <f t="shared" si="347"/>
        <v/>
      </c>
      <c r="F4954" s="13" t="str">
        <f>IF(E4957="","",VLOOKUP(E4957,table!A:B,2))</f>
        <v/>
      </c>
      <c r="G4954" s="14"/>
      <c r="H4954" s="18"/>
    </row>
    <row r="4955" spans="1:8" x14ac:dyDescent="0.25">
      <c r="A4955" s="29" t="str">
        <f t="shared" si="343"/>
        <v/>
      </c>
      <c r="B4955" s="22" t="str">
        <f t="shared" si="344"/>
        <v/>
      </c>
      <c r="C4955" s="15" t="str">
        <f t="shared" si="345"/>
        <v/>
      </c>
      <c r="D4955" s="15">
        <f t="shared" si="346"/>
        <v>0</v>
      </c>
      <c r="E4955" s="15" t="str">
        <f t="shared" si="347"/>
        <v/>
      </c>
      <c r="F4955" s="13" t="str">
        <f>IF(E4958="","",VLOOKUP(E4958,table!A:B,2))</f>
        <v/>
      </c>
      <c r="G4955" s="14"/>
      <c r="H4955" s="18"/>
    </row>
    <row r="4956" spans="1:8" x14ac:dyDescent="0.25">
      <c r="A4956" s="29" t="str">
        <f t="shared" si="343"/>
        <v/>
      </c>
      <c r="B4956" s="22" t="str">
        <f t="shared" si="344"/>
        <v/>
      </c>
      <c r="C4956" s="15" t="str">
        <f t="shared" si="345"/>
        <v/>
      </c>
      <c r="D4956" s="15">
        <f t="shared" si="346"/>
        <v>0</v>
      </c>
      <c r="E4956" s="15" t="str">
        <f t="shared" si="347"/>
        <v/>
      </c>
      <c r="F4956" s="13" t="str">
        <f>IF(E4959="","",VLOOKUP(E4959,table!A:B,2))</f>
        <v/>
      </c>
      <c r="G4956" s="14"/>
      <c r="H4956" s="18"/>
    </row>
    <row r="4957" spans="1:8" x14ac:dyDescent="0.25">
      <c r="A4957" s="29" t="str">
        <f t="shared" si="343"/>
        <v/>
      </c>
      <c r="B4957" s="22" t="str">
        <f t="shared" si="344"/>
        <v/>
      </c>
      <c r="C4957" s="15" t="str">
        <f t="shared" si="345"/>
        <v/>
      </c>
      <c r="D4957" s="15">
        <f t="shared" si="346"/>
        <v>0</v>
      </c>
      <c r="E4957" s="15" t="str">
        <f t="shared" si="347"/>
        <v/>
      </c>
      <c r="F4957" s="13" t="str">
        <f>IF(E4960="","",VLOOKUP(E4960,table!A:B,2))</f>
        <v/>
      </c>
      <c r="G4957" s="14"/>
      <c r="H4957" s="18"/>
    </row>
    <row r="4958" spans="1:8" x14ac:dyDescent="0.25">
      <c r="A4958" s="29" t="str">
        <f t="shared" si="343"/>
        <v/>
      </c>
      <c r="B4958" s="22" t="str">
        <f t="shared" si="344"/>
        <v/>
      </c>
      <c r="C4958" s="15" t="str">
        <f t="shared" si="345"/>
        <v/>
      </c>
      <c r="D4958" s="15">
        <f t="shared" si="346"/>
        <v>0</v>
      </c>
      <c r="E4958" s="15" t="str">
        <f t="shared" si="347"/>
        <v/>
      </c>
      <c r="F4958" s="13" t="str">
        <f>IF(E4961="","",VLOOKUP(E4961,table!A:B,2))</f>
        <v/>
      </c>
      <c r="G4958" s="14"/>
      <c r="H4958" s="18"/>
    </row>
    <row r="4959" spans="1:8" x14ac:dyDescent="0.25">
      <c r="A4959" s="29" t="str">
        <f t="shared" si="343"/>
        <v/>
      </c>
      <c r="B4959" s="22" t="str">
        <f t="shared" si="344"/>
        <v/>
      </c>
      <c r="C4959" s="15" t="str">
        <f t="shared" si="345"/>
        <v/>
      </c>
      <c r="D4959" s="15">
        <f t="shared" si="346"/>
        <v>0</v>
      </c>
      <c r="E4959" s="15" t="str">
        <f t="shared" si="347"/>
        <v/>
      </c>
      <c r="F4959" s="13" t="str">
        <f>IF(E4962="","",VLOOKUP(E4962,table!A:B,2))</f>
        <v/>
      </c>
      <c r="G4959" s="14"/>
      <c r="H4959" s="18"/>
    </row>
    <row r="4960" spans="1:8" x14ac:dyDescent="0.25">
      <c r="A4960" s="29" t="str">
        <f t="shared" si="343"/>
        <v/>
      </c>
      <c r="B4960" s="22" t="str">
        <f t="shared" si="344"/>
        <v/>
      </c>
      <c r="C4960" s="15" t="str">
        <f t="shared" si="345"/>
        <v/>
      </c>
      <c r="D4960" s="15">
        <f t="shared" si="346"/>
        <v>0</v>
      </c>
      <c r="E4960" s="15" t="str">
        <f t="shared" si="347"/>
        <v/>
      </c>
      <c r="F4960" s="13" t="str">
        <f>IF(E4963="","",VLOOKUP(E4963,table!A:B,2))</f>
        <v/>
      </c>
      <c r="G4960" s="14"/>
      <c r="H4960" s="18"/>
    </row>
    <row r="4961" spans="1:8" x14ac:dyDescent="0.25">
      <c r="A4961" s="29" t="str">
        <f t="shared" si="343"/>
        <v/>
      </c>
      <c r="B4961" s="22" t="str">
        <f t="shared" si="344"/>
        <v/>
      </c>
      <c r="C4961" s="15" t="str">
        <f t="shared" si="345"/>
        <v/>
      </c>
      <c r="D4961" s="15">
        <f t="shared" si="346"/>
        <v>0</v>
      </c>
      <c r="E4961" s="15" t="str">
        <f t="shared" si="347"/>
        <v/>
      </c>
      <c r="F4961" s="13" t="str">
        <f>IF(E4964="","",VLOOKUP(E4964,table!A:B,2))</f>
        <v/>
      </c>
      <c r="G4961" s="14"/>
      <c r="H4961" s="18"/>
    </row>
    <row r="4962" spans="1:8" x14ac:dyDescent="0.25">
      <c r="A4962" s="29" t="str">
        <f t="shared" si="343"/>
        <v/>
      </c>
      <c r="B4962" s="22" t="str">
        <f t="shared" si="344"/>
        <v/>
      </c>
      <c r="C4962" s="15" t="str">
        <f t="shared" si="345"/>
        <v/>
      </c>
      <c r="D4962" s="15">
        <f t="shared" si="346"/>
        <v>0</v>
      </c>
      <c r="E4962" s="15" t="str">
        <f t="shared" si="347"/>
        <v/>
      </c>
      <c r="F4962" s="13" t="str">
        <f>IF(E4965="","",VLOOKUP(E4965,table!A:B,2))</f>
        <v/>
      </c>
      <c r="G4962" s="14"/>
      <c r="H4962" s="18"/>
    </row>
    <row r="4963" spans="1:8" x14ac:dyDescent="0.25">
      <c r="A4963" s="29" t="str">
        <f t="shared" si="343"/>
        <v/>
      </c>
      <c r="B4963" s="22" t="str">
        <f t="shared" si="344"/>
        <v/>
      </c>
      <c r="C4963" s="15" t="str">
        <f t="shared" si="345"/>
        <v/>
      </c>
      <c r="D4963" s="15">
        <f t="shared" si="346"/>
        <v>0</v>
      </c>
      <c r="E4963" s="15" t="str">
        <f t="shared" si="347"/>
        <v/>
      </c>
      <c r="F4963" s="13" t="str">
        <f>IF(E4966="","",VLOOKUP(E4966,table!A:B,2))</f>
        <v/>
      </c>
      <c r="G4963" s="14"/>
      <c r="H4963" s="18"/>
    </row>
    <row r="4964" spans="1:8" x14ac:dyDescent="0.25">
      <c r="A4964" s="29" t="str">
        <f t="shared" si="343"/>
        <v/>
      </c>
      <c r="B4964" s="22" t="str">
        <f t="shared" si="344"/>
        <v/>
      </c>
      <c r="C4964" s="15" t="str">
        <f t="shared" si="345"/>
        <v/>
      </c>
      <c r="D4964" s="15">
        <f t="shared" si="346"/>
        <v>0</v>
      </c>
      <c r="E4964" s="15" t="str">
        <f t="shared" si="347"/>
        <v/>
      </c>
      <c r="F4964" s="13" t="str">
        <f>IF(E4967="","",VLOOKUP(E4967,table!A:B,2))</f>
        <v/>
      </c>
      <c r="G4964" s="14"/>
      <c r="H4964" s="18"/>
    </row>
    <row r="4965" spans="1:8" x14ac:dyDescent="0.25">
      <c r="A4965" s="29" t="str">
        <f t="shared" si="343"/>
        <v/>
      </c>
      <c r="B4965" s="22" t="str">
        <f t="shared" si="344"/>
        <v/>
      </c>
      <c r="C4965" s="15" t="str">
        <f t="shared" si="345"/>
        <v/>
      </c>
      <c r="D4965" s="15">
        <f t="shared" si="346"/>
        <v>0</v>
      </c>
      <c r="E4965" s="15" t="str">
        <f t="shared" si="347"/>
        <v/>
      </c>
      <c r="F4965" s="13" t="str">
        <f>IF(E4968="","",VLOOKUP(E4968,table!A:B,2))</f>
        <v/>
      </c>
      <c r="G4965" s="14"/>
      <c r="H4965" s="18"/>
    </row>
    <row r="4966" spans="1:8" x14ac:dyDescent="0.25">
      <c r="A4966" s="29" t="str">
        <f t="shared" si="343"/>
        <v/>
      </c>
      <c r="B4966" s="22" t="str">
        <f t="shared" si="344"/>
        <v/>
      </c>
      <c r="C4966" s="15" t="str">
        <f t="shared" si="345"/>
        <v/>
      </c>
      <c r="D4966" s="15">
        <f t="shared" si="346"/>
        <v>0</v>
      </c>
      <c r="E4966" s="15" t="str">
        <f t="shared" si="347"/>
        <v/>
      </c>
      <c r="F4966" s="13" t="str">
        <f>IF(E4969="","",VLOOKUP(E4969,table!A:B,2))</f>
        <v/>
      </c>
      <c r="G4966" s="14"/>
      <c r="H4966" s="18"/>
    </row>
    <row r="4967" spans="1:8" x14ac:dyDescent="0.25">
      <c r="A4967" s="29" t="str">
        <f t="shared" si="343"/>
        <v/>
      </c>
      <c r="B4967" s="22" t="str">
        <f t="shared" si="344"/>
        <v/>
      </c>
      <c r="C4967" s="15" t="str">
        <f t="shared" si="345"/>
        <v/>
      </c>
      <c r="D4967" s="15">
        <f t="shared" si="346"/>
        <v>0</v>
      </c>
      <c r="E4967" s="15" t="str">
        <f t="shared" si="347"/>
        <v/>
      </c>
      <c r="F4967" s="13" t="str">
        <f>IF(E4970="","",VLOOKUP(E4970,table!A:B,2))</f>
        <v/>
      </c>
      <c r="G4967" s="14"/>
      <c r="H4967" s="18"/>
    </row>
    <row r="4968" spans="1:8" x14ac:dyDescent="0.25">
      <c r="A4968" s="29" t="str">
        <f t="shared" si="343"/>
        <v/>
      </c>
      <c r="B4968" s="22" t="str">
        <f t="shared" si="344"/>
        <v/>
      </c>
      <c r="C4968" s="15" t="str">
        <f t="shared" si="345"/>
        <v/>
      </c>
      <c r="D4968" s="15">
        <f t="shared" si="346"/>
        <v>0</v>
      </c>
      <c r="E4968" s="15" t="str">
        <f t="shared" si="347"/>
        <v/>
      </c>
      <c r="F4968" s="13" t="str">
        <f>IF(E4971="","",VLOOKUP(E4971,table!A:B,2))</f>
        <v/>
      </c>
      <c r="G4968" s="14"/>
      <c r="H4968" s="18"/>
    </row>
    <row r="4969" spans="1:8" x14ac:dyDescent="0.25">
      <c r="A4969" s="29" t="str">
        <f t="shared" si="343"/>
        <v/>
      </c>
      <c r="B4969" s="22" t="str">
        <f t="shared" si="344"/>
        <v/>
      </c>
      <c r="C4969" s="15" t="str">
        <f t="shared" si="345"/>
        <v/>
      </c>
      <c r="D4969" s="15">
        <f t="shared" si="346"/>
        <v>0</v>
      </c>
      <c r="E4969" s="15" t="str">
        <f t="shared" si="347"/>
        <v/>
      </c>
      <c r="F4969" s="13" t="str">
        <f>IF(E4972="","",VLOOKUP(E4972,table!A:B,2))</f>
        <v/>
      </c>
      <c r="G4969" s="14"/>
      <c r="H4969" s="18"/>
    </row>
    <row r="4970" spans="1:8" x14ac:dyDescent="0.25">
      <c r="A4970" s="29" t="str">
        <f t="shared" si="343"/>
        <v/>
      </c>
      <c r="B4970" s="22" t="str">
        <f t="shared" si="344"/>
        <v/>
      </c>
      <c r="C4970" s="15" t="str">
        <f t="shared" si="345"/>
        <v/>
      </c>
      <c r="D4970" s="15">
        <f t="shared" si="346"/>
        <v>0</v>
      </c>
      <c r="E4970" s="15" t="str">
        <f t="shared" si="347"/>
        <v/>
      </c>
      <c r="F4970" s="13" t="str">
        <f>IF(E4973="","",VLOOKUP(E4973,table!A:B,2))</f>
        <v/>
      </c>
      <c r="G4970" s="14"/>
      <c r="H4970" s="18"/>
    </row>
    <row r="4971" spans="1:8" x14ac:dyDescent="0.25">
      <c r="A4971" s="29" t="str">
        <f t="shared" si="343"/>
        <v/>
      </c>
      <c r="B4971" s="22" t="str">
        <f t="shared" si="344"/>
        <v/>
      </c>
      <c r="C4971" s="15" t="str">
        <f t="shared" si="345"/>
        <v/>
      </c>
      <c r="D4971" s="15">
        <f t="shared" si="346"/>
        <v>0</v>
      </c>
      <c r="E4971" s="15" t="str">
        <f t="shared" si="347"/>
        <v/>
      </c>
      <c r="F4971" s="13" t="str">
        <f>IF(E4974="","",VLOOKUP(E4974,table!A:B,2))</f>
        <v/>
      </c>
      <c r="G4971" s="14"/>
      <c r="H4971" s="18"/>
    </row>
    <row r="4972" spans="1:8" x14ac:dyDescent="0.25">
      <c r="A4972" s="29" t="str">
        <f t="shared" si="343"/>
        <v/>
      </c>
      <c r="B4972" s="22" t="str">
        <f t="shared" si="344"/>
        <v/>
      </c>
      <c r="C4972" s="15" t="str">
        <f t="shared" si="345"/>
        <v/>
      </c>
      <c r="D4972" s="15">
        <f t="shared" si="346"/>
        <v>0</v>
      </c>
      <c r="E4972" s="15" t="str">
        <f t="shared" si="347"/>
        <v/>
      </c>
      <c r="F4972" s="13" t="str">
        <f>IF(E4975="","",VLOOKUP(E4975,table!A:B,2))</f>
        <v/>
      </c>
      <c r="G4972" s="14"/>
      <c r="H4972" s="18"/>
    </row>
    <row r="4973" spans="1:8" x14ac:dyDescent="0.25">
      <c r="A4973" s="29" t="str">
        <f t="shared" si="343"/>
        <v/>
      </c>
      <c r="B4973" s="22" t="str">
        <f t="shared" si="344"/>
        <v/>
      </c>
      <c r="C4973" s="15" t="str">
        <f t="shared" si="345"/>
        <v/>
      </c>
      <c r="D4973" s="15">
        <f t="shared" si="346"/>
        <v>0</v>
      </c>
      <c r="E4973" s="15" t="str">
        <f t="shared" si="347"/>
        <v/>
      </c>
      <c r="F4973" s="13" t="str">
        <f>IF(E4976="","",VLOOKUP(E4976,table!A:B,2))</f>
        <v/>
      </c>
      <c r="G4973" s="14"/>
      <c r="H4973" s="18"/>
    </row>
    <row r="4974" spans="1:8" x14ac:dyDescent="0.25">
      <c r="A4974" s="29" t="str">
        <f t="shared" si="343"/>
        <v/>
      </c>
      <c r="B4974" s="22" t="str">
        <f t="shared" si="344"/>
        <v/>
      </c>
      <c r="C4974" s="15" t="str">
        <f t="shared" si="345"/>
        <v/>
      </c>
      <c r="D4974" s="15">
        <f t="shared" si="346"/>
        <v>0</v>
      </c>
      <c r="E4974" s="15" t="str">
        <f t="shared" si="347"/>
        <v/>
      </c>
      <c r="F4974" s="13" t="str">
        <f>IF(E4977="","",VLOOKUP(E4977,table!A:B,2))</f>
        <v/>
      </c>
      <c r="G4974" s="14"/>
      <c r="H4974" s="18"/>
    </row>
    <row r="4975" spans="1:8" x14ac:dyDescent="0.25">
      <c r="A4975" s="29" t="str">
        <f t="shared" si="343"/>
        <v/>
      </c>
      <c r="B4975" s="22" t="str">
        <f t="shared" si="344"/>
        <v/>
      </c>
      <c r="C4975" s="15" t="str">
        <f t="shared" si="345"/>
        <v/>
      </c>
      <c r="D4975" s="15">
        <f t="shared" si="346"/>
        <v>0</v>
      </c>
      <c r="E4975" s="15" t="str">
        <f t="shared" si="347"/>
        <v/>
      </c>
      <c r="F4975" s="13" t="str">
        <f>IF(E4978="","",VLOOKUP(E4978,table!A:B,2))</f>
        <v/>
      </c>
      <c r="G4975" s="14"/>
      <c r="H4975" s="18"/>
    </row>
    <row r="4976" spans="1:8" x14ac:dyDescent="0.25">
      <c r="A4976" s="29" t="str">
        <f t="shared" si="343"/>
        <v/>
      </c>
      <c r="B4976" s="22" t="str">
        <f t="shared" si="344"/>
        <v/>
      </c>
      <c r="C4976" s="15" t="str">
        <f t="shared" si="345"/>
        <v/>
      </c>
      <c r="D4976" s="15">
        <f t="shared" si="346"/>
        <v>0</v>
      </c>
      <c r="E4976" s="15" t="str">
        <f t="shared" si="347"/>
        <v/>
      </c>
      <c r="F4976" s="13" t="str">
        <f>IF(E4979="","",VLOOKUP(E4979,table!A:B,2))</f>
        <v/>
      </c>
      <c r="G4976" s="14"/>
      <c r="H4976" s="18"/>
    </row>
    <row r="4977" spans="1:8" x14ac:dyDescent="0.25">
      <c r="A4977" s="29" t="str">
        <f t="shared" si="343"/>
        <v/>
      </c>
      <c r="B4977" s="22" t="str">
        <f t="shared" si="344"/>
        <v/>
      </c>
      <c r="C4977" s="15" t="str">
        <f t="shared" si="345"/>
        <v/>
      </c>
      <c r="D4977" s="15">
        <f t="shared" si="346"/>
        <v>0</v>
      </c>
      <c r="E4977" s="15" t="str">
        <f t="shared" si="347"/>
        <v/>
      </c>
      <c r="F4977" s="13" t="str">
        <f>IF(E4980="","",VLOOKUP(E4980,table!A:B,2))</f>
        <v/>
      </c>
      <c r="G4977" s="14"/>
      <c r="H4977" s="18"/>
    </row>
    <row r="4978" spans="1:8" x14ac:dyDescent="0.25">
      <c r="A4978" s="29" t="str">
        <f t="shared" si="343"/>
        <v/>
      </c>
      <c r="B4978" s="22" t="str">
        <f t="shared" si="344"/>
        <v/>
      </c>
      <c r="C4978" s="15" t="str">
        <f t="shared" si="345"/>
        <v/>
      </c>
      <c r="D4978" s="15">
        <f t="shared" si="346"/>
        <v>0</v>
      </c>
      <c r="E4978" s="15" t="str">
        <f t="shared" si="347"/>
        <v/>
      </c>
      <c r="F4978" s="13" t="str">
        <f>IF(E4981="","",VLOOKUP(E4981,table!A:B,2))</f>
        <v/>
      </c>
      <c r="G4978" s="14"/>
      <c r="H4978" s="18"/>
    </row>
    <row r="4979" spans="1:8" x14ac:dyDescent="0.25">
      <c r="A4979" s="29" t="str">
        <f t="shared" ref="A4979:A5042" si="348">IF(E4979="","",A4978)</f>
        <v/>
      </c>
      <c r="B4979" s="22" t="str">
        <f t="shared" ref="B4979:B5042" si="349">IF(E4979="","",B4978)</f>
        <v/>
      </c>
      <c r="C4979" s="15" t="str">
        <f t="shared" ref="C4979:C5042" si="350">IF(E4979="","",C4978)</f>
        <v/>
      </c>
      <c r="D4979" s="15">
        <f t="shared" ref="D4979:D5042" si="351">IF(E4979="",0,D4978)</f>
        <v>0</v>
      </c>
      <c r="E4979" s="15" t="str">
        <f t="shared" si="347"/>
        <v/>
      </c>
      <c r="F4979" s="13" t="str">
        <f>IF(E4982="","",VLOOKUP(E4982,table!A:B,2))</f>
        <v/>
      </c>
      <c r="G4979" s="14"/>
      <c r="H4979" s="18"/>
    </row>
    <row r="4980" spans="1:8" x14ac:dyDescent="0.25">
      <c r="A4980" s="29" t="str">
        <f t="shared" si="348"/>
        <v/>
      </c>
      <c r="B4980" s="22" t="str">
        <f t="shared" si="349"/>
        <v/>
      </c>
      <c r="C4980" s="15" t="str">
        <f t="shared" si="350"/>
        <v/>
      </c>
      <c r="D4980" s="15">
        <f t="shared" si="351"/>
        <v>0</v>
      </c>
      <c r="E4980" s="15" t="str">
        <f t="shared" si="347"/>
        <v/>
      </c>
      <c r="F4980" s="13" t="str">
        <f>IF(E4983="","",VLOOKUP(E4983,table!A:B,2))</f>
        <v/>
      </c>
      <c r="G4980" s="14"/>
      <c r="H4980" s="18"/>
    </row>
    <row r="4981" spans="1:8" x14ac:dyDescent="0.25">
      <c r="A4981" s="29" t="str">
        <f t="shared" si="348"/>
        <v/>
      </c>
      <c r="B4981" s="22" t="str">
        <f t="shared" si="349"/>
        <v/>
      </c>
      <c r="C4981" s="15" t="str">
        <f t="shared" si="350"/>
        <v/>
      </c>
      <c r="D4981" s="15">
        <f t="shared" si="351"/>
        <v>0</v>
      </c>
      <c r="E4981" s="15" t="str">
        <f t="shared" si="347"/>
        <v/>
      </c>
      <c r="F4981" s="13" t="str">
        <f>IF(E4984="","",VLOOKUP(E4984,table!A:B,2))</f>
        <v/>
      </c>
      <c r="G4981" s="14"/>
      <c r="H4981" s="18"/>
    </row>
    <row r="4982" spans="1:8" x14ac:dyDescent="0.25">
      <c r="A4982" s="29" t="str">
        <f t="shared" si="348"/>
        <v/>
      </c>
      <c r="B4982" s="22" t="str">
        <f t="shared" si="349"/>
        <v/>
      </c>
      <c r="C4982" s="15" t="str">
        <f t="shared" si="350"/>
        <v/>
      </c>
      <c r="D4982" s="15">
        <f t="shared" si="351"/>
        <v>0</v>
      </c>
      <c r="E4982" s="15" t="str">
        <f t="shared" si="347"/>
        <v/>
      </c>
      <c r="F4982" s="13" t="str">
        <f>IF(E4985="","",VLOOKUP(E4985,table!A:B,2))</f>
        <v/>
      </c>
      <c r="G4982" s="14"/>
      <c r="H4982" s="18"/>
    </row>
    <row r="4983" spans="1:8" x14ac:dyDescent="0.25">
      <c r="A4983" s="29" t="str">
        <f t="shared" si="348"/>
        <v/>
      </c>
      <c r="B4983" s="22" t="str">
        <f t="shared" si="349"/>
        <v/>
      </c>
      <c r="C4983" s="15" t="str">
        <f t="shared" si="350"/>
        <v/>
      </c>
      <c r="D4983" s="15">
        <f t="shared" si="351"/>
        <v>0</v>
      </c>
      <c r="E4983" s="15" t="str">
        <f t="shared" si="347"/>
        <v/>
      </c>
      <c r="F4983" s="13" t="str">
        <f>IF(E4986="","",VLOOKUP(E4986,table!A:B,2))</f>
        <v/>
      </c>
      <c r="G4983" s="14"/>
      <c r="H4983" s="18"/>
    </row>
    <row r="4984" spans="1:8" x14ac:dyDescent="0.25">
      <c r="A4984" s="29" t="str">
        <f t="shared" si="348"/>
        <v/>
      </c>
      <c r="B4984" s="22" t="str">
        <f t="shared" si="349"/>
        <v/>
      </c>
      <c r="C4984" s="15" t="str">
        <f t="shared" si="350"/>
        <v/>
      </c>
      <c r="D4984" s="15">
        <f t="shared" si="351"/>
        <v>0</v>
      </c>
      <c r="E4984" s="15" t="str">
        <f t="shared" si="347"/>
        <v/>
      </c>
      <c r="F4984" s="13" t="str">
        <f>IF(E4987="","",VLOOKUP(E4987,table!A:B,2))</f>
        <v/>
      </c>
      <c r="G4984" s="14"/>
      <c r="H4984" s="18"/>
    </row>
    <row r="4985" spans="1:8" x14ac:dyDescent="0.25">
      <c r="A4985" s="29" t="str">
        <f t="shared" si="348"/>
        <v/>
      </c>
      <c r="B4985" s="22" t="str">
        <f t="shared" si="349"/>
        <v/>
      </c>
      <c r="C4985" s="15" t="str">
        <f t="shared" si="350"/>
        <v/>
      </c>
      <c r="D4985" s="15">
        <f t="shared" si="351"/>
        <v>0</v>
      </c>
      <c r="E4985" s="15" t="str">
        <f t="shared" si="347"/>
        <v/>
      </c>
      <c r="F4985" s="13" t="str">
        <f>IF(E4988="","",VLOOKUP(E4988,table!A:B,2))</f>
        <v/>
      </c>
      <c r="G4985" s="14"/>
      <c r="H4985" s="18"/>
    </row>
    <row r="4986" spans="1:8" x14ac:dyDescent="0.25">
      <c r="A4986" s="29" t="str">
        <f t="shared" si="348"/>
        <v/>
      </c>
      <c r="B4986" s="22" t="str">
        <f t="shared" si="349"/>
        <v/>
      </c>
      <c r="C4986" s="15" t="str">
        <f t="shared" si="350"/>
        <v/>
      </c>
      <c r="D4986" s="15">
        <f t="shared" si="351"/>
        <v>0</v>
      </c>
      <c r="E4986" s="15" t="str">
        <f t="shared" si="347"/>
        <v/>
      </c>
      <c r="F4986" s="13" t="str">
        <f>IF(E4989="","",VLOOKUP(E4989,table!A:B,2))</f>
        <v/>
      </c>
      <c r="G4986" s="14"/>
      <c r="H4986" s="18"/>
    </row>
    <row r="4987" spans="1:8" x14ac:dyDescent="0.25">
      <c r="A4987" s="29" t="str">
        <f t="shared" si="348"/>
        <v/>
      </c>
      <c r="B4987" s="22" t="str">
        <f t="shared" si="349"/>
        <v/>
      </c>
      <c r="C4987" s="15" t="str">
        <f t="shared" si="350"/>
        <v/>
      </c>
      <c r="D4987" s="15">
        <f t="shared" si="351"/>
        <v>0</v>
      </c>
      <c r="E4987" s="15" t="str">
        <f t="shared" si="347"/>
        <v/>
      </c>
      <c r="F4987" s="13" t="str">
        <f>IF(E4990="","",VLOOKUP(E4990,table!A:B,2))</f>
        <v/>
      </c>
      <c r="G4987" s="14"/>
      <c r="H4987" s="18"/>
    </row>
    <row r="4988" spans="1:8" x14ac:dyDescent="0.25">
      <c r="A4988" s="29" t="str">
        <f t="shared" si="348"/>
        <v/>
      </c>
      <c r="B4988" s="22" t="str">
        <f t="shared" si="349"/>
        <v/>
      </c>
      <c r="C4988" s="15" t="str">
        <f t="shared" si="350"/>
        <v/>
      </c>
      <c r="D4988" s="15">
        <f t="shared" si="351"/>
        <v>0</v>
      </c>
      <c r="E4988" s="15" t="str">
        <f t="shared" si="347"/>
        <v/>
      </c>
      <c r="F4988" s="13" t="str">
        <f>IF(E4991="","",VLOOKUP(E4991,table!A:B,2))</f>
        <v/>
      </c>
      <c r="G4988" s="14"/>
      <c r="H4988" s="18"/>
    </row>
    <row r="4989" spans="1:8" x14ac:dyDescent="0.25">
      <c r="A4989" s="29" t="str">
        <f t="shared" si="348"/>
        <v/>
      </c>
      <c r="B4989" s="22" t="str">
        <f t="shared" si="349"/>
        <v/>
      </c>
      <c r="C4989" s="15" t="str">
        <f t="shared" si="350"/>
        <v/>
      </c>
      <c r="D4989" s="15">
        <f t="shared" si="351"/>
        <v>0</v>
      </c>
      <c r="E4989" s="15" t="str">
        <f t="shared" si="347"/>
        <v/>
      </c>
      <c r="F4989" s="13" t="str">
        <f>IF(E4992="","",VLOOKUP(E4992,table!A:B,2))</f>
        <v/>
      </c>
      <c r="G4989" s="14"/>
      <c r="H4989" s="18"/>
    </row>
    <row r="4990" spans="1:8" x14ac:dyDescent="0.25">
      <c r="A4990" s="29" t="str">
        <f t="shared" si="348"/>
        <v/>
      </c>
      <c r="B4990" s="22" t="str">
        <f t="shared" si="349"/>
        <v/>
      </c>
      <c r="C4990" s="15" t="str">
        <f t="shared" si="350"/>
        <v/>
      </c>
      <c r="D4990" s="15">
        <f t="shared" si="351"/>
        <v>0</v>
      </c>
      <c r="E4990" s="15" t="str">
        <f t="shared" si="347"/>
        <v/>
      </c>
      <c r="F4990" s="13" t="str">
        <f>IF(E4993="","",VLOOKUP(E4993,table!A:B,2))</f>
        <v/>
      </c>
      <c r="G4990" s="14"/>
      <c r="H4990" s="18"/>
    </row>
    <row r="4991" spans="1:8" x14ac:dyDescent="0.25">
      <c r="A4991" s="29" t="str">
        <f t="shared" si="348"/>
        <v/>
      </c>
      <c r="B4991" s="22" t="str">
        <f t="shared" si="349"/>
        <v/>
      </c>
      <c r="C4991" s="15" t="str">
        <f t="shared" si="350"/>
        <v/>
      </c>
      <c r="D4991" s="15">
        <f t="shared" si="351"/>
        <v>0</v>
      </c>
      <c r="E4991" s="15" t="str">
        <f t="shared" si="347"/>
        <v/>
      </c>
      <c r="F4991" s="13" t="str">
        <f>IF(E4994="","",VLOOKUP(E4994,table!A:B,2))</f>
        <v/>
      </c>
      <c r="G4991" s="14"/>
      <c r="H4991" s="18"/>
    </row>
    <row r="4992" spans="1:8" x14ac:dyDescent="0.25">
      <c r="A4992" s="29" t="str">
        <f t="shared" si="348"/>
        <v/>
      </c>
      <c r="B4992" s="22" t="str">
        <f t="shared" si="349"/>
        <v/>
      </c>
      <c r="C4992" s="15" t="str">
        <f t="shared" si="350"/>
        <v/>
      </c>
      <c r="D4992" s="15">
        <f t="shared" si="351"/>
        <v>0</v>
      </c>
      <c r="E4992" s="15" t="str">
        <f t="shared" si="347"/>
        <v/>
      </c>
      <c r="F4992" s="13" t="str">
        <f>IF(E4995="","",VLOOKUP(E4995,table!A:B,2))</f>
        <v/>
      </c>
      <c r="G4992" s="14"/>
      <c r="H4992" s="18"/>
    </row>
    <row r="4993" spans="1:8" x14ac:dyDescent="0.25">
      <c r="A4993" s="29" t="str">
        <f t="shared" si="348"/>
        <v/>
      </c>
      <c r="B4993" s="22" t="str">
        <f t="shared" si="349"/>
        <v/>
      </c>
      <c r="C4993" s="15" t="str">
        <f t="shared" si="350"/>
        <v/>
      </c>
      <c r="D4993" s="15">
        <f t="shared" si="351"/>
        <v>0</v>
      </c>
      <c r="E4993" s="15" t="str">
        <f t="shared" si="347"/>
        <v/>
      </c>
      <c r="F4993" s="13" t="str">
        <f>IF(E4996="","",VLOOKUP(E4996,table!A:B,2))</f>
        <v/>
      </c>
      <c r="G4993" s="14"/>
      <c r="H4993" s="18"/>
    </row>
    <row r="4994" spans="1:8" x14ac:dyDescent="0.25">
      <c r="A4994" s="29" t="str">
        <f t="shared" si="348"/>
        <v/>
      </c>
      <c r="B4994" s="22" t="str">
        <f t="shared" si="349"/>
        <v/>
      </c>
      <c r="C4994" s="15" t="str">
        <f t="shared" si="350"/>
        <v/>
      </c>
      <c r="D4994" s="15">
        <f t="shared" si="351"/>
        <v>0</v>
      </c>
      <c r="E4994" s="15" t="str">
        <f t="shared" si="347"/>
        <v/>
      </c>
      <c r="F4994" s="13" t="str">
        <f>IF(E4997="","",VLOOKUP(E4997,table!A:B,2))</f>
        <v/>
      </c>
      <c r="G4994" s="14"/>
      <c r="H4994" s="18"/>
    </row>
    <row r="4995" spans="1:8" x14ac:dyDescent="0.25">
      <c r="A4995" s="29" t="str">
        <f t="shared" si="348"/>
        <v/>
      </c>
      <c r="B4995" s="22" t="str">
        <f t="shared" si="349"/>
        <v/>
      </c>
      <c r="C4995" s="15" t="str">
        <f t="shared" si="350"/>
        <v/>
      </c>
      <c r="D4995" s="15">
        <f t="shared" si="351"/>
        <v>0</v>
      </c>
      <c r="E4995" s="15" t="str">
        <f t="shared" si="347"/>
        <v/>
      </c>
      <c r="F4995" s="13" t="str">
        <f>IF(E4998="","",VLOOKUP(E4998,table!A:B,2))</f>
        <v/>
      </c>
      <c r="G4995" s="14"/>
      <c r="H4995" s="18"/>
    </row>
    <row r="4996" spans="1:8" x14ac:dyDescent="0.25">
      <c r="A4996" s="29" t="str">
        <f t="shared" si="348"/>
        <v/>
      </c>
      <c r="B4996" s="22" t="str">
        <f t="shared" si="349"/>
        <v/>
      </c>
      <c r="C4996" s="15" t="str">
        <f t="shared" si="350"/>
        <v/>
      </c>
      <c r="D4996" s="15">
        <f t="shared" si="351"/>
        <v>0</v>
      </c>
      <c r="E4996" s="15" t="str">
        <f t="shared" si="347"/>
        <v/>
      </c>
      <c r="F4996" s="13" t="str">
        <f>IF(E4999="","",VLOOKUP(E4999,table!A:B,2))</f>
        <v/>
      </c>
      <c r="G4996" s="14"/>
      <c r="H4996" s="18"/>
    </row>
    <row r="4997" spans="1:8" x14ac:dyDescent="0.25">
      <c r="A4997" s="29" t="str">
        <f t="shared" si="348"/>
        <v/>
      </c>
      <c r="B4997" s="22" t="str">
        <f t="shared" si="349"/>
        <v/>
      </c>
      <c r="C4997" s="15" t="str">
        <f t="shared" si="350"/>
        <v/>
      </c>
      <c r="D4997" s="15">
        <f t="shared" si="351"/>
        <v>0</v>
      </c>
      <c r="E4997" s="15" t="str">
        <f t="shared" si="347"/>
        <v/>
      </c>
      <c r="F4997" s="13" t="str">
        <f>IF(E5000="","",VLOOKUP(E5000,table!A:B,2))</f>
        <v/>
      </c>
      <c r="G4997" s="14"/>
      <c r="H4997" s="18"/>
    </row>
    <row r="4998" spans="1:8" x14ac:dyDescent="0.25">
      <c r="A4998" s="29" t="str">
        <f t="shared" si="348"/>
        <v/>
      </c>
      <c r="B4998" s="22" t="str">
        <f t="shared" si="349"/>
        <v/>
      </c>
      <c r="C4998" s="15" t="str">
        <f t="shared" si="350"/>
        <v/>
      </c>
      <c r="D4998" s="15">
        <f t="shared" si="351"/>
        <v>0</v>
      </c>
      <c r="E4998" s="15" t="str">
        <f t="shared" si="347"/>
        <v/>
      </c>
      <c r="F4998" s="13" t="str">
        <f>IF(E5001="","",VLOOKUP(E5001,table!A:B,2))</f>
        <v/>
      </c>
      <c r="G4998" s="14"/>
      <c r="H4998" s="18"/>
    </row>
    <row r="4999" spans="1:8" x14ac:dyDescent="0.25">
      <c r="A4999" s="29" t="str">
        <f t="shared" si="348"/>
        <v/>
      </c>
      <c r="B4999" s="22" t="str">
        <f t="shared" si="349"/>
        <v/>
      </c>
      <c r="C4999" s="15" t="str">
        <f t="shared" si="350"/>
        <v/>
      </c>
      <c r="D4999" s="15">
        <f t="shared" si="351"/>
        <v>0</v>
      </c>
      <c r="E4999" s="15" t="str">
        <f t="shared" si="347"/>
        <v/>
      </c>
      <c r="F4999" s="13" t="str">
        <f>IF(E5002="","",VLOOKUP(E5002,table!A:B,2))</f>
        <v/>
      </c>
      <c r="G4999" s="14"/>
      <c r="H4999" s="18"/>
    </row>
    <row r="5000" spans="1:8" x14ac:dyDescent="0.25">
      <c r="A5000" s="29" t="str">
        <f t="shared" si="348"/>
        <v/>
      </c>
      <c r="B5000" s="22" t="str">
        <f t="shared" si="349"/>
        <v/>
      </c>
      <c r="C5000" s="15" t="str">
        <f t="shared" si="350"/>
        <v/>
      </c>
      <c r="D5000" s="15">
        <f t="shared" si="351"/>
        <v>0</v>
      </c>
      <c r="E5000" s="15" t="str">
        <f t="shared" si="347"/>
        <v/>
      </c>
      <c r="F5000" s="13" t="str">
        <f>IF(E5003="","",VLOOKUP(E5003,table!A:B,2))</f>
        <v/>
      </c>
      <c r="G5000" s="14"/>
      <c r="H5000" s="18"/>
    </row>
    <row r="5001" spans="1:8" x14ac:dyDescent="0.25">
      <c r="A5001" s="29" t="str">
        <f t="shared" si="348"/>
        <v/>
      </c>
      <c r="B5001" s="22" t="str">
        <f t="shared" si="349"/>
        <v/>
      </c>
      <c r="C5001" s="15" t="str">
        <f t="shared" si="350"/>
        <v/>
      </c>
      <c r="D5001" s="15">
        <f t="shared" si="351"/>
        <v>0</v>
      </c>
      <c r="E5001" s="15" t="str">
        <f t="shared" si="347"/>
        <v/>
      </c>
      <c r="F5001" s="13" t="str">
        <f>IF(E5004="","",VLOOKUP(E5004,table!A:B,2))</f>
        <v/>
      </c>
      <c r="G5001" s="14"/>
      <c r="H5001" s="18"/>
    </row>
    <row r="5002" spans="1:8" x14ac:dyDescent="0.25">
      <c r="A5002" s="29" t="str">
        <f t="shared" si="348"/>
        <v/>
      </c>
      <c r="B5002" s="22" t="str">
        <f t="shared" si="349"/>
        <v/>
      </c>
      <c r="C5002" s="15" t="str">
        <f t="shared" si="350"/>
        <v/>
      </c>
      <c r="D5002" s="15">
        <f t="shared" si="351"/>
        <v>0</v>
      </c>
      <c r="E5002" s="15" t="str">
        <f t="shared" si="347"/>
        <v/>
      </c>
      <c r="F5002" s="13" t="str">
        <f>IF(E5005="","",VLOOKUP(E5005,table!A:B,2))</f>
        <v/>
      </c>
      <c r="G5002" s="14"/>
      <c r="H5002" s="18"/>
    </row>
    <row r="5003" spans="1:8" x14ac:dyDescent="0.25">
      <c r="A5003" s="29" t="str">
        <f t="shared" si="348"/>
        <v/>
      </c>
      <c r="B5003" s="22" t="str">
        <f t="shared" si="349"/>
        <v/>
      </c>
      <c r="C5003" s="15" t="str">
        <f t="shared" si="350"/>
        <v/>
      </c>
      <c r="D5003" s="15">
        <f t="shared" si="351"/>
        <v>0</v>
      </c>
      <c r="E5003" s="15" t="str">
        <f t="shared" si="347"/>
        <v/>
      </c>
      <c r="F5003" s="13" t="str">
        <f>IF(E5006="","",VLOOKUP(E5006,table!A:B,2))</f>
        <v/>
      </c>
      <c r="G5003" s="14"/>
      <c r="H5003" s="18"/>
    </row>
    <row r="5004" spans="1:8" x14ac:dyDescent="0.25">
      <c r="A5004" s="29" t="str">
        <f t="shared" si="348"/>
        <v/>
      </c>
      <c r="B5004" s="22" t="str">
        <f t="shared" si="349"/>
        <v/>
      </c>
      <c r="C5004" s="15" t="str">
        <f t="shared" si="350"/>
        <v/>
      </c>
      <c r="D5004" s="15">
        <f t="shared" si="351"/>
        <v>0</v>
      </c>
      <c r="E5004" s="15" t="str">
        <f t="shared" si="347"/>
        <v/>
      </c>
      <c r="F5004" s="13" t="str">
        <f>IF(E5007="","",VLOOKUP(E5007,table!A:B,2))</f>
        <v/>
      </c>
      <c r="G5004" s="14"/>
      <c r="H5004" s="18"/>
    </row>
    <row r="5005" spans="1:8" x14ac:dyDescent="0.25">
      <c r="A5005" s="29" t="str">
        <f t="shared" si="348"/>
        <v/>
      </c>
      <c r="B5005" s="22" t="str">
        <f t="shared" si="349"/>
        <v/>
      </c>
      <c r="C5005" s="15" t="str">
        <f t="shared" si="350"/>
        <v/>
      </c>
      <c r="D5005" s="15">
        <f t="shared" si="351"/>
        <v>0</v>
      </c>
      <c r="E5005" s="15" t="str">
        <f t="shared" si="347"/>
        <v/>
      </c>
      <c r="F5005" s="13" t="str">
        <f>IF(E5008="","",VLOOKUP(E5008,table!A:B,2))</f>
        <v/>
      </c>
      <c r="G5005" s="14"/>
      <c r="H5005" s="18"/>
    </row>
    <row r="5006" spans="1:8" x14ac:dyDescent="0.25">
      <c r="A5006" s="29" t="str">
        <f t="shared" si="348"/>
        <v/>
      </c>
      <c r="B5006" s="22" t="str">
        <f t="shared" si="349"/>
        <v/>
      </c>
      <c r="C5006" s="15" t="str">
        <f t="shared" si="350"/>
        <v/>
      </c>
      <c r="D5006" s="15">
        <f t="shared" si="351"/>
        <v>0</v>
      </c>
      <c r="E5006" s="15" t="str">
        <f t="shared" ref="E5006:E5069" si="352">IF(H5006&lt;&gt;0,E5005,"")</f>
        <v/>
      </c>
      <c r="F5006" s="13" t="str">
        <f>IF(E5009="","",VLOOKUP(E5009,table!A:B,2))</f>
        <v/>
      </c>
      <c r="G5006" s="14"/>
      <c r="H5006" s="18"/>
    </row>
    <row r="5007" spans="1:8" x14ac:dyDescent="0.25">
      <c r="A5007" s="29" t="str">
        <f t="shared" si="348"/>
        <v/>
      </c>
      <c r="B5007" s="22" t="str">
        <f t="shared" si="349"/>
        <v/>
      </c>
      <c r="C5007" s="15" t="str">
        <f t="shared" si="350"/>
        <v/>
      </c>
      <c r="D5007" s="15">
        <f t="shared" si="351"/>
        <v>0</v>
      </c>
      <c r="E5007" s="15" t="str">
        <f t="shared" si="352"/>
        <v/>
      </c>
      <c r="F5007" s="13" t="str">
        <f>IF(E5010="","",VLOOKUP(E5010,table!A:B,2))</f>
        <v/>
      </c>
      <c r="G5007" s="14"/>
      <c r="H5007" s="18"/>
    </row>
    <row r="5008" spans="1:8" x14ac:dyDescent="0.25">
      <c r="A5008" s="29" t="str">
        <f t="shared" si="348"/>
        <v/>
      </c>
      <c r="B5008" s="22" t="str">
        <f t="shared" si="349"/>
        <v/>
      </c>
      <c r="C5008" s="15" t="str">
        <f t="shared" si="350"/>
        <v/>
      </c>
      <c r="D5008" s="15">
        <f t="shared" si="351"/>
        <v>0</v>
      </c>
      <c r="E5008" s="15" t="str">
        <f t="shared" si="352"/>
        <v/>
      </c>
      <c r="F5008" s="13" t="str">
        <f>IF(E5011="","",VLOOKUP(E5011,table!A:B,2))</f>
        <v/>
      </c>
      <c r="G5008" s="14"/>
      <c r="H5008" s="18"/>
    </row>
    <row r="5009" spans="1:8" x14ac:dyDescent="0.25">
      <c r="A5009" s="29" t="str">
        <f t="shared" si="348"/>
        <v/>
      </c>
      <c r="B5009" s="22" t="str">
        <f t="shared" si="349"/>
        <v/>
      </c>
      <c r="C5009" s="15" t="str">
        <f t="shared" si="350"/>
        <v/>
      </c>
      <c r="D5009" s="15">
        <f t="shared" si="351"/>
        <v>0</v>
      </c>
      <c r="E5009" s="15" t="str">
        <f t="shared" si="352"/>
        <v/>
      </c>
      <c r="F5009" s="13" t="str">
        <f>IF(E5012="","",VLOOKUP(E5012,table!A:B,2))</f>
        <v/>
      </c>
      <c r="G5009" s="14"/>
      <c r="H5009" s="18"/>
    </row>
    <row r="5010" spans="1:8" x14ac:dyDescent="0.25">
      <c r="A5010" s="29" t="str">
        <f t="shared" si="348"/>
        <v/>
      </c>
      <c r="B5010" s="22" t="str">
        <f t="shared" si="349"/>
        <v/>
      </c>
      <c r="C5010" s="15" t="str">
        <f t="shared" si="350"/>
        <v/>
      </c>
      <c r="D5010" s="15">
        <f t="shared" si="351"/>
        <v>0</v>
      </c>
      <c r="E5010" s="15" t="str">
        <f t="shared" si="352"/>
        <v/>
      </c>
      <c r="F5010" s="13" t="str">
        <f>IF(E5013="","",VLOOKUP(E5013,table!A:B,2))</f>
        <v/>
      </c>
      <c r="G5010" s="14"/>
      <c r="H5010" s="18"/>
    </row>
    <row r="5011" spans="1:8" x14ac:dyDescent="0.25">
      <c r="A5011" s="29" t="str">
        <f t="shared" si="348"/>
        <v/>
      </c>
      <c r="B5011" s="22" t="str">
        <f t="shared" si="349"/>
        <v/>
      </c>
      <c r="C5011" s="15" t="str">
        <f t="shared" si="350"/>
        <v/>
      </c>
      <c r="D5011" s="15">
        <f t="shared" si="351"/>
        <v>0</v>
      </c>
      <c r="E5011" s="15" t="str">
        <f t="shared" si="352"/>
        <v/>
      </c>
      <c r="F5011" s="13" t="str">
        <f>IF(E5014="","",VLOOKUP(E5014,table!A:B,2))</f>
        <v/>
      </c>
      <c r="G5011" s="14"/>
      <c r="H5011" s="18"/>
    </row>
    <row r="5012" spans="1:8" x14ac:dyDescent="0.25">
      <c r="A5012" s="29" t="str">
        <f t="shared" si="348"/>
        <v/>
      </c>
      <c r="B5012" s="22" t="str">
        <f t="shared" si="349"/>
        <v/>
      </c>
      <c r="C5012" s="15" t="str">
        <f t="shared" si="350"/>
        <v/>
      </c>
      <c r="D5012" s="15">
        <f t="shared" si="351"/>
        <v>0</v>
      </c>
      <c r="E5012" s="15" t="str">
        <f t="shared" si="352"/>
        <v/>
      </c>
      <c r="F5012" s="13" t="str">
        <f>IF(E5015="","",VLOOKUP(E5015,table!A:B,2))</f>
        <v/>
      </c>
      <c r="G5012" s="14"/>
      <c r="H5012" s="18"/>
    </row>
    <row r="5013" spans="1:8" x14ac:dyDescent="0.25">
      <c r="A5013" s="29" t="str">
        <f t="shared" si="348"/>
        <v/>
      </c>
      <c r="B5013" s="22" t="str">
        <f t="shared" si="349"/>
        <v/>
      </c>
      <c r="C5013" s="15" t="str">
        <f t="shared" si="350"/>
        <v/>
      </c>
      <c r="D5013" s="15">
        <f t="shared" si="351"/>
        <v>0</v>
      </c>
      <c r="E5013" s="15" t="str">
        <f t="shared" si="352"/>
        <v/>
      </c>
      <c r="F5013" s="13" t="str">
        <f>IF(E5016="","",VLOOKUP(E5016,table!A:B,2))</f>
        <v/>
      </c>
      <c r="G5013" s="14"/>
      <c r="H5013" s="18"/>
    </row>
    <row r="5014" spans="1:8" x14ac:dyDescent="0.25">
      <c r="A5014" s="29" t="str">
        <f t="shared" si="348"/>
        <v/>
      </c>
      <c r="B5014" s="22" t="str">
        <f t="shared" si="349"/>
        <v/>
      </c>
      <c r="C5014" s="15" t="str">
        <f t="shared" si="350"/>
        <v/>
      </c>
      <c r="D5014" s="15">
        <f t="shared" si="351"/>
        <v>0</v>
      </c>
      <c r="E5014" s="15" t="str">
        <f t="shared" si="352"/>
        <v/>
      </c>
      <c r="F5014" s="13" t="str">
        <f>IF(E5017="","",VLOOKUP(E5017,table!A:B,2))</f>
        <v/>
      </c>
      <c r="G5014" s="14"/>
      <c r="H5014" s="18"/>
    </row>
    <row r="5015" spans="1:8" x14ac:dyDescent="0.25">
      <c r="A5015" s="29" t="str">
        <f t="shared" si="348"/>
        <v/>
      </c>
      <c r="B5015" s="22" t="str">
        <f t="shared" si="349"/>
        <v/>
      </c>
      <c r="C5015" s="15" t="str">
        <f t="shared" si="350"/>
        <v/>
      </c>
      <c r="D5015" s="15">
        <f t="shared" si="351"/>
        <v>0</v>
      </c>
      <c r="E5015" s="15" t="str">
        <f t="shared" si="352"/>
        <v/>
      </c>
      <c r="F5015" s="13" t="str">
        <f>IF(E5018="","",VLOOKUP(E5018,table!A:B,2))</f>
        <v/>
      </c>
      <c r="G5015" s="14"/>
      <c r="H5015" s="18"/>
    </row>
    <row r="5016" spans="1:8" x14ac:dyDescent="0.25">
      <c r="A5016" s="29" t="str">
        <f t="shared" si="348"/>
        <v/>
      </c>
      <c r="B5016" s="22" t="str">
        <f t="shared" si="349"/>
        <v/>
      </c>
      <c r="C5016" s="15" t="str">
        <f t="shared" si="350"/>
        <v/>
      </c>
      <c r="D5016" s="15">
        <f t="shared" si="351"/>
        <v>0</v>
      </c>
      <c r="E5016" s="15" t="str">
        <f t="shared" si="352"/>
        <v/>
      </c>
      <c r="F5016" s="13" t="str">
        <f>IF(E5019="","",VLOOKUP(E5019,table!A:B,2))</f>
        <v/>
      </c>
      <c r="G5016" s="14"/>
      <c r="H5016" s="18"/>
    </row>
    <row r="5017" spans="1:8" x14ac:dyDescent="0.25">
      <c r="A5017" s="29" t="str">
        <f t="shared" si="348"/>
        <v/>
      </c>
      <c r="B5017" s="22" t="str">
        <f t="shared" si="349"/>
        <v/>
      </c>
      <c r="C5017" s="15" t="str">
        <f t="shared" si="350"/>
        <v/>
      </c>
      <c r="D5017" s="15">
        <f t="shared" si="351"/>
        <v>0</v>
      </c>
      <c r="E5017" s="15" t="str">
        <f t="shared" si="352"/>
        <v/>
      </c>
      <c r="F5017" s="13" t="str">
        <f>IF(E5020="","",VLOOKUP(E5020,table!A:B,2))</f>
        <v/>
      </c>
      <c r="G5017" s="14"/>
      <c r="H5017" s="18"/>
    </row>
    <row r="5018" spans="1:8" x14ac:dyDescent="0.25">
      <c r="A5018" s="29" t="str">
        <f t="shared" si="348"/>
        <v/>
      </c>
      <c r="B5018" s="22" t="str">
        <f t="shared" si="349"/>
        <v/>
      </c>
      <c r="C5018" s="15" t="str">
        <f t="shared" si="350"/>
        <v/>
      </c>
      <c r="D5018" s="15">
        <f t="shared" si="351"/>
        <v>0</v>
      </c>
      <c r="E5018" s="15" t="str">
        <f t="shared" si="352"/>
        <v/>
      </c>
      <c r="F5018" s="13" t="str">
        <f>IF(E5021="","",VLOOKUP(E5021,table!A:B,2))</f>
        <v/>
      </c>
      <c r="G5018" s="14"/>
      <c r="H5018" s="18"/>
    </row>
    <row r="5019" spans="1:8" x14ac:dyDescent="0.25">
      <c r="A5019" s="29" t="str">
        <f t="shared" si="348"/>
        <v/>
      </c>
      <c r="B5019" s="22" t="str">
        <f t="shared" si="349"/>
        <v/>
      </c>
      <c r="C5019" s="15" t="str">
        <f t="shared" si="350"/>
        <v/>
      </c>
      <c r="D5019" s="15">
        <f t="shared" si="351"/>
        <v>0</v>
      </c>
      <c r="E5019" s="15" t="str">
        <f t="shared" si="352"/>
        <v/>
      </c>
      <c r="F5019" s="13" t="str">
        <f>IF(E5022="","",VLOOKUP(E5022,table!A:B,2))</f>
        <v/>
      </c>
      <c r="G5019" s="14"/>
      <c r="H5019" s="18"/>
    </row>
    <row r="5020" spans="1:8" x14ac:dyDescent="0.25">
      <c r="A5020" s="29" t="str">
        <f t="shared" si="348"/>
        <v/>
      </c>
      <c r="B5020" s="22" t="str">
        <f t="shared" si="349"/>
        <v/>
      </c>
      <c r="C5020" s="15" t="str">
        <f t="shared" si="350"/>
        <v/>
      </c>
      <c r="D5020" s="15">
        <f t="shared" si="351"/>
        <v>0</v>
      </c>
      <c r="E5020" s="15" t="str">
        <f t="shared" si="352"/>
        <v/>
      </c>
      <c r="F5020" s="13" t="str">
        <f>IF(E5023="","",VLOOKUP(E5023,table!A:B,2))</f>
        <v/>
      </c>
      <c r="G5020" s="14"/>
      <c r="H5020" s="18"/>
    </row>
    <row r="5021" spans="1:8" x14ac:dyDescent="0.25">
      <c r="A5021" s="29" t="str">
        <f t="shared" si="348"/>
        <v/>
      </c>
      <c r="B5021" s="22" t="str">
        <f t="shared" si="349"/>
        <v/>
      </c>
      <c r="C5021" s="15" t="str">
        <f t="shared" si="350"/>
        <v/>
      </c>
      <c r="D5021" s="15">
        <f t="shared" si="351"/>
        <v>0</v>
      </c>
      <c r="E5021" s="15" t="str">
        <f t="shared" si="352"/>
        <v/>
      </c>
      <c r="F5021" s="13" t="str">
        <f>IF(E5024="","",VLOOKUP(E5024,table!A:B,2))</f>
        <v/>
      </c>
      <c r="G5021" s="14"/>
      <c r="H5021" s="18"/>
    </row>
    <row r="5022" spans="1:8" x14ac:dyDescent="0.25">
      <c r="A5022" s="29" t="str">
        <f t="shared" si="348"/>
        <v/>
      </c>
      <c r="B5022" s="22" t="str">
        <f t="shared" si="349"/>
        <v/>
      </c>
      <c r="C5022" s="15" t="str">
        <f t="shared" si="350"/>
        <v/>
      </c>
      <c r="D5022" s="15">
        <f t="shared" si="351"/>
        <v>0</v>
      </c>
      <c r="E5022" s="15" t="str">
        <f t="shared" si="352"/>
        <v/>
      </c>
      <c r="F5022" s="13" t="str">
        <f>IF(E5025="","",VLOOKUP(E5025,table!A:B,2))</f>
        <v/>
      </c>
      <c r="G5022" s="14"/>
      <c r="H5022" s="18"/>
    </row>
    <row r="5023" spans="1:8" x14ac:dyDescent="0.25">
      <c r="A5023" s="29" t="str">
        <f t="shared" si="348"/>
        <v/>
      </c>
      <c r="B5023" s="22" t="str">
        <f t="shared" si="349"/>
        <v/>
      </c>
      <c r="C5023" s="15" t="str">
        <f t="shared" si="350"/>
        <v/>
      </c>
      <c r="D5023" s="15">
        <f t="shared" si="351"/>
        <v>0</v>
      </c>
      <c r="E5023" s="15" t="str">
        <f t="shared" si="352"/>
        <v/>
      </c>
      <c r="F5023" s="13" t="str">
        <f>IF(E5026="","",VLOOKUP(E5026,table!A:B,2))</f>
        <v/>
      </c>
      <c r="G5023" s="14"/>
      <c r="H5023" s="18"/>
    </row>
    <row r="5024" spans="1:8" x14ac:dyDescent="0.25">
      <c r="A5024" s="29" t="str">
        <f t="shared" si="348"/>
        <v/>
      </c>
      <c r="B5024" s="22" t="str">
        <f t="shared" si="349"/>
        <v/>
      </c>
      <c r="C5024" s="15" t="str">
        <f t="shared" si="350"/>
        <v/>
      </c>
      <c r="D5024" s="15">
        <f t="shared" si="351"/>
        <v>0</v>
      </c>
      <c r="E5024" s="15" t="str">
        <f t="shared" si="352"/>
        <v/>
      </c>
      <c r="F5024" s="13" t="str">
        <f>IF(E5027="","",VLOOKUP(E5027,table!A:B,2))</f>
        <v/>
      </c>
      <c r="G5024" s="14"/>
      <c r="H5024" s="18"/>
    </row>
    <row r="5025" spans="1:8" x14ac:dyDescent="0.25">
      <c r="A5025" s="29" t="str">
        <f t="shared" si="348"/>
        <v/>
      </c>
      <c r="B5025" s="22" t="str">
        <f t="shared" si="349"/>
        <v/>
      </c>
      <c r="C5025" s="15" t="str">
        <f t="shared" si="350"/>
        <v/>
      </c>
      <c r="D5025" s="15">
        <f t="shared" si="351"/>
        <v>0</v>
      </c>
      <c r="E5025" s="15" t="str">
        <f t="shared" si="352"/>
        <v/>
      </c>
      <c r="F5025" s="13" t="str">
        <f>IF(E5028="","",VLOOKUP(E5028,table!A:B,2))</f>
        <v/>
      </c>
      <c r="G5025" s="14"/>
      <c r="H5025" s="18"/>
    </row>
    <row r="5026" spans="1:8" x14ac:dyDescent="0.25">
      <c r="A5026" s="29" t="str">
        <f t="shared" si="348"/>
        <v/>
      </c>
      <c r="B5026" s="22" t="str">
        <f t="shared" si="349"/>
        <v/>
      </c>
      <c r="C5026" s="15" t="str">
        <f t="shared" si="350"/>
        <v/>
      </c>
      <c r="D5026" s="15">
        <f t="shared" si="351"/>
        <v>0</v>
      </c>
      <c r="E5026" s="15" t="str">
        <f t="shared" si="352"/>
        <v/>
      </c>
      <c r="F5026" s="13" t="str">
        <f>IF(E5029="","",VLOOKUP(E5029,table!A:B,2))</f>
        <v/>
      </c>
      <c r="G5026" s="14"/>
      <c r="H5026" s="18"/>
    </row>
    <row r="5027" spans="1:8" x14ac:dyDescent="0.25">
      <c r="A5027" s="29" t="str">
        <f t="shared" si="348"/>
        <v/>
      </c>
      <c r="B5027" s="22" t="str">
        <f t="shared" si="349"/>
        <v/>
      </c>
      <c r="C5027" s="15" t="str">
        <f t="shared" si="350"/>
        <v/>
      </c>
      <c r="D5027" s="15">
        <f t="shared" si="351"/>
        <v>0</v>
      </c>
      <c r="E5027" s="15" t="str">
        <f t="shared" si="352"/>
        <v/>
      </c>
      <c r="F5027" s="13" t="str">
        <f>IF(E5030="","",VLOOKUP(E5030,table!A:B,2))</f>
        <v/>
      </c>
      <c r="G5027" s="14"/>
      <c r="H5027" s="18"/>
    </row>
    <row r="5028" spans="1:8" x14ac:dyDescent="0.25">
      <c r="A5028" s="29" t="str">
        <f t="shared" si="348"/>
        <v/>
      </c>
      <c r="B5028" s="22" t="str">
        <f t="shared" si="349"/>
        <v/>
      </c>
      <c r="C5028" s="15" t="str">
        <f t="shared" si="350"/>
        <v/>
      </c>
      <c r="D5028" s="15">
        <f t="shared" si="351"/>
        <v>0</v>
      </c>
      <c r="E5028" s="15" t="str">
        <f t="shared" si="352"/>
        <v/>
      </c>
      <c r="F5028" s="13" t="str">
        <f>IF(E5031="","",VLOOKUP(E5031,table!A:B,2))</f>
        <v/>
      </c>
      <c r="G5028" s="14"/>
      <c r="H5028" s="18"/>
    </row>
    <row r="5029" spans="1:8" x14ac:dyDescent="0.25">
      <c r="A5029" s="29" t="str">
        <f t="shared" si="348"/>
        <v/>
      </c>
      <c r="B5029" s="22" t="str">
        <f t="shared" si="349"/>
        <v/>
      </c>
      <c r="C5029" s="15" t="str">
        <f t="shared" si="350"/>
        <v/>
      </c>
      <c r="D5029" s="15">
        <f t="shared" si="351"/>
        <v>0</v>
      </c>
      <c r="E5029" s="15" t="str">
        <f t="shared" si="352"/>
        <v/>
      </c>
      <c r="F5029" s="13" t="str">
        <f>IF(E5032="","",VLOOKUP(E5032,table!A:B,2))</f>
        <v/>
      </c>
      <c r="G5029" s="14"/>
      <c r="H5029" s="18"/>
    </row>
    <row r="5030" spans="1:8" x14ac:dyDescent="0.25">
      <c r="A5030" s="29" t="str">
        <f t="shared" si="348"/>
        <v/>
      </c>
      <c r="B5030" s="22" t="str">
        <f t="shared" si="349"/>
        <v/>
      </c>
      <c r="C5030" s="15" t="str">
        <f t="shared" si="350"/>
        <v/>
      </c>
      <c r="D5030" s="15">
        <f t="shared" si="351"/>
        <v>0</v>
      </c>
      <c r="E5030" s="15" t="str">
        <f t="shared" si="352"/>
        <v/>
      </c>
      <c r="F5030" s="13" t="str">
        <f>IF(E5033="","",VLOOKUP(E5033,table!A:B,2))</f>
        <v/>
      </c>
      <c r="G5030" s="14"/>
      <c r="H5030" s="18"/>
    </row>
    <row r="5031" spans="1:8" x14ac:dyDescent="0.25">
      <c r="A5031" s="29" t="str">
        <f t="shared" si="348"/>
        <v/>
      </c>
      <c r="B5031" s="22" t="str">
        <f t="shared" si="349"/>
        <v/>
      </c>
      <c r="C5031" s="15" t="str">
        <f t="shared" si="350"/>
        <v/>
      </c>
      <c r="D5031" s="15">
        <f t="shared" si="351"/>
        <v>0</v>
      </c>
      <c r="E5031" s="15" t="str">
        <f t="shared" si="352"/>
        <v/>
      </c>
      <c r="F5031" s="13" t="str">
        <f>IF(E5034="","",VLOOKUP(E5034,table!A:B,2))</f>
        <v/>
      </c>
      <c r="G5031" s="14"/>
      <c r="H5031" s="18"/>
    </row>
    <row r="5032" spans="1:8" x14ac:dyDescent="0.25">
      <c r="A5032" s="29" t="str">
        <f t="shared" si="348"/>
        <v/>
      </c>
      <c r="B5032" s="22" t="str">
        <f t="shared" si="349"/>
        <v/>
      </c>
      <c r="C5032" s="15" t="str">
        <f t="shared" si="350"/>
        <v/>
      </c>
      <c r="D5032" s="15">
        <f t="shared" si="351"/>
        <v>0</v>
      </c>
      <c r="E5032" s="15" t="str">
        <f t="shared" si="352"/>
        <v/>
      </c>
      <c r="F5032" s="13" t="str">
        <f>IF(E5035="","",VLOOKUP(E5035,table!A:B,2))</f>
        <v/>
      </c>
      <c r="G5032" s="14"/>
      <c r="H5032" s="18"/>
    </row>
    <row r="5033" spans="1:8" x14ac:dyDescent="0.25">
      <c r="A5033" s="29" t="str">
        <f t="shared" si="348"/>
        <v/>
      </c>
      <c r="B5033" s="22" t="str">
        <f t="shared" si="349"/>
        <v/>
      </c>
      <c r="C5033" s="15" t="str">
        <f t="shared" si="350"/>
        <v/>
      </c>
      <c r="D5033" s="15">
        <f t="shared" si="351"/>
        <v>0</v>
      </c>
      <c r="E5033" s="15" t="str">
        <f t="shared" si="352"/>
        <v/>
      </c>
      <c r="F5033" s="13" t="str">
        <f>IF(E5036="","",VLOOKUP(E5036,table!A:B,2))</f>
        <v/>
      </c>
      <c r="G5033" s="14"/>
      <c r="H5033" s="18"/>
    </row>
    <row r="5034" spans="1:8" x14ac:dyDescent="0.25">
      <c r="A5034" s="29" t="str">
        <f t="shared" si="348"/>
        <v/>
      </c>
      <c r="B5034" s="22" t="str">
        <f t="shared" si="349"/>
        <v/>
      </c>
      <c r="C5034" s="15" t="str">
        <f t="shared" si="350"/>
        <v/>
      </c>
      <c r="D5034" s="15">
        <f t="shared" si="351"/>
        <v>0</v>
      </c>
      <c r="E5034" s="15" t="str">
        <f t="shared" si="352"/>
        <v/>
      </c>
      <c r="F5034" s="13" t="str">
        <f>IF(E5037="","",VLOOKUP(E5037,table!A:B,2))</f>
        <v/>
      </c>
      <c r="G5034" s="14"/>
      <c r="H5034" s="18"/>
    </row>
    <row r="5035" spans="1:8" x14ac:dyDescent="0.25">
      <c r="A5035" s="29" t="str">
        <f t="shared" si="348"/>
        <v/>
      </c>
      <c r="B5035" s="22" t="str">
        <f t="shared" si="349"/>
        <v/>
      </c>
      <c r="C5035" s="15" t="str">
        <f t="shared" si="350"/>
        <v/>
      </c>
      <c r="D5035" s="15">
        <f t="shared" si="351"/>
        <v>0</v>
      </c>
      <c r="E5035" s="15" t="str">
        <f t="shared" si="352"/>
        <v/>
      </c>
      <c r="F5035" s="13" t="str">
        <f>IF(E5038="","",VLOOKUP(E5038,table!A:B,2))</f>
        <v/>
      </c>
      <c r="G5035" s="14"/>
      <c r="H5035" s="18"/>
    </row>
    <row r="5036" spans="1:8" x14ac:dyDescent="0.25">
      <c r="A5036" s="29" t="str">
        <f t="shared" si="348"/>
        <v/>
      </c>
      <c r="B5036" s="22" t="str">
        <f t="shared" si="349"/>
        <v/>
      </c>
      <c r="C5036" s="15" t="str">
        <f t="shared" si="350"/>
        <v/>
      </c>
      <c r="D5036" s="15">
        <f t="shared" si="351"/>
        <v>0</v>
      </c>
      <c r="E5036" s="15" t="str">
        <f t="shared" si="352"/>
        <v/>
      </c>
      <c r="F5036" s="13" t="str">
        <f>IF(E5039="","",VLOOKUP(E5039,table!A:B,2))</f>
        <v/>
      </c>
      <c r="G5036" s="14"/>
      <c r="H5036" s="18"/>
    </row>
    <row r="5037" spans="1:8" x14ac:dyDescent="0.25">
      <c r="A5037" s="29" t="str">
        <f t="shared" si="348"/>
        <v/>
      </c>
      <c r="B5037" s="22" t="str">
        <f t="shared" si="349"/>
        <v/>
      </c>
      <c r="C5037" s="15" t="str">
        <f t="shared" si="350"/>
        <v/>
      </c>
      <c r="D5037" s="15">
        <f t="shared" si="351"/>
        <v>0</v>
      </c>
      <c r="E5037" s="15" t="str">
        <f t="shared" si="352"/>
        <v/>
      </c>
      <c r="F5037" s="13" t="str">
        <f>IF(E5040="","",VLOOKUP(E5040,table!A:B,2))</f>
        <v/>
      </c>
      <c r="G5037" s="14"/>
      <c r="H5037" s="18"/>
    </row>
    <row r="5038" spans="1:8" x14ac:dyDescent="0.25">
      <c r="A5038" s="29" t="str">
        <f t="shared" si="348"/>
        <v/>
      </c>
      <c r="B5038" s="22" t="str">
        <f t="shared" si="349"/>
        <v/>
      </c>
      <c r="C5038" s="15" t="str">
        <f t="shared" si="350"/>
        <v/>
      </c>
      <c r="D5038" s="15">
        <f t="shared" si="351"/>
        <v>0</v>
      </c>
      <c r="E5038" s="15" t="str">
        <f t="shared" si="352"/>
        <v/>
      </c>
      <c r="F5038" s="13" t="str">
        <f>IF(E5041="","",VLOOKUP(E5041,table!A:B,2))</f>
        <v/>
      </c>
      <c r="G5038" s="14"/>
      <c r="H5038" s="18"/>
    </row>
    <row r="5039" spans="1:8" x14ac:dyDescent="0.25">
      <c r="A5039" s="29" t="str">
        <f t="shared" si="348"/>
        <v/>
      </c>
      <c r="B5039" s="22" t="str">
        <f t="shared" si="349"/>
        <v/>
      </c>
      <c r="C5039" s="15" t="str">
        <f t="shared" si="350"/>
        <v/>
      </c>
      <c r="D5039" s="15">
        <f t="shared" si="351"/>
        <v>0</v>
      </c>
      <c r="E5039" s="15" t="str">
        <f t="shared" si="352"/>
        <v/>
      </c>
      <c r="F5039" s="13" t="str">
        <f>IF(E5042="","",VLOOKUP(E5042,table!A:B,2))</f>
        <v/>
      </c>
      <c r="G5039" s="14"/>
      <c r="H5039" s="18"/>
    </row>
    <row r="5040" spans="1:8" x14ac:dyDescent="0.25">
      <c r="A5040" s="29" t="str">
        <f t="shared" si="348"/>
        <v/>
      </c>
      <c r="B5040" s="22" t="str">
        <f t="shared" si="349"/>
        <v/>
      </c>
      <c r="C5040" s="15" t="str">
        <f t="shared" si="350"/>
        <v/>
      </c>
      <c r="D5040" s="15">
        <f t="shared" si="351"/>
        <v>0</v>
      </c>
      <c r="E5040" s="15" t="str">
        <f t="shared" si="352"/>
        <v/>
      </c>
      <c r="F5040" s="13" t="str">
        <f>IF(E5043="","",VLOOKUP(E5043,table!A:B,2))</f>
        <v/>
      </c>
      <c r="G5040" s="14"/>
      <c r="H5040" s="18"/>
    </row>
    <row r="5041" spans="1:8" x14ac:dyDescent="0.25">
      <c r="A5041" s="29" t="str">
        <f t="shared" si="348"/>
        <v/>
      </c>
      <c r="B5041" s="22" t="str">
        <f t="shared" si="349"/>
        <v/>
      </c>
      <c r="C5041" s="15" t="str">
        <f t="shared" si="350"/>
        <v/>
      </c>
      <c r="D5041" s="15">
        <f t="shared" si="351"/>
        <v>0</v>
      </c>
      <c r="E5041" s="15" t="str">
        <f t="shared" si="352"/>
        <v/>
      </c>
      <c r="F5041" s="13" t="str">
        <f>IF(E5044="","",VLOOKUP(E5044,table!A:B,2))</f>
        <v/>
      </c>
      <c r="G5041" s="14"/>
      <c r="H5041" s="18"/>
    </row>
    <row r="5042" spans="1:8" x14ac:dyDescent="0.25">
      <c r="A5042" s="29" t="str">
        <f t="shared" si="348"/>
        <v/>
      </c>
      <c r="B5042" s="22" t="str">
        <f t="shared" si="349"/>
        <v/>
      </c>
      <c r="C5042" s="15" t="str">
        <f t="shared" si="350"/>
        <v/>
      </c>
      <c r="D5042" s="15">
        <f t="shared" si="351"/>
        <v>0</v>
      </c>
      <c r="E5042" s="15" t="str">
        <f t="shared" si="352"/>
        <v/>
      </c>
      <c r="F5042" s="13" t="str">
        <f>IF(E5045="","",VLOOKUP(E5045,table!A:B,2))</f>
        <v/>
      </c>
      <c r="G5042" s="14"/>
      <c r="H5042" s="18"/>
    </row>
    <row r="5043" spans="1:8" x14ac:dyDescent="0.25">
      <c r="A5043" s="29" t="str">
        <f t="shared" ref="A5043:A5106" si="353">IF(E5043="","",A5042)</f>
        <v/>
      </c>
      <c r="B5043" s="22" t="str">
        <f t="shared" ref="B5043:B5106" si="354">IF(E5043="","",B5042)</f>
        <v/>
      </c>
      <c r="C5043" s="15" t="str">
        <f t="shared" ref="C5043:C5106" si="355">IF(E5043="","",C5042)</f>
        <v/>
      </c>
      <c r="D5043" s="15">
        <f t="shared" ref="D5043:D5106" si="356">IF(E5043="",0,D5042)</f>
        <v>0</v>
      </c>
      <c r="E5043" s="15" t="str">
        <f t="shared" si="352"/>
        <v/>
      </c>
      <c r="F5043" s="13" t="str">
        <f>IF(E5046="","",VLOOKUP(E5046,table!A:B,2))</f>
        <v/>
      </c>
      <c r="G5043" s="14"/>
      <c r="H5043" s="18"/>
    </row>
    <row r="5044" spans="1:8" x14ac:dyDescent="0.25">
      <c r="A5044" s="29" t="str">
        <f t="shared" si="353"/>
        <v/>
      </c>
      <c r="B5044" s="22" t="str">
        <f t="shared" si="354"/>
        <v/>
      </c>
      <c r="C5044" s="15" t="str">
        <f t="shared" si="355"/>
        <v/>
      </c>
      <c r="D5044" s="15">
        <f t="shared" si="356"/>
        <v>0</v>
      </c>
      <c r="E5044" s="15" t="str">
        <f t="shared" si="352"/>
        <v/>
      </c>
      <c r="F5044" s="13" t="str">
        <f>IF(E5047="","",VLOOKUP(E5047,table!A:B,2))</f>
        <v/>
      </c>
      <c r="G5044" s="14"/>
      <c r="H5044" s="18"/>
    </row>
    <row r="5045" spans="1:8" x14ac:dyDescent="0.25">
      <c r="A5045" s="29" t="str">
        <f t="shared" si="353"/>
        <v/>
      </c>
      <c r="B5045" s="22" t="str">
        <f t="shared" si="354"/>
        <v/>
      </c>
      <c r="C5045" s="15" t="str">
        <f t="shared" si="355"/>
        <v/>
      </c>
      <c r="D5045" s="15">
        <f t="shared" si="356"/>
        <v>0</v>
      </c>
      <c r="E5045" s="15" t="str">
        <f t="shared" si="352"/>
        <v/>
      </c>
      <c r="F5045" s="13" t="str">
        <f>IF(E5048="","",VLOOKUP(E5048,table!A:B,2))</f>
        <v/>
      </c>
      <c r="G5045" s="14"/>
      <c r="H5045" s="18"/>
    </row>
    <row r="5046" spans="1:8" x14ac:dyDescent="0.25">
      <c r="A5046" s="29" t="str">
        <f t="shared" si="353"/>
        <v/>
      </c>
      <c r="B5046" s="22" t="str">
        <f t="shared" si="354"/>
        <v/>
      </c>
      <c r="C5046" s="15" t="str">
        <f t="shared" si="355"/>
        <v/>
      </c>
      <c r="D5046" s="15">
        <f t="shared" si="356"/>
        <v>0</v>
      </c>
      <c r="E5046" s="15" t="str">
        <f t="shared" si="352"/>
        <v/>
      </c>
      <c r="F5046" s="13" t="str">
        <f>IF(E5049="","",VLOOKUP(E5049,table!A:B,2))</f>
        <v/>
      </c>
      <c r="G5046" s="14"/>
      <c r="H5046" s="18"/>
    </row>
    <row r="5047" spans="1:8" x14ac:dyDescent="0.25">
      <c r="A5047" s="29" t="str">
        <f t="shared" si="353"/>
        <v/>
      </c>
      <c r="B5047" s="22" t="str">
        <f t="shared" si="354"/>
        <v/>
      </c>
      <c r="C5047" s="15" t="str">
        <f t="shared" si="355"/>
        <v/>
      </c>
      <c r="D5047" s="15">
        <f t="shared" si="356"/>
        <v>0</v>
      </c>
      <c r="E5047" s="15" t="str">
        <f t="shared" si="352"/>
        <v/>
      </c>
      <c r="F5047" s="13" t="str">
        <f>IF(E5050="","",VLOOKUP(E5050,table!A:B,2))</f>
        <v/>
      </c>
      <c r="G5047" s="14"/>
      <c r="H5047" s="18"/>
    </row>
    <row r="5048" spans="1:8" x14ac:dyDescent="0.25">
      <c r="A5048" s="29" t="str">
        <f t="shared" si="353"/>
        <v/>
      </c>
      <c r="B5048" s="22" t="str">
        <f t="shared" si="354"/>
        <v/>
      </c>
      <c r="C5048" s="15" t="str">
        <f t="shared" si="355"/>
        <v/>
      </c>
      <c r="D5048" s="15">
        <f t="shared" si="356"/>
        <v>0</v>
      </c>
      <c r="E5048" s="15" t="str">
        <f t="shared" si="352"/>
        <v/>
      </c>
      <c r="F5048" s="13" t="str">
        <f>IF(E5051="","",VLOOKUP(E5051,table!A:B,2))</f>
        <v/>
      </c>
      <c r="G5048" s="14"/>
      <c r="H5048" s="18"/>
    </row>
    <row r="5049" spans="1:8" x14ac:dyDescent="0.25">
      <c r="A5049" s="29" t="str">
        <f t="shared" si="353"/>
        <v/>
      </c>
      <c r="B5049" s="22" t="str">
        <f t="shared" si="354"/>
        <v/>
      </c>
      <c r="C5049" s="15" t="str">
        <f t="shared" si="355"/>
        <v/>
      </c>
      <c r="D5049" s="15">
        <f t="shared" si="356"/>
        <v>0</v>
      </c>
      <c r="E5049" s="15" t="str">
        <f t="shared" si="352"/>
        <v/>
      </c>
      <c r="F5049" s="13" t="str">
        <f>IF(E5052="","",VLOOKUP(E5052,table!A:B,2))</f>
        <v/>
      </c>
      <c r="G5049" s="14"/>
      <c r="H5049" s="18"/>
    </row>
    <row r="5050" spans="1:8" x14ac:dyDescent="0.25">
      <c r="A5050" s="29" t="str">
        <f t="shared" si="353"/>
        <v/>
      </c>
      <c r="B5050" s="22" t="str">
        <f t="shared" si="354"/>
        <v/>
      </c>
      <c r="C5050" s="15" t="str">
        <f t="shared" si="355"/>
        <v/>
      </c>
      <c r="D5050" s="15">
        <f t="shared" si="356"/>
        <v>0</v>
      </c>
      <c r="E5050" s="15" t="str">
        <f t="shared" si="352"/>
        <v/>
      </c>
      <c r="F5050" s="13" t="str">
        <f>IF(E5053="","",VLOOKUP(E5053,table!A:B,2))</f>
        <v/>
      </c>
      <c r="G5050" s="14"/>
      <c r="H5050" s="18"/>
    </row>
    <row r="5051" spans="1:8" x14ac:dyDescent="0.25">
      <c r="A5051" s="29" t="str">
        <f t="shared" si="353"/>
        <v/>
      </c>
      <c r="B5051" s="22" t="str">
        <f t="shared" si="354"/>
        <v/>
      </c>
      <c r="C5051" s="15" t="str">
        <f t="shared" si="355"/>
        <v/>
      </c>
      <c r="D5051" s="15">
        <f t="shared" si="356"/>
        <v>0</v>
      </c>
      <c r="E5051" s="15" t="str">
        <f t="shared" si="352"/>
        <v/>
      </c>
      <c r="F5051" s="13" t="str">
        <f>IF(E5054="","",VLOOKUP(E5054,table!A:B,2))</f>
        <v/>
      </c>
      <c r="G5051" s="14"/>
      <c r="H5051" s="18"/>
    </row>
    <row r="5052" spans="1:8" x14ac:dyDescent="0.25">
      <c r="A5052" s="29" t="str">
        <f t="shared" si="353"/>
        <v/>
      </c>
      <c r="B5052" s="22" t="str">
        <f t="shared" si="354"/>
        <v/>
      </c>
      <c r="C5052" s="15" t="str">
        <f t="shared" si="355"/>
        <v/>
      </c>
      <c r="D5052" s="15">
        <f t="shared" si="356"/>
        <v>0</v>
      </c>
      <c r="E5052" s="15" t="str">
        <f t="shared" si="352"/>
        <v/>
      </c>
      <c r="F5052" s="13" t="str">
        <f>IF(E5055="","",VLOOKUP(E5055,table!A:B,2))</f>
        <v/>
      </c>
      <c r="G5052" s="14"/>
      <c r="H5052" s="18"/>
    </row>
    <row r="5053" spans="1:8" x14ac:dyDescent="0.25">
      <c r="A5053" s="29" t="str">
        <f t="shared" si="353"/>
        <v/>
      </c>
      <c r="B5053" s="22" t="str">
        <f t="shared" si="354"/>
        <v/>
      </c>
      <c r="C5053" s="15" t="str">
        <f t="shared" si="355"/>
        <v/>
      </c>
      <c r="D5053" s="15">
        <f t="shared" si="356"/>
        <v>0</v>
      </c>
      <c r="E5053" s="15" t="str">
        <f t="shared" si="352"/>
        <v/>
      </c>
      <c r="F5053" s="13" t="str">
        <f>IF(E5056="","",VLOOKUP(E5056,table!A:B,2))</f>
        <v/>
      </c>
      <c r="G5053" s="14"/>
      <c r="H5053" s="18"/>
    </row>
    <row r="5054" spans="1:8" x14ac:dyDescent="0.25">
      <c r="A5054" s="29" t="str">
        <f t="shared" si="353"/>
        <v/>
      </c>
      <c r="B5054" s="22" t="str">
        <f t="shared" si="354"/>
        <v/>
      </c>
      <c r="C5054" s="15" t="str">
        <f t="shared" si="355"/>
        <v/>
      </c>
      <c r="D5054" s="15">
        <f t="shared" si="356"/>
        <v>0</v>
      </c>
      <c r="E5054" s="15" t="str">
        <f t="shared" si="352"/>
        <v/>
      </c>
      <c r="F5054" s="13" t="str">
        <f>IF(E5057="","",VLOOKUP(E5057,table!A:B,2))</f>
        <v/>
      </c>
      <c r="G5054" s="14"/>
      <c r="H5054" s="18"/>
    </row>
    <row r="5055" spans="1:8" x14ac:dyDescent="0.25">
      <c r="A5055" s="29" t="str">
        <f t="shared" si="353"/>
        <v/>
      </c>
      <c r="B5055" s="22" t="str">
        <f t="shared" si="354"/>
        <v/>
      </c>
      <c r="C5055" s="15" t="str">
        <f t="shared" si="355"/>
        <v/>
      </c>
      <c r="D5055" s="15">
        <f t="shared" si="356"/>
        <v>0</v>
      </c>
      <c r="E5055" s="15" t="str">
        <f t="shared" si="352"/>
        <v/>
      </c>
      <c r="F5055" s="13" t="str">
        <f>IF(E5058="","",VLOOKUP(E5058,table!A:B,2))</f>
        <v/>
      </c>
      <c r="G5055" s="14"/>
      <c r="H5055" s="18"/>
    </row>
    <row r="5056" spans="1:8" x14ac:dyDescent="0.25">
      <c r="A5056" s="29" t="str">
        <f t="shared" si="353"/>
        <v/>
      </c>
      <c r="B5056" s="22" t="str">
        <f t="shared" si="354"/>
        <v/>
      </c>
      <c r="C5056" s="15" t="str">
        <f t="shared" si="355"/>
        <v/>
      </c>
      <c r="D5056" s="15">
        <f t="shared" si="356"/>
        <v>0</v>
      </c>
      <c r="E5056" s="15" t="str">
        <f t="shared" si="352"/>
        <v/>
      </c>
      <c r="F5056" s="13" t="str">
        <f>IF(E5059="","",VLOOKUP(E5059,table!A:B,2))</f>
        <v/>
      </c>
      <c r="G5056" s="14"/>
      <c r="H5056" s="18"/>
    </row>
    <row r="5057" spans="1:8" x14ac:dyDescent="0.25">
      <c r="A5057" s="29" t="str">
        <f t="shared" si="353"/>
        <v/>
      </c>
      <c r="B5057" s="22" t="str">
        <f t="shared" si="354"/>
        <v/>
      </c>
      <c r="C5057" s="15" t="str">
        <f t="shared" si="355"/>
        <v/>
      </c>
      <c r="D5057" s="15">
        <f t="shared" si="356"/>
        <v>0</v>
      </c>
      <c r="E5057" s="15" t="str">
        <f t="shared" si="352"/>
        <v/>
      </c>
      <c r="F5057" s="13" t="str">
        <f>IF(E5060="","",VLOOKUP(E5060,table!A:B,2))</f>
        <v/>
      </c>
      <c r="G5057" s="14"/>
      <c r="H5057" s="18"/>
    </row>
    <row r="5058" spans="1:8" x14ac:dyDescent="0.25">
      <c r="A5058" s="29" t="str">
        <f t="shared" si="353"/>
        <v/>
      </c>
      <c r="B5058" s="22" t="str">
        <f t="shared" si="354"/>
        <v/>
      </c>
      <c r="C5058" s="15" t="str">
        <f t="shared" si="355"/>
        <v/>
      </c>
      <c r="D5058" s="15">
        <f t="shared" si="356"/>
        <v>0</v>
      </c>
      <c r="E5058" s="15" t="str">
        <f t="shared" si="352"/>
        <v/>
      </c>
      <c r="F5058" s="13" t="str">
        <f>IF(E5061="","",VLOOKUP(E5061,table!A:B,2))</f>
        <v/>
      </c>
      <c r="G5058" s="14"/>
      <c r="H5058" s="18"/>
    </row>
    <row r="5059" spans="1:8" x14ac:dyDescent="0.25">
      <c r="A5059" s="29" t="str">
        <f t="shared" si="353"/>
        <v/>
      </c>
      <c r="B5059" s="22" t="str">
        <f t="shared" si="354"/>
        <v/>
      </c>
      <c r="C5059" s="15" t="str">
        <f t="shared" si="355"/>
        <v/>
      </c>
      <c r="D5059" s="15">
        <f t="shared" si="356"/>
        <v>0</v>
      </c>
      <c r="E5059" s="15" t="str">
        <f t="shared" si="352"/>
        <v/>
      </c>
      <c r="F5059" s="13" t="str">
        <f>IF(E5062="","",VLOOKUP(E5062,table!A:B,2))</f>
        <v/>
      </c>
      <c r="G5059" s="14"/>
      <c r="H5059" s="18"/>
    </row>
    <row r="5060" spans="1:8" x14ac:dyDescent="0.25">
      <c r="A5060" s="29" t="str">
        <f t="shared" si="353"/>
        <v/>
      </c>
      <c r="B5060" s="22" t="str">
        <f t="shared" si="354"/>
        <v/>
      </c>
      <c r="C5060" s="15" t="str">
        <f t="shared" si="355"/>
        <v/>
      </c>
      <c r="D5060" s="15">
        <f t="shared" si="356"/>
        <v>0</v>
      </c>
      <c r="E5060" s="15" t="str">
        <f t="shared" si="352"/>
        <v/>
      </c>
      <c r="F5060" s="13" t="str">
        <f>IF(E5063="","",VLOOKUP(E5063,table!A:B,2))</f>
        <v/>
      </c>
      <c r="G5060" s="14"/>
      <c r="H5060" s="18"/>
    </row>
    <row r="5061" spans="1:8" x14ac:dyDescent="0.25">
      <c r="A5061" s="29" t="str">
        <f t="shared" si="353"/>
        <v/>
      </c>
      <c r="B5061" s="22" t="str">
        <f t="shared" si="354"/>
        <v/>
      </c>
      <c r="C5061" s="15" t="str">
        <f t="shared" si="355"/>
        <v/>
      </c>
      <c r="D5061" s="15">
        <f t="shared" si="356"/>
        <v>0</v>
      </c>
      <c r="E5061" s="15" t="str">
        <f t="shared" si="352"/>
        <v/>
      </c>
      <c r="F5061" s="13" t="str">
        <f>IF(E5064="","",VLOOKUP(E5064,table!A:B,2))</f>
        <v/>
      </c>
      <c r="G5061" s="14"/>
      <c r="H5061" s="18"/>
    </row>
    <row r="5062" spans="1:8" x14ac:dyDescent="0.25">
      <c r="A5062" s="29" t="str">
        <f t="shared" si="353"/>
        <v/>
      </c>
      <c r="B5062" s="22" t="str">
        <f t="shared" si="354"/>
        <v/>
      </c>
      <c r="C5062" s="15" t="str">
        <f t="shared" si="355"/>
        <v/>
      </c>
      <c r="D5062" s="15">
        <f t="shared" si="356"/>
        <v>0</v>
      </c>
      <c r="E5062" s="15" t="str">
        <f t="shared" si="352"/>
        <v/>
      </c>
      <c r="F5062" s="13" t="str">
        <f>IF(E5065="","",VLOOKUP(E5065,table!A:B,2))</f>
        <v/>
      </c>
      <c r="G5062" s="14"/>
      <c r="H5062" s="18"/>
    </row>
    <row r="5063" spans="1:8" x14ac:dyDescent="0.25">
      <c r="A5063" s="29" t="str">
        <f t="shared" si="353"/>
        <v/>
      </c>
      <c r="B5063" s="22" t="str">
        <f t="shared" si="354"/>
        <v/>
      </c>
      <c r="C5063" s="15" t="str">
        <f t="shared" si="355"/>
        <v/>
      </c>
      <c r="D5063" s="15">
        <f t="shared" si="356"/>
        <v>0</v>
      </c>
      <c r="E5063" s="15" t="str">
        <f t="shared" si="352"/>
        <v/>
      </c>
      <c r="F5063" s="13" t="str">
        <f>IF(E5066="","",VLOOKUP(E5066,table!A:B,2))</f>
        <v/>
      </c>
      <c r="G5063" s="14"/>
      <c r="H5063" s="18"/>
    </row>
    <row r="5064" spans="1:8" x14ac:dyDescent="0.25">
      <c r="A5064" s="29" t="str">
        <f t="shared" si="353"/>
        <v/>
      </c>
      <c r="B5064" s="22" t="str">
        <f t="shared" si="354"/>
        <v/>
      </c>
      <c r="C5064" s="15" t="str">
        <f t="shared" si="355"/>
        <v/>
      </c>
      <c r="D5064" s="15">
        <f t="shared" si="356"/>
        <v>0</v>
      </c>
      <c r="E5064" s="15" t="str">
        <f t="shared" si="352"/>
        <v/>
      </c>
      <c r="F5064" s="13" t="str">
        <f>IF(E5067="","",VLOOKUP(E5067,table!A:B,2))</f>
        <v/>
      </c>
      <c r="G5064" s="14"/>
      <c r="H5064" s="18"/>
    </row>
    <row r="5065" spans="1:8" x14ac:dyDescent="0.25">
      <c r="A5065" s="29" t="str">
        <f t="shared" si="353"/>
        <v/>
      </c>
      <c r="B5065" s="22" t="str">
        <f t="shared" si="354"/>
        <v/>
      </c>
      <c r="C5065" s="15" t="str">
        <f t="shared" si="355"/>
        <v/>
      </c>
      <c r="D5065" s="15">
        <f t="shared" si="356"/>
        <v>0</v>
      </c>
      <c r="E5065" s="15" t="str">
        <f t="shared" si="352"/>
        <v/>
      </c>
      <c r="F5065" s="13" t="str">
        <f>IF(E5068="","",VLOOKUP(E5068,table!A:B,2))</f>
        <v/>
      </c>
      <c r="G5065" s="14"/>
      <c r="H5065" s="18"/>
    </row>
    <row r="5066" spans="1:8" x14ac:dyDescent="0.25">
      <c r="A5066" s="29" t="str">
        <f t="shared" si="353"/>
        <v/>
      </c>
      <c r="B5066" s="22" t="str">
        <f t="shared" si="354"/>
        <v/>
      </c>
      <c r="C5066" s="15" t="str">
        <f t="shared" si="355"/>
        <v/>
      </c>
      <c r="D5066" s="15">
        <f t="shared" si="356"/>
        <v>0</v>
      </c>
      <c r="E5066" s="15" t="str">
        <f t="shared" si="352"/>
        <v/>
      </c>
      <c r="F5066" s="13" t="str">
        <f>IF(E5069="","",VLOOKUP(E5069,table!A:B,2))</f>
        <v/>
      </c>
      <c r="G5066" s="14"/>
      <c r="H5066" s="18"/>
    </row>
    <row r="5067" spans="1:8" x14ac:dyDescent="0.25">
      <c r="A5067" s="29" t="str">
        <f t="shared" si="353"/>
        <v/>
      </c>
      <c r="B5067" s="22" t="str">
        <f t="shared" si="354"/>
        <v/>
      </c>
      <c r="C5067" s="15" t="str">
        <f t="shared" si="355"/>
        <v/>
      </c>
      <c r="D5067" s="15">
        <f t="shared" si="356"/>
        <v>0</v>
      </c>
      <c r="E5067" s="15" t="str">
        <f t="shared" si="352"/>
        <v/>
      </c>
      <c r="F5067" s="13" t="str">
        <f>IF(E5070="","",VLOOKUP(E5070,table!A:B,2))</f>
        <v/>
      </c>
      <c r="G5067" s="14"/>
      <c r="H5067" s="18"/>
    </row>
    <row r="5068" spans="1:8" x14ac:dyDescent="0.25">
      <c r="A5068" s="29" t="str">
        <f t="shared" si="353"/>
        <v/>
      </c>
      <c r="B5068" s="22" t="str">
        <f t="shared" si="354"/>
        <v/>
      </c>
      <c r="C5068" s="15" t="str">
        <f t="shared" si="355"/>
        <v/>
      </c>
      <c r="D5068" s="15">
        <f t="shared" si="356"/>
        <v>0</v>
      </c>
      <c r="E5068" s="15" t="str">
        <f t="shared" si="352"/>
        <v/>
      </c>
      <c r="F5068" s="13" t="str">
        <f>IF(E5071="","",VLOOKUP(E5071,table!A:B,2))</f>
        <v/>
      </c>
      <c r="G5068" s="14"/>
      <c r="H5068" s="18"/>
    </row>
    <row r="5069" spans="1:8" x14ac:dyDescent="0.25">
      <c r="A5069" s="29" t="str">
        <f t="shared" si="353"/>
        <v/>
      </c>
      <c r="B5069" s="22" t="str">
        <f t="shared" si="354"/>
        <v/>
      </c>
      <c r="C5069" s="15" t="str">
        <f t="shared" si="355"/>
        <v/>
      </c>
      <c r="D5069" s="15">
        <f t="shared" si="356"/>
        <v>0</v>
      </c>
      <c r="E5069" s="15" t="str">
        <f t="shared" si="352"/>
        <v/>
      </c>
      <c r="F5069" s="13" t="str">
        <f>IF(E5072="","",VLOOKUP(E5072,table!A:B,2))</f>
        <v/>
      </c>
      <c r="G5069" s="14"/>
      <c r="H5069" s="18"/>
    </row>
    <row r="5070" spans="1:8" x14ac:dyDescent="0.25">
      <c r="A5070" s="29" t="str">
        <f t="shared" si="353"/>
        <v/>
      </c>
      <c r="B5070" s="22" t="str">
        <f t="shared" si="354"/>
        <v/>
      </c>
      <c r="C5070" s="15" t="str">
        <f t="shared" si="355"/>
        <v/>
      </c>
      <c r="D5070" s="15">
        <f t="shared" si="356"/>
        <v>0</v>
      </c>
      <c r="E5070" s="15" t="str">
        <f t="shared" ref="E5070:E5133" si="357">IF(H5070&lt;&gt;0,E5069,"")</f>
        <v/>
      </c>
      <c r="F5070" s="13" t="str">
        <f>IF(E5073="","",VLOOKUP(E5073,table!A:B,2))</f>
        <v/>
      </c>
      <c r="G5070" s="14"/>
      <c r="H5070" s="18"/>
    </row>
    <row r="5071" spans="1:8" x14ac:dyDescent="0.25">
      <c r="A5071" s="29" t="str">
        <f t="shared" si="353"/>
        <v/>
      </c>
      <c r="B5071" s="22" t="str">
        <f t="shared" si="354"/>
        <v/>
      </c>
      <c r="C5071" s="15" t="str">
        <f t="shared" si="355"/>
        <v/>
      </c>
      <c r="D5071" s="15">
        <f t="shared" si="356"/>
        <v>0</v>
      </c>
      <c r="E5071" s="15" t="str">
        <f t="shared" si="357"/>
        <v/>
      </c>
      <c r="F5071" s="13" t="str">
        <f>IF(E5074="","",VLOOKUP(E5074,table!A:B,2))</f>
        <v/>
      </c>
      <c r="G5071" s="14"/>
      <c r="H5071" s="18"/>
    </row>
    <row r="5072" spans="1:8" x14ac:dyDescent="0.25">
      <c r="A5072" s="29" t="str">
        <f t="shared" si="353"/>
        <v/>
      </c>
      <c r="B5072" s="22" t="str">
        <f t="shared" si="354"/>
        <v/>
      </c>
      <c r="C5072" s="15" t="str">
        <f t="shared" si="355"/>
        <v/>
      </c>
      <c r="D5072" s="15">
        <f t="shared" si="356"/>
        <v>0</v>
      </c>
      <c r="E5072" s="15" t="str">
        <f t="shared" si="357"/>
        <v/>
      </c>
      <c r="F5072" s="13" t="str">
        <f>IF(E5075="","",VLOOKUP(E5075,table!A:B,2))</f>
        <v/>
      </c>
      <c r="G5072" s="14"/>
      <c r="H5072" s="18"/>
    </row>
    <row r="5073" spans="1:8" x14ac:dyDescent="0.25">
      <c r="A5073" s="29" t="str">
        <f t="shared" si="353"/>
        <v/>
      </c>
      <c r="B5073" s="22" t="str">
        <f t="shared" si="354"/>
        <v/>
      </c>
      <c r="C5073" s="15" t="str">
        <f t="shared" si="355"/>
        <v/>
      </c>
      <c r="D5073" s="15">
        <f t="shared" si="356"/>
        <v>0</v>
      </c>
      <c r="E5073" s="15" t="str">
        <f t="shared" si="357"/>
        <v/>
      </c>
      <c r="F5073" s="13" t="str">
        <f>IF(E5076="","",VLOOKUP(E5076,table!A:B,2))</f>
        <v/>
      </c>
      <c r="G5073" s="14"/>
      <c r="H5073" s="18"/>
    </row>
    <row r="5074" spans="1:8" x14ac:dyDescent="0.25">
      <c r="A5074" s="29" t="str">
        <f t="shared" si="353"/>
        <v/>
      </c>
      <c r="B5074" s="22" t="str">
        <f t="shared" si="354"/>
        <v/>
      </c>
      <c r="C5074" s="15" t="str">
        <f t="shared" si="355"/>
        <v/>
      </c>
      <c r="D5074" s="15">
        <f t="shared" si="356"/>
        <v>0</v>
      </c>
      <c r="E5074" s="15" t="str">
        <f t="shared" si="357"/>
        <v/>
      </c>
      <c r="F5074" s="13" t="str">
        <f>IF(E5077="","",VLOOKUP(E5077,table!A:B,2))</f>
        <v/>
      </c>
      <c r="G5074" s="14"/>
      <c r="H5074" s="18"/>
    </row>
    <row r="5075" spans="1:8" x14ac:dyDescent="0.25">
      <c r="A5075" s="29" t="str">
        <f t="shared" si="353"/>
        <v/>
      </c>
      <c r="B5075" s="22" t="str">
        <f t="shared" si="354"/>
        <v/>
      </c>
      <c r="C5075" s="15" t="str">
        <f t="shared" si="355"/>
        <v/>
      </c>
      <c r="D5075" s="15">
        <f t="shared" si="356"/>
        <v>0</v>
      </c>
      <c r="E5075" s="15" t="str">
        <f t="shared" si="357"/>
        <v/>
      </c>
      <c r="F5075" s="13" t="str">
        <f>IF(E5078="","",VLOOKUP(E5078,table!A:B,2))</f>
        <v/>
      </c>
      <c r="G5075" s="14"/>
      <c r="H5075" s="18"/>
    </row>
    <row r="5076" spans="1:8" x14ac:dyDescent="0.25">
      <c r="A5076" s="29" t="str">
        <f t="shared" si="353"/>
        <v/>
      </c>
      <c r="B5076" s="22" t="str">
        <f t="shared" si="354"/>
        <v/>
      </c>
      <c r="C5076" s="15" t="str">
        <f t="shared" si="355"/>
        <v/>
      </c>
      <c r="D5076" s="15">
        <f t="shared" si="356"/>
        <v>0</v>
      </c>
      <c r="E5076" s="15" t="str">
        <f t="shared" si="357"/>
        <v/>
      </c>
      <c r="F5076" s="13" t="str">
        <f>IF(E5079="","",VLOOKUP(E5079,table!A:B,2))</f>
        <v/>
      </c>
      <c r="G5076" s="14"/>
      <c r="H5076" s="18"/>
    </row>
    <row r="5077" spans="1:8" x14ac:dyDescent="0.25">
      <c r="A5077" s="29" t="str">
        <f t="shared" si="353"/>
        <v/>
      </c>
      <c r="B5077" s="22" t="str">
        <f t="shared" si="354"/>
        <v/>
      </c>
      <c r="C5077" s="15" t="str">
        <f t="shared" si="355"/>
        <v/>
      </c>
      <c r="D5077" s="15">
        <f t="shared" si="356"/>
        <v>0</v>
      </c>
      <c r="E5077" s="15" t="str">
        <f t="shared" si="357"/>
        <v/>
      </c>
      <c r="F5077" s="13" t="str">
        <f>IF(E5080="","",VLOOKUP(E5080,table!A:B,2))</f>
        <v/>
      </c>
      <c r="G5077" s="14"/>
      <c r="H5077" s="18"/>
    </row>
    <row r="5078" spans="1:8" x14ac:dyDescent="0.25">
      <c r="A5078" s="29" t="str">
        <f t="shared" si="353"/>
        <v/>
      </c>
      <c r="B5078" s="22" t="str">
        <f t="shared" si="354"/>
        <v/>
      </c>
      <c r="C5078" s="15" t="str">
        <f t="shared" si="355"/>
        <v/>
      </c>
      <c r="D5078" s="15">
        <f t="shared" si="356"/>
        <v>0</v>
      </c>
      <c r="E5078" s="15" t="str">
        <f t="shared" si="357"/>
        <v/>
      </c>
      <c r="F5078" s="13" t="str">
        <f>IF(E5081="","",VLOOKUP(E5081,table!A:B,2))</f>
        <v/>
      </c>
      <c r="G5078" s="14"/>
      <c r="H5078" s="18"/>
    </row>
    <row r="5079" spans="1:8" x14ac:dyDescent="0.25">
      <c r="A5079" s="29" t="str">
        <f t="shared" si="353"/>
        <v/>
      </c>
      <c r="B5079" s="22" t="str">
        <f t="shared" si="354"/>
        <v/>
      </c>
      <c r="C5079" s="15" t="str">
        <f t="shared" si="355"/>
        <v/>
      </c>
      <c r="D5079" s="15">
        <f t="shared" si="356"/>
        <v>0</v>
      </c>
      <c r="E5079" s="15" t="str">
        <f t="shared" si="357"/>
        <v/>
      </c>
      <c r="F5079" s="13" t="str">
        <f>IF(E5082="","",VLOOKUP(E5082,table!A:B,2))</f>
        <v/>
      </c>
      <c r="G5079" s="14"/>
      <c r="H5079" s="18"/>
    </row>
    <row r="5080" spans="1:8" x14ac:dyDescent="0.25">
      <c r="A5080" s="29" t="str">
        <f t="shared" si="353"/>
        <v/>
      </c>
      <c r="B5080" s="22" t="str">
        <f t="shared" si="354"/>
        <v/>
      </c>
      <c r="C5080" s="15" t="str">
        <f t="shared" si="355"/>
        <v/>
      </c>
      <c r="D5080" s="15">
        <f t="shared" si="356"/>
        <v>0</v>
      </c>
      <c r="E5080" s="15" t="str">
        <f t="shared" si="357"/>
        <v/>
      </c>
      <c r="F5080" s="13" t="str">
        <f>IF(E5083="","",VLOOKUP(E5083,table!A:B,2))</f>
        <v/>
      </c>
      <c r="G5080" s="14"/>
      <c r="H5080" s="18"/>
    </row>
    <row r="5081" spans="1:8" x14ac:dyDescent="0.25">
      <c r="A5081" s="29" t="str">
        <f t="shared" si="353"/>
        <v/>
      </c>
      <c r="B5081" s="22" t="str">
        <f t="shared" si="354"/>
        <v/>
      </c>
      <c r="C5081" s="15" t="str">
        <f t="shared" si="355"/>
        <v/>
      </c>
      <c r="D5081" s="15">
        <f t="shared" si="356"/>
        <v>0</v>
      </c>
      <c r="E5081" s="15" t="str">
        <f t="shared" si="357"/>
        <v/>
      </c>
      <c r="F5081" s="13" t="str">
        <f>IF(E5084="","",VLOOKUP(E5084,table!A:B,2))</f>
        <v/>
      </c>
      <c r="G5081" s="14"/>
      <c r="H5081" s="18"/>
    </row>
    <row r="5082" spans="1:8" x14ac:dyDescent="0.25">
      <c r="A5082" s="29" t="str">
        <f t="shared" si="353"/>
        <v/>
      </c>
      <c r="B5082" s="22" t="str">
        <f t="shared" si="354"/>
        <v/>
      </c>
      <c r="C5082" s="15" t="str">
        <f t="shared" si="355"/>
        <v/>
      </c>
      <c r="D5082" s="15">
        <f t="shared" si="356"/>
        <v>0</v>
      </c>
      <c r="E5082" s="15" t="str">
        <f t="shared" si="357"/>
        <v/>
      </c>
      <c r="F5082" s="13" t="str">
        <f>IF(E5085="","",VLOOKUP(E5085,table!A:B,2))</f>
        <v/>
      </c>
      <c r="G5082" s="14"/>
      <c r="H5082" s="18"/>
    </row>
    <row r="5083" spans="1:8" x14ac:dyDescent="0.25">
      <c r="A5083" s="29" t="str">
        <f t="shared" si="353"/>
        <v/>
      </c>
      <c r="B5083" s="22" t="str">
        <f t="shared" si="354"/>
        <v/>
      </c>
      <c r="C5083" s="15" t="str">
        <f t="shared" si="355"/>
        <v/>
      </c>
      <c r="D5083" s="15">
        <f t="shared" si="356"/>
        <v>0</v>
      </c>
      <c r="E5083" s="15" t="str">
        <f t="shared" si="357"/>
        <v/>
      </c>
      <c r="F5083" s="13" t="str">
        <f>IF(E5086="","",VLOOKUP(E5086,table!A:B,2))</f>
        <v/>
      </c>
      <c r="G5083" s="14"/>
      <c r="H5083" s="18"/>
    </row>
    <row r="5084" spans="1:8" x14ac:dyDescent="0.25">
      <c r="A5084" s="29" t="str">
        <f t="shared" si="353"/>
        <v/>
      </c>
      <c r="B5084" s="22" t="str">
        <f t="shared" si="354"/>
        <v/>
      </c>
      <c r="C5084" s="15" t="str">
        <f t="shared" si="355"/>
        <v/>
      </c>
      <c r="D5084" s="15">
        <f t="shared" si="356"/>
        <v>0</v>
      </c>
      <c r="E5084" s="15" t="str">
        <f t="shared" si="357"/>
        <v/>
      </c>
      <c r="F5084" s="13" t="str">
        <f>IF(E5087="","",VLOOKUP(E5087,table!A:B,2))</f>
        <v/>
      </c>
      <c r="G5084" s="14"/>
      <c r="H5084" s="18"/>
    </row>
    <row r="5085" spans="1:8" x14ac:dyDescent="0.25">
      <c r="A5085" s="29" t="str">
        <f t="shared" si="353"/>
        <v/>
      </c>
      <c r="B5085" s="22" t="str">
        <f t="shared" si="354"/>
        <v/>
      </c>
      <c r="C5085" s="15" t="str">
        <f t="shared" si="355"/>
        <v/>
      </c>
      <c r="D5085" s="15">
        <f t="shared" si="356"/>
        <v>0</v>
      </c>
      <c r="E5085" s="15" t="str">
        <f t="shared" si="357"/>
        <v/>
      </c>
      <c r="F5085" s="13" t="str">
        <f>IF(E5088="","",VLOOKUP(E5088,table!A:B,2))</f>
        <v/>
      </c>
      <c r="G5085" s="14"/>
      <c r="H5085" s="18"/>
    </row>
    <row r="5086" spans="1:8" x14ac:dyDescent="0.25">
      <c r="A5086" s="29" t="str">
        <f t="shared" si="353"/>
        <v/>
      </c>
      <c r="B5086" s="22" t="str">
        <f t="shared" si="354"/>
        <v/>
      </c>
      <c r="C5086" s="15" t="str">
        <f t="shared" si="355"/>
        <v/>
      </c>
      <c r="D5086" s="15">
        <f t="shared" si="356"/>
        <v>0</v>
      </c>
      <c r="E5086" s="15" t="str">
        <f t="shared" si="357"/>
        <v/>
      </c>
      <c r="F5086" s="13" t="str">
        <f>IF(E5089="","",VLOOKUP(E5089,table!A:B,2))</f>
        <v/>
      </c>
      <c r="G5086" s="14"/>
      <c r="H5086" s="18"/>
    </row>
    <row r="5087" spans="1:8" x14ac:dyDescent="0.25">
      <c r="A5087" s="29" t="str">
        <f t="shared" si="353"/>
        <v/>
      </c>
      <c r="B5087" s="22" t="str">
        <f t="shared" si="354"/>
        <v/>
      </c>
      <c r="C5087" s="15" t="str">
        <f t="shared" si="355"/>
        <v/>
      </c>
      <c r="D5087" s="15">
        <f t="shared" si="356"/>
        <v>0</v>
      </c>
      <c r="E5087" s="15" t="str">
        <f t="shared" si="357"/>
        <v/>
      </c>
      <c r="F5087" s="13" t="str">
        <f>IF(E5090="","",VLOOKUP(E5090,table!A:B,2))</f>
        <v/>
      </c>
      <c r="G5087" s="14"/>
      <c r="H5087" s="18"/>
    </row>
    <row r="5088" spans="1:8" x14ac:dyDescent="0.25">
      <c r="A5088" s="29" t="str">
        <f t="shared" si="353"/>
        <v/>
      </c>
      <c r="B5088" s="22" t="str">
        <f t="shared" si="354"/>
        <v/>
      </c>
      <c r="C5088" s="15" t="str">
        <f t="shared" si="355"/>
        <v/>
      </c>
      <c r="D5088" s="15">
        <f t="shared" si="356"/>
        <v>0</v>
      </c>
      <c r="E5088" s="15" t="str">
        <f t="shared" si="357"/>
        <v/>
      </c>
      <c r="F5088" s="13" t="str">
        <f>IF(E5091="","",VLOOKUP(E5091,table!A:B,2))</f>
        <v/>
      </c>
      <c r="G5088" s="14"/>
      <c r="H5088" s="18"/>
    </row>
    <row r="5089" spans="1:8" x14ac:dyDescent="0.25">
      <c r="A5089" s="29" t="str">
        <f t="shared" si="353"/>
        <v/>
      </c>
      <c r="B5089" s="22" t="str">
        <f t="shared" si="354"/>
        <v/>
      </c>
      <c r="C5089" s="15" t="str">
        <f t="shared" si="355"/>
        <v/>
      </c>
      <c r="D5089" s="15">
        <f t="shared" si="356"/>
        <v>0</v>
      </c>
      <c r="E5089" s="15" t="str">
        <f t="shared" si="357"/>
        <v/>
      </c>
      <c r="F5089" s="13" t="str">
        <f>IF(E5092="","",VLOOKUP(E5092,table!A:B,2))</f>
        <v/>
      </c>
      <c r="G5089" s="14"/>
      <c r="H5089" s="18"/>
    </row>
    <row r="5090" spans="1:8" x14ac:dyDescent="0.25">
      <c r="A5090" s="29" t="str">
        <f t="shared" si="353"/>
        <v/>
      </c>
      <c r="B5090" s="22" t="str">
        <f t="shared" si="354"/>
        <v/>
      </c>
      <c r="C5090" s="15" t="str">
        <f t="shared" si="355"/>
        <v/>
      </c>
      <c r="D5090" s="15">
        <f t="shared" si="356"/>
        <v>0</v>
      </c>
      <c r="E5090" s="15" t="str">
        <f t="shared" si="357"/>
        <v/>
      </c>
      <c r="F5090" s="13" t="str">
        <f>IF(E5093="","",VLOOKUP(E5093,table!A:B,2))</f>
        <v/>
      </c>
      <c r="G5090" s="14"/>
      <c r="H5090" s="18"/>
    </row>
    <row r="5091" spans="1:8" x14ac:dyDescent="0.25">
      <c r="A5091" s="29" t="str">
        <f t="shared" si="353"/>
        <v/>
      </c>
      <c r="B5091" s="22" t="str">
        <f t="shared" si="354"/>
        <v/>
      </c>
      <c r="C5091" s="15" t="str">
        <f t="shared" si="355"/>
        <v/>
      </c>
      <c r="D5091" s="15">
        <f t="shared" si="356"/>
        <v>0</v>
      </c>
      <c r="E5091" s="15" t="str">
        <f t="shared" si="357"/>
        <v/>
      </c>
      <c r="F5091" s="13" t="str">
        <f>IF(E5094="","",VLOOKUP(E5094,table!A:B,2))</f>
        <v/>
      </c>
      <c r="G5091" s="14"/>
      <c r="H5091" s="18"/>
    </row>
    <row r="5092" spans="1:8" x14ac:dyDescent="0.25">
      <c r="A5092" s="29" t="str">
        <f t="shared" si="353"/>
        <v/>
      </c>
      <c r="B5092" s="22" t="str">
        <f t="shared" si="354"/>
        <v/>
      </c>
      <c r="C5092" s="15" t="str">
        <f t="shared" si="355"/>
        <v/>
      </c>
      <c r="D5092" s="15">
        <f t="shared" si="356"/>
        <v>0</v>
      </c>
      <c r="E5092" s="15" t="str">
        <f t="shared" si="357"/>
        <v/>
      </c>
      <c r="F5092" s="13" t="str">
        <f>IF(E5095="","",VLOOKUP(E5095,table!A:B,2))</f>
        <v/>
      </c>
      <c r="G5092" s="14"/>
      <c r="H5092" s="18"/>
    </row>
    <row r="5093" spans="1:8" x14ac:dyDescent="0.25">
      <c r="A5093" s="29" t="str">
        <f t="shared" si="353"/>
        <v/>
      </c>
      <c r="B5093" s="22" t="str">
        <f t="shared" si="354"/>
        <v/>
      </c>
      <c r="C5093" s="15" t="str">
        <f t="shared" si="355"/>
        <v/>
      </c>
      <c r="D5093" s="15">
        <f t="shared" si="356"/>
        <v>0</v>
      </c>
      <c r="E5093" s="15" t="str">
        <f t="shared" si="357"/>
        <v/>
      </c>
      <c r="F5093" s="13" t="str">
        <f>IF(E5096="","",VLOOKUP(E5096,table!A:B,2))</f>
        <v/>
      </c>
      <c r="G5093" s="14"/>
      <c r="H5093" s="18"/>
    </row>
    <row r="5094" spans="1:8" x14ac:dyDescent="0.25">
      <c r="A5094" s="29" t="str">
        <f t="shared" si="353"/>
        <v/>
      </c>
      <c r="B5094" s="22" t="str">
        <f t="shared" si="354"/>
        <v/>
      </c>
      <c r="C5094" s="15" t="str">
        <f t="shared" si="355"/>
        <v/>
      </c>
      <c r="D5094" s="15">
        <f t="shared" si="356"/>
        <v>0</v>
      </c>
      <c r="E5094" s="15" t="str">
        <f t="shared" si="357"/>
        <v/>
      </c>
      <c r="F5094" s="13" t="str">
        <f>IF(E5097="","",VLOOKUP(E5097,table!A:B,2))</f>
        <v/>
      </c>
      <c r="G5094" s="14"/>
      <c r="H5094" s="18"/>
    </row>
    <row r="5095" spans="1:8" x14ac:dyDescent="0.25">
      <c r="A5095" s="29" t="str">
        <f t="shared" si="353"/>
        <v/>
      </c>
      <c r="B5095" s="22" t="str">
        <f t="shared" si="354"/>
        <v/>
      </c>
      <c r="C5095" s="15" t="str">
        <f t="shared" si="355"/>
        <v/>
      </c>
      <c r="D5095" s="15">
        <f t="shared" si="356"/>
        <v>0</v>
      </c>
      <c r="E5095" s="15" t="str">
        <f t="shared" si="357"/>
        <v/>
      </c>
      <c r="F5095" s="13" t="str">
        <f>IF(E5098="","",VLOOKUP(E5098,table!A:B,2))</f>
        <v/>
      </c>
      <c r="G5095" s="14"/>
      <c r="H5095" s="18"/>
    </row>
    <row r="5096" spans="1:8" x14ac:dyDescent="0.25">
      <c r="A5096" s="29" t="str">
        <f t="shared" si="353"/>
        <v/>
      </c>
      <c r="B5096" s="22" t="str">
        <f t="shared" si="354"/>
        <v/>
      </c>
      <c r="C5096" s="15" t="str">
        <f t="shared" si="355"/>
        <v/>
      </c>
      <c r="D5096" s="15">
        <f t="shared" si="356"/>
        <v>0</v>
      </c>
      <c r="E5096" s="15" t="str">
        <f t="shared" si="357"/>
        <v/>
      </c>
      <c r="F5096" s="13" t="str">
        <f>IF(E5099="","",VLOOKUP(E5099,table!A:B,2))</f>
        <v/>
      </c>
      <c r="G5096" s="14"/>
      <c r="H5096" s="18"/>
    </row>
    <row r="5097" spans="1:8" x14ac:dyDescent="0.25">
      <c r="A5097" s="29" t="str">
        <f t="shared" si="353"/>
        <v/>
      </c>
      <c r="B5097" s="22" t="str">
        <f t="shared" si="354"/>
        <v/>
      </c>
      <c r="C5097" s="15" t="str">
        <f t="shared" si="355"/>
        <v/>
      </c>
      <c r="D5097" s="15">
        <f t="shared" si="356"/>
        <v>0</v>
      </c>
      <c r="E5097" s="15" t="str">
        <f t="shared" si="357"/>
        <v/>
      </c>
      <c r="F5097" s="13" t="str">
        <f>IF(E5100="","",VLOOKUP(E5100,table!A:B,2))</f>
        <v/>
      </c>
      <c r="G5097" s="14"/>
      <c r="H5097" s="18"/>
    </row>
    <row r="5098" spans="1:8" x14ac:dyDescent="0.25">
      <c r="A5098" s="29" t="str">
        <f t="shared" si="353"/>
        <v/>
      </c>
      <c r="B5098" s="22" t="str">
        <f t="shared" si="354"/>
        <v/>
      </c>
      <c r="C5098" s="15" t="str">
        <f t="shared" si="355"/>
        <v/>
      </c>
      <c r="D5098" s="15">
        <f t="shared" si="356"/>
        <v>0</v>
      </c>
      <c r="E5098" s="15" t="str">
        <f t="shared" si="357"/>
        <v/>
      </c>
      <c r="F5098" s="13" t="str">
        <f>IF(E5101="","",VLOOKUP(E5101,table!A:B,2))</f>
        <v/>
      </c>
      <c r="G5098" s="14"/>
      <c r="H5098" s="18"/>
    </row>
    <row r="5099" spans="1:8" x14ac:dyDescent="0.25">
      <c r="A5099" s="29" t="str">
        <f t="shared" si="353"/>
        <v/>
      </c>
      <c r="B5099" s="22" t="str">
        <f t="shared" si="354"/>
        <v/>
      </c>
      <c r="C5099" s="15" t="str">
        <f t="shared" si="355"/>
        <v/>
      </c>
      <c r="D5099" s="15">
        <f t="shared" si="356"/>
        <v>0</v>
      </c>
      <c r="E5099" s="15" t="str">
        <f t="shared" si="357"/>
        <v/>
      </c>
      <c r="F5099" s="13" t="str">
        <f>IF(E5102="","",VLOOKUP(E5102,table!A:B,2))</f>
        <v/>
      </c>
      <c r="G5099" s="14"/>
      <c r="H5099" s="18"/>
    </row>
    <row r="5100" spans="1:8" x14ac:dyDescent="0.25">
      <c r="A5100" s="29" t="str">
        <f t="shared" si="353"/>
        <v/>
      </c>
      <c r="B5100" s="22" t="str">
        <f t="shared" si="354"/>
        <v/>
      </c>
      <c r="C5100" s="15" t="str">
        <f t="shared" si="355"/>
        <v/>
      </c>
      <c r="D5100" s="15">
        <f t="shared" si="356"/>
        <v>0</v>
      </c>
      <c r="E5100" s="15" t="str">
        <f t="shared" si="357"/>
        <v/>
      </c>
      <c r="F5100" s="13" t="str">
        <f>IF(E5103="","",VLOOKUP(E5103,table!A:B,2))</f>
        <v/>
      </c>
      <c r="G5100" s="14"/>
      <c r="H5100" s="18"/>
    </row>
    <row r="5101" spans="1:8" x14ac:dyDescent="0.25">
      <c r="A5101" s="29" t="str">
        <f t="shared" si="353"/>
        <v/>
      </c>
      <c r="B5101" s="22" t="str">
        <f t="shared" si="354"/>
        <v/>
      </c>
      <c r="C5101" s="15" t="str">
        <f t="shared" si="355"/>
        <v/>
      </c>
      <c r="D5101" s="15">
        <f t="shared" si="356"/>
        <v>0</v>
      </c>
      <c r="E5101" s="15" t="str">
        <f t="shared" si="357"/>
        <v/>
      </c>
      <c r="F5101" s="13" t="str">
        <f>IF(E5104="","",VLOOKUP(E5104,table!A:B,2))</f>
        <v/>
      </c>
      <c r="G5101" s="14"/>
      <c r="H5101" s="18"/>
    </row>
    <row r="5102" spans="1:8" x14ac:dyDescent="0.25">
      <c r="A5102" s="29" t="str">
        <f t="shared" si="353"/>
        <v/>
      </c>
      <c r="B5102" s="22" t="str">
        <f t="shared" si="354"/>
        <v/>
      </c>
      <c r="C5102" s="15" t="str">
        <f t="shared" si="355"/>
        <v/>
      </c>
      <c r="D5102" s="15">
        <f t="shared" si="356"/>
        <v>0</v>
      </c>
      <c r="E5102" s="15" t="str">
        <f t="shared" si="357"/>
        <v/>
      </c>
      <c r="F5102" s="13" t="str">
        <f>IF(E5105="","",VLOOKUP(E5105,table!A:B,2))</f>
        <v/>
      </c>
      <c r="G5102" s="14"/>
      <c r="H5102" s="18"/>
    </row>
    <row r="5103" spans="1:8" x14ac:dyDescent="0.25">
      <c r="A5103" s="29" t="str">
        <f t="shared" si="353"/>
        <v/>
      </c>
      <c r="B5103" s="22" t="str">
        <f t="shared" si="354"/>
        <v/>
      </c>
      <c r="C5103" s="15" t="str">
        <f t="shared" si="355"/>
        <v/>
      </c>
      <c r="D5103" s="15">
        <f t="shared" si="356"/>
        <v>0</v>
      </c>
      <c r="E5103" s="15" t="str">
        <f t="shared" si="357"/>
        <v/>
      </c>
      <c r="F5103" s="13" t="str">
        <f>IF(E5106="","",VLOOKUP(E5106,table!A:B,2))</f>
        <v/>
      </c>
      <c r="G5103" s="14"/>
      <c r="H5103" s="18"/>
    </row>
    <row r="5104" spans="1:8" x14ac:dyDescent="0.25">
      <c r="A5104" s="29" t="str">
        <f t="shared" si="353"/>
        <v/>
      </c>
      <c r="B5104" s="22" t="str">
        <f t="shared" si="354"/>
        <v/>
      </c>
      <c r="C5104" s="15" t="str">
        <f t="shared" si="355"/>
        <v/>
      </c>
      <c r="D5104" s="15">
        <f t="shared" si="356"/>
        <v>0</v>
      </c>
      <c r="E5104" s="15" t="str">
        <f t="shared" si="357"/>
        <v/>
      </c>
      <c r="F5104" s="13" t="str">
        <f>IF(E5107="","",VLOOKUP(E5107,table!A:B,2))</f>
        <v/>
      </c>
      <c r="G5104" s="14"/>
      <c r="H5104" s="18"/>
    </row>
    <row r="5105" spans="1:8" x14ac:dyDescent="0.25">
      <c r="A5105" s="29" t="str">
        <f t="shared" si="353"/>
        <v/>
      </c>
      <c r="B5105" s="22" t="str">
        <f t="shared" si="354"/>
        <v/>
      </c>
      <c r="C5105" s="15" t="str">
        <f t="shared" si="355"/>
        <v/>
      </c>
      <c r="D5105" s="15">
        <f t="shared" si="356"/>
        <v>0</v>
      </c>
      <c r="E5105" s="15" t="str">
        <f t="shared" si="357"/>
        <v/>
      </c>
      <c r="F5105" s="13" t="str">
        <f>IF(E5108="","",VLOOKUP(E5108,table!A:B,2))</f>
        <v/>
      </c>
      <c r="G5105" s="14"/>
      <c r="H5105" s="18"/>
    </row>
    <row r="5106" spans="1:8" x14ac:dyDescent="0.25">
      <c r="A5106" s="29" t="str">
        <f t="shared" si="353"/>
        <v/>
      </c>
      <c r="B5106" s="22" t="str">
        <f t="shared" si="354"/>
        <v/>
      </c>
      <c r="C5106" s="15" t="str">
        <f t="shared" si="355"/>
        <v/>
      </c>
      <c r="D5106" s="15">
        <f t="shared" si="356"/>
        <v>0</v>
      </c>
      <c r="E5106" s="15" t="str">
        <f t="shared" si="357"/>
        <v/>
      </c>
      <c r="F5106" s="13" t="str">
        <f>IF(E5109="","",VLOOKUP(E5109,table!A:B,2))</f>
        <v/>
      </c>
      <c r="G5106" s="14"/>
      <c r="H5106" s="18"/>
    </row>
    <row r="5107" spans="1:8" x14ac:dyDescent="0.25">
      <c r="A5107" s="29" t="str">
        <f t="shared" ref="A5107:A5170" si="358">IF(E5107="","",A5106)</f>
        <v/>
      </c>
      <c r="B5107" s="22" t="str">
        <f t="shared" ref="B5107:B5170" si="359">IF(E5107="","",B5106)</f>
        <v/>
      </c>
      <c r="C5107" s="15" t="str">
        <f t="shared" ref="C5107:C5170" si="360">IF(E5107="","",C5106)</f>
        <v/>
      </c>
      <c r="D5107" s="15">
        <f t="shared" ref="D5107:D5170" si="361">IF(E5107="",0,D5106)</f>
        <v>0</v>
      </c>
      <c r="E5107" s="15" t="str">
        <f t="shared" si="357"/>
        <v/>
      </c>
      <c r="F5107" s="13" t="str">
        <f>IF(E5110="","",VLOOKUP(E5110,table!A:B,2))</f>
        <v/>
      </c>
      <c r="G5107" s="14"/>
      <c r="H5107" s="18"/>
    </row>
    <row r="5108" spans="1:8" x14ac:dyDescent="0.25">
      <c r="A5108" s="29" t="str">
        <f t="shared" si="358"/>
        <v/>
      </c>
      <c r="B5108" s="22" t="str">
        <f t="shared" si="359"/>
        <v/>
      </c>
      <c r="C5108" s="15" t="str">
        <f t="shared" si="360"/>
        <v/>
      </c>
      <c r="D5108" s="15">
        <f t="shared" si="361"/>
        <v>0</v>
      </c>
      <c r="E5108" s="15" t="str">
        <f t="shared" si="357"/>
        <v/>
      </c>
      <c r="F5108" s="13" t="str">
        <f>IF(E5111="","",VLOOKUP(E5111,table!A:B,2))</f>
        <v/>
      </c>
      <c r="G5108" s="14"/>
      <c r="H5108" s="18"/>
    </row>
    <row r="5109" spans="1:8" x14ac:dyDescent="0.25">
      <c r="A5109" s="29" t="str">
        <f t="shared" si="358"/>
        <v/>
      </c>
      <c r="B5109" s="22" t="str">
        <f t="shared" si="359"/>
        <v/>
      </c>
      <c r="C5109" s="15" t="str">
        <f t="shared" si="360"/>
        <v/>
      </c>
      <c r="D5109" s="15">
        <f t="shared" si="361"/>
        <v>0</v>
      </c>
      <c r="E5109" s="15" t="str">
        <f t="shared" si="357"/>
        <v/>
      </c>
      <c r="F5109" s="13" t="str">
        <f>IF(E5112="","",VLOOKUP(E5112,table!A:B,2))</f>
        <v/>
      </c>
      <c r="G5109" s="14"/>
      <c r="H5109" s="18"/>
    </row>
    <row r="5110" spans="1:8" x14ac:dyDescent="0.25">
      <c r="A5110" s="29" t="str">
        <f t="shared" si="358"/>
        <v/>
      </c>
      <c r="B5110" s="22" t="str">
        <f t="shared" si="359"/>
        <v/>
      </c>
      <c r="C5110" s="15" t="str">
        <f t="shared" si="360"/>
        <v/>
      </c>
      <c r="D5110" s="15">
        <f t="shared" si="361"/>
        <v>0</v>
      </c>
      <c r="E5110" s="15" t="str">
        <f t="shared" si="357"/>
        <v/>
      </c>
      <c r="F5110" s="13" t="str">
        <f>IF(E5113="","",VLOOKUP(E5113,table!A:B,2))</f>
        <v/>
      </c>
      <c r="G5110" s="14"/>
      <c r="H5110" s="18"/>
    </row>
    <row r="5111" spans="1:8" x14ac:dyDescent="0.25">
      <c r="A5111" s="29" t="str">
        <f t="shared" si="358"/>
        <v/>
      </c>
      <c r="B5111" s="22" t="str">
        <f t="shared" si="359"/>
        <v/>
      </c>
      <c r="C5111" s="15" t="str">
        <f t="shared" si="360"/>
        <v/>
      </c>
      <c r="D5111" s="15">
        <f t="shared" si="361"/>
        <v>0</v>
      </c>
      <c r="E5111" s="15" t="str">
        <f t="shared" si="357"/>
        <v/>
      </c>
      <c r="F5111" s="13" t="str">
        <f>IF(E5114="","",VLOOKUP(E5114,table!A:B,2))</f>
        <v/>
      </c>
      <c r="G5111" s="14"/>
      <c r="H5111" s="18"/>
    </row>
    <row r="5112" spans="1:8" x14ac:dyDescent="0.25">
      <c r="A5112" s="29" t="str">
        <f t="shared" si="358"/>
        <v/>
      </c>
      <c r="B5112" s="22" t="str">
        <f t="shared" si="359"/>
        <v/>
      </c>
      <c r="C5112" s="15" t="str">
        <f t="shared" si="360"/>
        <v/>
      </c>
      <c r="D5112" s="15">
        <f t="shared" si="361"/>
        <v>0</v>
      </c>
      <c r="E5112" s="15" t="str">
        <f t="shared" si="357"/>
        <v/>
      </c>
      <c r="F5112" s="13" t="str">
        <f>IF(E5115="","",VLOOKUP(E5115,table!A:B,2))</f>
        <v/>
      </c>
      <c r="G5112" s="14"/>
      <c r="H5112" s="18"/>
    </row>
    <row r="5113" spans="1:8" x14ac:dyDescent="0.25">
      <c r="A5113" s="29" t="str">
        <f t="shared" si="358"/>
        <v/>
      </c>
      <c r="B5113" s="22" t="str">
        <f t="shared" si="359"/>
        <v/>
      </c>
      <c r="C5113" s="15" t="str">
        <f t="shared" si="360"/>
        <v/>
      </c>
      <c r="D5113" s="15">
        <f t="shared" si="361"/>
        <v>0</v>
      </c>
      <c r="E5113" s="15" t="str">
        <f t="shared" si="357"/>
        <v/>
      </c>
      <c r="F5113" s="13" t="str">
        <f>IF(E5116="","",VLOOKUP(E5116,table!A:B,2))</f>
        <v/>
      </c>
      <c r="G5113" s="14"/>
      <c r="H5113" s="18"/>
    </row>
    <row r="5114" spans="1:8" x14ac:dyDescent="0.25">
      <c r="A5114" s="29" t="str">
        <f t="shared" si="358"/>
        <v/>
      </c>
      <c r="B5114" s="22" t="str">
        <f t="shared" si="359"/>
        <v/>
      </c>
      <c r="C5114" s="15" t="str">
        <f t="shared" si="360"/>
        <v/>
      </c>
      <c r="D5114" s="15">
        <f t="shared" si="361"/>
        <v>0</v>
      </c>
      <c r="E5114" s="15" t="str">
        <f t="shared" si="357"/>
        <v/>
      </c>
      <c r="F5114" s="13" t="str">
        <f>IF(E5117="","",VLOOKUP(E5117,table!A:B,2))</f>
        <v/>
      </c>
      <c r="G5114" s="14"/>
      <c r="H5114" s="18"/>
    </row>
    <row r="5115" spans="1:8" x14ac:dyDescent="0.25">
      <c r="A5115" s="29" t="str">
        <f t="shared" si="358"/>
        <v/>
      </c>
      <c r="B5115" s="22" t="str">
        <f t="shared" si="359"/>
        <v/>
      </c>
      <c r="C5115" s="15" t="str">
        <f t="shared" si="360"/>
        <v/>
      </c>
      <c r="D5115" s="15">
        <f t="shared" si="361"/>
        <v>0</v>
      </c>
      <c r="E5115" s="15" t="str">
        <f t="shared" si="357"/>
        <v/>
      </c>
      <c r="F5115" s="13" t="str">
        <f>IF(E5118="","",VLOOKUP(E5118,table!A:B,2))</f>
        <v/>
      </c>
      <c r="G5115" s="14"/>
      <c r="H5115" s="18"/>
    </row>
    <row r="5116" spans="1:8" x14ac:dyDescent="0.25">
      <c r="A5116" s="29" t="str">
        <f t="shared" si="358"/>
        <v/>
      </c>
      <c r="B5116" s="22" t="str">
        <f t="shared" si="359"/>
        <v/>
      </c>
      <c r="C5116" s="15" t="str">
        <f t="shared" si="360"/>
        <v/>
      </c>
      <c r="D5116" s="15">
        <f t="shared" si="361"/>
        <v>0</v>
      </c>
      <c r="E5116" s="15" t="str">
        <f t="shared" si="357"/>
        <v/>
      </c>
      <c r="F5116" s="13" t="str">
        <f>IF(E5119="","",VLOOKUP(E5119,table!A:B,2))</f>
        <v/>
      </c>
      <c r="G5116" s="14"/>
      <c r="H5116" s="18"/>
    </row>
    <row r="5117" spans="1:8" x14ac:dyDescent="0.25">
      <c r="A5117" s="29" t="str">
        <f t="shared" si="358"/>
        <v/>
      </c>
      <c r="B5117" s="22" t="str">
        <f t="shared" si="359"/>
        <v/>
      </c>
      <c r="C5117" s="15" t="str">
        <f t="shared" si="360"/>
        <v/>
      </c>
      <c r="D5117" s="15">
        <f t="shared" si="361"/>
        <v>0</v>
      </c>
      <c r="E5117" s="15" t="str">
        <f t="shared" si="357"/>
        <v/>
      </c>
      <c r="F5117" s="13" t="str">
        <f>IF(E5120="","",VLOOKUP(E5120,table!A:B,2))</f>
        <v/>
      </c>
      <c r="G5117" s="14"/>
      <c r="H5117" s="18"/>
    </row>
    <row r="5118" spans="1:8" x14ac:dyDescent="0.25">
      <c r="A5118" s="29" t="str">
        <f t="shared" si="358"/>
        <v/>
      </c>
      <c r="B5118" s="22" t="str">
        <f t="shared" si="359"/>
        <v/>
      </c>
      <c r="C5118" s="15" t="str">
        <f t="shared" si="360"/>
        <v/>
      </c>
      <c r="D5118" s="15">
        <f t="shared" si="361"/>
        <v>0</v>
      </c>
      <c r="E5118" s="15" t="str">
        <f t="shared" si="357"/>
        <v/>
      </c>
      <c r="F5118" s="13" t="str">
        <f>IF(E5121="","",VLOOKUP(E5121,table!A:B,2))</f>
        <v/>
      </c>
      <c r="G5118" s="14"/>
      <c r="H5118" s="18"/>
    </row>
    <row r="5119" spans="1:8" x14ac:dyDescent="0.25">
      <c r="A5119" s="29" t="str">
        <f t="shared" si="358"/>
        <v/>
      </c>
      <c r="B5119" s="22" t="str">
        <f t="shared" si="359"/>
        <v/>
      </c>
      <c r="C5119" s="15" t="str">
        <f t="shared" si="360"/>
        <v/>
      </c>
      <c r="D5119" s="15">
        <f t="shared" si="361"/>
        <v>0</v>
      </c>
      <c r="E5119" s="15" t="str">
        <f t="shared" si="357"/>
        <v/>
      </c>
      <c r="F5119" s="13" t="str">
        <f>IF(E5122="","",VLOOKUP(E5122,table!A:B,2))</f>
        <v/>
      </c>
      <c r="G5119" s="14"/>
      <c r="H5119" s="18"/>
    </row>
    <row r="5120" spans="1:8" x14ac:dyDescent="0.25">
      <c r="A5120" s="29" t="str">
        <f t="shared" si="358"/>
        <v/>
      </c>
      <c r="B5120" s="22" t="str">
        <f t="shared" si="359"/>
        <v/>
      </c>
      <c r="C5120" s="15" t="str">
        <f t="shared" si="360"/>
        <v/>
      </c>
      <c r="D5120" s="15">
        <f t="shared" si="361"/>
        <v>0</v>
      </c>
      <c r="E5120" s="15" t="str">
        <f t="shared" si="357"/>
        <v/>
      </c>
      <c r="F5120" s="13" t="str">
        <f>IF(E5123="","",VLOOKUP(E5123,table!A:B,2))</f>
        <v/>
      </c>
      <c r="G5120" s="14"/>
      <c r="H5120" s="18"/>
    </row>
    <row r="5121" spans="1:8" x14ac:dyDescent="0.25">
      <c r="A5121" s="29" t="str">
        <f t="shared" si="358"/>
        <v/>
      </c>
      <c r="B5121" s="22" t="str">
        <f t="shared" si="359"/>
        <v/>
      </c>
      <c r="C5121" s="15" t="str">
        <f t="shared" si="360"/>
        <v/>
      </c>
      <c r="D5121" s="15">
        <f t="shared" si="361"/>
        <v>0</v>
      </c>
      <c r="E5121" s="15" t="str">
        <f t="shared" si="357"/>
        <v/>
      </c>
      <c r="F5121" s="13" t="str">
        <f>IF(E5124="","",VLOOKUP(E5124,table!A:B,2))</f>
        <v/>
      </c>
      <c r="G5121" s="14"/>
      <c r="H5121" s="18"/>
    </row>
    <row r="5122" spans="1:8" x14ac:dyDescent="0.25">
      <c r="A5122" s="29" t="str">
        <f t="shared" si="358"/>
        <v/>
      </c>
      <c r="B5122" s="22" t="str">
        <f t="shared" si="359"/>
        <v/>
      </c>
      <c r="C5122" s="15" t="str">
        <f t="shared" si="360"/>
        <v/>
      </c>
      <c r="D5122" s="15">
        <f t="shared" si="361"/>
        <v>0</v>
      </c>
      <c r="E5122" s="15" t="str">
        <f t="shared" si="357"/>
        <v/>
      </c>
      <c r="F5122" s="13" t="str">
        <f>IF(E5125="","",VLOOKUP(E5125,table!A:B,2))</f>
        <v/>
      </c>
      <c r="G5122" s="14"/>
      <c r="H5122" s="18"/>
    </row>
    <row r="5123" spans="1:8" x14ac:dyDescent="0.25">
      <c r="A5123" s="29" t="str">
        <f t="shared" si="358"/>
        <v/>
      </c>
      <c r="B5123" s="22" t="str">
        <f t="shared" si="359"/>
        <v/>
      </c>
      <c r="C5123" s="15" t="str">
        <f t="shared" si="360"/>
        <v/>
      </c>
      <c r="D5123" s="15">
        <f t="shared" si="361"/>
        <v>0</v>
      </c>
      <c r="E5123" s="15" t="str">
        <f t="shared" si="357"/>
        <v/>
      </c>
      <c r="F5123" s="13" t="str">
        <f>IF(E5126="","",VLOOKUP(E5126,table!A:B,2))</f>
        <v/>
      </c>
      <c r="G5123" s="14"/>
      <c r="H5123" s="18"/>
    </row>
    <row r="5124" spans="1:8" x14ac:dyDescent="0.25">
      <c r="A5124" s="29" t="str">
        <f t="shared" si="358"/>
        <v/>
      </c>
      <c r="B5124" s="22" t="str">
        <f t="shared" si="359"/>
        <v/>
      </c>
      <c r="C5124" s="15" t="str">
        <f t="shared" si="360"/>
        <v/>
      </c>
      <c r="D5124" s="15">
        <f t="shared" si="361"/>
        <v>0</v>
      </c>
      <c r="E5124" s="15" t="str">
        <f t="shared" si="357"/>
        <v/>
      </c>
      <c r="F5124" s="13" t="str">
        <f>IF(E5127="","",VLOOKUP(E5127,table!A:B,2))</f>
        <v/>
      </c>
      <c r="G5124" s="14"/>
      <c r="H5124" s="18"/>
    </row>
    <row r="5125" spans="1:8" x14ac:dyDescent="0.25">
      <c r="A5125" s="29" t="str">
        <f t="shared" si="358"/>
        <v/>
      </c>
      <c r="B5125" s="22" t="str">
        <f t="shared" si="359"/>
        <v/>
      </c>
      <c r="C5125" s="15" t="str">
        <f t="shared" si="360"/>
        <v/>
      </c>
      <c r="D5125" s="15">
        <f t="shared" si="361"/>
        <v>0</v>
      </c>
      <c r="E5125" s="15" t="str">
        <f t="shared" si="357"/>
        <v/>
      </c>
      <c r="F5125" s="13" t="str">
        <f>IF(E5128="","",VLOOKUP(E5128,table!A:B,2))</f>
        <v/>
      </c>
      <c r="G5125" s="14"/>
      <c r="H5125" s="18"/>
    </row>
    <row r="5126" spans="1:8" x14ac:dyDescent="0.25">
      <c r="A5126" s="29" t="str">
        <f t="shared" si="358"/>
        <v/>
      </c>
      <c r="B5126" s="22" t="str">
        <f t="shared" si="359"/>
        <v/>
      </c>
      <c r="C5126" s="15" t="str">
        <f t="shared" si="360"/>
        <v/>
      </c>
      <c r="D5126" s="15">
        <f t="shared" si="361"/>
        <v>0</v>
      </c>
      <c r="E5126" s="15" t="str">
        <f t="shared" si="357"/>
        <v/>
      </c>
      <c r="F5126" s="13" t="str">
        <f>IF(E5129="","",VLOOKUP(E5129,table!A:B,2))</f>
        <v/>
      </c>
      <c r="G5126" s="14"/>
      <c r="H5126" s="18"/>
    </row>
    <row r="5127" spans="1:8" x14ac:dyDescent="0.25">
      <c r="A5127" s="29" t="str">
        <f t="shared" si="358"/>
        <v/>
      </c>
      <c r="B5127" s="22" t="str">
        <f t="shared" si="359"/>
        <v/>
      </c>
      <c r="C5127" s="15" t="str">
        <f t="shared" si="360"/>
        <v/>
      </c>
      <c r="D5127" s="15">
        <f t="shared" si="361"/>
        <v>0</v>
      </c>
      <c r="E5127" s="15" t="str">
        <f t="shared" si="357"/>
        <v/>
      </c>
      <c r="F5127" s="13" t="str">
        <f>IF(E5130="","",VLOOKUP(E5130,table!A:B,2))</f>
        <v/>
      </c>
      <c r="G5127" s="14"/>
      <c r="H5127" s="18"/>
    </row>
    <row r="5128" spans="1:8" x14ac:dyDescent="0.25">
      <c r="A5128" s="29" t="str">
        <f t="shared" si="358"/>
        <v/>
      </c>
      <c r="B5128" s="22" t="str">
        <f t="shared" si="359"/>
        <v/>
      </c>
      <c r="C5128" s="15" t="str">
        <f t="shared" si="360"/>
        <v/>
      </c>
      <c r="D5128" s="15">
        <f t="shared" si="361"/>
        <v>0</v>
      </c>
      <c r="E5128" s="15" t="str">
        <f t="shared" si="357"/>
        <v/>
      </c>
      <c r="F5128" s="13" t="str">
        <f>IF(E5131="","",VLOOKUP(E5131,table!A:B,2))</f>
        <v/>
      </c>
      <c r="G5128" s="14"/>
      <c r="H5128" s="18"/>
    </row>
    <row r="5129" spans="1:8" x14ac:dyDescent="0.25">
      <c r="A5129" s="29" t="str">
        <f t="shared" si="358"/>
        <v/>
      </c>
      <c r="B5129" s="22" t="str">
        <f t="shared" si="359"/>
        <v/>
      </c>
      <c r="C5129" s="15" t="str">
        <f t="shared" si="360"/>
        <v/>
      </c>
      <c r="D5129" s="15">
        <f t="shared" si="361"/>
        <v>0</v>
      </c>
      <c r="E5129" s="15" t="str">
        <f t="shared" si="357"/>
        <v/>
      </c>
      <c r="F5129" s="13" t="str">
        <f>IF(E5132="","",VLOOKUP(E5132,table!A:B,2))</f>
        <v/>
      </c>
      <c r="G5129" s="14"/>
      <c r="H5129" s="18"/>
    </row>
    <row r="5130" spans="1:8" x14ac:dyDescent="0.25">
      <c r="A5130" s="29" t="str">
        <f t="shared" si="358"/>
        <v/>
      </c>
      <c r="B5130" s="22" t="str">
        <f t="shared" si="359"/>
        <v/>
      </c>
      <c r="C5130" s="15" t="str">
        <f t="shared" si="360"/>
        <v/>
      </c>
      <c r="D5130" s="15">
        <f t="shared" si="361"/>
        <v>0</v>
      </c>
      <c r="E5130" s="15" t="str">
        <f t="shared" si="357"/>
        <v/>
      </c>
      <c r="F5130" s="13" t="str">
        <f>IF(E5133="","",VLOOKUP(E5133,table!A:B,2))</f>
        <v/>
      </c>
      <c r="G5130" s="14"/>
      <c r="H5130" s="18"/>
    </row>
    <row r="5131" spans="1:8" x14ac:dyDescent="0.25">
      <c r="A5131" s="29" t="str">
        <f t="shared" si="358"/>
        <v/>
      </c>
      <c r="B5131" s="22" t="str">
        <f t="shared" si="359"/>
        <v/>
      </c>
      <c r="C5131" s="15" t="str">
        <f t="shared" si="360"/>
        <v/>
      </c>
      <c r="D5131" s="15">
        <f t="shared" si="361"/>
        <v>0</v>
      </c>
      <c r="E5131" s="15" t="str">
        <f t="shared" si="357"/>
        <v/>
      </c>
      <c r="F5131" s="13" t="str">
        <f>IF(E5134="","",VLOOKUP(E5134,table!A:B,2))</f>
        <v/>
      </c>
      <c r="G5131" s="14"/>
      <c r="H5131" s="18"/>
    </row>
    <row r="5132" spans="1:8" x14ac:dyDescent="0.25">
      <c r="A5132" s="29" t="str">
        <f t="shared" si="358"/>
        <v/>
      </c>
      <c r="B5132" s="22" t="str">
        <f t="shared" si="359"/>
        <v/>
      </c>
      <c r="C5132" s="15" t="str">
        <f t="shared" si="360"/>
        <v/>
      </c>
      <c r="D5132" s="15">
        <f t="shared" si="361"/>
        <v>0</v>
      </c>
      <c r="E5132" s="15" t="str">
        <f t="shared" si="357"/>
        <v/>
      </c>
      <c r="F5132" s="13" t="str">
        <f>IF(E5135="","",VLOOKUP(E5135,table!A:B,2))</f>
        <v/>
      </c>
      <c r="G5132" s="14"/>
      <c r="H5132" s="18"/>
    </row>
    <row r="5133" spans="1:8" x14ac:dyDescent="0.25">
      <c r="A5133" s="29" t="str">
        <f t="shared" si="358"/>
        <v/>
      </c>
      <c r="B5133" s="22" t="str">
        <f t="shared" si="359"/>
        <v/>
      </c>
      <c r="C5133" s="15" t="str">
        <f t="shared" si="360"/>
        <v/>
      </c>
      <c r="D5133" s="15">
        <f t="shared" si="361"/>
        <v>0</v>
      </c>
      <c r="E5133" s="15" t="str">
        <f t="shared" si="357"/>
        <v/>
      </c>
      <c r="F5133" s="13" t="str">
        <f>IF(E5136="","",VLOOKUP(E5136,table!A:B,2))</f>
        <v/>
      </c>
      <c r="G5133" s="14"/>
      <c r="H5133" s="18"/>
    </row>
    <row r="5134" spans="1:8" x14ac:dyDescent="0.25">
      <c r="A5134" s="29" t="str">
        <f t="shared" si="358"/>
        <v/>
      </c>
      <c r="B5134" s="22" t="str">
        <f t="shared" si="359"/>
        <v/>
      </c>
      <c r="C5134" s="15" t="str">
        <f t="shared" si="360"/>
        <v/>
      </c>
      <c r="D5134" s="15">
        <f t="shared" si="361"/>
        <v>0</v>
      </c>
      <c r="E5134" s="15" t="str">
        <f t="shared" ref="E5134:E5197" si="362">IF(H5134&lt;&gt;0,E5133,"")</f>
        <v/>
      </c>
      <c r="F5134" s="13" t="str">
        <f>IF(E5137="","",VLOOKUP(E5137,table!A:B,2))</f>
        <v/>
      </c>
      <c r="G5134" s="14"/>
      <c r="H5134" s="18"/>
    </row>
    <row r="5135" spans="1:8" x14ac:dyDescent="0.25">
      <c r="A5135" s="29" t="str">
        <f t="shared" si="358"/>
        <v/>
      </c>
      <c r="B5135" s="22" t="str">
        <f t="shared" si="359"/>
        <v/>
      </c>
      <c r="C5135" s="15" t="str">
        <f t="shared" si="360"/>
        <v/>
      </c>
      <c r="D5135" s="15">
        <f t="shared" si="361"/>
        <v>0</v>
      </c>
      <c r="E5135" s="15" t="str">
        <f t="shared" si="362"/>
        <v/>
      </c>
      <c r="F5135" s="13" t="str">
        <f>IF(E5138="","",VLOOKUP(E5138,table!A:B,2))</f>
        <v/>
      </c>
      <c r="G5135" s="14"/>
      <c r="H5135" s="18"/>
    </row>
    <row r="5136" spans="1:8" x14ac:dyDescent="0.25">
      <c r="A5136" s="29" t="str">
        <f t="shared" si="358"/>
        <v/>
      </c>
      <c r="B5136" s="22" t="str">
        <f t="shared" si="359"/>
        <v/>
      </c>
      <c r="C5136" s="15" t="str">
        <f t="shared" si="360"/>
        <v/>
      </c>
      <c r="D5136" s="15">
        <f t="shared" si="361"/>
        <v>0</v>
      </c>
      <c r="E5136" s="15" t="str">
        <f t="shared" si="362"/>
        <v/>
      </c>
      <c r="F5136" s="13" t="str">
        <f>IF(E5139="","",VLOOKUP(E5139,table!A:B,2))</f>
        <v/>
      </c>
      <c r="G5136" s="14"/>
      <c r="H5136" s="18"/>
    </row>
    <row r="5137" spans="1:8" x14ac:dyDescent="0.25">
      <c r="A5137" s="29" t="str">
        <f t="shared" si="358"/>
        <v/>
      </c>
      <c r="B5137" s="22" t="str">
        <f t="shared" si="359"/>
        <v/>
      </c>
      <c r="C5137" s="15" t="str">
        <f t="shared" si="360"/>
        <v/>
      </c>
      <c r="D5137" s="15">
        <f t="shared" si="361"/>
        <v>0</v>
      </c>
      <c r="E5137" s="15" t="str">
        <f t="shared" si="362"/>
        <v/>
      </c>
      <c r="F5137" s="13" t="str">
        <f>IF(E5140="","",VLOOKUP(E5140,table!A:B,2))</f>
        <v/>
      </c>
      <c r="G5137" s="14"/>
      <c r="H5137" s="18"/>
    </row>
    <row r="5138" spans="1:8" x14ac:dyDescent="0.25">
      <c r="A5138" s="29" t="str">
        <f t="shared" si="358"/>
        <v/>
      </c>
      <c r="B5138" s="22" t="str">
        <f t="shared" si="359"/>
        <v/>
      </c>
      <c r="C5138" s="15" t="str">
        <f t="shared" si="360"/>
        <v/>
      </c>
      <c r="D5138" s="15">
        <f t="shared" si="361"/>
        <v>0</v>
      </c>
      <c r="E5138" s="15" t="str">
        <f t="shared" si="362"/>
        <v/>
      </c>
      <c r="F5138" s="13" t="str">
        <f>IF(E5141="","",VLOOKUP(E5141,table!A:B,2))</f>
        <v/>
      </c>
      <c r="G5138" s="14"/>
      <c r="H5138" s="18"/>
    </row>
    <row r="5139" spans="1:8" x14ac:dyDescent="0.25">
      <c r="A5139" s="29" t="str">
        <f t="shared" si="358"/>
        <v/>
      </c>
      <c r="B5139" s="22" t="str">
        <f t="shared" si="359"/>
        <v/>
      </c>
      <c r="C5139" s="15" t="str">
        <f t="shared" si="360"/>
        <v/>
      </c>
      <c r="D5139" s="15">
        <f t="shared" si="361"/>
        <v>0</v>
      </c>
      <c r="E5139" s="15" t="str">
        <f t="shared" si="362"/>
        <v/>
      </c>
      <c r="F5139" s="13" t="str">
        <f>IF(E5142="","",VLOOKUP(E5142,table!A:B,2))</f>
        <v/>
      </c>
      <c r="G5139" s="14"/>
      <c r="H5139" s="18"/>
    </row>
    <row r="5140" spans="1:8" x14ac:dyDescent="0.25">
      <c r="A5140" s="29" t="str">
        <f t="shared" si="358"/>
        <v/>
      </c>
      <c r="B5140" s="22" t="str">
        <f t="shared" si="359"/>
        <v/>
      </c>
      <c r="C5140" s="15" t="str">
        <f t="shared" si="360"/>
        <v/>
      </c>
      <c r="D5140" s="15">
        <f t="shared" si="361"/>
        <v>0</v>
      </c>
      <c r="E5140" s="15" t="str">
        <f t="shared" si="362"/>
        <v/>
      </c>
      <c r="F5140" s="13" t="str">
        <f>IF(E5143="","",VLOOKUP(E5143,table!A:B,2))</f>
        <v/>
      </c>
      <c r="G5140" s="14"/>
      <c r="H5140" s="18"/>
    </row>
    <row r="5141" spans="1:8" x14ac:dyDescent="0.25">
      <c r="A5141" s="29" t="str">
        <f t="shared" si="358"/>
        <v/>
      </c>
      <c r="B5141" s="22" t="str">
        <f t="shared" si="359"/>
        <v/>
      </c>
      <c r="C5141" s="15" t="str">
        <f t="shared" si="360"/>
        <v/>
      </c>
      <c r="D5141" s="15">
        <f t="shared" si="361"/>
        <v>0</v>
      </c>
      <c r="E5141" s="15" t="str">
        <f t="shared" si="362"/>
        <v/>
      </c>
      <c r="F5141" s="13" t="str">
        <f>IF(E5144="","",VLOOKUP(E5144,table!A:B,2))</f>
        <v/>
      </c>
      <c r="G5141" s="14"/>
      <c r="H5141" s="18"/>
    </row>
    <row r="5142" spans="1:8" x14ac:dyDescent="0.25">
      <c r="A5142" s="29" t="str">
        <f t="shared" si="358"/>
        <v/>
      </c>
      <c r="B5142" s="22" t="str">
        <f t="shared" si="359"/>
        <v/>
      </c>
      <c r="C5142" s="15" t="str">
        <f t="shared" si="360"/>
        <v/>
      </c>
      <c r="D5142" s="15">
        <f t="shared" si="361"/>
        <v>0</v>
      </c>
      <c r="E5142" s="15" t="str">
        <f t="shared" si="362"/>
        <v/>
      </c>
      <c r="F5142" s="13" t="str">
        <f>IF(E5145="","",VLOOKUP(E5145,table!A:B,2))</f>
        <v/>
      </c>
      <c r="G5142" s="14"/>
      <c r="H5142" s="18"/>
    </row>
    <row r="5143" spans="1:8" x14ac:dyDescent="0.25">
      <c r="A5143" s="29" t="str">
        <f t="shared" si="358"/>
        <v/>
      </c>
      <c r="B5143" s="22" t="str">
        <f t="shared" si="359"/>
        <v/>
      </c>
      <c r="C5143" s="15" t="str">
        <f t="shared" si="360"/>
        <v/>
      </c>
      <c r="D5143" s="15">
        <f t="shared" si="361"/>
        <v>0</v>
      </c>
      <c r="E5143" s="15" t="str">
        <f t="shared" si="362"/>
        <v/>
      </c>
      <c r="F5143" s="13" t="str">
        <f>IF(E5146="","",VLOOKUP(E5146,table!A:B,2))</f>
        <v/>
      </c>
      <c r="G5143" s="14"/>
      <c r="H5143" s="18"/>
    </row>
    <row r="5144" spans="1:8" x14ac:dyDescent="0.25">
      <c r="A5144" s="29" t="str">
        <f t="shared" si="358"/>
        <v/>
      </c>
      <c r="B5144" s="22" t="str">
        <f t="shared" si="359"/>
        <v/>
      </c>
      <c r="C5144" s="15" t="str">
        <f t="shared" si="360"/>
        <v/>
      </c>
      <c r="D5144" s="15">
        <f t="shared" si="361"/>
        <v>0</v>
      </c>
      <c r="E5144" s="15" t="str">
        <f t="shared" si="362"/>
        <v/>
      </c>
      <c r="F5144" s="13" t="str">
        <f>IF(E5147="","",VLOOKUP(E5147,table!A:B,2))</f>
        <v/>
      </c>
      <c r="G5144" s="14"/>
      <c r="H5144" s="18"/>
    </row>
    <row r="5145" spans="1:8" x14ac:dyDescent="0.25">
      <c r="A5145" s="29" t="str">
        <f t="shared" si="358"/>
        <v/>
      </c>
      <c r="B5145" s="22" t="str">
        <f t="shared" si="359"/>
        <v/>
      </c>
      <c r="C5145" s="15" t="str">
        <f t="shared" si="360"/>
        <v/>
      </c>
      <c r="D5145" s="15">
        <f t="shared" si="361"/>
        <v>0</v>
      </c>
      <c r="E5145" s="15" t="str">
        <f t="shared" si="362"/>
        <v/>
      </c>
      <c r="F5145" s="13" t="str">
        <f>IF(E5148="","",VLOOKUP(E5148,table!A:B,2))</f>
        <v/>
      </c>
      <c r="G5145" s="14"/>
      <c r="H5145" s="18"/>
    </row>
    <row r="5146" spans="1:8" x14ac:dyDescent="0.25">
      <c r="A5146" s="29" t="str">
        <f t="shared" si="358"/>
        <v/>
      </c>
      <c r="B5146" s="22" t="str">
        <f t="shared" si="359"/>
        <v/>
      </c>
      <c r="C5146" s="15" t="str">
        <f t="shared" si="360"/>
        <v/>
      </c>
      <c r="D5146" s="15">
        <f t="shared" si="361"/>
        <v>0</v>
      </c>
      <c r="E5146" s="15" t="str">
        <f t="shared" si="362"/>
        <v/>
      </c>
      <c r="F5146" s="13" t="str">
        <f>IF(E5149="","",VLOOKUP(E5149,table!A:B,2))</f>
        <v/>
      </c>
      <c r="G5146" s="14"/>
      <c r="H5146" s="18"/>
    </row>
    <row r="5147" spans="1:8" x14ac:dyDescent="0.25">
      <c r="A5147" s="29" t="str">
        <f t="shared" si="358"/>
        <v/>
      </c>
      <c r="B5147" s="22" t="str">
        <f t="shared" si="359"/>
        <v/>
      </c>
      <c r="C5147" s="15" t="str">
        <f t="shared" si="360"/>
        <v/>
      </c>
      <c r="D5147" s="15">
        <f t="shared" si="361"/>
        <v>0</v>
      </c>
      <c r="E5147" s="15" t="str">
        <f t="shared" si="362"/>
        <v/>
      </c>
      <c r="F5147" s="13" t="str">
        <f>IF(E5150="","",VLOOKUP(E5150,table!A:B,2))</f>
        <v/>
      </c>
      <c r="G5147" s="14"/>
      <c r="H5147" s="18"/>
    </row>
    <row r="5148" spans="1:8" x14ac:dyDescent="0.25">
      <c r="A5148" s="29" t="str">
        <f t="shared" si="358"/>
        <v/>
      </c>
      <c r="B5148" s="22" t="str">
        <f t="shared" si="359"/>
        <v/>
      </c>
      <c r="C5148" s="15" t="str">
        <f t="shared" si="360"/>
        <v/>
      </c>
      <c r="D5148" s="15">
        <f t="shared" si="361"/>
        <v>0</v>
      </c>
      <c r="E5148" s="15" t="str">
        <f t="shared" si="362"/>
        <v/>
      </c>
      <c r="F5148" s="13" t="str">
        <f>IF(E5151="","",VLOOKUP(E5151,table!A:B,2))</f>
        <v/>
      </c>
      <c r="G5148" s="14"/>
      <c r="H5148" s="18"/>
    </row>
    <row r="5149" spans="1:8" x14ac:dyDescent="0.25">
      <c r="A5149" s="29" t="str">
        <f t="shared" si="358"/>
        <v/>
      </c>
      <c r="B5149" s="22" t="str">
        <f t="shared" si="359"/>
        <v/>
      </c>
      <c r="C5149" s="15" t="str">
        <f t="shared" si="360"/>
        <v/>
      </c>
      <c r="D5149" s="15">
        <f t="shared" si="361"/>
        <v>0</v>
      </c>
      <c r="E5149" s="15" t="str">
        <f t="shared" si="362"/>
        <v/>
      </c>
      <c r="F5149" s="13" t="str">
        <f>IF(E5152="","",VLOOKUP(E5152,table!A:B,2))</f>
        <v/>
      </c>
      <c r="G5149" s="14"/>
      <c r="H5149" s="18"/>
    </row>
    <row r="5150" spans="1:8" x14ac:dyDescent="0.25">
      <c r="A5150" s="29" t="str">
        <f t="shared" si="358"/>
        <v/>
      </c>
      <c r="B5150" s="22" t="str">
        <f t="shared" si="359"/>
        <v/>
      </c>
      <c r="C5150" s="15" t="str">
        <f t="shared" si="360"/>
        <v/>
      </c>
      <c r="D5150" s="15">
        <f t="shared" si="361"/>
        <v>0</v>
      </c>
      <c r="E5150" s="15" t="str">
        <f t="shared" si="362"/>
        <v/>
      </c>
      <c r="F5150" s="13" t="str">
        <f>IF(E5153="","",VLOOKUP(E5153,table!A:B,2))</f>
        <v/>
      </c>
      <c r="G5150" s="14"/>
      <c r="H5150" s="18"/>
    </row>
    <row r="5151" spans="1:8" x14ac:dyDescent="0.25">
      <c r="A5151" s="29" t="str">
        <f t="shared" si="358"/>
        <v/>
      </c>
      <c r="B5151" s="22" t="str">
        <f t="shared" si="359"/>
        <v/>
      </c>
      <c r="C5151" s="15" t="str">
        <f t="shared" si="360"/>
        <v/>
      </c>
      <c r="D5151" s="15">
        <f t="shared" si="361"/>
        <v>0</v>
      </c>
      <c r="E5151" s="15" t="str">
        <f t="shared" si="362"/>
        <v/>
      </c>
      <c r="F5151" s="13" t="str">
        <f>IF(E5154="","",VLOOKUP(E5154,table!A:B,2))</f>
        <v/>
      </c>
      <c r="G5151" s="14"/>
      <c r="H5151" s="18"/>
    </row>
    <row r="5152" spans="1:8" x14ac:dyDescent="0.25">
      <c r="A5152" s="29" t="str">
        <f t="shared" si="358"/>
        <v/>
      </c>
      <c r="B5152" s="22" t="str">
        <f t="shared" si="359"/>
        <v/>
      </c>
      <c r="C5152" s="15" t="str">
        <f t="shared" si="360"/>
        <v/>
      </c>
      <c r="D5152" s="15">
        <f t="shared" si="361"/>
        <v>0</v>
      </c>
      <c r="E5152" s="15" t="str">
        <f t="shared" si="362"/>
        <v/>
      </c>
      <c r="F5152" s="13" t="str">
        <f>IF(E5155="","",VLOOKUP(E5155,table!A:B,2))</f>
        <v/>
      </c>
      <c r="G5152" s="14"/>
      <c r="H5152" s="18"/>
    </row>
    <row r="5153" spans="1:8" x14ac:dyDescent="0.25">
      <c r="A5153" s="29" t="str">
        <f t="shared" si="358"/>
        <v/>
      </c>
      <c r="B5153" s="22" t="str">
        <f t="shared" si="359"/>
        <v/>
      </c>
      <c r="C5153" s="15" t="str">
        <f t="shared" si="360"/>
        <v/>
      </c>
      <c r="D5153" s="15">
        <f t="shared" si="361"/>
        <v>0</v>
      </c>
      <c r="E5153" s="15" t="str">
        <f t="shared" si="362"/>
        <v/>
      </c>
      <c r="F5153" s="13" t="str">
        <f>IF(E5156="","",VLOOKUP(E5156,table!A:B,2))</f>
        <v/>
      </c>
      <c r="G5153" s="14"/>
      <c r="H5153" s="18"/>
    </row>
    <row r="5154" spans="1:8" x14ac:dyDescent="0.25">
      <c r="A5154" s="29" t="str">
        <f t="shared" si="358"/>
        <v/>
      </c>
      <c r="B5154" s="22" t="str">
        <f t="shared" si="359"/>
        <v/>
      </c>
      <c r="C5154" s="15" t="str">
        <f t="shared" si="360"/>
        <v/>
      </c>
      <c r="D5154" s="15">
        <f t="shared" si="361"/>
        <v>0</v>
      </c>
      <c r="E5154" s="15" t="str">
        <f t="shared" si="362"/>
        <v/>
      </c>
      <c r="F5154" s="13" t="str">
        <f>IF(E5157="","",VLOOKUP(E5157,table!A:B,2))</f>
        <v/>
      </c>
      <c r="G5154" s="14"/>
      <c r="H5154" s="18"/>
    </row>
    <row r="5155" spans="1:8" x14ac:dyDescent="0.25">
      <c r="A5155" s="29" t="str">
        <f t="shared" si="358"/>
        <v/>
      </c>
      <c r="B5155" s="22" t="str">
        <f t="shared" si="359"/>
        <v/>
      </c>
      <c r="C5155" s="15" t="str">
        <f t="shared" si="360"/>
        <v/>
      </c>
      <c r="D5155" s="15">
        <f t="shared" si="361"/>
        <v>0</v>
      </c>
      <c r="E5155" s="15" t="str">
        <f t="shared" si="362"/>
        <v/>
      </c>
      <c r="F5155" s="13" t="str">
        <f>IF(E5158="","",VLOOKUP(E5158,table!A:B,2))</f>
        <v/>
      </c>
      <c r="G5155" s="14"/>
      <c r="H5155" s="18"/>
    </row>
    <row r="5156" spans="1:8" x14ac:dyDescent="0.25">
      <c r="A5156" s="29" t="str">
        <f t="shared" si="358"/>
        <v/>
      </c>
      <c r="B5156" s="22" t="str">
        <f t="shared" si="359"/>
        <v/>
      </c>
      <c r="C5156" s="15" t="str">
        <f t="shared" si="360"/>
        <v/>
      </c>
      <c r="D5156" s="15">
        <f t="shared" si="361"/>
        <v>0</v>
      </c>
      <c r="E5156" s="15" t="str">
        <f t="shared" si="362"/>
        <v/>
      </c>
      <c r="F5156" s="13" t="str">
        <f>IF(E5159="","",VLOOKUP(E5159,table!A:B,2))</f>
        <v/>
      </c>
      <c r="G5156" s="14"/>
      <c r="H5156" s="18"/>
    </row>
    <row r="5157" spans="1:8" x14ac:dyDescent="0.25">
      <c r="A5157" s="29" t="str">
        <f t="shared" si="358"/>
        <v/>
      </c>
      <c r="B5157" s="22" t="str">
        <f t="shared" si="359"/>
        <v/>
      </c>
      <c r="C5157" s="15" t="str">
        <f t="shared" si="360"/>
        <v/>
      </c>
      <c r="D5157" s="15">
        <f t="shared" si="361"/>
        <v>0</v>
      </c>
      <c r="E5157" s="15" t="str">
        <f t="shared" si="362"/>
        <v/>
      </c>
      <c r="F5157" s="13" t="str">
        <f>IF(E5160="","",VLOOKUP(E5160,table!A:B,2))</f>
        <v/>
      </c>
      <c r="G5157" s="14"/>
      <c r="H5157" s="18"/>
    </row>
    <row r="5158" spans="1:8" x14ac:dyDescent="0.25">
      <c r="A5158" s="29" t="str">
        <f t="shared" si="358"/>
        <v/>
      </c>
      <c r="B5158" s="22" t="str">
        <f t="shared" si="359"/>
        <v/>
      </c>
      <c r="C5158" s="15" t="str">
        <f t="shared" si="360"/>
        <v/>
      </c>
      <c r="D5158" s="15">
        <f t="shared" si="361"/>
        <v>0</v>
      </c>
      <c r="E5158" s="15" t="str">
        <f t="shared" si="362"/>
        <v/>
      </c>
      <c r="F5158" s="13" t="str">
        <f>IF(E5161="","",VLOOKUP(E5161,table!A:B,2))</f>
        <v/>
      </c>
      <c r="G5158" s="14"/>
      <c r="H5158" s="18"/>
    </row>
    <row r="5159" spans="1:8" x14ac:dyDescent="0.25">
      <c r="A5159" s="29" t="str">
        <f t="shared" si="358"/>
        <v/>
      </c>
      <c r="B5159" s="22" t="str">
        <f t="shared" si="359"/>
        <v/>
      </c>
      <c r="C5159" s="15" t="str">
        <f t="shared" si="360"/>
        <v/>
      </c>
      <c r="D5159" s="15">
        <f t="shared" si="361"/>
        <v>0</v>
      </c>
      <c r="E5159" s="15" t="str">
        <f t="shared" si="362"/>
        <v/>
      </c>
      <c r="F5159" s="13" t="str">
        <f>IF(E5162="","",VLOOKUP(E5162,table!A:B,2))</f>
        <v/>
      </c>
      <c r="G5159" s="14"/>
      <c r="H5159" s="18"/>
    </row>
    <row r="5160" spans="1:8" x14ac:dyDescent="0.25">
      <c r="A5160" s="29" t="str">
        <f t="shared" si="358"/>
        <v/>
      </c>
      <c r="B5160" s="22" t="str">
        <f t="shared" si="359"/>
        <v/>
      </c>
      <c r="C5160" s="15" t="str">
        <f t="shared" si="360"/>
        <v/>
      </c>
      <c r="D5160" s="15">
        <f t="shared" si="361"/>
        <v>0</v>
      </c>
      <c r="E5160" s="15" t="str">
        <f t="shared" si="362"/>
        <v/>
      </c>
      <c r="F5160" s="13" t="str">
        <f>IF(E5163="","",VLOOKUP(E5163,table!A:B,2))</f>
        <v/>
      </c>
      <c r="G5160" s="14"/>
      <c r="H5160" s="18"/>
    </row>
    <row r="5161" spans="1:8" x14ac:dyDescent="0.25">
      <c r="A5161" s="29" t="str">
        <f t="shared" si="358"/>
        <v/>
      </c>
      <c r="B5161" s="22" t="str">
        <f t="shared" si="359"/>
        <v/>
      </c>
      <c r="C5161" s="15" t="str">
        <f t="shared" si="360"/>
        <v/>
      </c>
      <c r="D5161" s="15">
        <f t="shared" si="361"/>
        <v>0</v>
      </c>
      <c r="E5161" s="15" t="str">
        <f t="shared" si="362"/>
        <v/>
      </c>
      <c r="F5161" s="13" t="str">
        <f>IF(E5164="","",VLOOKUP(E5164,table!A:B,2))</f>
        <v/>
      </c>
      <c r="G5161" s="14"/>
      <c r="H5161" s="18"/>
    </row>
    <row r="5162" spans="1:8" x14ac:dyDescent="0.25">
      <c r="A5162" s="29" t="str">
        <f t="shared" si="358"/>
        <v/>
      </c>
      <c r="B5162" s="22" t="str">
        <f t="shared" si="359"/>
        <v/>
      </c>
      <c r="C5162" s="15" t="str">
        <f t="shared" si="360"/>
        <v/>
      </c>
      <c r="D5162" s="15">
        <f t="shared" si="361"/>
        <v>0</v>
      </c>
      <c r="E5162" s="15" t="str">
        <f t="shared" si="362"/>
        <v/>
      </c>
      <c r="F5162" s="13" t="str">
        <f>IF(E5165="","",VLOOKUP(E5165,table!A:B,2))</f>
        <v/>
      </c>
      <c r="G5162" s="14"/>
      <c r="H5162" s="18"/>
    </row>
    <row r="5163" spans="1:8" x14ac:dyDescent="0.25">
      <c r="A5163" s="29" t="str">
        <f t="shared" si="358"/>
        <v/>
      </c>
      <c r="B5163" s="22" t="str">
        <f t="shared" si="359"/>
        <v/>
      </c>
      <c r="C5163" s="15" t="str">
        <f t="shared" si="360"/>
        <v/>
      </c>
      <c r="D5163" s="15">
        <f t="shared" si="361"/>
        <v>0</v>
      </c>
      <c r="E5163" s="15" t="str">
        <f t="shared" si="362"/>
        <v/>
      </c>
      <c r="F5163" s="13" t="str">
        <f>IF(E5166="","",VLOOKUP(E5166,table!A:B,2))</f>
        <v/>
      </c>
      <c r="G5163" s="14"/>
      <c r="H5163" s="18"/>
    </row>
    <row r="5164" spans="1:8" x14ac:dyDescent="0.25">
      <c r="A5164" s="29" t="str">
        <f t="shared" si="358"/>
        <v/>
      </c>
      <c r="B5164" s="22" t="str">
        <f t="shared" si="359"/>
        <v/>
      </c>
      <c r="C5164" s="15" t="str">
        <f t="shared" si="360"/>
        <v/>
      </c>
      <c r="D5164" s="15">
        <f t="shared" si="361"/>
        <v>0</v>
      </c>
      <c r="E5164" s="15" t="str">
        <f t="shared" si="362"/>
        <v/>
      </c>
      <c r="F5164" s="13" t="str">
        <f>IF(E5167="","",VLOOKUP(E5167,table!A:B,2))</f>
        <v/>
      </c>
      <c r="G5164" s="14"/>
      <c r="H5164" s="18"/>
    </row>
    <row r="5165" spans="1:8" x14ac:dyDescent="0.25">
      <c r="A5165" s="29" t="str">
        <f t="shared" si="358"/>
        <v/>
      </c>
      <c r="B5165" s="22" t="str">
        <f t="shared" si="359"/>
        <v/>
      </c>
      <c r="C5165" s="15" t="str">
        <f t="shared" si="360"/>
        <v/>
      </c>
      <c r="D5165" s="15">
        <f t="shared" si="361"/>
        <v>0</v>
      </c>
      <c r="E5165" s="15" t="str">
        <f t="shared" si="362"/>
        <v/>
      </c>
      <c r="F5165" s="13" t="str">
        <f>IF(E5168="","",VLOOKUP(E5168,table!A:B,2))</f>
        <v/>
      </c>
      <c r="G5165" s="14"/>
      <c r="H5165" s="18"/>
    </row>
    <row r="5166" spans="1:8" x14ac:dyDescent="0.25">
      <c r="A5166" s="29" t="str">
        <f t="shared" si="358"/>
        <v/>
      </c>
      <c r="B5166" s="22" t="str">
        <f t="shared" si="359"/>
        <v/>
      </c>
      <c r="C5166" s="15" t="str">
        <f t="shared" si="360"/>
        <v/>
      </c>
      <c r="D5166" s="15">
        <f t="shared" si="361"/>
        <v>0</v>
      </c>
      <c r="E5166" s="15" t="str">
        <f t="shared" si="362"/>
        <v/>
      </c>
      <c r="F5166" s="13" t="str">
        <f>IF(E5169="","",VLOOKUP(E5169,table!A:B,2))</f>
        <v/>
      </c>
      <c r="G5166" s="14"/>
      <c r="H5166" s="18"/>
    </row>
    <row r="5167" spans="1:8" x14ac:dyDescent="0.25">
      <c r="A5167" s="29" t="str">
        <f t="shared" si="358"/>
        <v/>
      </c>
      <c r="B5167" s="22" t="str">
        <f t="shared" si="359"/>
        <v/>
      </c>
      <c r="C5167" s="15" t="str">
        <f t="shared" si="360"/>
        <v/>
      </c>
      <c r="D5167" s="15">
        <f t="shared" si="361"/>
        <v>0</v>
      </c>
      <c r="E5167" s="15" t="str">
        <f t="shared" si="362"/>
        <v/>
      </c>
      <c r="F5167" s="13" t="str">
        <f>IF(E5170="","",VLOOKUP(E5170,table!A:B,2))</f>
        <v/>
      </c>
      <c r="G5167" s="14"/>
      <c r="H5167" s="18"/>
    </row>
    <row r="5168" spans="1:8" x14ac:dyDescent="0.25">
      <c r="A5168" s="29" t="str">
        <f t="shared" si="358"/>
        <v/>
      </c>
      <c r="B5168" s="22" t="str">
        <f t="shared" si="359"/>
        <v/>
      </c>
      <c r="C5168" s="15" t="str">
        <f t="shared" si="360"/>
        <v/>
      </c>
      <c r="D5168" s="15">
        <f t="shared" si="361"/>
        <v>0</v>
      </c>
      <c r="E5168" s="15" t="str">
        <f t="shared" si="362"/>
        <v/>
      </c>
      <c r="F5168" s="13" t="str">
        <f>IF(E5171="","",VLOOKUP(E5171,table!A:B,2))</f>
        <v/>
      </c>
      <c r="G5168" s="14"/>
      <c r="H5168" s="18"/>
    </row>
    <row r="5169" spans="1:8" x14ac:dyDescent="0.25">
      <c r="A5169" s="29" t="str">
        <f t="shared" si="358"/>
        <v/>
      </c>
      <c r="B5169" s="22" t="str">
        <f t="shared" si="359"/>
        <v/>
      </c>
      <c r="C5169" s="15" t="str">
        <f t="shared" si="360"/>
        <v/>
      </c>
      <c r="D5169" s="15">
        <f t="shared" si="361"/>
        <v>0</v>
      </c>
      <c r="E5169" s="15" t="str">
        <f t="shared" si="362"/>
        <v/>
      </c>
      <c r="F5169" s="13" t="str">
        <f>IF(E5172="","",VLOOKUP(E5172,table!A:B,2))</f>
        <v/>
      </c>
      <c r="G5169" s="14"/>
      <c r="H5169" s="18"/>
    </row>
    <row r="5170" spans="1:8" x14ac:dyDescent="0.25">
      <c r="A5170" s="29" t="str">
        <f t="shared" si="358"/>
        <v/>
      </c>
      <c r="B5170" s="22" t="str">
        <f t="shared" si="359"/>
        <v/>
      </c>
      <c r="C5170" s="15" t="str">
        <f t="shared" si="360"/>
        <v/>
      </c>
      <c r="D5170" s="15">
        <f t="shared" si="361"/>
        <v>0</v>
      </c>
      <c r="E5170" s="15" t="str">
        <f t="shared" si="362"/>
        <v/>
      </c>
      <c r="F5170" s="13" t="str">
        <f>IF(E5173="","",VLOOKUP(E5173,table!A:B,2))</f>
        <v/>
      </c>
      <c r="G5170" s="14"/>
      <c r="H5170" s="18"/>
    </row>
    <row r="5171" spans="1:8" x14ac:dyDescent="0.25">
      <c r="A5171" s="29" t="str">
        <f t="shared" ref="A5171:A5234" si="363">IF(E5171="","",A5170)</f>
        <v/>
      </c>
      <c r="B5171" s="22" t="str">
        <f t="shared" ref="B5171:B5234" si="364">IF(E5171="","",B5170)</f>
        <v/>
      </c>
      <c r="C5171" s="15" t="str">
        <f t="shared" ref="C5171:C5234" si="365">IF(E5171="","",C5170)</f>
        <v/>
      </c>
      <c r="D5171" s="15">
        <f t="shared" ref="D5171:D5234" si="366">IF(E5171="",0,D5170)</f>
        <v>0</v>
      </c>
      <c r="E5171" s="15" t="str">
        <f t="shared" si="362"/>
        <v/>
      </c>
      <c r="F5171" s="13" t="str">
        <f>IF(E5174="","",VLOOKUP(E5174,table!A:B,2))</f>
        <v/>
      </c>
      <c r="G5171" s="14"/>
      <c r="H5171" s="18"/>
    </row>
    <row r="5172" spans="1:8" x14ac:dyDescent="0.25">
      <c r="A5172" s="29" t="str">
        <f t="shared" si="363"/>
        <v/>
      </c>
      <c r="B5172" s="22" t="str">
        <f t="shared" si="364"/>
        <v/>
      </c>
      <c r="C5172" s="15" t="str">
        <f t="shared" si="365"/>
        <v/>
      </c>
      <c r="D5172" s="15">
        <f t="shared" si="366"/>
        <v>0</v>
      </c>
      <c r="E5172" s="15" t="str">
        <f t="shared" si="362"/>
        <v/>
      </c>
      <c r="F5172" s="13" t="str">
        <f>IF(E5175="","",VLOOKUP(E5175,table!A:B,2))</f>
        <v/>
      </c>
      <c r="G5172" s="14"/>
      <c r="H5172" s="18"/>
    </row>
    <row r="5173" spans="1:8" x14ac:dyDescent="0.25">
      <c r="A5173" s="29" t="str">
        <f t="shared" si="363"/>
        <v/>
      </c>
      <c r="B5173" s="22" t="str">
        <f t="shared" si="364"/>
        <v/>
      </c>
      <c r="C5173" s="15" t="str">
        <f t="shared" si="365"/>
        <v/>
      </c>
      <c r="D5173" s="15">
        <f t="shared" si="366"/>
        <v>0</v>
      </c>
      <c r="E5173" s="15" t="str">
        <f t="shared" si="362"/>
        <v/>
      </c>
      <c r="F5173" s="13" t="str">
        <f>IF(E5176="","",VLOOKUP(E5176,table!A:B,2))</f>
        <v/>
      </c>
      <c r="G5173" s="14"/>
      <c r="H5173" s="18"/>
    </row>
    <row r="5174" spans="1:8" x14ac:dyDescent="0.25">
      <c r="A5174" s="29" t="str">
        <f t="shared" si="363"/>
        <v/>
      </c>
      <c r="B5174" s="22" t="str">
        <f t="shared" si="364"/>
        <v/>
      </c>
      <c r="C5174" s="15" t="str">
        <f t="shared" si="365"/>
        <v/>
      </c>
      <c r="D5174" s="15">
        <f t="shared" si="366"/>
        <v>0</v>
      </c>
      <c r="E5174" s="15" t="str">
        <f t="shared" si="362"/>
        <v/>
      </c>
      <c r="F5174" s="13" t="str">
        <f>IF(E5177="","",VLOOKUP(E5177,table!A:B,2))</f>
        <v/>
      </c>
      <c r="G5174" s="14"/>
      <c r="H5174" s="18"/>
    </row>
    <row r="5175" spans="1:8" x14ac:dyDescent="0.25">
      <c r="A5175" s="29" t="str">
        <f t="shared" si="363"/>
        <v/>
      </c>
      <c r="B5175" s="22" t="str">
        <f t="shared" si="364"/>
        <v/>
      </c>
      <c r="C5175" s="15" t="str">
        <f t="shared" si="365"/>
        <v/>
      </c>
      <c r="D5175" s="15">
        <f t="shared" si="366"/>
        <v>0</v>
      </c>
      <c r="E5175" s="15" t="str">
        <f t="shared" si="362"/>
        <v/>
      </c>
      <c r="F5175" s="13" t="str">
        <f>IF(E5178="","",VLOOKUP(E5178,table!A:B,2))</f>
        <v/>
      </c>
      <c r="G5175" s="14"/>
      <c r="H5175" s="18"/>
    </row>
    <row r="5176" spans="1:8" x14ac:dyDescent="0.25">
      <c r="A5176" s="29" t="str">
        <f t="shared" si="363"/>
        <v/>
      </c>
      <c r="B5176" s="22" t="str">
        <f t="shared" si="364"/>
        <v/>
      </c>
      <c r="C5176" s="15" t="str">
        <f t="shared" si="365"/>
        <v/>
      </c>
      <c r="D5176" s="15">
        <f t="shared" si="366"/>
        <v>0</v>
      </c>
      <c r="E5176" s="15" t="str">
        <f t="shared" si="362"/>
        <v/>
      </c>
      <c r="F5176" s="13" t="str">
        <f>IF(E5179="","",VLOOKUP(E5179,table!A:B,2))</f>
        <v/>
      </c>
      <c r="G5176" s="14"/>
      <c r="H5176" s="18"/>
    </row>
    <row r="5177" spans="1:8" x14ac:dyDescent="0.25">
      <c r="A5177" s="29" t="str">
        <f t="shared" si="363"/>
        <v/>
      </c>
      <c r="B5177" s="22" t="str">
        <f t="shared" si="364"/>
        <v/>
      </c>
      <c r="C5177" s="15" t="str">
        <f t="shared" si="365"/>
        <v/>
      </c>
      <c r="D5177" s="15">
        <f t="shared" si="366"/>
        <v>0</v>
      </c>
      <c r="E5177" s="15" t="str">
        <f t="shared" si="362"/>
        <v/>
      </c>
      <c r="F5177" s="13" t="str">
        <f>IF(E5180="","",VLOOKUP(E5180,table!A:B,2))</f>
        <v/>
      </c>
      <c r="G5177" s="14"/>
      <c r="H5177" s="18"/>
    </row>
    <row r="5178" spans="1:8" x14ac:dyDescent="0.25">
      <c r="A5178" s="29" t="str">
        <f t="shared" si="363"/>
        <v/>
      </c>
      <c r="B5178" s="22" t="str">
        <f t="shared" si="364"/>
        <v/>
      </c>
      <c r="C5178" s="15" t="str">
        <f t="shared" si="365"/>
        <v/>
      </c>
      <c r="D5178" s="15">
        <f t="shared" si="366"/>
        <v>0</v>
      </c>
      <c r="E5178" s="15" t="str">
        <f t="shared" si="362"/>
        <v/>
      </c>
      <c r="F5178" s="13" t="str">
        <f>IF(E5181="","",VLOOKUP(E5181,table!A:B,2))</f>
        <v/>
      </c>
      <c r="G5178" s="14"/>
      <c r="H5178" s="18"/>
    </row>
    <row r="5179" spans="1:8" x14ac:dyDescent="0.25">
      <c r="A5179" s="29" t="str">
        <f t="shared" si="363"/>
        <v/>
      </c>
      <c r="B5179" s="22" t="str">
        <f t="shared" si="364"/>
        <v/>
      </c>
      <c r="C5179" s="15" t="str">
        <f t="shared" si="365"/>
        <v/>
      </c>
      <c r="D5179" s="15">
        <f t="shared" si="366"/>
        <v>0</v>
      </c>
      <c r="E5179" s="15" t="str">
        <f t="shared" si="362"/>
        <v/>
      </c>
      <c r="F5179" s="13" t="str">
        <f>IF(E5182="","",VLOOKUP(E5182,table!A:B,2))</f>
        <v/>
      </c>
      <c r="G5179" s="14"/>
      <c r="H5179" s="18"/>
    </row>
    <row r="5180" spans="1:8" x14ac:dyDescent="0.25">
      <c r="A5180" s="29" t="str">
        <f t="shared" si="363"/>
        <v/>
      </c>
      <c r="B5180" s="22" t="str">
        <f t="shared" si="364"/>
        <v/>
      </c>
      <c r="C5180" s="15" t="str">
        <f t="shared" si="365"/>
        <v/>
      </c>
      <c r="D5180" s="15">
        <f t="shared" si="366"/>
        <v>0</v>
      </c>
      <c r="E5180" s="15" t="str">
        <f t="shared" si="362"/>
        <v/>
      </c>
      <c r="F5180" s="13" t="str">
        <f>IF(E5183="","",VLOOKUP(E5183,table!A:B,2))</f>
        <v/>
      </c>
      <c r="G5180" s="14"/>
      <c r="H5180" s="18"/>
    </row>
    <row r="5181" spans="1:8" x14ac:dyDescent="0.25">
      <c r="A5181" s="29" t="str">
        <f t="shared" si="363"/>
        <v/>
      </c>
      <c r="B5181" s="22" t="str">
        <f t="shared" si="364"/>
        <v/>
      </c>
      <c r="C5181" s="15" t="str">
        <f t="shared" si="365"/>
        <v/>
      </c>
      <c r="D5181" s="15">
        <f t="shared" si="366"/>
        <v>0</v>
      </c>
      <c r="E5181" s="15" t="str">
        <f t="shared" si="362"/>
        <v/>
      </c>
      <c r="F5181" s="13" t="str">
        <f>IF(E5184="","",VLOOKUP(E5184,table!A:B,2))</f>
        <v/>
      </c>
      <c r="G5181" s="14"/>
      <c r="H5181" s="18"/>
    </row>
    <row r="5182" spans="1:8" x14ac:dyDescent="0.25">
      <c r="A5182" s="29" t="str">
        <f t="shared" si="363"/>
        <v/>
      </c>
      <c r="B5182" s="22" t="str">
        <f t="shared" si="364"/>
        <v/>
      </c>
      <c r="C5182" s="15" t="str">
        <f t="shared" si="365"/>
        <v/>
      </c>
      <c r="D5182" s="15">
        <f t="shared" si="366"/>
        <v>0</v>
      </c>
      <c r="E5182" s="15" t="str">
        <f t="shared" si="362"/>
        <v/>
      </c>
      <c r="F5182" s="13" t="str">
        <f>IF(E5185="","",VLOOKUP(E5185,table!A:B,2))</f>
        <v/>
      </c>
      <c r="G5182" s="14"/>
      <c r="H5182" s="18"/>
    </row>
    <row r="5183" spans="1:8" x14ac:dyDescent="0.25">
      <c r="A5183" s="29" t="str">
        <f t="shared" si="363"/>
        <v/>
      </c>
      <c r="B5183" s="22" t="str">
        <f t="shared" si="364"/>
        <v/>
      </c>
      <c r="C5183" s="15" t="str">
        <f t="shared" si="365"/>
        <v/>
      </c>
      <c r="D5183" s="15">
        <f t="shared" si="366"/>
        <v>0</v>
      </c>
      <c r="E5183" s="15" t="str">
        <f t="shared" si="362"/>
        <v/>
      </c>
      <c r="F5183" s="13" t="str">
        <f>IF(E5186="","",VLOOKUP(E5186,table!A:B,2))</f>
        <v/>
      </c>
      <c r="G5183" s="14"/>
      <c r="H5183" s="18"/>
    </row>
    <row r="5184" spans="1:8" x14ac:dyDescent="0.25">
      <c r="A5184" s="29" t="str">
        <f t="shared" si="363"/>
        <v/>
      </c>
      <c r="B5184" s="22" t="str">
        <f t="shared" si="364"/>
        <v/>
      </c>
      <c r="C5184" s="15" t="str">
        <f t="shared" si="365"/>
        <v/>
      </c>
      <c r="D5184" s="15">
        <f t="shared" si="366"/>
        <v>0</v>
      </c>
      <c r="E5184" s="15" t="str">
        <f t="shared" si="362"/>
        <v/>
      </c>
      <c r="F5184" s="13" t="str">
        <f>IF(E5187="","",VLOOKUP(E5187,table!A:B,2))</f>
        <v/>
      </c>
      <c r="G5184" s="14"/>
      <c r="H5184" s="18"/>
    </row>
    <row r="5185" spans="1:8" x14ac:dyDescent="0.25">
      <c r="A5185" s="29" t="str">
        <f t="shared" si="363"/>
        <v/>
      </c>
      <c r="B5185" s="22" t="str">
        <f t="shared" si="364"/>
        <v/>
      </c>
      <c r="C5185" s="15" t="str">
        <f t="shared" si="365"/>
        <v/>
      </c>
      <c r="D5185" s="15">
        <f t="shared" si="366"/>
        <v>0</v>
      </c>
      <c r="E5185" s="15" t="str">
        <f t="shared" si="362"/>
        <v/>
      </c>
      <c r="F5185" s="13" t="str">
        <f>IF(E5188="","",VLOOKUP(E5188,table!A:B,2))</f>
        <v/>
      </c>
      <c r="G5185" s="14"/>
      <c r="H5185" s="18"/>
    </row>
    <row r="5186" spans="1:8" x14ac:dyDescent="0.25">
      <c r="A5186" s="29" t="str">
        <f t="shared" si="363"/>
        <v/>
      </c>
      <c r="B5186" s="22" t="str">
        <f t="shared" si="364"/>
        <v/>
      </c>
      <c r="C5186" s="15" t="str">
        <f t="shared" si="365"/>
        <v/>
      </c>
      <c r="D5186" s="15">
        <f t="shared" si="366"/>
        <v>0</v>
      </c>
      <c r="E5186" s="15" t="str">
        <f t="shared" si="362"/>
        <v/>
      </c>
      <c r="F5186" s="13" t="str">
        <f>IF(E5189="","",VLOOKUP(E5189,table!A:B,2))</f>
        <v/>
      </c>
      <c r="G5186" s="14"/>
      <c r="H5186" s="18"/>
    </row>
    <row r="5187" spans="1:8" x14ac:dyDescent="0.25">
      <c r="A5187" s="29" t="str">
        <f t="shared" si="363"/>
        <v/>
      </c>
      <c r="B5187" s="22" t="str">
        <f t="shared" si="364"/>
        <v/>
      </c>
      <c r="C5187" s="15" t="str">
        <f t="shared" si="365"/>
        <v/>
      </c>
      <c r="D5187" s="15">
        <f t="shared" si="366"/>
        <v>0</v>
      </c>
      <c r="E5187" s="15" t="str">
        <f t="shared" si="362"/>
        <v/>
      </c>
      <c r="F5187" s="13" t="str">
        <f>IF(E5190="","",VLOOKUP(E5190,table!A:B,2))</f>
        <v/>
      </c>
      <c r="G5187" s="14"/>
      <c r="H5187" s="18"/>
    </row>
    <row r="5188" spans="1:8" x14ac:dyDescent="0.25">
      <c r="A5188" s="29" t="str">
        <f t="shared" si="363"/>
        <v/>
      </c>
      <c r="B5188" s="22" t="str">
        <f t="shared" si="364"/>
        <v/>
      </c>
      <c r="C5188" s="15" t="str">
        <f t="shared" si="365"/>
        <v/>
      </c>
      <c r="D5188" s="15">
        <f t="shared" si="366"/>
        <v>0</v>
      </c>
      <c r="E5188" s="15" t="str">
        <f t="shared" si="362"/>
        <v/>
      </c>
      <c r="F5188" s="13" t="str">
        <f>IF(E5191="","",VLOOKUP(E5191,table!A:B,2))</f>
        <v/>
      </c>
      <c r="G5188" s="14"/>
      <c r="H5188" s="18"/>
    </row>
    <row r="5189" spans="1:8" x14ac:dyDescent="0.25">
      <c r="A5189" s="29" t="str">
        <f t="shared" si="363"/>
        <v/>
      </c>
      <c r="B5189" s="22" t="str">
        <f t="shared" si="364"/>
        <v/>
      </c>
      <c r="C5189" s="15" t="str">
        <f t="shared" si="365"/>
        <v/>
      </c>
      <c r="D5189" s="15">
        <f t="shared" si="366"/>
        <v>0</v>
      </c>
      <c r="E5189" s="15" t="str">
        <f t="shared" si="362"/>
        <v/>
      </c>
      <c r="F5189" s="13" t="str">
        <f>IF(E5192="","",VLOOKUP(E5192,table!A:B,2))</f>
        <v/>
      </c>
      <c r="G5189" s="14"/>
      <c r="H5189" s="18"/>
    </row>
    <row r="5190" spans="1:8" x14ac:dyDescent="0.25">
      <c r="A5190" s="29" t="str">
        <f t="shared" si="363"/>
        <v/>
      </c>
      <c r="B5190" s="22" t="str">
        <f t="shared" si="364"/>
        <v/>
      </c>
      <c r="C5190" s="15" t="str">
        <f t="shared" si="365"/>
        <v/>
      </c>
      <c r="D5190" s="15">
        <f t="shared" si="366"/>
        <v>0</v>
      </c>
      <c r="E5190" s="15" t="str">
        <f t="shared" si="362"/>
        <v/>
      </c>
      <c r="F5190" s="13" t="str">
        <f>IF(E5193="","",VLOOKUP(E5193,table!A:B,2))</f>
        <v/>
      </c>
      <c r="G5190" s="14"/>
      <c r="H5190" s="18"/>
    </row>
    <row r="5191" spans="1:8" x14ac:dyDescent="0.25">
      <c r="A5191" s="29" t="str">
        <f t="shared" si="363"/>
        <v/>
      </c>
      <c r="B5191" s="22" t="str">
        <f t="shared" si="364"/>
        <v/>
      </c>
      <c r="C5191" s="15" t="str">
        <f t="shared" si="365"/>
        <v/>
      </c>
      <c r="D5191" s="15">
        <f t="shared" si="366"/>
        <v>0</v>
      </c>
      <c r="E5191" s="15" t="str">
        <f t="shared" si="362"/>
        <v/>
      </c>
      <c r="F5191" s="13" t="str">
        <f>IF(E5194="","",VLOOKUP(E5194,table!A:B,2))</f>
        <v/>
      </c>
      <c r="G5191" s="14"/>
      <c r="H5191" s="18"/>
    </row>
    <row r="5192" spans="1:8" x14ac:dyDescent="0.25">
      <c r="A5192" s="29" t="str">
        <f t="shared" si="363"/>
        <v/>
      </c>
      <c r="B5192" s="22" t="str">
        <f t="shared" si="364"/>
        <v/>
      </c>
      <c r="C5192" s="15" t="str">
        <f t="shared" si="365"/>
        <v/>
      </c>
      <c r="D5192" s="15">
        <f t="shared" si="366"/>
        <v>0</v>
      </c>
      <c r="E5192" s="15" t="str">
        <f t="shared" si="362"/>
        <v/>
      </c>
      <c r="F5192" s="13" t="str">
        <f>IF(E5195="","",VLOOKUP(E5195,table!A:B,2))</f>
        <v/>
      </c>
      <c r="G5192" s="14"/>
      <c r="H5192" s="18"/>
    </row>
    <row r="5193" spans="1:8" x14ac:dyDescent="0.25">
      <c r="A5193" s="29" t="str">
        <f t="shared" si="363"/>
        <v/>
      </c>
      <c r="B5193" s="22" t="str">
        <f t="shared" si="364"/>
        <v/>
      </c>
      <c r="C5193" s="15" t="str">
        <f t="shared" si="365"/>
        <v/>
      </c>
      <c r="D5193" s="15">
        <f t="shared" si="366"/>
        <v>0</v>
      </c>
      <c r="E5193" s="15" t="str">
        <f t="shared" si="362"/>
        <v/>
      </c>
      <c r="F5193" s="13" t="str">
        <f>IF(E5196="","",VLOOKUP(E5196,table!A:B,2))</f>
        <v/>
      </c>
      <c r="G5193" s="14"/>
      <c r="H5193" s="18"/>
    </row>
    <row r="5194" spans="1:8" x14ac:dyDescent="0.25">
      <c r="A5194" s="29" t="str">
        <f t="shared" si="363"/>
        <v/>
      </c>
      <c r="B5194" s="22" t="str">
        <f t="shared" si="364"/>
        <v/>
      </c>
      <c r="C5194" s="15" t="str">
        <f t="shared" si="365"/>
        <v/>
      </c>
      <c r="D5194" s="15">
        <f t="shared" si="366"/>
        <v>0</v>
      </c>
      <c r="E5194" s="15" t="str">
        <f t="shared" si="362"/>
        <v/>
      </c>
      <c r="F5194" s="13" t="str">
        <f>IF(E5197="","",VLOOKUP(E5197,table!A:B,2))</f>
        <v/>
      </c>
      <c r="G5194" s="14"/>
      <c r="H5194" s="18"/>
    </row>
    <row r="5195" spans="1:8" x14ac:dyDescent="0.25">
      <c r="A5195" s="29" t="str">
        <f t="shared" si="363"/>
        <v/>
      </c>
      <c r="B5195" s="22" t="str">
        <f t="shared" si="364"/>
        <v/>
      </c>
      <c r="C5195" s="15" t="str">
        <f t="shared" si="365"/>
        <v/>
      </c>
      <c r="D5195" s="15">
        <f t="shared" si="366"/>
        <v>0</v>
      </c>
      <c r="E5195" s="15" t="str">
        <f t="shared" si="362"/>
        <v/>
      </c>
      <c r="F5195" s="13" t="str">
        <f>IF(E5198="","",VLOOKUP(E5198,table!A:B,2))</f>
        <v/>
      </c>
      <c r="G5195" s="14"/>
      <c r="H5195" s="18"/>
    </row>
    <row r="5196" spans="1:8" x14ac:dyDescent="0.25">
      <c r="A5196" s="29" t="str">
        <f t="shared" si="363"/>
        <v/>
      </c>
      <c r="B5196" s="22" t="str">
        <f t="shared" si="364"/>
        <v/>
      </c>
      <c r="C5196" s="15" t="str">
        <f t="shared" si="365"/>
        <v/>
      </c>
      <c r="D5196" s="15">
        <f t="shared" si="366"/>
        <v>0</v>
      </c>
      <c r="E5196" s="15" t="str">
        <f t="shared" si="362"/>
        <v/>
      </c>
      <c r="F5196" s="13" t="str">
        <f>IF(E5199="","",VLOOKUP(E5199,table!A:B,2))</f>
        <v/>
      </c>
      <c r="G5196" s="14"/>
      <c r="H5196" s="18"/>
    </row>
    <row r="5197" spans="1:8" x14ac:dyDescent="0.25">
      <c r="A5197" s="29" t="str">
        <f t="shared" si="363"/>
        <v/>
      </c>
      <c r="B5197" s="22" t="str">
        <f t="shared" si="364"/>
        <v/>
      </c>
      <c r="C5197" s="15" t="str">
        <f t="shared" si="365"/>
        <v/>
      </c>
      <c r="D5197" s="15">
        <f t="shared" si="366"/>
        <v>0</v>
      </c>
      <c r="E5197" s="15" t="str">
        <f t="shared" si="362"/>
        <v/>
      </c>
      <c r="F5197" s="13" t="str">
        <f>IF(E5200="","",VLOOKUP(E5200,table!A:B,2))</f>
        <v/>
      </c>
      <c r="G5197" s="14"/>
      <c r="H5197" s="18"/>
    </row>
    <row r="5198" spans="1:8" x14ac:dyDescent="0.25">
      <c r="A5198" s="29" t="str">
        <f t="shared" si="363"/>
        <v/>
      </c>
      <c r="B5198" s="22" t="str">
        <f t="shared" si="364"/>
        <v/>
      </c>
      <c r="C5198" s="15" t="str">
        <f t="shared" si="365"/>
        <v/>
      </c>
      <c r="D5198" s="15">
        <f t="shared" si="366"/>
        <v>0</v>
      </c>
      <c r="E5198" s="15" t="str">
        <f t="shared" ref="E5198:E5261" si="367">IF(H5198&lt;&gt;0,E5197,"")</f>
        <v/>
      </c>
      <c r="F5198" s="13" t="str">
        <f>IF(E5201="","",VLOOKUP(E5201,table!A:B,2))</f>
        <v/>
      </c>
      <c r="G5198" s="14"/>
      <c r="H5198" s="18"/>
    </row>
    <row r="5199" spans="1:8" x14ac:dyDescent="0.25">
      <c r="A5199" s="29" t="str">
        <f t="shared" si="363"/>
        <v/>
      </c>
      <c r="B5199" s="22" t="str">
        <f t="shared" si="364"/>
        <v/>
      </c>
      <c r="C5199" s="15" t="str">
        <f t="shared" si="365"/>
        <v/>
      </c>
      <c r="D5199" s="15">
        <f t="shared" si="366"/>
        <v>0</v>
      </c>
      <c r="E5199" s="15" t="str">
        <f t="shared" si="367"/>
        <v/>
      </c>
      <c r="F5199" s="13" t="str">
        <f>IF(E5202="","",VLOOKUP(E5202,table!A:B,2))</f>
        <v/>
      </c>
      <c r="G5199" s="14"/>
      <c r="H5199" s="18"/>
    </row>
    <row r="5200" spans="1:8" x14ac:dyDescent="0.25">
      <c r="A5200" s="29" t="str">
        <f t="shared" si="363"/>
        <v/>
      </c>
      <c r="B5200" s="22" t="str">
        <f t="shared" si="364"/>
        <v/>
      </c>
      <c r="C5200" s="15" t="str">
        <f t="shared" si="365"/>
        <v/>
      </c>
      <c r="D5200" s="15">
        <f t="shared" si="366"/>
        <v>0</v>
      </c>
      <c r="E5200" s="15" t="str">
        <f t="shared" si="367"/>
        <v/>
      </c>
      <c r="F5200" s="13" t="str">
        <f>IF(E5203="","",VLOOKUP(E5203,table!A:B,2))</f>
        <v/>
      </c>
      <c r="G5200" s="14"/>
      <c r="H5200" s="18"/>
    </row>
    <row r="5201" spans="1:8" x14ac:dyDescent="0.25">
      <c r="A5201" s="29" t="str">
        <f t="shared" si="363"/>
        <v/>
      </c>
      <c r="B5201" s="22" t="str">
        <f t="shared" si="364"/>
        <v/>
      </c>
      <c r="C5201" s="15" t="str">
        <f t="shared" si="365"/>
        <v/>
      </c>
      <c r="D5201" s="15">
        <f t="shared" si="366"/>
        <v>0</v>
      </c>
      <c r="E5201" s="15" t="str">
        <f t="shared" si="367"/>
        <v/>
      </c>
      <c r="F5201" s="13" t="str">
        <f>IF(E5204="","",VLOOKUP(E5204,table!A:B,2))</f>
        <v/>
      </c>
      <c r="G5201" s="14"/>
      <c r="H5201" s="18"/>
    </row>
    <row r="5202" spans="1:8" x14ac:dyDescent="0.25">
      <c r="A5202" s="29" t="str">
        <f t="shared" si="363"/>
        <v/>
      </c>
      <c r="B5202" s="22" t="str">
        <f t="shared" si="364"/>
        <v/>
      </c>
      <c r="C5202" s="15" t="str">
        <f t="shared" si="365"/>
        <v/>
      </c>
      <c r="D5202" s="15">
        <f t="shared" si="366"/>
        <v>0</v>
      </c>
      <c r="E5202" s="15" t="str">
        <f t="shared" si="367"/>
        <v/>
      </c>
      <c r="F5202" s="13" t="str">
        <f>IF(E5205="","",VLOOKUP(E5205,table!A:B,2))</f>
        <v/>
      </c>
      <c r="G5202" s="14"/>
      <c r="H5202" s="18"/>
    </row>
    <row r="5203" spans="1:8" x14ac:dyDescent="0.25">
      <c r="A5203" s="29" t="str">
        <f t="shared" si="363"/>
        <v/>
      </c>
      <c r="B5203" s="22" t="str">
        <f t="shared" si="364"/>
        <v/>
      </c>
      <c r="C5203" s="15" t="str">
        <f t="shared" si="365"/>
        <v/>
      </c>
      <c r="D5203" s="15">
        <f t="shared" si="366"/>
        <v>0</v>
      </c>
      <c r="E5203" s="15" t="str">
        <f t="shared" si="367"/>
        <v/>
      </c>
      <c r="F5203" s="13" t="str">
        <f>IF(E5206="","",VLOOKUP(E5206,table!A:B,2))</f>
        <v/>
      </c>
      <c r="G5203" s="14"/>
      <c r="H5203" s="18"/>
    </row>
    <row r="5204" spans="1:8" x14ac:dyDescent="0.25">
      <c r="A5204" s="29" t="str">
        <f t="shared" si="363"/>
        <v/>
      </c>
      <c r="B5204" s="22" t="str">
        <f t="shared" si="364"/>
        <v/>
      </c>
      <c r="C5204" s="15" t="str">
        <f t="shared" si="365"/>
        <v/>
      </c>
      <c r="D5204" s="15">
        <f t="shared" si="366"/>
        <v>0</v>
      </c>
      <c r="E5204" s="15" t="str">
        <f t="shared" si="367"/>
        <v/>
      </c>
      <c r="F5204" s="13" t="str">
        <f>IF(E5207="","",VLOOKUP(E5207,table!A:B,2))</f>
        <v/>
      </c>
      <c r="G5204" s="14"/>
      <c r="H5204" s="18"/>
    </row>
    <row r="5205" spans="1:8" x14ac:dyDescent="0.25">
      <c r="A5205" s="29" t="str">
        <f t="shared" si="363"/>
        <v/>
      </c>
      <c r="B5205" s="22" t="str">
        <f t="shared" si="364"/>
        <v/>
      </c>
      <c r="C5205" s="15" t="str">
        <f t="shared" si="365"/>
        <v/>
      </c>
      <c r="D5205" s="15">
        <f t="shared" si="366"/>
        <v>0</v>
      </c>
      <c r="E5205" s="15" t="str">
        <f t="shared" si="367"/>
        <v/>
      </c>
      <c r="F5205" s="13" t="str">
        <f>IF(E5208="","",VLOOKUP(E5208,table!A:B,2))</f>
        <v/>
      </c>
      <c r="G5205" s="14"/>
      <c r="H5205" s="18"/>
    </row>
    <row r="5206" spans="1:8" x14ac:dyDescent="0.25">
      <c r="A5206" s="29" t="str">
        <f t="shared" si="363"/>
        <v/>
      </c>
      <c r="B5206" s="22" t="str">
        <f t="shared" si="364"/>
        <v/>
      </c>
      <c r="C5206" s="15" t="str">
        <f t="shared" si="365"/>
        <v/>
      </c>
      <c r="D5206" s="15">
        <f t="shared" si="366"/>
        <v>0</v>
      </c>
      <c r="E5206" s="15" t="str">
        <f t="shared" si="367"/>
        <v/>
      </c>
      <c r="F5206" s="13" t="str">
        <f>IF(E5209="","",VLOOKUP(E5209,table!A:B,2))</f>
        <v/>
      </c>
      <c r="G5206" s="14"/>
      <c r="H5206" s="18"/>
    </row>
    <row r="5207" spans="1:8" x14ac:dyDescent="0.25">
      <c r="A5207" s="29" t="str">
        <f t="shared" si="363"/>
        <v/>
      </c>
      <c r="B5207" s="22" t="str">
        <f t="shared" si="364"/>
        <v/>
      </c>
      <c r="C5207" s="15" t="str">
        <f t="shared" si="365"/>
        <v/>
      </c>
      <c r="D5207" s="15">
        <f t="shared" si="366"/>
        <v>0</v>
      </c>
      <c r="E5207" s="15" t="str">
        <f t="shared" si="367"/>
        <v/>
      </c>
      <c r="F5207" s="13" t="str">
        <f>IF(E5210="","",VLOOKUP(E5210,table!A:B,2))</f>
        <v/>
      </c>
      <c r="G5207" s="14"/>
      <c r="H5207" s="18"/>
    </row>
    <row r="5208" spans="1:8" x14ac:dyDescent="0.25">
      <c r="A5208" s="29" t="str">
        <f t="shared" si="363"/>
        <v/>
      </c>
      <c r="B5208" s="22" t="str">
        <f t="shared" si="364"/>
        <v/>
      </c>
      <c r="C5208" s="15" t="str">
        <f t="shared" si="365"/>
        <v/>
      </c>
      <c r="D5208" s="15">
        <f t="shared" si="366"/>
        <v>0</v>
      </c>
      <c r="E5208" s="15" t="str">
        <f t="shared" si="367"/>
        <v/>
      </c>
      <c r="F5208" s="13" t="str">
        <f>IF(E5211="","",VLOOKUP(E5211,table!A:B,2))</f>
        <v/>
      </c>
      <c r="G5208" s="14"/>
      <c r="H5208" s="18"/>
    </row>
    <row r="5209" spans="1:8" x14ac:dyDescent="0.25">
      <c r="A5209" s="29" t="str">
        <f t="shared" si="363"/>
        <v/>
      </c>
      <c r="B5209" s="22" t="str">
        <f t="shared" si="364"/>
        <v/>
      </c>
      <c r="C5209" s="15" t="str">
        <f t="shared" si="365"/>
        <v/>
      </c>
      <c r="D5209" s="15">
        <f t="shared" si="366"/>
        <v>0</v>
      </c>
      <c r="E5209" s="15" t="str">
        <f t="shared" si="367"/>
        <v/>
      </c>
      <c r="F5209" s="13" t="str">
        <f>IF(E5212="","",VLOOKUP(E5212,table!A:B,2))</f>
        <v/>
      </c>
      <c r="G5209" s="14"/>
      <c r="H5209" s="18"/>
    </row>
    <row r="5210" spans="1:8" x14ac:dyDescent="0.25">
      <c r="A5210" s="29" t="str">
        <f t="shared" si="363"/>
        <v/>
      </c>
      <c r="B5210" s="22" t="str">
        <f t="shared" si="364"/>
        <v/>
      </c>
      <c r="C5210" s="15" t="str">
        <f t="shared" si="365"/>
        <v/>
      </c>
      <c r="D5210" s="15">
        <f t="shared" si="366"/>
        <v>0</v>
      </c>
      <c r="E5210" s="15" t="str">
        <f t="shared" si="367"/>
        <v/>
      </c>
      <c r="F5210" s="13" t="str">
        <f>IF(E5213="","",VLOOKUP(E5213,table!A:B,2))</f>
        <v/>
      </c>
      <c r="G5210" s="14"/>
      <c r="H5210" s="18"/>
    </row>
    <row r="5211" spans="1:8" x14ac:dyDescent="0.25">
      <c r="A5211" s="29" t="str">
        <f t="shared" si="363"/>
        <v/>
      </c>
      <c r="B5211" s="22" t="str">
        <f t="shared" si="364"/>
        <v/>
      </c>
      <c r="C5211" s="15" t="str">
        <f t="shared" si="365"/>
        <v/>
      </c>
      <c r="D5211" s="15">
        <f t="shared" si="366"/>
        <v>0</v>
      </c>
      <c r="E5211" s="15" t="str">
        <f t="shared" si="367"/>
        <v/>
      </c>
      <c r="F5211" s="13" t="str">
        <f>IF(E5214="","",VLOOKUP(E5214,table!A:B,2))</f>
        <v/>
      </c>
      <c r="G5211" s="14"/>
      <c r="H5211" s="18"/>
    </row>
    <row r="5212" spans="1:8" x14ac:dyDescent="0.25">
      <c r="A5212" s="29" t="str">
        <f t="shared" si="363"/>
        <v/>
      </c>
      <c r="B5212" s="22" t="str">
        <f t="shared" si="364"/>
        <v/>
      </c>
      <c r="C5212" s="15" t="str">
        <f t="shared" si="365"/>
        <v/>
      </c>
      <c r="D5212" s="15">
        <f t="shared" si="366"/>
        <v>0</v>
      </c>
      <c r="E5212" s="15" t="str">
        <f t="shared" si="367"/>
        <v/>
      </c>
      <c r="F5212" s="13" t="str">
        <f>IF(E5215="","",VLOOKUP(E5215,table!A:B,2))</f>
        <v/>
      </c>
      <c r="G5212" s="14"/>
      <c r="H5212" s="18"/>
    </row>
    <row r="5213" spans="1:8" x14ac:dyDescent="0.25">
      <c r="A5213" s="29" t="str">
        <f t="shared" si="363"/>
        <v/>
      </c>
      <c r="B5213" s="22" t="str">
        <f t="shared" si="364"/>
        <v/>
      </c>
      <c r="C5213" s="15" t="str">
        <f t="shared" si="365"/>
        <v/>
      </c>
      <c r="D5213" s="15">
        <f t="shared" si="366"/>
        <v>0</v>
      </c>
      <c r="E5213" s="15" t="str">
        <f t="shared" si="367"/>
        <v/>
      </c>
      <c r="F5213" s="13" t="str">
        <f>IF(E5216="","",VLOOKUP(E5216,table!A:B,2))</f>
        <v/>
      </c>
      <c r="G5213" s="14"/>
      <c r="H5213" s="18"/>
    </row>
    <row r="5214" spans="1:8" x14ac:dyDescent="0.25">
      <c r="A5214" s="29" t="str">
        <f t="shared" si="363"/>
        <v/>
      </c>
      <c r="B5214" s="22" t="str">
        <f t="shared" si="364"/>
        <v/>
      </c>
      <c r="C5214" s="15" t="str">
        <f t="shared" si="365"/>
        <v/>
      </c>
      <c r="D5214" s="15">
        <f t="shared" si="366"/>
        <v>0</v>
      </c>
      <c r="E5214" s="15" t="str">
        <f t="shared" si="367"/>
        <v/>
      </c>
      <c r="F5214" s="13" t="str">
        <f>IF(E5217="","",VLOOKUP(E5217,table!A:B,2))</f>
        <v/>
      </c>
      <c r="G5214" s="14"/>
      <c r="H5214" s="18"/>
    </row>
    <row r="5215" spans="1:8" x14ac:dyDescent="0.25">
      <c r="A5215" s="29" t="str">
        <f t="shared" si="363"/>
        <v/>
      </c>
      <c r="B5215" s="22" t="str">
        <f t="shared" si="364"/>
        <v/>
      </c>
      <c r="C5215" s="15" t="str">
        <f t="shared" si="365"/>
        <v/>
      </c>
      <c r="D5215" s="15">
        <f t="shared" si="366"/>
        <v>0</v>
      </c>
      <c r="E5215" s="15" t="str">
        <f t="shared" si="367"/>
        <v/>
      </c>
      <c r="F5215" s="13" t="str">
        <f>IF(E5218="","",VLOOKUP(E5218,table!A:B,2))</f>
        <v/>
      </c>
      <c r="G5215" s="14"/>
      <c r="H5215" s="18"/>
    </row>
    <row r="5216" spans="1:8" x14ac:dyDescent="0.25">
      <c r="A5216" s="29" t="str">
        <f t="shared" si="363"/>
        <v/>
      </c>
      <c r="B5216" s="22" t="str">
        <f t="shared" si="364"/>
        <v/>
      </c>
      <c r="C5216" s="15" t="str">
        <f t="shared" si="365"/>
        <v/>
      </c>
      <c r="D5216" s="15">
        <f t="shared" si="366"/>
        <v>0</v>
      </c>
      <c r="E5216" s="15" t="str">
        <f t="shared" si="367"/>
        <v/>
      </c>
      <c r="F5216" s="13" t="str">
        <f>IF(E5219="","",VLOOKUP(E5219,table!A:B,2))</f>
        <v/>
      </c>
      <c r="G5216" s="14"/>
      <c r="H5216" s="18"/>
    </row>
    <row r="5217" spans="1:8" x14ac:dyDescent="0.25">
      <c r="A5217" s="29" t="str">
        <f t="shared" si="363"/>
        <v/>
      </c>
      <c r="B5217" s="22" t="str">
        <f t="shared" si="364"/>
        <v/>
      </c>
      <c r="C5217" s="15" t="str">
        <f t="shared" si="365"/>
        <v/>
      </c>
      <c r="D5217" s="15">
        <f t="shared" si="366"/>
        <v>0</v>
      </c>
      <c r="E5217" s="15" t="str">
        <f t="shared" si="367"/>
        <v/>
      </c>
      <c r="F5217" s="13" t="str">
        <f>IF(E5220="","",VLOOKUP(E5220,table!A:B,2))</f>
        <v/>
      </c>
      <c r="G5217" s="14"/>
      <c r="H5217" s="18"/>
    </row>
    <row r="5218" spans="1:8" x14ac:dyDescent="0.25">
      <c r="A5218" s="29" t="str">
        <f t="shared" si="363"/>
        <v/>
      </c>
      <c r="B5218" s="22" t="str">
        <f t="shared" si="364"/>
        <v/>
      </c>
      <c r="C5218" s="15" t="str">
        <f t="shared" si="365"/>
        <v/>
      </c>
      <c r="D5218" s="15">
        <f t="shared" si="366"/>
        <v>0</v>
      </c>
      <c r="E5218" s="15" t="str">
        <f t="shared" si="367"/>
        <v/>
      </c>
      <c r="F5218" s="13" t="str">
        <f>IF(E5221="","",VLOOKUP(E5221,table!A:B,2))</f>
        <v/>
      </c>
      <c r="G5218" s="14"/>
      <c r="H5218" s="18"/>
    </row>
    <row r="5219" spans="1:8" x14ac:dyDescent="0.25">
      <c r="A5219" s="29" t="str">
        <f t="shared" si="363"/>
        <v/>
      </c>
      <c r="B5219" s="22" t="str">
        <f t="shared" si="364"/>
        <v/>
      </c>
      <c r="C5219" s="15" t="str">
        <f t="shared" si="365"/>
        <v/>
      </c>
      <c r="D5219" s="15">
        <f t="shared" si="366"/>
        <v>0</v>
      </c>
      <c r="E5219" s="15" t="str">
        <f t="shared" si="367"/>
        <v/>
      </c>
      <c r="F5219" s="13" t="str">
        <f>IF(E5222="","",VLOOKUP(E5222,table!A:B,2))</f>
        <v/>
      </c>
      <c r="G5219" s="14"/>
      <c r="H5219" s="18"/>
    </row>
    <row r="5220" spans="1:8" x14ac:dyDescent="0.25">
      <c r="A5220" s="29" t="str">
        <f t="shared" si="363"/>
        <v/>
      </c>
      <c r="B5220" s="22" t="str">
        <f t="shared" si="364"/>
        <v/>
      </c>
      <c r="C5220" s="15" t="str">
        <f t="shared" si="365"/>
        <v/>
      </c>
      <c r="D5220" s="15">
        <f t="shared" si="366"/>
        <v>0</v>
      </c>
      <c r="E5220" s="15" t="str">
        <f t="shared" si="367"/>
        <v/>
      </c>
      <c r="F5220" s="13" t="str">
        <f>IF(E5223="","",VLOOKUP(E5223,table!A:B,2))</f>
        <v/>
      </c>
      <c r="G5220" s="14"/>
      <c r="H5220" s="18"/>
    </row>
    <row r="5221" spans="1:8" x14ac:dyDescent="0.25">
      <c r="A5221" s="29" t="str">
        <f t="shared" si="363"/>
        <v/>
      </c>
      <c r="B5221" s="22" t="str">
        <f t="shared" si="364"/>
        <v/>
      </c>
      <c r="C5221" s="15" t="str">
        <f t="shared" si="365"/>
        <v/>
      </c>
      <c r="D5221" s="15">
        <f t="shared" si="366"/>
        <v>0</v>
      </c>
      <c r="E5221" s="15" t="str">
        <f t="shared" si="367"/>
        <v/>
      </c>
      <c r="F5221" s="13" t="str">
        <f>IF(E5224="","",VLOOKUP(E5224,table!A:B,2))</f>
        <v/>
      </c>
      <c r="G5221" s="14"/>
      <c r="H5221" s="18"/>
    </row>
    <row r="5222" spans="1:8" x14ac:dyDescent="0.25">
      <c r="A5222" s="29" t="str">
        <f t="shared" si="363"/>
        <v/>
      </c>
      <c r="B5222" s="22" t="str">
        <f t="shared" si="364"/>
        <v/>
      </c>
      <c r="C5222" s="15" t="str">
        <f t="shared" si="365"/>
        <v/>
      </c>
      <c r="D5222" s="15">
        <f t="shared" si="366"/>
        <v>0</v>
      </c>
      <c r="E5222" s="15" t="str">
        <f t="shared" si="367"/>
        <v/>
      </c>
      <c r="F5222" s="13" t="str">
        <f>IF(E5225="","",VLOOKUP(E5225,table!A:B,2))</f>
        <v/>
      </c>
      <c r="G5222" s="14"/>
      <c r="H5222" s="18"/>
    </row>
    <row r="5223" spans="1:8" x14ac:dyDescent="0.25">
      <c r="A5223" s="29" t="str">
        <f t="shared" si="363"/>
        <v/>
      </c>
      <c r="B5223" s="22" t="str">
        <f t="shared" si="364"/>
        <v/>
      </c>
      <c r="C5223" s="15" t="str">
        <f t="shared" si="365"/>
        <v/>
      </c>
      <c r="D5223" s="15">
        <f t="shared" si="366"/>
        <v>0</v>
      </c>
      <c r="E5223" s="15" t="str">
        <f t="shared" si="367"/>
        <v/>
      </c>
      <c r="F5223" s="13" t="str">
        <f>IF(E5226="","",VLOOKUP(E5226,table!A:B,2))</f>
        <v/>
      </c>
      <c r="G5223" s="14"/>
      <c r="H5223" s="18"/>
    </row>
    <row r="5224" spans="1:8" x14ac:dyDescent="0.25">
      <c r="A5224" s="29" t="str">
        <f t="shared" si="363"/>
        <v/>
      </c>
      <c r="B5224" s="22" t="str">
        <f t="shared" si="364"/>
        <v/>
      </c>
      <c r="C5224" s="15" t="str">
        <f t="shared" si="365"/>
        <v/>
      </c>
      <c r="D5224" s="15">
        <f t="shared" si="366"/>
        <v>0</v>
      </c>
      <c r="E5224" s="15" t="str">
        <f t="shared" si="367"/>
        <v/>
      </c>
      <c r="F5224" s="13" t="str">
        <f>IF(E5227="","",VLOOKUP(E5227,table!A:B,2))</f>
        <v/>
      </c>
      <c r="G5224" s="14"/>
      <c r="H5224" s="18"/>
    </row>
    <row r="5225" spans="1:8" x14ac:dyDescent="0.25">
      <c r="A5225" s="29" t="str">
        <f t="shared" si="363"/>
        <v/>
      </c>
      <c r="B5225" s="22" t="str">
        <f t="shared" si="364"/>
        <v/>
      </c>
      <c r="C5225" s="15" t="str">
        <f t="shared" si="365"/>
        <v/>
      </c>
      <c r="D5225" s="15">
        <f t="shared" si="366"/>
        <v>0</v>
      </c>
      <c r="E5225" s="15" t="str">
        <f t="shared" si="367"/>
        <v/>
      </c>
      <c r="F5225" s="13" t="str">
        <f>IF(E5228="","",VLOOKUP(E5228,table!A:B,2))</f>
        <v/>
      </c>
      <c r="G5225" s="14"/>
      <c r="H5225" s="18"/>
    </row>
    <row r="5226" spans="1:8" x14ac:dyDescent="0.25">
      <c r="A5226" s="29" t="str">
        <f t="shared" si="363"/>
        <v/>
      </c>
      <c r="B5226" s="22" t="str">
        <f t="shared" si="364"/>
        <v/>
      </c>
      <c r="C5226" s="15" t="str">
        <f t="shared" si="365"/>
        <v/>
      </c>
      <c r="D5226" s="15">
        <f t="shared" si="366"/>
        <v>0</v>
      </c>
      <c r="E5226" s="15" t="str">
        <f t="shared" si="367"/>
        <v/>
      </c>
      <c r="F5226" s="13" t="str">
        <f>IF(E5229="","",VLOOKUP(E5229,table!A:B,2))</f>
        <v/>
      </c>
      <c r="G5226" s="14"/>
      <c r="H5226" s="18"/>
    </row>
    <row r="5227" spans="1:8" x14ac:dyDescent="0.25">
      <c r="A5227" s="29" t="str">
        <f t="shared" si="363"/>
        <v/>
      </c>
      <c r="B5227" s="22" t="str">
        <f t="shared" si="364"/>
        <v/>
      </c>
      <c r="C5227" s="15" t="str">
        <f t="shared" si="365"/>
        <v/>
      </c>
      <c r="D5227" s="15">
        <f t="shared" si="366"/>
        <v>0</v>
      </c>
      <c r="E5227" s="15" t="str">
        <f t="shared" si="367"/>
        <v/>
      </c>
      <c r="F5227" s="13" t="str">
        <f>IF(E5230="","",VLOOKUP(E5230,table!A:B,2))</f>
        <v/>
      </c>
      <c r="G5227" s="14"/>
      <c r="H5227" s="18"/>
    </row>
    <row r="5228" spans="1:8" x14ac:dyDescent="0.25">
      <c r="A5228" s="29" t="str">
        <f t="shared" si="363"/>
        <v/>
      </c>
      <c r="B5228" s="22" t="str">
        <f t="shared" si="364"/>
        <v/>
      </c>
      <c r="C5228" s="15" t="str">
        <f t="shared" si="365"/>
        <v/>
      </c>
      <c r="D5228" s="15">
        <f t="shared" si="366"/>
        <v>0</v>
      </c>
      <c r="E5228" s="15" t="str">
        <f t="shared" si="367"/>
        <v/>
      </c>
      <c r="F5228" s="13" t="str">
        <f>IF(E5231="","",VLOOKUP(E5231,table!A:B,2))</f>
        <v/>
      </c>
      <c r="G5228" s="14"/>
      <c r="H5228" s="18"/>
    </row>
    <row r="5229" spans="1:8" x14ac:dyDescent="0.25">
      <c r="A5229" s="29" t="str">
        <f t="shared" si="363"/>
        <v/>
      </c>
      <c r="B5229" s="22" t="str">
        <f t="shared" si="364"/>
        <v/>
      </c>
      <c r="C5229" s="15" t="str">
        <f t="shared" si="365"/>
        <v/>
      </c>
      <c r="D5229" s="15">
        <f t="shared" si="366"/>
        <v>0</v>
      </c>
      <c r="E5229" s="15" t="str">
        <f t="shared" si="367"/>
        <v/>
      </c>
      <c r="F5229" s="13" t="str">
        <f>IF(E5232="","",VLOOKUP(E5232,table!A:B,2))</f>
        <v/>
      </c>
      <c r="G5229" s="14"/>
      <c r="H5229" s="18"/>
    </row>
    <row r="5230" spans="1:8" x14ac:dyDescent="0.25">
      <c r="A5230" s="29" t="str">
        <f t="shared" si="363"/>
        <v/>
      </c>
      <c r="B5230" s="22" t="str">
        <f t="shared" si="364"/>
        <v/>
      </c>
      <c r="C5230" s="15" t="str">
        <f t="shared" si="365"/>
        <v/>
      </c>
      <c r="D5230" s="15">
        <f t="shared" si="366"/>
        <v>0</v>
      </c>
      <c r="E5230" s="15" t="str">
        <f t="shared" si="367"/>
        <v/>
      </c>
      <c r="F5230" s="13" t="str">
        <f>IF(E5233="","",VLOOKUP(E5233,table!A:B,2))</f>
        <v/>
      </c>
      <c r="G5230" s="14"/>
      <c r="H5230" s="18"/>
    </row>
    <row r="5231" spans="1:8" x14ac:dyDescent="0.25">
      <c r="A5231" s="29" t="str">
        <f t="shared" si="363"/>
        <v/>
      </c>
      <c r="B5231" s="22" t="str">
        <f t="shared" si="364"/>
        <v/>
      </c>
      <c r="C5231" s="15" t="str">
        <f t="shared" si="365"/>
        <v/>
      </c>
      <c r="D5231" s="15">
        <f t="shared" si="366"/>
        <v>0</v>
      </c>
      <c r="E5231" s="15" t="str">
        <f t="shared" si="367"/>
        <v/>
      </c>
      <c r="F5231" s="13" t="str">
        <f>IF(E5234="","",VLOOKUP(E5234,table!A:B,2))</f>
        <v/>
      </c>
      <c r="G5231" s="14"/>
      <c r="H5231" s="18"/>
    </row>
    <row r="5232" spans="1:8" x14ac:dyDescent="0.25">
      <c r="A5232" s="29" t="str">
        <f t="shared" si="363"/>
        <v/>
      </c>
      <c r="B5232" s="22" t="str">
        <f t="shared" si="364"/>
        <v/>
      </c>
      <c r="C5232" s="15" t="str">
        <f t="shared" si="365"/>
        <v/>
      </c>
      <c r="D5232" s="15">
        <f t="shared" si="366"/>
        <v>0</v>
      </c>
      <c r="E5232" s="15" t="str">
        <f t="shared" si="367"/>
        <v/>
      </c>
      <c r="F5232" s="13" t="str">
        <f>IF(E5235="","",VLOOKUP(E5235,table!A:B,2))</f>
        <v/>
      </c>
      <c r="G5232" s="14"/>
      <c r="H5232" s="18"/>
    </row>
    <row r="5233" spans="1:8" x14ac:dyDescent="0.25">
      <c r="A5233" s="29" t="str">
        <f t="shared" si="363"/>
        <v/>
      </c>
      <c r="B5233" s="22" t="str">
        <f t="shared" si="364"/>
        <v/>
      </c>
      <c r="C5233" s="15" t="str">
        <f t="shared" si="365"/>
        <v/>
      </c>
      <c r="D5233" s="15">
        <f t="shared" si="366"/>
        <v>0</v>
      </c>
      <c r="E5233" s="15" t="str">
        <f t="shared" si="367"/>
        <v/>
      </c>
      <c r="F5233" s="13" t="str">
        <f>IF(E5236="","",VLOOKUP(E5236,table!A:B,2))</f>
        <v/>
      </c>
      <c r="G5233" s="14"/>
      <c r="H5233" s="18"/>
    </row>
    <row r="5234" spans="1:8" x14ac:dyDescent="0.25">
      <c r="A5234" s="29" t="str">
        <f t="shared" si="363"/>
        <v/>
      </c>
      <c r="B5234" s="22" t="str">
        <f t="shared" si="364"/>
        <v/>
      </c>
      <c r="C5234" s="15" t="str">
        <f t="shared" si="365"/>
        <v/>
      </c>
      <c r="D5234" s="15">
        <f t="shared" si="366"/>
        <v>0</v>
      </c>
      <c r="E5234" s="15" t="str">
        <f t="shared" si="367"/>
        <v/>
      </c>
      <c r="F5234" s="13" t="str">
        <f>IF(E5237="","",VLOOKUP(E5237,table!A:B,2))</f>
        <v/>
      </c>
      <c r="G5234" s="14"/>
      <c r="H5234" s="18"/>
    </row>
    <row r="5235" spans="1:8" x14ac:dyDescent="0.25">
      <c r="A5235" s="29" t="str">
        <f t="shared" ref="A5235:A5298" si="368">IF(E5235="","",A5234)</f>
        <v/>
      </c>
      <c r="B5235" s="22" t="str">
        <f t="shared" ref="B5235:B5298" si="369">IF(E5235="","",B5234)</f>
        <v/>
      </c>
      <c r="C5235" s="15" t="str">
        <f t="shared" ref="C5235:C5298" si="370">IF(E5235="","",C5234)</f>
        <v/>
      </c>
      <c r="D5235" s="15">
        <f t="shared" ref="D5235:D5298" si="371">IF(E5235="",0,D5234)</f>
        <v>0</v>
      </c>
      <c r="E5235" s="15" t="str">
        <f t="shared" si="367"/>
        <v/>
      </c>
      <c r="F5235" s="13" t="str">
        <f>IF(E5238="","",VLOOKUP(E5238,table!A:B,2))</f>
        <v/>
      </c>
      <c r="G5235" s="14"/>
      <c r="H5235" s="18"/>
    </row>
    <row r="5236" spans="1:8" x14ac:dyDescent="0.25">
      <c r="A5236" s="29" t="str">
        <f t="shared" si="368"/>
        <v/>
      </c>
      <c r="B5236" s="22" t="str">
        <f t="shared" si="369"/>
        <v/>
      </c>
      <c r="C5236" s="15" t="str">
        <f t="shared" si="370"/>
        <v/>
      </c>
      <c r="D5236" s="15">
        <f t="shared" si="371"/>
        <v>0</v>
      </c>
      <c r="E5236" s="15" t="str">
        <f t="shared" si="367"/>
        <v/>
      </c>
      <c r="F5236" s="13" t="str">
        <f>IF(E5239="","",VLOOKUP(E5239,table!A:B,2))</f>
        <v/>
      </c>
      <c r="G5236" s="14"/>
      <c r="H5236" s="18"/>
    </row>
    <row r="5237" spans="1:8" x14ac:dyDescent="0.25">
      <c r="A5237" s="29" t="str">
        <f t="shared" si="368"/>
        <v/>
      </c>
      <c r="B5237" s="22" t="str">
        <f t="shared" si="369"/>
        <v/>
      </c>
      <c r="C5237" s="15" t="str">
        <f t="shared" si="370"/>
        <v/>
      </c>
      <c r="D5237" s="15">
        <f t="shared" si="371"/>
        <v>0</v>
      </c>
      <c r="E5237" s="15" t="str">
        <f t="shared" si="367"/>
        <v/>
      </c>
      <c r="F5237" s="13" t="str">
        <f>IF(E5240="","",VLOOKUP(E5240,table!A:B,2))</f>
        <v/>
      </c>
      <c r="G5237" s="14"/>
      <c r="H5237" s="18"/>
    </row>
    <row r="5238" spans="1:8" x14ac:dyDescent="0.25">
      <c r="A5238" s="29" t="str">
        <f t="shared" si="368"/>
        <v/>
      </c>
      <c r="B5238" s="22" t="str">
        <f t="shared" si="369"/>
        <v/>
      </c>
      <c r="C5238" s="15" t="str">
        <f t="shared" si="370"/>
        <v/>
      </c>
      <c r="D5238" s="15">
        <f t="shared" si="371"/>
        <v>0</v>
      </c>
      <c r="E5238" s="15" t="str">
        <f t="shared" si="367"/>
        <v/>
      </c>
      <c r="F5238" s="13" t="str">
        <f>IF(E5241="","",VLOOKUP(E5241,table!A:B,2))</f>
        <v/>
      </c>
      <c r="G5238" s="14"/>
      <c r="H5238" s="18"/>
    </row>
    <row r="5239" spans="1:8" x14ac:dyDescent="0.25">
      <c r="A5239" s="29" t="str">
        <f t="shared" si="368"/>
        <v/>
      </c>
      <c r="B5239" s="22" t="str">
        <f t="shared" si="369"/>
        <v/>
      </c>
      <c r="C5239" s="15" t="str">
        <f t="shared" si="370"/>
        <v/>
      </c>
      <c r="D5239" s="15">
        <f t="shared" si="371"/>
        <v>0</v>
      </c>
      <c r="E5239" s="15" t="str">
        <f t="shared" si="367"/>
        <v/>
      </c>
      <c r="F5239" s="13" t="str">
        <f>IF(E5242="","",VLOOKUP(E5242,table!A:B,2))</f>
        <v/>
      </c>
      <c r="G5239" s="14"/>
      <c r="H5239" s="18"/>
    </row>
    <row r="5240" spans="1:8" x14ac:dyDescent="0.25">
      <c r="A5240" s="29" t="str">
        <f t="shared" si="368"/>
        <v/>
      </c>
      <c r="B5240" s="22" t="str">
        <f t="shared" si="369"/>
        <v/>
      </c>
      <c r="C5240" s="15" t="str">
        <f t="shared" si="370"/>
        <v/>
      </c>
      <c r="D5240" s="15">
        <f t="shared" si="371"/>
        <v>0</v>
      </c>
      <c r="E5240" s="15" t="str">
        <f t="shared" si="367"/>
        <v/>
      </c>
      <c r="F5240" s="13" t="str">
        <f>IF(E5243="","",VLOOKUP(E5243,table!A:B,2))</f>
        <v/>
      </c>
      <c r="G5240" s="14"/>
      <c r="H5240" s="18"/>
    </row>
    <row r="5241" spans="1:8" x14ac:dyDescent="0.25">
      <c r="A5241" s="29" t="str">
        <f t="shared" si="368"/>
        <v/>
      </c>
      <c r="B5241" s="22" t="str">
        <f t="shared" si="369"/>
        <v/>
      </c>
      <c r="C5241" s="15" t="str">
        <f t="shared" si="370"/>
        <v/>
      </c>
      <c r="D5241" s="15">
        <f t="shared" si="371"/>
        <v>0</v>
      </c>
      <c r="E5241" s="15" t="str">
        <f t="shared" si="367"/>
        <v/>
      </c>
      <c r="F5241" s="13" t="str">
        <f>IF(E5244="","",VLOOKUP(E5244,table!A:B,2))</f>
        <v/>
      </c>
      <c r="G5241" s="14"/>
      <c r="H5241" s="18"/>
    </row>
    <row r="5242" spans="1:8" x14ac:dyDescent="0.25">
      <c r="A5242" s="29" t="str">
        <f t="shared" si="368"/>
        <v/>
      </c>
      <c r="B5242" s="22" t="str">
        <f t="shared" si="369"/>
        <v/>
      </c>
      <c r="C5242" s="15" t="str">
        <f t="shared" si="370"/>
        <v/>
      </c>
      <c r="D5242" s="15">
        <f t="shared" si="371"/>
        <v>0</v>
      </c>
      <c r="E5242" s="15" t="str">
        <f t="shared" si="367"/>
        <v/>
      </c>
      <c r="F5242" s="13" t="str">
        <f>IF(E5245="","",VLOOKUP(E5245,table!A:B,2))</f>
        <v/>
      </c>
      <c r="G5242" s="14"/>
      <c r="H5242" s="18"/>
    </row>
    <row r="5243" spans="1:8" x14ac:dyDescent="0.25">
      <c r="A5243" s="29" t="str">
        <f t="shared" si="368"/>
        <v/>
      </c>
      <c r="B5243" s="22" t="str">
        <f t="shared" si="369"/>
        <v/>
      </c>
      <c r="C5243" s="15" t="str">
        <f t="shared" si="370"/>
        <v/>
      </c>
      <c r="D5243" s="15">
        <f t="shared" si="371"/>
        <v>0</v>
      </c>
      <c r="E5243" s="15" t="str">
        <f t="shared" si="367"/>
        <v/>
      </c>
      <c r="F5243" s="13" t="str">
        <f>IF(E5246="","",VLOOKUP(E5246,table!A:B,2))</f>
        <v/>
      </c>
      <c r="G5243" s="14"/>
      <c r="H5243" s="18"/>
    </row>
    <row r="5244" spans="1:8" x14ac:dyDescent="0.25">
      <c r="A5244" s="29" t="str">
        <f t="shared" si="368"/>
        <v/>
      </c>
      <c r="B5244" s="22" t="str">
        <f t="shared" si="369"/>
        <v/>
      </c>
      <c r="C5244" s="15" t="str">
        <f t="shared" si="370"/>
        <v/>
      </c>
      <c r="D5244" s="15">
        <f t="shared" si="371"/>
        <v>0</v>
      </c>
      <c r="E5244" s="15" t="str">
        <f t="shared" si="367"/>
        <v/>
      </c>
      <c r="F5244" s="13" t="str">
        <f>IF(E5247="","",VLOOKUP(E5247,table!A:B,2))</f>
        <v/>
      </c>
      <c r="G5244" s="14"/>
      <c r="H5244" s="18"/>
    </row>
    <row r="5245" spans="1:8" x14ac:dyDescent="0.25">
      <c r="A5245" s="29" t="str">
        <f t="shared" si="368"/>
        <v/>
      </c>
      <c r="B5245" s="22" t="str">
        <f t="shared" si="369"/>
        <v/>
      </c>
      <c r="C5245" s="15" t="str">
        <f t="shared" si="370"/>
        <v/>
      </c>
      <c r="D5245" s="15">
        <f t="shared" si="371"/>
        <v>0</v>
      </c>
      <c r="E5245" s="15" t="str">
        <f t="shared" si="367"/>
        <v/>
      </c>
      <c r="F5245" s="13" t="str">
        <f>IF(E5248="","",VLOOKUP(E5248,table!A:B,2))</f>
        <v/>
      </c>
      <c r="G5245" s="14"/>
      <c r="H5245" s="18"/>
    </row>
    <row r="5246" spans="1:8" x14ac:dyDescent="0.25">
      <c r="A5246" s="29" t="str">
        <f t="shared" si="368"/>
        <v/>
      </c>
      <c r="B5246" s="22" t="str">
        <f t="shared" si="369"/>
        <v/>
      </c>
      <c r="C5246" s="15" t="str">
        <f t="shared" si="370"/>
        <v/>
      </c>
      <c r="D5246" s="15">
        <f t="shared" si="371"/>
        <v>0</v>
      </c>
      <c r="E5246" s="15" t="str">
        <f t="shared" si="367"/>
        <v/>
      </c>
      <c r="F5246" s="13" t="str">
        <f>IF(E5249="","",VLOOKUP(E5249,table!A:B,2))</f>
        <v/>
      </c>
      <c r="G5246" s="14"/>
      <c r="H5246" s="18"/>
    </row>
    <row r="5247" spans="1:8" x14ac:dyDescent="0.25">
      <c r="A5247" s="29" t="str">
        <f t="shared" si="368"/>
        <v/>
      </c>
      <c r="B5247" s="22" t="str">
        <f t="shared" si="369"/>
        <v/>
      </c>
      <c r="C5247" s="15" t="str">
        <f t="shared" si="370"/>
        <v/>
      </c>
      <c r="D5247" s="15">
        <f t="shared" si="371"/>
        <v>0</v>
      </c>
      <c r="E5247" s="15" t="str">
        <f t="shared" si="367"/>
        <v/>
      </c>
      <c r="F5247" s="13" t="str">
        <f>IF(E5250="","",VLOOKUP(E5250,table!A:B,2))</f>
        <v/>
      </c>
      <c r="G5247" s="14"/>
      <c r="H5247" s="18"/>
    </row>
    <row r="5248" spans="1:8" x14ac:dyDescent="0.25">
      <c r="A5248" s="29" t="str">
        <f t="shared" si="368"/>
        <v/>
      </c>
      <c r="B5248" s="22" t="str">
        <f t="shared" si="369"/>
        <v/>
      </c>
      <c r="C5248" s="15" t="str">
        <f t="shared" si="370"/>
        <v/>
      </c>
      <c r="D5248" s="15">
        <f t="shared" si="371"/>
        <v>0</v>
      </c>
      <c r="E5248" s="15" t="str">
        <f t="shared" si="367"/>
        <v/>
      </c>
      <c r="F5248" s="13" t="str">
        <f>IF(E5251="","",VLOOKUP(E5251,table!A:B,2))</f>
        <v/>
      </c>
      <c r="G5248" s="14"/>
      <c r="H5248" s="18"/>
    </row>
    <row r="5249" spans="1:8" x14ac:dyDescent="0.25">
      <c r="A5249" s="29" t="str">
        <f t="shared" si="368"/>
        <v/>
      </c>
      <c r="B5249" s="22" t="str">
        <f t="shared" si="369"/>
        <v/>
      </c>
      <c r="C5249" s="15" t="str">
        <f t="shared" si="370"/>
        <v/>
      </c>
      <c r="D5249" s="15">
        <f t="shared" si="371"/>
        <v>0</v>
      </c>
      <c r="E5249" s="15" t="str">
        <f t="shared" si="367"/>
        <v/>
      </c>
      <c r="F5249" s="13" t="str">
        <f>IF(E5252="","",VLOOKUP(E5252,table!A:B,2))</f>
        <v/>
      </c>
      <c r="G5249" s="14"/>
      <c r="H5249" s="18"/>
    </row>
    <row r="5250" spans="1:8" x14ac:dyDescent="0.25">
      <c r="A5250" s="29" t="str">
        <f t="shared" si="368"/>
        <v/>
      </c>
      <c r="B5250" s="22" t="str">
        <f t="shared" si="369"/>
        <v/>
      </c>
      <c r="C5250" s="15" t="str">
        <f t="shared" si="370"/>
        <v/>
      </c>
      <c r="D5250" s="15">
        <f t="shared" si="371"/>
        <v>0</v>
      </c>
      <c r="E5250" s="15" t="str">
        <f t="shared" si="367"/>
        <v/>
      </c>
      <c r="F5250" s="13" t="str">
        <f>IF(E5253="","",VLOOKUP(E5253,table!A:B,2))</f>
        <v/>
      </c>
      <c r="G5250" s="14"/>
      <c r="H5250" s="18"/>
    </row>
    <row r="5251" spans="1:8" x14ac:dyDescent="0.25">
      <c r="A5251" s="29" t="str">
        <f t="shared" si="368"/>
        <v/>
      </c>
      <c r="B5251" s="22" t="str">
        <f t="shared" si="369"/>
        <v/>
      </c>
      <c r="C5251" s="15" t="str">
        <f t="shared" si="370"/>
        <v/>
      </c>
      <c r="D5251" s="15">
        <f t="shared" si="371"/>
        <v>0</v>
      </c>
      <c r="E5251" s="15" t="str">
        <f t="shared" si="367"/>
        <v/>
      </c>
      <c r="F5251" s="13" t="str">
        <f>IF(E5254="","",VLOOKUP(E5254,table!A:B,2))</f>
        <v/>
      </c>
      <c r="G5251" s="14"/>
      <c r="H5251" s="18"/>
    </row>
    <row r="5252" spans="1:8" x14ac:dyDescent="0.25">
      <c r="A5252" s="29" t="str">
        <f t="shared" si="368"/>
        <v/>
      </c>
      <c r="B5252" s="22" t="str">
        <f t="shared" si="369"/>
        <v/>
      </c>
      <c r="C5252" s="15" t="str">
        <f t="shared" si="370"/>
        <v/>
      </c>
      <c r="D5252" s="15">
        <f t="shared" si="371"/>
        <v>0</v>
      </c>
      <c r="E5252" s="15" t="str">
        <f t="shared" si="367"/>
        <v/>
      </c>
      <c r="F5252" s="13" t="str">
        <f>IF(E5255="","",VLOOKUP(E5255,table!A:B,2))</f>
        <v/>
      </c>
      <c r="G5252" s="14"/>
      <c r="H5252" s="18"/>
    </row>
    <row r="5253" spans="1:8" x14ac:dyDescent="0.25">
      <c r="A5253" s="29" t="str">
        <f t="shared" si="368"/>
        <v/>
      </c>
      <c r="B5253" s="22" t="str">
        <f t="shared" si="369"/>
        <v/>
      </c>
      <c r="C5253" s="15" t="str">
        <f t="shared" si="370"/>
        <v/>
      </c>
      <c r="D5253" s="15">
        <f t="shared" si="371"/>
        <v>0</v>
      </c>
      <c r="E5253" s="15" t="str">
        <f t="shared" si="367"/>
        <v/>
      </c>
      <c r="F5253" s="13" t="str">
        <f>IF(E5256="","",VLOOKUP(E5256,table!A:B,2))</f>
        <v/>
      </c>
      <c r="G5253" s="14"/>
      <c r="H5253" s="18"/>
    </row>
    <row r="5254" spans="1:8" x14ac:dyDescent="0.25">
      <c r="A5254" s="29" t="str">
        <f t="shared" si="368"/>
        <v/>
      </c>
      <c r="B5254" s="22" t="str">
        <f t="shared" si="369"/>
        <v/>
      </c>
      <c r="C5254" s="15" t="str">
        <f t="shared" si="370"/>
        <v/>
      </c>
      <c r="D5254" s="15">
        <f t="shared" si="371"/>
        <v>0</v>
      </c>
      <c r="E5254" s="15" t="str">
        <f t="shared" si="367"/>
        <v/>
      </c>
      <c r="F5254" s="13" t="str">
        <f>IF(E5257="","",VLOOKUP(E5257,table!A:B,2))</f>
        <v/>
      </c>
      <c r="G5254" s="14"/>
      <c r="H5254" s="18"/>
    </row>
    <row r="5255" spans="1:8" x14ac:dyDescent="0.25">
      <c r="A5255" s="29" t="str">
        <f t="shared" si="368"/>
        <v/>
      </c>
      <c r="B5255" s="22" t="str">
        <f t="shared" si="369"/>
        <v/>
      </c>
      <c r="C5255" s="15" t="str">
        <f t="shared" si="370"/>
        <v/>
      </c>
      <c r="D5255" s="15">
        <f t="shared" si="371"/>
        <v>0</v>
      </c>
      <c r="E5255" s="15" t="str">
        <f t="shared" si="367"/>
        <v/>
      </c>
      <c r="F5255" s="13" t="str">
        <f>IF(E5258="","",VLOOKUP(E5258,table!A:B,2))</f>
        <v/>
      </c>
      <c r="G5255" s="14"/>
      <c r="H5255" s="18"/>
    </row>
    <row r="5256" spans="1:8" x14ac:dyDescent="0.25">
      <c r="A5256" s="29" t="str">
        <f t="shared" si="368"/>
        <v/>
      </c>
      <c r="B5256" s="22" t="str">
        <f t="shared" si="369"/>
        <v/>
      </c>
      <c r="C5256" s="15" t="str">
        <f t="shared" si="370"/>
        <v/>
      </c>
      <c r="D5256" s="15">
        <f t="shared" si="371"/>
        <v>0</v>
      </c>
      <c r="E5256" s="15" t="str">
        <f t="shared" si="367"/>
        <v/>
      </c>
      <c r="F5256" s="13" t="str">
        <f>IF(E5259="","",VLOOKUP(E5259,table!A:B,2))</f>
        <v/>
      </c>
      <c r="G5256" s="14"/>
      <c r="H5256" s="18"/>
    </row>
    <row r="5257" spans="1:8" x14ac:dyDescent="0.25">
      <c r="A5257" s="29" t="str">
        <f t="shared" si="368"/>
        <v/>
      </c>
      <c r="B5257" s="22" t="str">
        <f t="shared" si="369"/>
        <v/>
      </c>
      <c r="C5257" s="15" t="str">
        <f t="shared" si="370"/>
        <v/>
      </c>
      <c r="D5257" s="15">
        <f t="shared" si="371"/>
        <v>0</v>
      </c>
      <c r="E5257" s="15" t="str">
        <f t="shared" si="367"/>
        <v/>
      </c>
      <c r="F5257" s="13" t="str">
        <f>IF(E5260="","",VLOOKUP(E5260,table!A:B,2))</f>
        <v/>
      </c>
      <c r="G5257" s="14"/>
      <c r="H5257" s="18"/>
    </row>
    <row r="5258" spans="1:8" x14ac:dyDescent="0.25">
      <c r="A5258" s="29" t="str">
        <f t="shared" si="368"/>
        <v/>
      </c>
      <c r="B5258" s="22" t="str">
        <f t="shared" si="369"/>
        <v/>
      </c>
      <c r="C5258" s="15" t="str">
        <f t="shared" si="370"/>
        <v/>
      </c>
      <c r="D5258" s="15">
        <f t="shared" si="371"/>
        <v>0</v>
      </c>
      <c r="E5258" s="15" t="str">
        <f t="shared" si="367"/>
        <v/>
      </c>
      <c r="F5258" s="13" t="str">
        <f>IF(E5261="","",VLOOKUP(E5261,table!A:B,2))</f>
        <v/>
      </c>
      <c r="G5258" s="14"/>
      <c r="H5258" s="18"/>
    </row>
    <row r="5259" spans="1:8" x14ac:dyDescent="0.25">
      <c r="A5259" s="29" t="str">
        <f t="shared" si="368"/>
        <v/>
      </c>
      <c r="B5259" s="22" t="str">
        <f t="shared" si="369"/>
        <v/>
      </c>
      <c r="C5259" s="15" t="str">
        <f t="shared" si="370"/>
        <v/>
      </c>
      <c r="D5259" s="15">
        <f t="shared" si="371"/>
        <v>0</v>
      </c>
      <c r="E5259" s="15" t="str">
        <f t="shared" si="367"/>
        <v/>
      </c>
      <c r="F5259" s="13" t="str">
        <f>IF(E5262="","",VLOOKUP(E5262,table!A:B,2))</f>
        <v/>
      </c>
      <c r="G5259" s="14"/>
      <c r="H5259" s="18"/>
    </row>
    <row r="5260" spans="1:8" x14ac:dyDescent="0.25">
      <c r="A5260" s="29" t="str">
        <f t="shared" si="368"/>
        <v/>
      </c>
      <c r="B5260" s="22" t="str">
        <f t="shared" si="369"/>
        <v/>
      </c>
      <c r="C5260" s="15" t="str">
        <f t="shared" si="370"/>
        <v/>
      </c>
      <c r="D5260" s="15">
        <f t="shared" si="371"/>
        <v>0</v>
      </c>
      <c r="E5260" s="15" t="str">
        <f t="shared" si="367"/>
        <v/>
      </c>
      <c r="F5260" s="13" t="str">
        <f>IF(E5263="","",VLOOKUP(E5263,table!A:B,2))</f>
        <v/>
      </c>
      <c r="G5260" s="14"/>
      <c r="H5260" s="18"/>
    </row>
    <row r="5261" spans="1:8" x14ac:dyDescent="0.25">
      <c r="A5261" s="29" t="str">
        <f t="shared" si="368"/>
        <v/>
      </c>
      <c r="B5261" s="22" t="str">
        <f t="shared" si="369"/>
        <v/>
      </c>
      <c r="C5261" s="15" t="str">
        <f t="shared" si="370"/>
        <v/>
      </c>
      <c r="D5261" s="15">
        <f t="shared" si="371"/>
        <v>0</v>
      </c>
      <c r="E5261" s="15" t="str">
        <f t="shared" si="367"/>
        <v/>
      </c>
      <c r="F5261" s="13" t="str">
        <f>IF(E5264="","",VLOOKUP(E5264,table!A:B,2))</f>
        <v/>
      </c>
      <c r="G5261" s="14"/>
      <c r="H5261" s="18"/>
    </row>
    <row r="5262" spans="1:8" x14ac:dyDescent="0.25">
      <c r="A5262" s="29" t="str">
        <f t="shared" si="368"/>
        <v/>
      </c>
      <c r="B5262" s="22" t="str">
        <f t="shared" si="369"/>
        <v/>
      </c>
      <c r="C5262" s="15" t="str">
        <f t="shared" si="370"/>
        <v/>
      </c>
      <c r="D5262" s="15">
        <f t="shared" si="371"/>
        <v>0</v>
      </c>
      <c r="E5262" s="15" t="str">
        <f t="shared" ref="E5262:E5325" si="372">IF(H5262&lt;&gt;0,E5261,"")</f>
        <v/>
      </c>
      <c r="F5262" s="13" t="str">
        <f>IF(E5265="","",VLOOKUP(E5265,table!A:B,2))</f>
        <v/>
      </c>
      <c r="G5262" s="14"/>
      <c r="H5262" s="18"/>
    </row>
    <row r="5263" spans="1:8" x14ac:dyDescent="0.25">
      <c r="A5263" s="29" t="str">
        <f t="shared" si="368"/>
        <v/>
      </c>
      <c r="B5263" s="22" t="str">
        <f t="shared" si="369"/>
        <v/>
      </c>
      <c r="C5263" s="15" t="str">
        <f t="shared" si="370"/>
        <v/>
      </c>
      <c r="D5263" s="15">
        <f t="shared" si="371"/>
        <v>0</v>
      </c>
      <c r="E5263" s="15" t="str">
        <f t="shared" si="372"/>
        <v/>
      </c>
      <c r="F5263" s="13" t="str">
        <f>IF(E5266="","",VLOOKUP(E5266,table!A:B,2))</f>
        <v/>
      </c>
      <c r="G5263" s="14"/>
      <c r="H5263" s="18"/>
    </row>
    <row r="5264" spans="1:8" x14ac:dyDescent="0.25">
      <c r="A5264" s="29" t="str">
        <f t="shared" si="368"/>
        <v/>
      </c>
      <c r="B5264" s="22" t="str">
        <f t="shared" si="369"/>
        <v/>
      </c>
      <c r="C5264" s="15" t="str">
        <f t="shared" si="370"/>
        <v/>
      </c>
      <c r="D5264" s="15">
        <f t="shared" si="371"/>
        <v>0</v>
      </c>
      <c r="E5264" s="15" t="str">
        <f t="shared" si="372"/>
        <v/>
      </c>
      <c r="F5264" s="13" t="str">
        <f>IF(E5267="","",VLOOKUP(E5267,table!A:B,2))</f>
        <v/>
      </c>
      <c r="G5264" s="14"/>
      <c r="H5264" s="18"/>
    </row>
    <row r="5265" spans="1:8" x14ac:dyDescent="0.25">
      <c r="A5265" s="29" t="str">
        <f t="shared" si="368"/>
        <v/>
      </c>
      <c r="B5265" s="22" t="str">
        <f t="shared" si="369"/>
        <v/>
      </c>
      <c r="C5265" s="15" t="str">
        <f t="shared" si="370"/>
        <v/>
      </c>
      <c r="D5265" s="15">
        <f t="shared" si="371"/>
        <v>0</v>
      </c>
      <c r="E5265" s="15" t="str">
        <f t="shared" si="372"/>
        <v/>
      </c>
      <c r="F5265" s="13" t="str">
        <f>IF(E5268="","",VLOOKUP(E5268,table!A:B,2))</f>
        <v/>
      </c>
      <c r="G5265" s="14"/>
      <c r="H5265" s="18"/>
    </row>
    <row r="5266" spans="1:8" x14ac:dyDescent="0.25">
      <c r="A5266" s="29" t="str">
        <f t="shared" si="368"/>
        <v/>
      </c>
      <c r="B5266" s="22" t="str">
        <f t="shared" si="369"/>
        <v/>
      </c>
      <c r="C5266" s="15" t="str">
        <f t="shared" si="370"/>
        <v/>
      </c>
      <c r="D5266" s="15">
        <f t="shared" si="371"/>
        <v>0</v>
      </c>
      <c r="E5266" s="15" t="str">
        <f t="shared" si="372"/>
        <v/>
      </c>
      <c r="F5266" s="13" t="str">
        <f>IF(E5269="","",VLOOKUP(E5269,table!A:B,2))</f>
        <v/>
      </c>
      <c r="G5266" s="14"/>
      <c r="H5266" s="18"/>
    </row>
    <row r="5267" spans="1:8" x14ac:dyDescent="0.25">
      <c r="A5267" s="29" t="str">
        <f t="shared" si="368"/>
        <v/>
      </c>
      <c r="B5267" s="22" t="str">
        <f t="shared" si="369"/>
        <v/>
      </c>
      <c r="C5267" s="15" t="str">
        <f t="shared" si="370"/>
        <v/>
      </c>
      <c r="D5267" s="15">
        <f t="shared" si="371"/>
        <v>0</v>
      </c>
      <c r="E5267" s="15" t="str">
        <f t="shared" si="372"/>
        <v/>
      </c>
      <c r="F5267" s="13" t="str">
        <f>IF(E5270="","",VLOOKUP(E5270,table!A:B,2))</f>
        <v/>
      </c>
      <c r="G5267" s="14"/>
      <c r="H5267" s="18"/>
    </row>
    <row r="5268" spans="1:8" x14ac:dyDescent="0.25">
      <c r="A5268" s="29" t="str">
        <f t="shared" si="368"/>
        <v/>
      </c>
      <c r="B5268" s="22" t="str">
        <f t="shared" si="369"/>
        <v/>
      </c>
      <c r="C5268" s="15" t="str">
        <f t="shared" si="370"/>
        <v/>
      </c>
      <c r="D5268" s="15">
        <f t="shared" si="371"/>
        <v>0</v>
      </c>
      <c r="E5268" s="15" t="str">
        <f t="shared" si="372"/>
        <v/>
      </c>
      <c r="F5268" s="13" t="str">
        <f>IF(E5271="","",VLOOKUP(E5271,table!A:B,2))</f>
        <v/>
      </c>
      <c r="G5268" s="14"/>
      <c r="H5268" s="18"/>
    </row>
    <row r="5269" spans="1:8" x14ac:dyDescent="0.25">
      <c r="A5269" s="29" t="str">
        <f t="shared" si="368"/>
        <v/>
      </c>
      <c r="B5269" s="22" t="str">
        <f t="shared" si="369"/>
        <v/>
      </c>
      <c r="C5269" s="15" t="str">
        <f t="shared" si="370"/>
        <v/>
      </c>
      <c r="D5269" s="15">
        <f t="shared" si="371"/>
        <v>0</v>
      </c>
      <c r="E5269" s="15" t="str">
        <f t="shared" si="372"/>
        <v/>
      </c>
      <c r="F5269" s="13" t="str">
        <f>IF(E5272="","",VLOOKUP(E5272,table!A:B,2))</f>
        <v/>
      </c>
      <c r="G5269" s="14"/>
      <c r="H5269" s="18"/>
    </row>
    <row r="5270" spans="1:8" x14ac:dyDescent="0.25">
      <c r="A5270" s="29" t="str">
        <f t="shared" si="368"/>
        <v/>
      </c>
      <c r="B5270" s="22" t="str">
        <f t="shared" si="369"/>
        <v/>
      </c>
      <c r="C5270" s="15" t="str">
        <f t="shared" si="370"/>
        <v/>
      </c>
      <c r="D5270" s="15">
        <f t="shared" si="371"/>
        <v>0</v>
      </c>
      <c r="E5270" s="15" t="str">
        <f t="shared" si="372"/>
        <v/>
      </c>
      <c r="F5270" s="13" t="str">
        <f>IF(E5273="","",VLOOKUP(E5273,table!A:B,2))</f>
        <v/>
      </c>
      <c r="G5270" s="14"/>
      <c r="H5270" s="18"/>
    </row>
    <row r="5271" spans="1:8" x14ac:dyDescent="0.25">
      <c r="A5271" s="29" t="str">
        <f t="shared" si="368"/>
        <v/>
      </c>
      <c r="B5271" s="22" t="str">
        <f t="shared" si="369"/>
        <v/>
      </c>
      <c r="C5271" s="15" t="str">
        <f t="shared" si="370"/>
        <v/>
      </c>
      <c r="D5271" s="15">
        <f t="shared" si="371"/>
        <v>0</v>
      </c>
      <c r="E5271" s="15" t="str">
        <f t="shared" si="372"/>
        <v/>
      </c>
      <c r="F5271" s="13" t="str">
        <f>IF(E5274="","",VLOOKUP(E5274,table!A:B,2))</f>
        <v/>
      </c>
      <c r="G5271" s="14"/>
      <c r="H5271" s="18"/>
    </row>
    <row r="5272" spans="1:8" x14ac:dyDescent="0.25">
      <c r="A5272" s="29" t="str">
        <f t="shared" si="368"/>
        <v/>
      </c>
      <c r="B5272" s="22" t="str">
        <f t="shared" si="369"/>
        <v/>
      </c>
      <c r="C5272" s="15" t="str">
        <f t="shared" si="370"/>
        <v/>
      </c>
      <c r="D5272" s="15">
        <f t="shared" si="371"/>
        <v>0</v>
      </c>
      <c r="E5272" s="15" t="str">
        <f t="shared" si="372"/>
        <v/>
      </c>
      <c r="F5272" s="13" t="str">
        <f>IF(E5275="","",VLOOKUP(E5275,table!A:B,2))</f>
        <v/>
      </c>
      <c r="G5272" s="14"/>
      <c r="H5272" s="18"/>
    </row>
    <row r="5273" spans="1:8" x14ac:dyDescent="0.25">
      <c r="A5273" s="29" t="str">
        <f t="shared" si="368"/>
        <v/>
      </c>
      <c r="B5273" s="22" t="str">
        <f t="shared" si="369"/>
        <v/>
      </c>
      <c r="C5273" s="15" t="str">
        <f t="shared" si="370"/>
        <v/>
      </c>
      <c r="D5273" s="15">
        <f t="shared" si="371"/>
        <v>0</v>
      </c>
      <c r="E5273" s="15" t="str">
        <f t="shared" si="372"/>
        <v/>
      </c>
      <c r="F5273" s="13" t="str">
        <f>IF(E5276="","",VLOOKUP(E5276,table!A:B,2))</f>
        <v/>
      </c>
      <c r="G5273" s="14"/>
      <c r="H5273" s="18"/>
    </row>
    <row r="5274" spans="1:8" x14ac:dyDescent="0.25">
      <c r="A5274" s="29" t="str">
        <f t="shared" si="368"/>
        <v/>
      </c>
      <c r="B5274" s="22" t="str">
        <f t="shared" si="369"/>
        <v/>
      </c>
      <c r="C5274" s="15" t="str">
        <f t="shared" si="370"/>
        <v/>
      </c>
      <c r="D5274" s="15">
        <f t="shared" si="371"/>
        <v>0</v>
      </c>
      <c r="E5274" s="15" t="str">
        <f t="shared" si="372"/>
        <v/>
      </c>
      <c r="F5274" s="13" t="str">
        <f>IF(E5277="","",VLOOKUP(E5277,table!A:B,2))</f>
        <v/>
      </c>
      <c r="G5274" s="14"/>
      <c r="H5274" s="18"/>
    </row>
    <row r="5275" spans="1:8" x14ac:dyDescent="0.25">
      <c r="A5275" s="29" t="str">
        <f t="shared" si="368"/>
        <v/>
      </c>
      <c r="B5275" s="22" t="str">
        <f t="shared" si="369"/>
        <v/>
      </c>
      <c r="C5275" s="15" t="str">
        <f t="shared" si="370"/>
        <v/>
      </c>
      <c r="D5275" s="15">
        <f t="shared" si="371"/>
        <v>0</v>
      </c>
      <c r="E5275" s="15" t="str">
        <f t="shared" si="372"/>
        <v/>
      </c>
      <c r="F5275" s="13" t="str">
        <f>IF(E5278="","",VLOOKUP(E5278,table!A:B,2))</f>
        <v/>
      </c>
      <c r="G5275" s="14"/>
      <c r="H5275" s="18"/>
    </row>
    <row r="5276" spans="1:8" x14ac:dyDescent="0.25">
      <c r="A5276" s="29" t="str">
        <f t="shared" si="368"/>
        <v/>
      </c>
      <c r="B5276" s="22" t="str">
        <f t="shared" si="369"/>
        <v/>
      </c>
      <c r="C5276" s="15" t="str">
        <f t="shared" si="370"/>
        <v/>
      </c>
      <c r="D5276" s="15">
        <f t="shared" si="371"/>
        <v>0</v>
      </c>
      <c r="E5276" s="15" t="str">
        <f t="shared" si="372"/>
        <v/>
      </c>
      <c r="F5276" s="13" t="str">
        <f>IF(E5279="","",VLOOKUP(E5279,table!A:B,2))</f>
        <v/>
      </c>
      <c r="G5276" s="14"/>
      <c r="H5276" s="18"/>
    </row>
    <row r="5277" spans="1:8" x14ac:dyDescent="0.25">
      <c r="A5277" s="29" t="str">
        <f t="shared" si="368"/>
        <v/>
      </c>
      <c r="B5277" s="22" t="str">
        <f t="shared" si="369"/>
        <v/>
      </c>
      <c r="C5277" s="15" t="str">
        <f t="shared" si="370"/>
        <v/>
      </c>
      <c r="D5277" s="15">
        <f t="shared" si="371"/>
        <v>0</v>
      </c>
      <c r="E5277" s="15" t="str">
        <f t="shared" si="372"/>
        <v/>
      </c>
      <c r="F5277" s="13" t="str">
        <f>IF(E5280="","",VLOOKUP(E5280,table!A:B,2))</f>
        <v/>
      </c>
      <c r="G5277" s="14"/>
      <c r="H5277" s="18"/>
    </row>
    <row r="5278" spans="1:8" x14ac:dyDescent="0.25">
      <c r="A5278" s="29" t="str">
        <f t="shared" si="368"/>
        <v/>
      </c>
      <c r="B5278" s="22" t="str">
        <f t="shared" si="369"/>
        <v/>
      </c>
      <c r="C5278" s="15" t="str">
        <f t="shared" si="370"/>
        <v/>
      </c>
      <c r="D5278" s="15">
        <f t="shared" si="371"/>
        <v>0</v>
      </c>
      <c r="E5278" s="15" t="str">
        <f t="shared" si="372"/>
        <v/>
      </c>
      <c r="F5278" s="13" t="str">
        <f>IF(E5281="","",VLOOKUP(E5281,table!A:B,2))</f>
        <v/>
      </c>
      <c r="G5278" s="14"/>
      <c r="H5278" s="18"/>
    </row>
    <row r="5279" spans="1:8" x14ac:dyDescent="0.25">
      <c r="A5279" s="29" t="str">
        <f t="shared" si="368"/>
        <v/>
      </c>
      <c r="B5279" s="22" t="str">
        <f t="shared" si="369"/>
        <v/>
      </c>
      <c r="C5279" s="15" t="str">
        <f t="shared" si="370"/>
        <v/>
      </c>
      <c r="D5279" s="15">
        <f t="shared" si="371"/>
        <v>0</v>
      </c>
      <c r="E5279" s="15" t="str">
        <f t="shared" si="372"/>
        <v/>
      </c>
      <c r="F5279" s="13" t="str">
        <f>IF(E5282="","",VLOOKUP(E5282,table!A:B,2))</f>
        <v/>
      </c>
      <c r="G5279" s="14"/>
      <c r="H5279" s="18"/>
    </row>
    <row r="5280" spans="1:8" x14ac:dyDescent="0.25">
      <c r="A5280" s="29" t="str">
        <f t="shared" si="368"/>
        <v/>
      </c>
      <c r="B5280" s="22" t="str">
        <f t="shared" si="369"/>
        <v/>
      </c>
      <c r="C5280" s="15" t="str">
        <f t="shared" si="370"/>
        <v/>
      </c>
      <c r="D5280" s="15">
        <f t="shared" si="371"/>
        <v>0</v>
      </c>
      <c r="E5280" s="15" t="str">
        <f t="shared" si="372"/>
        <v/>
      </c>
      <c r="F5280" s="13" t="str">
        <f>IF(E5283="","",VLOOKUP(E5283,table!A:B,2))</f>
        <v/>
      </c>
      <c r="G5280" s="14"/>
      <c r="H5280" s="18"/>
    </row>
    <row r="5281" spans="1:8" x14ac:dyDescent="0.25">
      <c r="A5281" s="29" t="str">
        <f t="shared" si="368"/>
        <v/>
      </c>
      <c r="B5281" s="22" t="str">
        <f t="shared" si="369"/>
        <v/>
      </c>
      <c r="C5281" s="15" t="str">
        <f t="shared" si="370"/>
        <v/>
      </c>
      <c r="D5281" s="15">
        <f t="shared" si="371"/>
        <v>0</v>
      </c>
      <c r="E5281" s="15" t="str">
        <f t="shared" si="372"/>
        <v/>
      </c>
      <c r="F5281" s="13" t="str">
        <f>IF(E5284="","",VLOOKUP(E5284,table!A:B,2))</f>
        <v/>
      </c>
      <c r="G5281" s="14"/>
      <c r="H5281" s="18"/>
    </row>
    <row r="5282" spans="1:8" x14ac:dyDescent="0.25">
      <c r="A5282" s="29" t="str">
        <f t="shared" si="368"/>
        <v/>
      </c>
      <c r="B5282" s="22" t="str">
        <f t="shared" si="369"/>
        <v/>
      </c>
      <c r="C5282" s="15" t="str">
        <f t="shared" si="370"/>
        <v/>
      </c>
      <c r="D5282" s="15">
        <f t="shared" si="371"/>
        <v>0</v>
      </c>
      <c r="E5282" s="15" t="str">
        <f t="shared" si="372"/>
        <v/>
      </c>
      <c r="F5282" s="13" t="str">
        <f>IF(E5285="","",VLOOKUP(E5285,table!A:B,2))</f>
        <v/>
      </c>
      <c r="G5282" s="14"/>
      <c r="H5282" s="18"/>
    </row>
    <row r="5283" spans="1:8" x14ac:dyDescent="0.25">
      <c r="A5283" s="29" t="str">
        <f t="shared" si="368"/>
        <v/>
      </c>
      <c r="B5283" s="22" t="str">
        <f t="shared" si="369"/>
        <v/>
      </c>
      <c r="C5283" s="15" t="str">
        <f t="shared" si="370"/>
        <v/>
      </c>
      <c r="D5283" s="15">
        <f t="shared" si="371"/>
        <v>0</v>
      </c>
      <c r="E5283" s="15" t="str">
        <f t="shared" si="372"/>
        <v/>
      </c>
      <c r="F5283" s="13" t="str">
        <f>IF(E5286="","",VLOOKUP(E5286,table!A:B,2))</f>
        <v/>
      </c>
      <c r="G5283" s="14"/>
      <c r="H5283" s="18"/>
    </row>
    <row r="5284" spans="1:8" x14ac:dyDescent="0.25">
      <c r="A5284" s="29" t="str">
        <f t="shared" si="368"/>
        <v/>
      </c>
      <c r="B5284" s="22" t="str">
        <f t="shared" si="369"/>
        <v/>
      </c>
      <c r="C5284" s="15" t="str">
        <f t="shared" si="370"/>
        <v/>
      </c>
      <c r="D5284" s="15">
        <f t="shared" si="371"/>
        <v>0</v>
      </c>
      <c r="E5284" s="15" t="str">
        <f t="shared" si="372"/>
        <v/>
      </c>
      <c r="F5284" s="13" t="str">
        <f>IF(E5287="","",VLOOKUP(E5287,table!A:B,2))</f>
        <v/>
      </c>
      <c r="G5284" s="14"/>
      <c r="H5284" s="18"/>
    </row>
    <row r="5285" spans="1:8" x14ac:dyDescent="0.25">
      <c r="A5285" s="29" t="str">
        <f t="shared" si="368"/>
        <v/>
      </c>
      <c r="B5285" s="22" t="str">
        <f t="shared" si="369"/>
        <v/>
      </c>
      <c r="C5285" s="15" t="str">
        <f t="shared" si="370"/>
        <v/>
      </c>
      <c r="D5285" s="15">
        <f t="shared" si="371"/>
        <v>0</v>
      </c>
      <c r="E5285" s="15" t="str">
        <f t="shared" si="372"/>
        <v/>
      </c>
      <c r="F5285" s="13" t="str">
        <f>IF(E5288="","",VLOOKUP(E5288,table!A:B,2))</f>
        <v/>
      </c>
      <c r="G5285" s="14"/>
      <c r="H5285" s="18"/>
    </row>
    <row r="5286" spans="1:8" x14ac:dyDescent="0.25">
      <c r="A5286" s="29" t="str">
        <f t="shared" si="368"/>
        <v/>
      </c>
      <c r="B5286" s="22" t="str">
        <f t="shared" si="369"/>
        <v/>
      </c>
      <c r="C5286" s="15" t="str">
        <f t="shared" si="370"/>
        <v/>
      </c>
      <c r="D5286" s="15">
        <f t="shared" si="371"/>
        <v>0</v>
      </c>
      <c r="E5286" s="15" t="str">
        <f t="shared" si="372"/>
        <v/>
      </c>
      <c r="F5286" s="13" t="str">
        <f>IF(E5289="","",VLOOKUP(E5289,table!A:B,2))</f>
        <v/>
      </c>
      <c r="G5286" s="14"/>
      <c r="H5286" s="18"/>
    </row>
    <row r="5287" spans="1:8" x14ac:dyDescent="0.25">
      <c r="A5287" s="29" t="str">
        <f t="shared" si="368"/>
        <v/>
      </c>
      <c r="B5287" s="22" t="str">
        <f t="shared" si="369"/>
        <v/>
      </c>
      <c r="C5287" s="15" t="str">
        <f t="shared" si="370"/>
        <v/>
      </c>
      <c r="D5287" s="15">
        <f t="shared" si="371"/>
        <v>0</v>
      </c>
      <c r="E5287" s="15" t="str">
        <f t="shared" si="372"/>
        <v/>
      </c>
      <c r="F5287" s="13" t="str">
        <f>IF(E5290="","",VLOOKUP(E5290,table!A:B,2))</f>
        <v/>
      </c>
      <c r="G5287" s="14"/>
      <c r="H5287" s="18"/>
    </row>
    <row r="5288" spans="1:8" x14ac:dyDescent="0.25">
      <c r="A5288" s="29" t="str">
        <f t="shared" si="368"/>
        <v/>
      </c>
      <c r="B5288" s="22" t="str">
        <f t="shared" si="369"/>
        <v/>
      </c>
      <c r="C5288" s="15" t="str">
        <f t="shared" si="370"/>
        <v/>
      </c>
      <c r="D5288" s="15">
        <f t="shared" si="371"/>
        <v>0</v>
      </c>
      <c r="E5288" s="15" t="str">
        <f t="shared" si="372"/>
        <v/>
      </c>
      <c r="F5288" s="13" t="str">
        <f>IF(E5291="","",VLOOKUP(E5291,table!A:B,2))</f>
        <v/>
      </c>
      <c r="G5288" s="14"/>
      <c r="H5288" s="18"/>
    </row>
    <row r="5289" spans="1:8" x14ac:dyDescent="0.25">
      <c r="A5289" s="29" t="str">
        <f t="shared" si="368"/>
        <v/>
      </c>
      <c r="B5289" s="22" t="str">
        <f t="shared" si="369"/>
        <v/>
      </c>
      <c r="C5289" s="15" t="str">
        <f t="shared" si="370"/>
        <v/>
      </c>
      <c r="D5289" s="15">
        <f t="shared" si="371"/>
        <v>0</v>
      </c>
      <c r="E5289" s="15" t="str">
        <f t="shared" si="372"/>
        <v/>
      </c>
      <c r="F5289" s="13" t="str">
        <f>IF(E5292="","",VLOOKUP(E5292,table!A:B,2))</f>
        <v/>
      </c>
      <c r="G5289" s="14"/>
      <c r="H5289" s="18"/>
    </row>
    <row r="5290" spans="1:8" x14ac:dyDescent="0.25">
      <c r="A5290" s="29" t="str">
        <f t="shared" si="368"/>
        <v/>
      </c>
      <c r="B5290" s="22" t="str">
        <f t="shared" si="369"/>
        <v/>
      </c>
      <c r="C5290" s="15" t="str">
        <f t="shared" si="370"/>
        <v/>
      </c>
      <c r="D5290" s="15">
        <f t="shared" si="371"/>
        <v>0</v>
      </c>
      <c r="E5290" s="15" t="str">
        <f t="shared" si="372"/>
        <v/>
      </c>
      <c r="F5290" s="13" t="str">
        <f>IF(E5293="","",VLOOKUP(E5293,table!A:B,2))</f>
        <v/>
      </c>
      <c r="G5290" s="14"/>
      <c r="H5290" s="18"/>
    </row>
    <row r="5291" spans="1:8" x14ac:dyDescent="0.25">
      <c r="A5291" s="29" t="str">
        <f t="shared" si="368"/>
        <v/>
      </c>
      <c r="B5291" s="22" t="str">
        <f t="shared" si="369"/>
        <v/>
      </c>
      <c r="C5291" s="15" t="str">
        <f t="shared" si="370"/>
        <v/>
      </c>
      <c r="D5291" s="15">
        <f t="shared" si="371"/>
        <v>0</v>
      </c>
      <c r="E5291" s="15" t="str">
        <f t="shared" si="372"/>
        <v/>
      </c>
      <c r="F5291" s="13" t="str">
        <f>IF(E5294="","",VLOOKUP(E5294,table!A:B,2))</f>
        <v/>
      </c>
      <c r="G5291" s="14"/>
      <c r="H5291" s="18"/>
    </row>
    <row r="5292" spans="1:8" x14ac:dyDescent="0.25">
      <c r="A5292" s="29" t="str">
        <f t="shared" si="368"/>
        <v/>
      </c>
      <c r="B5292" s="22" t="str">
        <f t="shared" si="369"/>
        <v/>
      </c>
      <c r="C5292" s="15" t="str">
        <f t="shared" si="370"/>
        <v/>
      </c>
      <c r="D5292" s="15">
        <f t="shared" si="371"/>
        <v>0</v>
      </c>
      <c r="E5292" s="15" t="str">
        <f t="shared" si="372"/>
        <v/>
      </c>
      <c r="F5292" s="13" t="str">
        <f>IF(E5295="","",VLOOKUP(E5295,table!A:B,2))</f>
        <v/>
      </c>
      <c r="G5292" s="14"/>
      <c r="H5292" s="18"/>
    </row>
    <row r="5293" spans="1:8" x14ac:dyDescent="0.25">
      <c r="A5293" s="29" t="str">
        <f t="shared" si="368"/>
        <v/>
      </c>
      <c r="B5293" s="22" t="str">
        <f t="shared" si="369"/>
        <v/>
      </c>
      <c r="C5293" s="15" t="str">
        <f t="shared" si="370"/>
        <v/>
      </c>
      <c r="D5293" s="15">
        <f t="shared" si="371"/>
        <v>0</v>
      </c>
      <c r="E5293" s="15" t="str">
        <f t="shared" si="372"/>
        <v/>
      </c>
      <c r="F5293" s="13" t="str">
        <f>IF(E5296="","",VLOOKUP(E5296,table!A:B,2))</f>
        <v/>
      </c>
      <c r="G5293" s="14"/>
      <c r="H5293" s="18"/>
    </row>
    <row r="5294" spans="1:8" x14ac:dyDescent="0.25">
      <c r="A5294" s="29" t="str">
        <f t="shared" si="368"/>
        <v/>
      </c>
      <c r="B5294" s="22" t="str">
        <f t="shared" si="369"/>
        <v/>
      </c>
      <c r="C5294" s="15" t="str">
        <f t="shared" si="370"/>
        <v/>
      </c>
      <c r="D5294" s="15">
        <f t="shared" si="371"/>
        <v>0</v>
      </c>
      <c r="E5294" s="15" t="str">
        <f t="shared" si="372"/>
        <v/>
      </c>
      <c r="F5294" s="13" t="str">
        <f>IF(E5297="","",VLOOKUP(E5297,table!A:B,2))</f>
        <v/>
      </c>
      <c r="G5294" s="14"/>
      <c r="H5294" s="18"/>
    </row>
    <row r="5295" spans="1:8" x14ac:dyDescent="0.25">
      <c r="A5295" s="29" t="str">
        <f t="shared" si="368"/>
        <v/>
      </c>
      <c r="B5295" s="22" t="str">
        <f t="shared" si="369"/>
        <v/>
      </c>
      <c r="C5295" s="15" t="str">
        <f t="shared" si="370"/>
        <v/>
      </c>
      <c r="D5295" s="15">
        <f t="shared" si="371"/>
        <v>0</v>
      </c>
      <c r="E5295" s="15" t="str">
        <f t="shared" si="372"/>
        <v/>
      </c>
      <c r="F5295" s="13" t="str">
        <f>IF(E5298="","",VLOOKUP(E5298,table!A:B,2))</f>
        <v/>
      </c>
      <c r="G5295" s="14"/>
      <c r="H5295" s="18"/>
    </row>
    <row r="5296" spans="1:8" x14ac:dyDescent="0.25">
      <c r="A5296" s="29" t="str">
        <f t="shared" si="368"/>
        <v/>
      </c>
      <c r="B5296" s="22" t="str">
        <f t="shared" si="369"/>
        <v/>
      </c>
      <c r="C5296" s="15" t="str">
        <f t="shared" si="370"/>
        <v/>
      </c>
      <c r="D5296" s="15">
        <f t="shared" si="371"/>
        <v>0</v>
      </c>
      <c r="E5296" s="15" t="str">
        <f t="shared" si="372"/>
        <v/>
      </c>
      <c r="F5296" s="13" t="str">
        <f>IF(E5299="","",VLOOKUP(E5299,table!A:B,2))</f>
        <v/>
      </c>
      <c r="G5296" s="14"/>
      <c r="H5296" s="18"/>
    </row>
    <row r="5297" spans="1:8" x14ac:dyDescent="0.25">
      <c r="A5297" s="29" t="str">
        <f t="shared" si="368"/>
        <v/>
      </c>
      <c r="B5297" s="22" t="str">
        <f t="shared" si="369"/>
        <v/>
      </c>
      <c r="C5297" s="15" t="str">
        <f t="shared" si="370"/>
        <v/>
      </c>
      <c r="D5297" s="15">
        <f t="shared" si="371"/>
        <v>0</v>
      </c>
      <c r="E5297" s="15" t="str">
        <f t="shared" si="372"/>
        <v/>
      </c>
      <c r="F5297" s="13" t="str">
        <f>IF(E5300="","",VLOOKUP(E5300,table!A:B,2))</f>
        <v/>
      </c>
      <c r="G5297" s="14"/>
      <c r="H5297" s="18"/>
    </row>
    <row r="5298" spans="1:8" x14ac:dyDescent="0.25">
      <c r="A5298" s="29" t="str">
        <f t="shared" si="368"/>
        <v/>
      </c>
      <c r="B5298" s="22" t="str">
        <f t="shared" si="369"/>
        <v/>
      </c>
      <c r="C5298" s="15" t="str">
        <f t="shared" si="370"/>
        <v/>
      </c>
      <c r="D5298" s="15">
        <f t="shared" si="371"/>
        <v>0</v>
      </c>
      <c r="E5298" s="15" t="str">
        <f t="shared" si="372"/>
        <v/>
      </c>
      <c r="F5298" s="13" t="str">
        <f>IF(E5301="","",VLOOKUP(E5301,table!A:B,2))</f>
        <v/>
      </c>
      <c r="G5298" s="14"/>
      <c r="H5298" s="18"/>
    </row>
    <row r="5299" spans="1:8" x14ac:dyDescent="0.25">
      <c r="A5299" s="29" t="str">
        <f t="shared" ref="A5299:A5362" si="373">IF(E5299="","",A5298)</f>
        <v/>
      </c>
      <c r="B5299" s="22" t="str">
        <f t="shared" ref="B5299:B5362" si="374">IF(E5299="","",B5298)</f>
        <v/>
      </c>
      <c r="C5299" s="15" t="str">
        <f t="shared" ref="C5299:C5362" si="375">IF(E5299="","",C5298)</f>
        <v/>
      </c>
      <c r="D5299" s="15">
        <f t="shared" ref="D5299:D5362" si="376">IF(E5299="",0,D5298)</f>
        <v>0</v>
      </c>
      <c r="E5299" s="15" t="str">
        <f t="shared" si="372"/>
        <v/>
      </c>
      <c r="F5299" s="13" t="str">
        <f>IF(E5302="","",VLOOKUP(E5302,table!A:B,2))</f>
        <v/>
      </c>
      <c r="G5299" s="14"/>
      <c r="H5299" s="18"/>
    </row>
    <row r="5300" spans="1:8" x14ac:dyDescent="0.25">
      <c r="A5300" s="29" t="str">
        <f t="shared" si="373"/>
        <v/>
      </c>
      <c r="B5300" s="22" t="str">
        <f t="shared" si="374"/>
        <v/>
      </c>
      <c r="C5300" s="15" t="str">
        <f t="shared" si="375"/>
        <v/>
      </c>
      <c r="D5300" s="15">
        <f t="shared" si="376"/>
        <v>0</v>
      </c>
      <c r="E5300" s="15" t="str">
        <f t="shared" si="372"/>
        <v/>
      </c>
      <c r="F5300" s="13" t="str">
        <f>IF(E5303="","",VLOOKUP(E5303,table!A:B,2))</f>
        <v/>
      </c>
      <c r="G5300" s="14"/>
      <c r="H5300" s="18"/>
    </row>
    <row r="5301" spans="1:8" x14ac:dyDescent="0.25">
      <c r="A5301" s="29" t="str">
        <f t="shared" si="373"/>
        <v/>
      </c>
      <c r="B5301" s="22" t="str">
        <f t="shared" si="374"/>
        <v/>
      </c>
      <c r="C5301" s="15" t="str">
        <f t="shared" si="375"/>
        <v/>
      </c>
      <c r="D5301" s="15">
        <f t="shared" si="376"/>
        <v>0</v>
      </c>
      <c r="E5301" s="15" t="str">
        <f t="shared" si="372"/>
        <v/>
      </c>
      <c r="F5301" s="13" t="str">
        <f>IF(E5304="","",VLOOKUP(E5304,table!A:B,2))</f>
        <v/>
      </c>
      <c r="G5301" s="14"/>
      <c r="H5301" s="18"/>
    </row>
    <row r="5302" spans="1:8" x14ac:dyDescent="0.25">
      <c r="A5302" s="29" t="str">
        <f t="shared" si="373"/>
        <v/>
      </c>
      <c r="B5302" s="22" t="str">
        <f t="shared" si="374"/>
        <v/>
      </c>
      <c r="C5302" s="15" t="str">
        <f t="shared" si="375"/>
        <v/>
      </c>
      <c r="D5302" s="15">
        <f t="shared" si="376"/>
        <v>0</v>
      </c>
      <c r="E5302" s="15" t="str">
        <f t="shared" si="372"/>
        <v/>
      </c>
      <c r="F5302" s="13" t="str">
        <f>IF(E5305="","",VLOOKUP(E5305,table!A:B,2))</f>
        <v/>
      </c>
      <c r="G5302" s="14"/>
      <c r="H5302" s="18"/>
    </row>
    <row r="5303" spans="1:8" x14ac:dyDescent="0.25">
      <c r="A5303" s="29" t="str">
        <f t="shared" si="373"/>
        <v/>
      </c>
      <c r="B5303" s="22" t="str">
        <f t="shared" si="374"/>
        <v/>
      </c>
      <c r="C5303" s="15" t="str">
        <f t="shared" si="375"/>
        <v/>
      </c>
      <c r="D5303" s="15">
        <f t="shared" si="376"/>
        <v>0</v>
      </c>
      <c r="E5303" s="15" t="str">
        <f t="shared" si="372"/>
        <v/>
      </c>
      <c r="F5303" s="13" t="str">
        <f>IF(E5306="","",VLOOKUP(E5306,table!A:B,2))</f>
        <v/>
      </c>
      <c r="G5303" s="14"/>
      <c r="H5303" s="18"/>
    </row>
    <row r="5304" spans="1:8" x14ac:dyDescent="0.25">
      <c r="A5304" s="29" t="str">
        <f t="shared" si="373"/>
        <v/>
      </c>
      <c r="B5304" s="22" t="str">
        <f t="shared" si="374"/>
        <v/>
      </c>
      <c r="C5304" s="15" t="str">
        <f t="shared" si="375"/>
        <v/>
      </c>
      <c r="D5304" s="15">
        <f t="shared" si="376"/>
        <v>0</v>
      </c>
      <c r="E5304" s="15" t="str">
        <f t="shared" si="372"/>
        <v/>
      </c>
      <c r="F5304" s="13" t="str">
        <f>IF(E5307="","",VLOOKUP(E5307,table!A:B,2))</f>
        <v/>
      </c>
      <c r="G5304" s="14"/>
      <c r="H5304" s="18"/>
    </row>
    <row r="5305" spans="1:8" x14ac:dyDescent="0.25">
      <c r="A5305" s="29" t="str">
        <f t="shared" si="373"/>
        <v/>
      </c>
      <c r="B5305" s="22" t="str">
        <f t="shared" si="374"/>
        <v/>
      </c>
      <c r="C5305" s="15" t="str">
        <f t="shared" si="375"/>
        <v/>
      </c>
      <c r="D5305" s="15">
        <f t="shared" si="376"/>
        <v>0</v>
      </c>
      <c r="E5305" s="15" t="str">
        <f t="shared" si="372"/>
        <v/>
      </c>
      <c r="F5305" s="13" t="str">
        <f>IF(E5308="","",VLOOKUP(E5308,table!A:B,2))</f>
        <v/>
      </c>
      <c r="G5305" s="14"/>
      <c r="H5305" s="18"/>
    </row>
    <row r="5306" spans="1:8" x14ac:dyDescent="0.25">
      <c r="A5306" s="29" t="str">
        <f t="shared" si="373"/>
        <v/>
      </c>
      <c r="B5306" s="22" t="str">
        <f t="shared" si="374"/>
        <v/>
      </c>
      <c r="C5306" s="15" t="str">
        <f t="shared" si="375"/>
        <v/>
      </c>
      <c r="D5306" s="15">
        <f t="shared" si="376"/>
        <v>0</v>
      </c>
      <c r="E5306" s="15" t="str">
        <f t="shared" si="372"/>
        <v/>
      </c>
      <c r="F5306" s="13" t="str">
        <f>IF(E5309="","",VLOOKUP(E5309,table!A:B,2))</f>
        <v/>
      </c>
      <c r="G5306" s="14"/>
      <c r="H5306" s="18"/>
    </row>
    <row r="5307" spans="1:8" x14ac:dyDescent="0.25">
      <c r="A5307" s="29" t="str">
        <f t="shared" si="373"/>
        <v/>
      </c>
      <c r="B5307" s="22" t="str">
        <f t="shared" si="374"/>
        <v/>
      </c>
      <c r="C5307" s="15" t="str">
        <f t="shared" si="375"/>
        <v/>
      </c>
      <c r="D5307" s="15">
        <f t="shared" si="376"/>
        <v>0</v>
      </c>
      <c r="E5307" s="15" t="str">
        <f t="shared" si="372"/>
        <v/>
      </c>
      <c r="F5307" s="13" t="str">
        <f>IF(E5310="","",VLOOKUP(E5310,table!A:B,2))</f>
        <v/>
      </c>
      <c r="G5307" s="14"/>
      <c r="H5307" s="18"/>
    </row>
    <row r="5308" spans="1:8" x14ac:dyDescent="0.25">
      <c r="A5308" s="29" t="str">
        <f t="shared" si="373"/>
        <v/>
      </c>
      <c r="B5308" s="22" t="str">
        <f t="shared" si="374"/>
        <v/>
      </c>
      <c r="C5308" s="15" t="str">
        <f t="shared" si="375"/>
        <v/>
      </c>
      <c r="D5308" s="15">
        <f t="shared" si="376"/>
        <v>0</v>
      </c>
      <c r="E5308" s="15" t="str">
        <f t="shared" si="372"/>
        <v/>
      </c>
      <c r="F5308" s="13" t="str">
        <f>IF(E5311="","",VLOOKUP(E5311,table!A:B,2))</f>
        <v/>
      </c>
      <c r="G5308" s="14"/>
      <c r="H5308" s="18"/>
    </row>
    <row r="5309" spans="1:8" x14ac:dyDescent="0.25">
      <c r="A5309" s="29" t="str">
        <f t="shared" si="373"/>
        <v/>
      </c>
      <c r="B5309" s="22" t="str">
        <f t="shared" si="374"/>
        <v/>
      </c>
      <c r="C5309" s="15" t="str">
        <f t="shared" si="375"/>
        <v/>
      </c>
      <c r="D5309" s="15">
        <f t="shared" si="376"/>
        <v>0</v>
      </c>
      <c r="E5309" s="15" t="str">
        <f t="shared" si="372"/>
        <v/>
      </c>
      <c r="F5309" s="13" t="str">
        <f>IF(E5312="","",VLOOKUP(E5312,table!A:B,2))</f>
        <v/>
      </c>
      <c r="G5309" s="14"/>
      <c r="H5309" s="18"/>
    </row>
    <row r="5310" spans="1:8" x14ac:dyDescent="0.25">
      <c r="A5310" s="29" t="str">
        <f t="shared" si="373"/>
        <v/>
      </c>
      <c r="B5310" s="22" t="str">
        <f t="shared" si="374"/>
        <v/>
      </c>
      <c r="C5310" s="15" t="str">
        <f t="shared" si="375"/>
        <v/>
      </c>
      <c r="D5310" s="15">
        <f t="shared" si="376"/>
        <v>0</v>
      </c>
      <c r="E5310" s="15" t="str">
        <f t="shared" si="372"/>
        <v/>
      </c>
      <c r="F5310" s="13" t="str">
        <f>IF(E5313="","",VLOOKUP(E5313,table!A:B,2))</f>
        <v/>
      </c>
      <c r="G5310" s="14"/>
      <c r="H5310" s="18"/>
    </row>
    <row r="5311" spans="1:8" x14ac:dyDescent="0.25">
      <c r="A5311" s="29" t="str">
        <f t="shared" si="373"/>
        <v/>
      </c>
      <c r="B5311" s="22" t="str">
        <f t="shared" si="374"/>
        <v/>
      </c>
      <c r="C5311" s="15" t="str">
        <f t="shared" si="375"/>
        <v/>
      </c>
      <c r="D5311" s="15">
        <f t="shared" si="376"/>
        <v>0</v>
      </c>
      <c r="E5311" s="15" t="str">
        <f t="shared" si="372"/>
        <v/>
      </c>
      <c r="F5311" s="13" t="str">
        <f>IF(E5314="","",VLOOKUP(E5314,table!A:B,2))</f>
        <v/>
      </c>
      <c r="G5311" s="14"/>
      <c r="H5311" s="18"/>
    </row>
    <row r="5312" spans="1:8" x14ac:dyDescent="0.25">
      <c r="A5312" s="29" t="str">
        <f t="shared" si="373"/>
        <v/>
      </c>
      <c r="B5312" s="22" t="str">
        <f t="shared" si="374"/>
        <v/>
      </c>
      <c r="C5312" s="15" t="str">
        <f t="shared" si="375"/>
        <v/>
      </c>
      <c r="D5312" s="15">
        <f t="shared" si="376"/>
        <v>0</v>
      </c>
      <c r="E5312" s="15" t="str">
        <f t="shared" si="372"/>
        <v/>
      </c>
      <c r="F5312" s="13" t="str">
        <f>IF(E5315="","",VLOOKUP(E5315,table!A:B,2))</f>
        <v/>
      </c>
      <c r="G5312" s="14"/>
      <c r="H5312" s="18"/>
    </row>
    <row r="5313" spans="1:8" x14ac:dyDescent="0.25">
      <c r="A5313" s="29" t="str">
        <f t="shared" si="373"/>
        <v/>
      </c>
      <c r="B5313" s="22" t="str">
        <f t="shared" si="374"/>
        <v/>
      </c>
      <c r="C5313" s="15" t="str">
        <f t="shared" si="375"/>
        <v/>
      </c>
      <c r="D5313" s="15">
        <f t="shared" si="376"/>
        <v>0</v>
      </c>
      <c r="E5313" s="15" t="str">
        <f t="shared" si="372"/>
        <v/>
      </c>
      <c r="F5313" s="13" t="str">
        <f>IF(E5316="","",VLOOKUP(E5316,table!A:B,2))</f>
        <v/>
      </c>
      <c r="G5313" s="14"/>
      <c r="H5313" s="18"/>
    </row>
    <row r="5314" spans="1:8" x14ac:dyDescent="0.25">
      <c r="A5314" s="29" t="str">
        <f t="shared" si="373"/>
        <v/>
      </c>
      <c r="B5314" s="22" t="str">
        <f t="shared" si="374"/>
        <v/>
      </c>
      <c r="C5314" s="15" t="str">
        <f t="shared" si="375"/>
        <v/>
      </c>
      <c r="D5314" s="15">
        <f t="shared" si="376"/>
        <v>0</v>
      </c>
      <c r="E5314" s="15" t="str">
        <f t="shared" si="372"/>
        <v/>
      </c>
      <c r="F5314" s="13" t="str">
        <f>IF(E5317="","",VLOOKUP(E5317,table!A:B,2))</f>
        <v/>
      </c>
      <c r="G5314" s="14"/>
      <c r="H5314" s="18"/>
    </row>
    <row r="5315" spans="1:8" x14ac:dyDescent="0.25">
      <c r="A5315" s="29" t="str">
        <f t="shared" si="373"/>
        <v/>
      </c>
      <c r="B5315" s="22" t="str">
        <f t="shared" si="374"/>
        <v/>
      </c>
      <c r="C5315" s="15" t="str">
        <f t="shared" si="375"/>
        <v/>
      </c>
      <c r="D5315" s="15">
        <f t="shared" si="376"/>
        <v>0</v>
      </c>
      <c r="E5315" s="15" t="str">
        <f t="shared" si="372"/>
        <v/>
      </c>
      <c r="F5315" s="13" t="str">
        <f>IF(E5318="","",VLOOKUP(E5318,table!A:B,2))</f>
        <v/>
      </c>
      <c r="G5315" s="14"/>
      <c r="H5315" s="18"/>
    </row>
    <row r="5316" spans="1:8" x14ac:dyDescent="0.25">
      <c r="A5316" s="29" t="str">
        <f t="shared" si="373"/>
        <v/>
      </c>
      <c r="B5316" s="22" t="str">
        <f t="shared" si="374"/>
        <v/>
      </c>
      <c r="C5316" s="15" t="str">
        <f t="shared" si="375"/>
        <v/>
      </c>
      <c r="D5316" s="15">
        <f t="shared" si="376"/>
        <v>0</v>
      </c>
      <c r="E5316" s="15" t="str">
        <f t="shared" si="372"/>
        <v/>
      </c>
      <c r="F5316" s="13" t="str">
        <f>IF(E5319="","",VLOOKUP(E5319,table!A:B,2))</f>
        <v/>
      </c>
      <c r="G5316" s="14"/>
      <c r="H5316" s="18"/>
    </row>
    <row r="5317" spans="1:8" x14ac:dyDescent="0.25">
      <c r="A5317" s="29" t="str">
        <f t="shared" si="373"/>
        <v/>
      </c>
      <c r="B5317" s="22" t="str">
        <f t="shared" si="374"/>
        <v/>
      </c>
      <c r="C5317" s="15" t="str">
        <f t="shared" si="375"/>
        <v/>
      </c>
      <c r="D5317" s="15">
        <f t="shared" si="376"/>
        <v>0</v>
      </c>
      <c r="E5317" s="15" t="str">
        <f t="shared" si="372"/>
        <v/>
      </c>
      <c r="F5317" s="13" t="str">
        <f>IF(E5320="","",VLOOKUP(E5320,table!A:B,2))</f>
        <v/>
      </c>
      <c r="G5317" s="14"/>
      <c r="H5317" s="18"/>
    </row>
    <row r="5318" spans="1:8" x14ac:dyDescent="0.25">
      <c r="A5318" s="29" t="str">
        <f t="shared" si="373"/>
        <v/>
      </c>
      <c r="B5318" s="22" t="str">
        <f t="shared" si="374"/>
        <v/>
      </c>
      <c r="C5318" s="15" t="str">
        <f t="shared" si="375"/>
        <v/>
      </c>
      <c r="D5318" s="15">
        <f t="shared" si="376"/>
        <v>0</v>
      </c>
      <c r="E5318" s="15" t="str">
        <f t="shared" si="372"/>
        <v/>
      </c>
      <c r="F5318" s="13" t="str">
        <f>IF(E5321="","",VLOOKUP(E5321,table!A:B,2))</f>
        <v/>
      </c>
      <c r="G5318" s="14"/>
      <c r="H5318" s="18"/>
    </row>
    <row r="5319" spans="1:8" x14ac:dyDescent="0.25">
      <c r="A5319" s="29" t="str">
        <f t="shared" si="373"/>
        <v/>
      </c>
      <c r="B5319" s="22" t="str">
        <f t="shared" si="374"/>
        <v/>
      </c>
      <c r="C5319" s="15" t="str">
        <f t="shared" si="375"/>
        <v/>
      </c>
      <c r="D5319" s="15">
        <f t="shared" si="376"/>
        <v>0</v>
      </c>
      <c r="E5319" s="15" t="str">
        <f t="shared" si="372"/>
        <v/>
      </c>
      <c r="F5319" s="13" t="str">
        <f>IF(E5322="","",VLOOKUP(E5322,table!A:B,2))</f>
        <v/>
      </c>
      <c r="G5319" s="14"/>
      <c r="H5319" s="18"/>
    </row>
    <row r="5320" spans="1:8" x14ac:dyDescent="0.25">
      <c r="A5320" s="29" t="str">
        <f t="shared" si="373"/>
        <v/>
      </c>
      <c r="B5320" s="22" t="str">
        <f t="shared" si="374"/>
        <v/>
      </c>
      <c r="C5320" s="15" t="str">
        <f t="shared" si="375"/>
        <v/>
      </c>
      <c r="D5320" s="15">
        <f t="shared" si="376"/>
        <v>0</v>
      </c>
      <c r="E5320" s="15" t="str">
        <f t="shared" si="372"/>
        <v/>
      </c>
      <c r="F5320" s="13" t="str">
        <f>IF(E5323="","",VLOOKUP(E5323,table!A:B,2))</f>
        <v/>
      </c>
      <c r="G5320" s="14"/>
      <c r="H5320" s="18"/>
    </row>
    <row r="5321" spans="1:8" x14ac:dyDescent="0.25">
      <c r="A5321" s="29" t="str">
        <f t="shared" si="373"/>
        <v/>
      </c>
      <c r="B5321" s="22" t="str">
        <f t="shared" si="374"/>
        <v/>
      </c>
      <c r="C5321" s="15" t="str">
        <f t="shared" si="375"/>
        <v/>
      </c>
      <c r="D5321" s="15">
        <f t="shared" si="376"/>
        <v>0</v>
      </c>
      <c r="E5321" s="15" t="str">
        <f t="shared" si="372"/>
        <v/>
      </c>
      <c r="F5321" s="13" t="str">
        <f>IF(E5324="","",VLOOKUP(E5324,table!A:B,2))</f>
        <v/>
      </c>
      <c r="G5321" s="14"/>
      <c r="H5321" s="18"/>
    </row>
    <row r="5322" spans="1:8" x14ac:dyDescent="0.25">
      <c r="A5322" s="29" t="str">
        <f t="shared" si="373"/>
        <v/>
      </c>
      <c r="B5322" s="22" t="str">
        <f t="shared" si="374"/>
        <v/>
      </c>
      <c r="C5322" s="15" t="str">
        <f t="shared" si="375"/>
        <v/>
      </c>
      <c r="D5322" s="15">
        <f t="shared" si="376"/>
        <v>0</v>
      </c>
      <c r="E5322" s="15" t="str">
        <f t="shared" si="372"/>
        <v/>
      </c>
      <c r="F5322" s="13" t="str">
        <f>IF(E5325="","",VLOOKUP(E5325,table!A:B,2))</f>
        <v/>
      </c>
      <c r="G5322" s="14"/>
      <c r="H5322" s="18"/>
    </row>
    <row r="5323" spans="1:8" x14ac:dyDescent="0.25">
      <c r="A5323" s="29" t="str">
        <f t="shared" si="373"/>
        <v/>
      </c>
      <c r="B5323" s="22" t="str">
        <f t="shared" si="374"/>
        <v/>
      </c>
      <c r="C5323" s="15" t="str">
        <f t="shared" si="375"/>
        <v/>
      </c>
      <c r="D5323" s="15">
        <f t="shared" si="376"/>
        <v>0</v>
      </c>
      <c r="E5323" s="15" t="str">
        <f t="shared" si="372"/>
        <v/>
      </c>
      <c r="F5323" s="13" t="str">
        <f>IF(E5326="","",VLOOKUP(E5326,table!A:B,2))</f>
        <v/>
      </c>
      <c r="G5323" s="14"/>
      <c r="H5323" s="18"/>
    </row>
    <row r="5324" spans="1:8" x14ac:dyDescent="0.25">
      <c r="A5324" s="29" t="str">
        <f t="shared" si="373"/>
        <v/>
      </c>
      <c r="B5324" s="22" t="str">
        <f t="shared" si="374"/>
        <v/>
      </c>
      <c r="C5324" s="15" t="str">
        <f t="shared" si="375"/>
        <v/>
      </c>
      <c r="D5324" s="15">
        <f t="shared" si="376"/>
        <v>0</v>
      </c>
      <c r="E5324" s="15" t="str">
        <f t="shared" si="372"/>
        <v/>
      </c>
      <c r="F5324" s="13" t="str">
        <f>IF(E5327="","",VLOOKUP(E5327,table!A:B,2))</f>
        <v/>
      </c>
      <c r="G5324" s="14"/>
      <c r="H5324" s="18"/>
    </row>
    <row r="5325" spans="1:8" x14ac:dyDescent="0.25">
      <c r="A5325" s="29" t="str">
        <f t="shared" si="373"/>
        <v/>
      </c>
      <c r="B5325" s="22" t="str">
        <f t="shared" si="374"/>
        <v/>
      </c>
      <c r="C5325" s="15" t="str">
        <f t="shared" si="375"/>
        <v/>
      </c>
      <c r="D5325" s="15">
        <f t="shared" si="376"/>
        <v>0</v>
      </c>
      <c r="E5325" s="15" t="str">
        <f t="shared" si="372"/>
        <v/>
      </c>
      <c r="F5325" s="13" t="str">
        <f>IF(E5328="","",VLOOKUP(E5328,table!A:B,2))</f>
        <v/>
      </c>
      <c r="G5325" s="14"/>
      <c r="H5325" s="18"/>
    </row>
    <row r="5326" spans="1:8" x14ac:dyDescent="0.25">
      <c r="A5326" s="29" t="str">
        <f t="shared" si="373"/>
        <v/>
      </c>
      <c r="B5326" s="22" t="str">
        <f t="shared" si="374"/>
        <v/>
      </c>
      <c r="C5326" s="15" t="str">
        <f t="shared" si="375"/>
        <v/>
      </c>
      <c r="D5326" s="15">
        <f t="shared" si="376"/>
        <v>0</v>
      </c>
      <c r="E5326" s="15" t="str">
        <f t="shared" ref="E5326:E5389" si="377">IF(H5326&lt;&gt;0,E5325,"")</f>
        <v/>
      </c>
      <c r="F5326" s="13" t="str">
        <f>IF(E5329="","",VLOOKUP(E5329,table!A:B,2))</f>
        <v/>
      </c>
      <c r="G5326" s="14"/>
      <c r="H5326" s="18"/>
    </row>
    <row r="5327" spans="1:8" x14ac:dyDescent="0.25">
      <c r="A5327" s="29" t="str">
        <f t="shared" si="373"/>
        <v/>
      </c>
      <c r="B5327" s="22" t="str">
        <f t="shared" si="374"/>
        <v/>
      </c>
      <c r="C5327" s="15" t="str">
        <f t="shared" si="375"/>
        <v/>
      </c>
      <c r="D5327" s="15">
        <f t="shared" si="376"/>
        <v>0</v>
      </c>
      <c r="E5327" s="15" t="str">
        <f t="shared" si="377"/>
        <v/>
      </c>
      <c r="F5327" s="13" t="str">
        <f>IF(E5330="","",VLOOKUP(E5330,table!A:B,2))</f>
        <v/>
      </c>
      <c r="G5327" s="14"/>
      <c r="H5327" s="18"/>
    </row>
    <row r="5328" spans="1:8" x14ac:dyDescent="0.25">
      <c r="A5328" s="29" t="str">
        <f t="shared" si="373"/>
        <v/>
      </c>
      <c r="B5328" s="22" t="str">
        <f t="shared" si="374"/>
        <v/>
      </c>
      <c r="C5328" s="15" t="str">
        <f t="shared" si="375"/>
        <v/>
      </c>
      <c r="D5328" s="15">
        <f t="shared" si="376"/>
        <v>0</v>
      </c>
      <c r="E5328" s="15" t="str">
        <f t="shared" si="377"/>
        <v/>
      </c>
      <c r="F5328" s="13" t="str">
        <f>IF(E5331="","",VLOOKUP(E5331,table!A:B,2))</f>
        <v/>
      </c>
      <c r="G5328" s="14"/>
      <c r="H5328" s="18"/>
    </row>
    <row r="5329" spans="1:8" x14ac:dyDescent="0.25">
      <c r="A5329" s="29" t="str">
        <f t="shared" si="373"/>
        <v/>
      </c>
      <c r="B5329" s="22" t="str">
        <f t="shared" si="374"/>
        <v/>
      </c>
      <c r="C5329" s="15" t="str">
        <f t="shared" si="375"/>
        <v/>
      </c>
      <c r="D5329" s="15">
        <f t="shared" si="376"/>
        <v>0</v>
      </c>
      <c r="E5329" s="15" t="str">
        <f t="shared" si="377"/>
        <v/>
      </c>
      <c r="F5329" s="13" t="str">
        <f>IF(E5332="","",VLOOKUP(E5332,table!A:B,2))</f>
        <v/>
      </c>
      <c r="G5329" s="14"/>
      <c r="H5329" s="18"/>
    </row>
    <row r="5330" spans="1:8" x14ac:dyDescent="0.25">
      <c r="A5330" s="29" t="str">
        <f t="shared" si="373"/>
        <v/>
      </c>
      <c r="B5330" s="22" t="str">
        <f t="shared" si="374"/>
        <v/>
      </c>
      <c r="C5330" s="15" t="str">
        <f t="shared" si="375"/>
        <v/>
      </c>
      <c r="D5330" s="15">
        <f t="shared" si="376"/>
        <v>0</v>
      </c>
      <c r="E5330" s="15" t="str">
        <f t="shared" si="377"/>
        <v/>
      </c>
      <c r="F5330" s="13" t="str">
        <f>IF(E5333="","",VLOOKUP(E5333,table!A:B,2))</f>
        <v/>
      </c>
      <c r="G5330" s="14"/>
      <c r="H5330" s="18"/>
    </row>
    <row r="5331" spans="1:8" x14ac:dyDescent="0.25">
      <c r="A5331" s="29" t="str">
        <f t="shared" si="373"/>
        <v/>
      </c>
      <c r="B5331" s="22" t="str">
        <f t="shared" si="374"/>
        <v/>
      </c>
      <c r="C5331" s="15" t="str">
        <f t="shared" si="375"/>
        <v/>
      </c>
      <c r="D5331" s="15">
        <f t="shared" si="376"/>
        <v>0</v>
      </c>
      <c r="E5331" s="15" t="str">
        <f t="shared" si="377"/>
        <v/>
      </c>
      <c r="F5331" s="13" t="str">
        <f>IF(E5334="","",VLOOKUP(E5334,table!A:B,2))</f>
        <v/>
      </c>
      <c r="G5331" s="14"/>
      <c r="H5331" s="18"/>
    </row>
    <row r="5332" spans="1:8" x14ac:dyDescent="0.25">
      <c r="A5332" s="29" t="str">
        <f t="shared" si="373"/>
        <v/>
      </c>
      <c r="B5332" s="22" t="str">
        <f t="shared" si="374"/>
        <v/>
      </c>
      <c r="C5332" s="15" t="str">
        <f t="shared" si="375"/>
        <v/>
      </c>
      <c r="D5332" s="15">
        <f t="shared" si="376"/>
        <v>0</v>
      </c>
      <c r="E5332" s="15" t="str">
        <f t="shared" si="377"/>
        <v/>
      </c>
      <c r="F5332" s="13" t="str">
        <f>IF(E5335="","",VLOOKUP(E5335,table!A:B,2))</f>
        <v/>
      </c>
      <c r="G5332" s="14"/>
      <c r="H5332" s="18"/>
    </row>
    <row r="5333" spans="1:8" x14ac:dyDescent="0.25">
      <c r="A5333" s="29" t="str">
        <f t="shared" si="373"/>
        <v/>
      </c>
      <c r="B5333" s="22" t="str">
        <f t="shared" si="374"/>
        <v/>
      </c>
      <c r="C5333" s="15" t="str">
        <f t="shared" si="375"/>
        <v/>
      </c>
      <c r="D5333" s="15">
        <f t="shared" si="376"/>
        <v>0</v>
      </c>
      <c r="E5333" s="15" t="str">
        <f t="shared" si="377"/>
        <v/>
      </c>
      <c r="F5333" s="13" t="str">
        <f>IF(E5336="","",VLOOKUP(E5336,table!A:B,2))</f>
        <v/>
      </c>
      <c r="G5333" s="14"/>
      <c r="H5333" s="18"/>
    </row>
    <row r="5334" spans="1:8" x14ac:dyDescent="0.25">
      <c r="A5334" s="29" t="str">
        <f t="shared" si="373"/>
        <v/>
      </c>
      <c r="B5334" s="22" t="str">
        <f t="shared" si="374"/>
        <v/>
      </c>
      <c r="C5334" s="15" t="str">
        <f t="shared" si="375"/>
        <v/>
      </c>
      <c r="D5334" s="15">
        <f t="shared" si="376"/>
        <v>0</v>
      </c>
      <c r="E5334" s="15" t="str">
        <f t="shared" si="377"/>
        <v/>
      </c>
      <c r="F5334" s="13" t="str">
        <f>IF(E5337="","",VLOOKUP(E5337,table!A:B,2))</f>
        <v/>
      </c>
      <c r="G5334" s="14"/>
      <c r="H5334" s="18"/>
    </row>
    <row r="5335" spans="1:8" x14ac:dyDescent="0.25">
      <c r="A5335" s="29" t="str">
        <f t="shared" si="373"/>
        <v/>
      </c>
      <c r="B5335" s="22" t="str">
        <f t="shared" si="374"/>
        <v/>
      </c>
      <c r="C5335" s="15" t="str">
        <f t="shared" si="375"/>
        <v/>
      </c>
      <c r="D5335" s="15">
        <f t="shared" si="376"/>
        <v>0</v>
      </c>
      <c r="E5335" s="15" t="str">
        <f t="shared" si="377"/>
        <v/>
      </c>
      <c r="F5335" s="13" t="str">
        <f>IF(E5338="","",VLOOKUP(E5338,table!A:B,2))</f>
        <v/>
      </c>
      <c r="G5335" s="14"/>
      <c r="H5335" s="18"/>
    </row>
    <row r="5336" spans="1:8" x14ac:dyDescent="0.25">
      <c r="A5336" s="29" t="str">
        <f t="shared" si="373"/>
        <v/>
      </c>
      <c r="B5336" s="22" t="str">
        <f t="shared" si="374"/>
        <v/>
      </c>
      <c r="C5336" s="15" t="str">
        <f t="shared" si="375"/>
        <v/>
      </c>
      <c r="D5336" s="15">
        <f t="shared" si="376"/>
        <v>0</v>
      </c>
      <c r="E5336" s="15" t="str">
        <f t="shared" si="377"/>
        <v/>
      </c>
      <c r="F5336" s="13" t="str">
        <f>IF(E5339="","",VLOOKUP(E5339,table!A:B,2))</f>
        <v/>
      </c>
      <c r="G5336" s="14"/>
      <c r="H5336" s="18"/>
    </row>
    <row r="5337" spans="1:8" x14ac:dyDescent="0.25">
      <c r="A5337" s="29" t="str">
        <f t="shared" si="373"/>
        <v/>
      </c>
      <c r="B5337" s="22" t="str">
        <f t="shared" si="374"/>
        <v/>
      </c>
      <c r="C5337" s="15" t="str">
        <f t="shared" si="375"/>
        <v/>
      </c>
      <c r="D5337" s="15">
        <f t="shared" si="376"/>
        <v>0</v>
      </c>
      <c r="E5337" s="15" t="str">
        <f t="shared" si="377"/>
        <v/>
      </c>
      <c r="F5337" s="13" t="str">
        <f>IF(E5340="","",VLOOKUP(E5340,table!A:B,2))</f>
        <v/>
      </c>
      <c r="G5337" s="14"/>
      <c r="H5337" s="18"/>
    </row>
    <row r="5338" spans="1:8" x14ac:dyDescent="0.25">
      <c r="A5338" s="29" t="str">
        <f t="shared" si="373"/>
        <v/>
      </c>
      <c r="B5338" s="22" t="str">
        <f t="shared" si="374"/>
        <v/>
      </c>
      <c r="C5338" s="15" t="str">
        <f t="shared" si="375"/>
        <v/>
      </c>
      <c r="D5338" s="15">
        <f t="shared" si="376"/>
        <v>0</v>
      </c>
      <c r="E5338" s="15" t="str">
        <f t="shared" si="377"/>
        <v/>
      </c>
      <c r="F5338" s="13" t="str">
        <f>IF(E5341="","",VLOOKUP(E5341,table!A:B,2))</f>
        <v/>
      </c>
      <c r="G5338" s="14"/>
      <c r="H5338" s="18"/>
    </row>
    <row r="5339" spans="1:8" x14ac:dyDescent="0.25">
      <c r="A5339" s="29" t="str">
        <f t="shared" si="373"/>
        <v/>
      </c>
      <c r="B5339" s="22" t="str">
        <f t="shared" si="374"/>
        <v/>
      </c>
      <c r="C5339" s="15" t="str">
        <f t="shared" si="375"/>
        <v/>
      </c>
      <c r="D5339" s="15">
        <f t="shared" si="376"/>
        <v>0</v>
      </c>
      <c r="E5339" s="15" t="str">
        <f t="shared" si="377"/>
        <v/>
      </c>
      <c r="F5339" s="13" t="str">
        <f>IF(E5342="","",VLOOKUP(E5342,table!A:B,2))</f>
        <v/>
      </c>
      <c r="G5339" s="14"/>
      <c r="H5339" s="18"/>
    </row>
    <row r="5340" spans="1:8" x14ac:dyDescent="0.25">
      <c r="A5340" s="29" t="str">
        <f t="shared" si="373"/>
        <v/>
      </c>
      <c r="B5340" s="22" t="str">
        <f t="shared" si="374"/>
        <v/>
      </c>
      <c r="C5340" s="15" t="str">
        <f t="shared" si="375"/>
        <v/>
      </c>
      <c r="D5340" s="15">
        <f t="shared" si="376"/>
        <v>0</v>
      </c>
      <c r="E5340" s="15" t="str">
        <f t="shared" si="377"/>
        <v/>
      </c>
      <c r="F5340" s="13" t="str">
        <f>IF(E5343="","",VLOOKUP(E5343,table!A:B,2))</f>
        <v/>
      </c>
      <c r="G5340" s="14"/>
      <c r="H5340" s="18"/>
    </row>
    <row r="5341" spans="1:8" x14ac:dyDescent="0.25">
      <c r="A5341" s="29" t="str">
        <f t="shared" si="373"/>
        <v/>
      </c>
      <c r="B5341" s="22" t="str">
        <f t="shared" si="374"/>
        <v/>
      </c>
      <c r="C5341" s="15" t="str">
        <f t="shared" si="375"/>
        <v/>
      </c>
      <c r="D5341" s="15">
        <f t="shared" si="376"/>
        <v>0</v>
      </c>
      <c r="E5341" s="15" t="str">
        <f t="shared" si="377"/>
        <v/>
      </c>
      <c r="F5341" s="13" t="str">
        <f>IF(E5344="","",VLOOKUP(E5344,table!A:B,2))</f>
        <v/>
      </c>
      <c r="G5341" s="14"/>
      <c r="H5341" s="18"/>
    </row>
    <row r="5342" spans="1:8" x14ac:dyDescent="0.25">
      <c r="A5342" s="29" t="str">
        <f t="shared" si="373"/>
        <v/>
      </c>
      <c r="B5342" s="22" t="str">
        <f t="shared" si="374"/>
        <v/>
      </c>
      <c r="C5342" s="15" t="str">
        <f t="shared" si="375"/>
        <v/>
      </c>
      <c r="D5342" s="15">
        <f t="shared" si="376"/>
        <v>0</v>
      </c>
      <c r="E5342" s="15" t="str">
        <f t="shared" si="377"/>
        <v/>
      </c>
      <c r="F5342" s="13" t="str">
        <f>IF(E5345="","",VLOOKUP(E5345,table!A:B,2))</f>
        <v/>
      </c>
      <c r="G5342" s="14"/>
      <c r="H5342" s="18"/>
    </row>
    <row r="5343" spans="1:8" x14ac:dyDescent="0.25">
      <c r="A5343" s="29" t="str">
        <f t="shared" si="373"/>
        <v/>
      </c>
      <c r="B5343" s="22" t="str">
        <f t="shared" si="374"/>
        <v/>
      </c>
      <c r="C5343" s="15" t="str">
        <f t="shared" si="375"/>
        <v/>
      </c>
      <c r="D5343" s="15">
        <f t="shared" si="376"/>
        <v>0</v>
      </c>
      <c r="E5343" s="15" t="str">
        <f t="shared" si="377"/>
        <v/>
      </c>
      <c r="F5343" s="13" t="str">
        <f>IF(E5346="","",VLOOKUP(E5346,table!A:B,2))</f>
        <v/>
      </c>
      <c r="G5343" s="14"/>
      <c r="H5343" s="18"/>
    </row>
    <row r="5344" spans="1:8" x14ac:dyDescent="0.25">
      <c r="A5344" s="29" t="str">
        <f t="shared" si="373"/>
        <v/>
      </c>
      <c r="B5344" s="22" t="str">
        <f t="shared" si="374"/>
        <v/>
      </c>
      <c r="C5344" s="15" t="str">
        <f t="shared" si="375"/>
        <v/>
      </c>
      <c r="D5344" s="15">
        <f t="shared" si="376"/>
        <v>0</v>
      </c>
      <c r="E5344" s="15" t="str">
        <f t="shared" si="377"/>
        <v/>
      </c>
      <c r="F5344" s="13" t="str">
        <f>IF(E5347="","",VLOOKUP(E5347,table!A:B,2))</f>
        <v/>
      </c>
      <c r="G5344" s="14"/>
      <c r="H5344" s="18"/>
    </row>
    <row r="5345" spans="1:8" x14ac:dyDescent="0.25">
      <c r="A5345" s="29" t="str">
        <f t="shared" si="373"/>
        <v/>
      </c>
      <c r="B5345" s="22" t="str">
        <f t="shared" si="374"/>
        <v/>
      </c>
      <c r="C5345" s="15" t="str">
        <f t="shared" si="375"/>
        <v/>
      </c>
      <c r="D5345" s="15">
        <f t="shared" si="376"/>
        <v>0</v>
      </c>
      <c r="E5345" s="15" t="str">
        <f t="shared" si="377"/>
        <v/>
      </c>
      <c r="F5345" s="13" t="str">
        <f>IF(E5348="","",VLOOKUP(E5348,table!A:B,2))</f>
        <v/>
      </c>
      <c r="G5345" s="14"/>
      <c r="H5345" s="18"/>
    </row>
    <row r="5346" spans="1:8" x14ac:dyDescent="0.25">
      <c r="A5346" s="29" t="str">
        <f t="shared" si="373"/>
        <v/>
      </c>
      <c r="B5346" s="22" t="str">
        <f t="shared" si="374"/>
        <v/>
      </c>
      <c r="C5346" s="15" t="str">
        <f t="shared" si="375"/>
        <v/>
      </c>
      <c r="D5346" s="15">
        <f t="shared" si="376"/>
        <v>0</v>
      </c>
      <c r="E5346" s="15" t="str">
        <f t="shared" si="377"/>
        <v/>
      </c>
      <c r="F5346" s="13" t="str">
        <f>IF(E5349="","",VLOOKUP(E5349,table!A:B,2))</f>
        <v/>
      </c>
      <c r="G5346" s="14"/>
      <c r="H5346" s="18"/>
    </row>
    <row r="5347" spans="1:8" x14ac:dyDescent="0.25">
      <c r="A5347" s="29" t="str">
        <f t="shared" si="373"/>
        <v/>
      </c>
      <c r="B5347" s="22" t="str">
        <f t="shared" si="374"/>
        <v/>
      </c>
      <c r="C5347" s="15" t="str">
        <f t="shared" si="375"/>
        <v/>
      </c>
      <c r="D5347" s="15">
        <f t="shared" si="376"/>
        <v>0</v>
      </c>
      <c r="E5347" s="15" t="str">
        <f t="shared" si="377"/>
        <v/>
      </c>
      <c r="F5347" s="13" t="str">
        <f>IF(E5350="","",VLOOKUP(E5350,table!A:B,2))</f>
        <v/>
      </c>
      <c r="G5347" s="14"/>
      <c r="H5347" s="18"/>
    </row>
    <row r="5348" spans="1:8" x14ac:dyDescent="0.25">
      <c r="A5348" s="29" t="str">
        <f t="shared" si="373"/>
        <v/>
      </c>
      <c r="B5348" s="22" t="str">
        <f t="shared" si="374"/>
        <v/>
      </c>
      <c r="C5348" s="15" t="str">
        <f t="shared" si="375"/>
        <v/>
      </c>
      <c r="D5348" s="15">
        <f t="shared" si="376"/>
        <v>0</v>
      </c>
      <c r="E5348" s="15" t="str">
        <f t="shared" si="377"/>
        <v/>
      </c>
      <c r="F5348" s="13" t="str">
        <f>IF(E5351="","",VLOOKUP(E5351,table!A:B,2))</f>
        <v/>
      </c>
      <c r="G5348" s="14"/>
      <c r="H5348" s="18"/>
    </row>
    <row r="5349" spans="1:8" x14ac:dyDescent="0.25">
      <c r="A5349" s="29" t="str">
        <f t="shared" si="373"/>
        <v/>
      </c>
      <c r="B5349" s="22" t="str">
        <f t="shared" si="374"/>
        <v/>
      </c>
      <c r="C5349" s="15" t="str">
        <f t="shared" si="375"/>
        <v/>
      </c>
      <c r="D5349" s="15">
        <f t="shared" si="376"/>
        <v>0</v>
      </c>
      <c r="E5349" s="15" t="str">
        <f t="shared" si="377"/>
        <v/>
      </c>
      <c r="F5349" s="13" t="str">
        <f>IF(E5352="","",VLOOKUP(E5352,table!A:B,2))</f>
        <v/>
      </c>
      <c r="G5349" s="14"/>
      <c r="H5349" s="18"/>
    </row>
    <row r="5350" spans="1:8" x14ac:dyDescent="0.25">
      <c r="A5350" s="29" t="str">
        <f t="shared" si="373"/>
        <v/>
      </c>
      <c r="B5350" s="22" t="str">
        <f t="shared" si="374"/>
        <v/>
      </c>
      <c r="C5350" s="15" t="str">
        <f t="shared" si="375"/>
        <v/>
      </c>
      <c r="D5350" s="15">
        <f t="shared" si="376"/>
        <v>0</v>
      </c>
      <c r="E5350" s="15" t="str">
        <f t="shared" si="377"/>
        <v/>
      </c>
      <c r="F5350" s="13" t="str">
        <f>IF(E5353="","",VLOOKUP(E5353,table!A:B,2))</f>
        <v/>
      </c>
      <c r="G5350" s="14"/>
      <c r="H5350" s="18"/>
    </row>
    <row r="5351" spans="1:8" x14ac:dyDescent="0.25">
      <c r="A5351" s="29" t="str">
        <f t="shared" si="373"/>
        <v/>
      </c>
      <c r="B5351" s="22" t="str">
        <f t="shared" si="374"/>
        <v/>
      </c>
      <c r="C5351" s="15" t="str">
        <f t="shared" si="375"/>
        <v/>
      </c>
      <c r="D5351" s="15">
        <f t="shared" si="376"/>
        <v>0</v>
      </c>
      <c r="E5351" s="15" t="str">
        <f t="shared" si="377"/>
        <v/>
      </c>
      <c r="F5351" s="13" t="str">
        <f>IF(E5354="","",VLOOKUP(E5354,table!A:B,2))</f>
        <v/>
      </c>
      <c r="G5351" s="14"/>
      <c r="H5351" s="18"/>
    </row>
    <row r="5352" spans="1:8" x14ac:dyDescent="0.25">
      <c r="A5352" s="29" t="str">
        <f t="shared" si="373"/>
        <v/>
      </c>
      <c r="B5352" s="22" t="str">
        <f t="shared" si="374"/>
        <v/>
      </c>
      <c r="C5352" s="15" t="str">
        <f t="shared" si="375"/>
        <v/>
      </c>
      <c r="D5352" s="15">
        <f t="shared" si="376"/>
        <v>0</v>
      </c>
      <c r="E5352" s="15" t="str">
        <f t="shared" si="377"/>
        <v/>
      </c>
      <c r="F5352" s="13" t="str">
        <f>IF(E5355="","",VLOOKUP(E5355,table!A:B,2))</f>
        <v/>
      </c>
      <c r="G5352" s="14"/>
      <c r="H5352" s="18"/>
    </row>
    <row r="5353" spans="1:8" x14ac:dyDescent="0.25">
      <c r="A5353" s="29" t="str">
        <f t="shared" si="373"/>
        <v/>
      </c>
      <c r="B5353" s="22" t="str">
        <f t="shared" si="374"/>
        <v/>
      </c>
      <c r="C5353" s="15" t="str">
        <f t="shared" si="375"/>
        <v/>
      </c>
      <c r="D5353" s="15">
        <f t="shared" si="376"/>
        <v>0</v>
      </c>
      <c r="E5353" s="15" t="str">
        <f t="shared" si="377"/>
        <v/>
      </c>
      <c r="F5353" s="13" t="str">
        <f>IF(E5356="","",VLOOKUP(E5356,table!A:B,2))</f>
        <v/>
      </c>
      <c r="G5353" s="14"/>
      <c r="H5353" s="18"/>
    </row>
    <row r="5354" spans="1:8" x14ac:dyDescent="0.25">
      <c r="A5354" s="29" t="str">
        <f t="shared" si="373"/>
        <v/>
      </c>
      <c r="B5354" s="22" t="str">
        <f t="shared" si="374"/>
        <v/>
      </c>
      <c r="C5354" s="15" t="str">
        <f t="shared" si="375"/>
        <v/>
      </c>
      <c r="D5354" s="15">
        <f t="shared" si="376"/>
        <v>0</v>
      </c>
      <c r="E5354" s="15" t="str">
        <f t="shared" si="377"/>
        <v/>
      </c>
      <c r="F5354" s="13" t="str">
        <f>IF(E5357="","",VLOOKUP(E5357,table!A:B,2))</f>
        <v/>
      </c>
      <c r="G5354" s="14"/>
      <c r="H5354" s="18"/>
    </row>
    <row r="5355" spans="1:8" x14ac:dyDescent="0.25">
      <c r="A5355" s="29" t="str">
        <f t="shared" si="373"/>
        <v/>
      </c>
      <c r="B5355" s="22" t="str">
        <f t="shared" si="374"/>
        <v/>
      </c>
      <c r="C5355" s="15" t="str">
        <f t="shared" si="375"/>
        <v/>
      </c>
      <c r="D5355" s="15">
        <f t="shared" si="376"/>
        <v>0</v>
      </c>
      <c r="E5355" s="15" t="str">
        <f t="shared" si="377"/>
        <v/>
      </c>
      <c r="F5355" s="13" t="str">
        <f>IF(E5358="","",VLOOKUP(E5358,table!A:B,2))</f>
        <v/>
      </c>
      <c r="G5355" s="14"/>
      <c r="H5355" s="18"/>
    </row>
    <row r="5356" spans="1:8" x14ac:dyDescent="0.25">
      <c r="A5356" s="29" t="str">
        <f t="shared" si="373"/>
        <v/>
      </c>
      <c r="B5356" s="22" t="str">
        <f t="shared" si="374"/>
        <v/>
      </c>
      <c r="C5356" s="15" t="str">
        <f t="shared" si="375"/>
        <v/>
      </c>
      <c r="D5356" s="15">
        <f t="shared" si="376"/>
        <v>0</v>
      </c>
      <c r="E5356" s="15" t="str">
        <f t="shared" si="377"/>
        <v/>
      </c>
      <c r="F5356" s="13" t="str">
        <f>IF(E5359="","",VLOOKUP(E5359,table!A:B,2))</f>
        <v/>
      </c>
      <c r="G5356" s="14"/>
      <c r="H5356" s="18"/>
    </row>
    <row r="5357" spans="1:8" x14ac:dyDescent="0.25">
      <c r="A5357" s="29" t="str">
        <f t="shared" si="373"/>
        <v/>
      </c>
      <c r="B5357" s="22" t="str">
        <f t="shared" si="374"/>
        <v/>
      </c>
      <c r="C5357" s="15" t="str">
        <f t="shared" si="375"/>
        <v/>
      </c>
      <c r="D5357" s="15">
        <f t="shared" si="376"/>
        <v>0</v>
      </c>
      <c r="E5357" s="15" t="str">
        <f t="shared" si="377"/>
        <v/>
      </c>
      <c r="F5357" s="13" t="str">
        <f>IF(E5360="","",VLOOKUP(E5360,table!A:B,2))</f>
        <v/>
      </c>
      <c r="G5357" s="14"/>
      <c r="H5357" s="18"/>
    </row>
    <row r="5358" spans="1:8" x14ac:dyDescent="0.25">
      <c r="A5358" s="29" t="str">
        <f t="shared" si="373"/>
        <v/>
      </c>
      <c r="B5358" s="22" t="str">
        <f t="shared" si="374"/>
        <v/>
      </c>
      <c r="C5358" s="15" t="str">
        <f t="shared" si="375"/>
        <v/>
      </c>
      <c r="D5358" s="15">
        <f t="shared" si="376"/>
        <v>0</v>
      </c>
      <c r="E5358" s="15" t="str">
        <f t="shared" si="377"/>
        <v/>
      </c>
      <c r="F5358" s="13" t="str">
        <f>IF(E5361="","",VLOOKUP(E5361,table!A:B,2))</f>
        <v/>
      </c>
      <c r="G5358" s="14"/>
      <c r="H5358" s="18"/>
    </row>
    <row r="5359" spans="1:8" x14ac:dyDescent="0.25">
      <c r="A5359" s="29" t="str">
        <f t="shared" si="373"/>
        <v/>
      </c>
      <c r="B5359" s="22" t="str">
        <f t="shared" si="374"/>
        <v/>
      </c>
      <c r="C5359" s="15" t="str">
        <f t="shared" si="375"/>
        <v/>
      </c>
      <c r="D5359" s="15">
        <f t="shared" si="376"/>
        <v>0</v>
      </c>
      <c r="E5359" s="15" t="str">
        <f t="shared" si="377"/>
        <v/>
      </c>
      <c r="F5359" s="13" t="str">
        <f>IF(E5362="","",VLOOKUP(E5362,table!A:B,2))</f>
        <v/>
      </c>
      <c r="G5359" s="14"/>
      <c r="H5359" s="18"/>
    </row>
    <row r="5360" spans="1:8" x14ac:dyDescent="0.25">
      <c r="A5360" s="29" t="str">
        <f t="shared" si="373"/>
        <v/>
      </c>
      <c r="B5360" s="22" t="str">
        <f t="shared" si="374"/>
        <v/>
      </c>
      <c r="C5360" s="15" t="str">
        <f t="shared" si="375"/>
        <v/>
      </c>
      <c r="D5360" s="15">
        <f t="shared" si="376"/>
        <v>0</v>
      </c>
      <c r="E5360" s="15" t="str">
        <f t="shared" si="377"/>
        <v/>
      </c>
      <c r="F5360" s="13" t="str">
        <f>IF(E5363="","",VLOOKUP(E5363,table!A:B,2))</f>
        <v/>
      </c>
      <c r="G5360" s="14"/>
      <c r="H5360" s="18"/>
    </row>
    <row r="5361" spans="1:8" x14ac:dyDescent="0.25">
      <c r="A5361" s="29" t="str">
        <f t="shared" si="373"/>
        <v/>
      </c>
      <c r="B5361" s="22" t="str">
        <f t="shared" si="374"/>
        <v/>
      </c>
      <c r="C5361" s="15" t="str">
        <f t="shared" si="375"/>
        <v/>
      </c>
      <c r="D5361" s="15">
        <f t="shared" si="376"/>
        <v>0</v>
      </c>
      <c r="E5361" s="15" t="str">
        <f t="shared" si="377"/>
        <v/>
      </c>
      <c r="F5361" s="13" t="str">
        <f>IF(E5364="","",VLOOKUP(E5364,table!A:B,2))</f>
        <v/>
      </c>
      <c r="G5361" s="14"/>
      <c r="H5361" s="18"/>
    </row>
    <row r="5362" spans="1:8" x14ac:dyDescent="0.25">
      <c r="A5362" s="29" t="str">
        <f t="shared" si="373"/>
        <v/>
      </c>
      <c r="B5362" s="22" t="str">
        <f t="shared" si="374"/>
        <v/>
      </c>
      <c r="C5362" s="15" t="str">
        <f t="shared" si="375"/>
        <v/>
      </c>
      <c r="D5362" s="15">
        <f t="shared" si="376"/>
        <v>0</v>
      </c>
      <c r="E5362" s="15" t="str">
        <f t="shared" si="377"/>
        <v/>
      </c>
      <c r="F5362" s="13" t="str">
        <f>IF(E5365="","",VLOOKUP(E5365,table!A:B,2))</f>
        <v/>
      </c>
      <c r="G5362" s="14"/>
      <c r="H5362" s="18"/>
    </row>
    <row r="5363" spans="1:8" x14ac:dyDescent="0.25">
      <c r="A5363" s="29" t="str">
        <f t="shared" ref="A5363:A5426" si="378">IF(E5363="","",A5362)</f>
        <v/>
      </c>
      <c r="B5363" s="22" t="str">
        <f t="shared" ref="B5363:B5426" si="379">IF(E5363="","",B5362)</f>
        <v/>
      </c>
      <c r="C5363" s="15" t="str">
        <f t="shared" ref="C5363:C5426" si="380">IF(E5363="","",C5362)</f>
        <v/>
      </c>
      <c r="D5363" s="15">
        <f t="shared" ref="D5363:D5426" si="381">IF(E5363="",0,D5362)</f>
        <v>0</v>
      </c>
      <c r="E5363" s="15" t="str">
        <f t="shared" si="377"/>
        <v/>
      </c>
      <c r="F5363" s="13" t="str">
        <f>IF(E5366="","",VLOOKUP(E5366,table!A:B,2))</f>
        <v/>
      </c>
      <c r="G5363" s="14"/>
      <c r="H5363" s="18"/>
    </row>
    <row r="5364" spans="1:8" x14ac:dyDescent="0.25">
      <c r="A5364" s="29" t="str">
        <f t="shared" si="378"/>
        <v/>
      </c>
      <c r="B5364" s="22" t="str">
        <f t="shared" si="379"/>
        <v/>
      </c>
      <c r="C5364" s="15" t="str">
        <f t="shared" si="380"/>
        <v/>
      </c>
      <c r="D5364" s="15">
        <f t="shared" si="381"/>
        <v>0</v>
      </c>
      <c r="E5364" s="15" t="str">
        <f t="shared" si="377"/>
        <v/>
      </c>
      <c r="F5364" s="13" t="str">
        <f>IF(E5367="","",VLOOKUP(E5367,table!A:B,2))</f>
        <v/>
      </c>
      <c r="G5364" s="14"/>
      <c r="H5364" s="18"/>
    </row>
    <row r="5365" spans="1:8" x14ac:dyDescent="0.25">
      <c r="A5365" s="29" t="str">
        <f t="shared" si="378"/>
        <v/>
      </c>
      <c r="B5365" s="22" t="str">
        <f t="shared" si="379"/>
        <v/>
      </c>
      <c r="C5365" s="15" t="str">
        <f t="shared" si="380"/>
        <v/>
      </c>
      <c r="D5365" s="15">
        <f t="shared" si="381"/>
        <v>0</v>
      </c>
      <c r="E5365" s="15" t="str">
        <f t="shared" si="377"/>
        <v/>
      </c>
      <c r="F5365" s="13" t="str">
        <f>IF(E5368="","",VLOOKUP(E5368,table!A:B,2))</f>
        <v/>
      </c>
      <c r="G5365" s="14"/>
      <c r="H5365" s="18"/>
    </row>
    <row r="5366" spans="1:8" x14ac:dyDescent="0.25">
      <c r="A5366" s="29" t="str">
        <f t="shared" si="378"/>
        <v/>
      </c>
      <c r="B5366" s="22" t="str">
        <f t="shared" si="379"/>
        <v/>
      </c>
      <c r="C5366" s="15" t="str">
        <f t="shared" si="380"/>
        <v/>
      </c>
      <c r="D5366" s="15">
        <f t="shared" si="381"/>
        <v>0</v>
      </c>
      <c r="E5366" s="15" t="str">
        <f t="shared" si="377"/>
        <v/>
      </c>
      <c r="F5366" s="13" t="str">
        <f>IF(E5369="","",VLOOKUP(E5369,table!A:B,2))</f>
        <v/>
      </c>
      <c r="G5366" s="14"/>
      <c r="H5366" s="18"/>
    </row>
    <row r="5367" spans="1:8" x14ac:dyDescent="0.25">
      <c r="A5367" s="29" t="str">
        <f t="shared" si="378"/>
        <v/>
      </c>
      <c r="B5367" s="22" t="str">
        <f t="shared" si="379"/>
        <v/>
      </c>
      <c r="C5367" s="15" t="str">
        <f t="shared" si="380"/>
        <v/>
      </c>
      <c r="D5367" s="15">
        <f t="shared" si="381"/>
        <v>0</v>
      </c>
      <c r="E5367" s="15" t="str">
        <f t="shared" si="377"/>
        <v/>
      </c>
      <c r="F5367" s="13" t="str">
        <f>IF(E5370="","",VLOOKUP(E5370,table!A:B,2))</f>
        <v/>
      </c>
      <c r="G5367" s="14"/>
      <c r="H5367" s="18"/>
    </row>
    <row r="5368" spans="1:8" x14ac:dyDescent="0.25">
      <c r="A5368" s="29" t="str">
        <f t="shared" si="378"/>
        <v/>
      </c>
      <c r="B5368" s="22" t="str">
        <f t="shared" si="379"/>
        <v/>
      </c>
      <c r="C5368" s="15" t="str">
        <f t="shared" si="380"/>
        <v/>
      </c>
      <c r="D5368" s="15">
        <f t="shared" si="381"/>
        <v>0</v>
      </c>
      <c r="E5368" s="15" t="str">
        <f t="shared" si="377"/>
        <v/>
      </c>
      <c r="F5368" s="13" t="str">
        <f>IF(E5371="","",VLOOKUP(E5371,table!A:B,2))</f>
        <v/>
      </c>
      <c r="G5368" s="14"/>
      <c r="H5368" s="18"/>
    </row>
    <row r="5369" spans="1:8" x14ac:dyDescent="0.25">
      <c r="A5369" s="29" t="str">
        <f t="shared" si="378"/>
        <v/>
      </c>
      <c r="B5369" s="22" t="str">
        <f t="shared" si="379"/>
        <v/>
      </c>
      <c r="C5369" s="15" t="str">
        <f t="shared" si="380"/>
        <v/>
      </c>
      <c r="D5369" s="15">
        <f t="shared" si="381"/>
        <v>0</v>
      </c>
      <c r="E5369" s="15" t="str">
        <f t="shared" si="377"/>
        <v/>
      </c>
      <c r="F5369" s="13" t="str">
        <f>IF(E5372="","",VLOOKUP(E5372,table!A:B,2))</f>
        <v/>
      </c>
      <c r="G5369" s="14"/>
      <c r="H5369" s="18"/>
    </row>
    <row r="5370" spans="1:8" x14ac:dyDescent="0.25">
      <c r="A5370" s="29" t="str">
        <f t="shared" si="378"/>
        <v/>
      </c>
      <c r="B5370" s="22" t="str">
        <f t="shared" si="379"/>
        <v/>
      </c>
      <c r="C5370" s="15" t="str">
        <f t="shared" si="380"/>
        <v/>
      </c>
      <c r="D5370" s="15">
        <f t="shared" si="381"/>
        <v>0</v>
      </c>
      <c r="E5370" s="15" t="str">
        <f t="shared" si="377"/>
        <v/>
      </c>
      <c r="F5370" s="13" t="str">
        <f>IF(E5373="","",VLOOKUP(E5373,table!A:B,2))</f>
        <v/>
      </c>
      <c r="G5370" s="14"/>
      <c r="H5370" s="18"/>
    </row>
    <row r="5371" spans="1:8" x14ac:dyDescent="0.25">
      <c r="A5371" s="29" t="str">
        <f t="shared" si="378"/>
        <v/>
      </c>
      <c r="B5371" s="22" t="str">
        <f t="shared" si="379"/>
        <v/>
      </c>
      <c r="C5371" s="15" t="str">
        <f t="shared" si="380"/>
        <v/>
      </c>
      <c r="D5371" s="15">
        <f t="shared" si="381"/>
        <v>0</v>
      </c>
      <c r="E5371" s="15" t="str">
        <f t="shared" si="377"/>
        <v/>
      </c>
      <c r="F5371" s="13" t="str">
        <f>IF(E5374="","",VLOOKUP(E5374,table!A:B,2))</f>
        <v/>
      </c>
      <c r="G5371" s="14"/>
      <c r="H5371" s="18"/>
    </row>
    <row r="5372" spans="1:8" x14ac:dyDescent="0.25">
      <c r="A5372" s="29" t="str">
        <f t="shared" si="378"/>
        <v/>
      </c>
      <c r="B5372" s="22" t="str">
        <f t="shared" si="379"/>
        <v/>
      </c>
      <c r="C5372" s="15" t="str">
        <f t="shared" si="380"/>
        <v/>
      </c>
      <c r="D5372" s="15">
        <f t="shared" si="381"/>
        <v>0</v>
      </c>
      <c r="E5372" s="15" t="str">
        <f t="shared" si="377"/>
        <v/>
      </c>
      <c r="F5372" s="13" t="str">
        <f>IF(E5375="","",VLOOKUP(E5375,table!A:B,2))</f>
        <v/>
      </c>
      <c r="G5372" s="14"/>
      <c r="H5372" s="18"/>
    </row>
    <row r="5373" spans="1:8" x14ac:dyDescent="0.25">
      <c r="A5373" s="29" t="str">
        <f t="shared" si="378"/>
        <v/>
      </c>
      <c r="B5373" s="22" t="str">
        <f t="shared" si="379"/>
        <v/>
      </c>
      <c r="C5373" s="15" t="str">
        <f t="shared" si="380"/>
        <v/>
      </c>
      <c r="D5373" s="15">
        <f t="shared" si="381"/>
        <v>0</v>
      </c>
      <c r="E5373" s="15" t="str">
        <f t="shared" si="377"/>
        <v/>
      </c>
      <c r="F5373" s="13" t="str">
        <f>IF(E5376="","",VLOOKUP(E5376,table!A:B,2))</f>
        <v/>
      </c>
      <c r="G5373" s="14"/>
      <c r="H5373" s="18"/>
    </row>
    <row r="5374" spans="1:8" x14ac:dyDescent="0.25">
      <c r="A5374" s="29" t="str">
        <f t="shared" si="378"/>
        <v/>
      </c>
      <c r="B5374" s="22" t="str">
        <f t="shared" si="379"/>
        <v/>
      </c>
      <c r="C5374" s="15" t="str">
        <f t="shared" si="380"/>
        <v/>
      </c>
      <c r="D5374" s="15">
        <f t="shared" si="381"/>
        <v>0</v>
      </c>
      <c r="E5374" s="15" t="str">
        <f t="shared" si="377"/>
        <v/>
      </c>
      <c r="F5374" s="13" t="str">
        <f>IF(E5377="","",VLOOKUP(E5377,table!A:B,2))</f>
        <v/>
      </c>
      <c r="G5374" s="14"/>
      <c r="H5374" s="18"/>
    </row>
    <row r="5375" spans="1:8" x14ac:dyDescent="0.25">
      <c r="A5375" s="29" t="str">
        <f t="shared" si="378"/>
        <v/>
      </c>
      <c r="B5375" s="22" t="str">
        <f t="shared" si="379"/>
        <v/>
      </c>
      <c r="C5375" s="15" t="str">
        <f t="shared" si="380"/>
        <v/>
      </c>
      <c r="D5375" s="15">
        <f t="shared" si="381"/>
        <v>0</v>
      </c>
      <c r="E5375" s="15" t="str">
        <f t="shared" si="377"/>
        <v/>
      </c>
      <c r="F5375" s="13" t="str">
        <f>IF(E5378="","",VLOOKUP(E5378,table!A:B,2))</f>
        <v/>
      </c>
      <c r="G5375" s="14"/>
      <c r="H5375" s="18"/>
    </row>
    <row r="5376" spans="1:8" x14ac:dyDescent="0.25">
      <c r="A5376" s="29" t="str">
        <f t="shared" si="378"/>
        <v/>
      </c>
      <c r="B5376" s="22" t="str">
        <f t="shared" si="379"/>
        <v/>
      </c>
      <c r="C5376" s="15" t="str">
        <f t="shared" si="380"/>
        <v/>
      </c>
      <c r="D5376" s="15">
        <f t="shared" si="381"/>
        <v>0</v>
      </c>
      <c r="E5376" s="15" t="str">
        <f t="shared" si="377"/>
        <v/>
      </c>
      <c r="F5376" s="13" t="str">
        <f>IF(E5379="","",VLOOKUP(E5379,table!A:B,2))</f>
        <v/>
      </c>
      <c r="G5376" s="14"/>
      <c r="H5376" s="18"/>
    </row>
    <row r="5377" spans="1:8" x14ac:dyDescent="0.25">
      <c r="A5377" s="29" t="str">
        <f t="shared" si="378"/>
        <v/>
      </c>
      <c r="B5377" s="22" t="str">
        <f t="shared" si="379"/>
        <v/>
      </c>
      <c r="C5377" s="15" t="str">
        <f t="shared" si="380"/>
        <v/>
      </c>
      <c r="D5377" s="15">
        <f t="shared" si="381"/>
        <v>0</v>
      </c>
      <c r="E5377" s="15" t="str">
        <f t="shared" si="377"/>
        <v/>
      </c>
      <c r="F5377" s="13" t="str">
        <f>IF(E5380="","",VLOOKUP(E5380,table!A:B,2))</f>
        <v/>
      </c>
      <c r="G5377" s="14"/>
      <c r="H5377" s="18"/>
    </row>
    <row r="5378" spans="1:8" x14ac:dyDescent="0.25">
      <c r="A5378" s="29" t="str">
        <f t="shared" si="378"/>
        <v/>
      </c>
      <c r="B5378" s="22" t="str">
        <f t="shared" si="379"/>
        <v/>
      </c>
      <c r="C5378" s="15" t="str">
        <f t="shared" si="380"/>
        <v/>
      </c>
      <c r="D5378" s="15">
        <f t="shared" si="381"/>
        <v>0</v>
      </c>
      <c r="E5378" s="15" t="str">
        <f t="shared" si="377"/>
        <v/>
      </c>
      <c r="F5378" s="13" t="str">
        <f>IF(E5381="","",VLOOKUP(E5381,table!A:B,2))</f>
        <v/>
      </c>
      <c r="G5378" s="14"/>
      <c r="H5378" s="18"/>
    </row>
    <row r="5379" spans="1:8" x14ac:dyDescent="0.25">
      <c r="A5379" s="29" t="str">
        <f t="shared" si="378"/>
        <v/>
      </c>
      <c r="B5379" s="22" t="str">
        <f t="shared" si="379"/>
        <v/>
      </c>
      <c r="C5379" s="15" t="str">
        <f t="shared" si="380"/>
        <v/>
      </c>
      <c r="D5379" s="15">
        <f t="shared" si="381"/>
        <v>0</v>
      </c>
      <c r="E5379" s="15" t="str">
        <f t="shared" si="377"/>
        <v/>
      </c>
      <c r="F5379" s="13" t="str">
        <f>IF(E5382="","",VLOOKUP(E5382,table!A:B,2))</f>
        <v/>
      </c>
      <c r="G5379" s="14"/>
      <c r="H5379" s="18"/>
    </row>
    <row r="5380" spans="1:8" x14ac:dyDescent="0.25">
      <c r="A5380" s="29" t="str">
        <f t="shared" si="378"/>
        <v/>
      </c>
      <c r="B5380" s="22" t="str">
        <f t="shared" si="379"/>
        <v/>
      </c>
      <c r="C5380" s="15" t="str">
        <f t="shared" si="380"/>
        <v/>
      </c>
      <c r="D5380" s="15">
        <f t="shared" si="381"/>
        <v>0</v>
      </c>
      <c r="E5380" s="15" t="str">
        <f t="shared" si="377"/>
        <v/>
      </c>
      <c r="F5380" s="13" t="str">
        <f>IF(E5383="","",VLOOKUP(E5383,table!A:B,2))</f>
        <v/>
      </c>
      <c r="G5380" s="14"/>
      <c r="H5380" s="18"/>
    </row>
    <row r="5381" spans="1:8" x14ac:dyDescent="0.25">
      <c r="A5381" s="29" t="str">
        <f t="shared" si="378"/>
        <v/>
      </c>
      <c r="B5381" s="22" t="str">
        <f t="shared" si="379"/>
        <v/>
      </c>
      <c r="C5381" s="15" t="str">
        <f t="shared" si="380"/>
        <v/>
      </c>
      <c r="D5381" s="15">
        <f t="shared" si="381"/>
        <v>0</v>
      </c>
      <c r="E5381" s="15" t="str">
        <f t="shared" si="377"/>
        <v/>
      </c>
      <c r="F5381" s="13" t="str">
        <f>IF(E5384="","",VLOOKUP(E5384,table!A:B,2))</f>
        <v/>
      </c>
      <c r="G5381" s="14"/>
      <c r="H5381" s="18"/>
    </row>
    <row r="5382" spans="1:8" x14ac:dyDescent="0.25">
      <c r="A5382" s="29" t="str">
        <f t="shared" si="378"/>
        <v/>
      </c>
      <c r="B5382" s="22" t="str">
        <f t="shared" si="379"/>
        <v/>
      </c>
      <c r="C5382" s="15" t="str">
        <f t="shared" si="380"/>
        <v/>
      </c>
      <c r="D5382" s="15">
        <f t="shared" si="381"/>
        <v>0</v>
      </c>
      <c r="E5382" s="15" t="str">
        <f t="shared" si="377"/>
        <v/>
      </c>
      <c r="F5382" s="13" t="str">
        <f>IF(E5385="","",VLOOKUP(E5385,table!A:B,2))</f>
        <v/>
      </c>
      <c r="G5382" s="14"/>
      <c r="H5382" s="18"/>
    </row>
    <row r="5383" spans="1:8" x14ac:dyDescent="0.25">
      <c r="A5383" s="29" t="str">
        <f t="shared" si="378"/>
        <v/>
      </c>
      <c r="B5383" s="22" t="str">
        <f t="shared" si="379"/>
        <v/>
      </c>
      <c r="C5383" s="15" t="str">
        <f t="shared" si="380"/>
        <v/>
      </c>
      <c r="D5383" s="15">
        <f t="shared" si="381"/>
        <v>0</v>
      </c>
      <c r="E5383" s="15" t="str">
        <f t="shared" si="377"/>
        <v/>
      </c>
      <c r="F5383" s="13" t="str">
        <f>IF(E5386="","",VLOOKUP(E5386,table!A:B,2))</f>
        <v/>
      </c>
      <c r="G5383" s="14"/>
      <c r="H5383" s="18"/>
    </row>
    <row r="5384" spans="1:8" x14ac:dyDescent="0.25">
      <c r="A5384" s="29" t="str">
        <f t="shared" si="378"/>
        <v/>
      </c>
      <c r="B5384" s="22" t="str">
        <f t="shared" si="379"/>
        <v/>
      </c>
      <c r="C5384" s="15" t="str">
        <f t="shared" si="380"/>
        <v/>
      </c>
      <c r="D5384" s="15">
        <f t="shared" si="381"/>
        <v>0</v>
      </c>
      <c r="E5384" s="15" t="str">
        <f t="shared" si="377"/>
        <v/>
      </c>
      <c r="F5384" s="13" t="str">
        <f>IF(E5387="","",VLOOKUP(E5387,table!A:B,2))</f>
        <v/>
      </c>
      <c r="G5384" s="14"/>
      <c r="H5384" s="18"/>
    </row>
    <row r="5385" spans="1:8" x14ac:dyDescent="0.25">
      <c r="A5385" s="29" t="str">
        <f t="shared" si="378"/>
        <v/>
      </c>
      <c r="B5385" s="22" t="str">
        <f t="shared" si="379"/>
        <v/>
      </c>
      <c r="C5385" s="15" t="str">
        <f t="shared" si="380"/>
        <v/>
      </c>
      <c r="D5385" s="15">
        <f t="shared" si="381"/>
        <v>0</v>
      </c>
      <c r="E5385" s="15" t="str">
        <f t="shared" si="377"/>
        <v/>
      </c>
      <c r="F5385" s="13" t="str">
        <f>IF(E5388="","",VLOOKUP(E5388,table!A:B,2))</f>
        <v/>
      </c>
      <c r="G5385" s="14"/>
      <c r="H5385" s="18"/>
    </row>
    <row r="5386" spans="1:8" x14ac:dyDescent="0.25">
      <c r="A5386" s="29" t="str">
        <f t="shared" si="378"/>
        <v/>
      </c>
      <c r="B5386" s="22" t="str">
        <f t="shared" si="379"/>
        <v/>
      </c>
      <c r="C5386" s="15" t="str">
        <f t="shared" si="380"/>
        <v/>
      </c>
      <c r="D5386" s="15">
        <f t="shared" si="381"/>
        <v>0</v>
      </c>
      <c r="E5386" s="15" t="str">
        <f t="shared" si="377"/>
        <v/>
      </c>
      <c r="F5386" s="13" t="str">
        <f>IF(E5389="","",VLOOKUP(E5389,table!A:B,2))</f>
        <v/>
      </c>
      <c r="G5386" s="14"/>
      <c r="H5386" s="18"/>
    </row>
    <row r="5387" spans="1:8" x14ac:dyDescent="0.25">
      <c r="A5387" s="29" t="str">
        <f t="shared" si="378"/>
        <v/>
      </c>
      <c r="B5387" s="22" t="str">
        <f t="shared" si="379"/>
        <v/>
      </c>
      <c r="C5387" s="15" t="str">
        <f t="shared" si="380"/>
        <v/>
      </c>
      <c r="D5387" s="15">
        <f t="shared" si="381"/>
        <v>0</v>
      </c>
      <c r="E5387" s="15" t="str">
        <f t="shared" si="377"/>
        <v/>
      </c>
      <c r="F5387" s="13" t="str">
        <f>IF(E5390="","",VLOOKUP(E5390,table!A:B,2))</f>
        <v/>
      </c>
      <c r="G5387" s="14"/>
      <c r="H5387" s="18"/>
    </row>
    <row r="5388" spans="1:8" x14ac:dyDescent="0.25">
      <c r="A5388" s="29" t="str">
        <f t="shared" si="378"/>
        <v/>
      </c>
      <c r="B5388" s="22" t="str">
        <f t="shared" si="379"/>
        <v/>
      </c>
      <c r="C5388" s="15" t="str">
        <f t="shared" si="380"/>
        <v/>
      </c>
      <c r="D5388" s="15">
        <f t="shared" si="381"/>
        <v>0</v>
      </c>
      <c r="E5388" s="15" t="str">
        <f t="shared" si="377"/>
        <v/>
      </c>
      <c r="F5388" s="13" t="str">
        <f>IF(E5391="","",VLOOKUP(E5391,table!A:B,2))</f>
        <v/>
      </c>
      <c r="G5388" s="14"/>
      <c r="H5388" s="18"/>
    </row>
    <row r="5389" spans="1:8" x14ac:dyDescent="0.25">
      <c r="A5389" s="29" t="str">
        <f t="shared" si="378"/>
        <v/>
      </c>
      <c r="B5389" s="22" t="str">
        <f t="shared" si="379"/>
        <v/>
      </c>
      <c r="C5389" s="15" t="str">
        <f t="shared" si="380"/>
        <v/>
      </c>
      <c r="D5389" s="15">
        <f t="shared" si="381"/>
        <v>0</v>
      </c>
      <c r="E5389" s="15" t="str">
        <f t="shared" si="377"/>
        <v/>
      </c>
      <c r="F5389" s="13" t="str">
        <f>IF(E5392="","",VLOOKUP(E5392,table!A:B,2))</f>
        <v/>
      </c>
      <c r="G5389" s="14"/>
      <c r="H5389" s="18"/>
    </row>
    <row r="5390" spans="1:8" x14ac:dyDescent="0.25">
      <c r="A5390" s="29" t="str">
        <f t="shared" si="378"/>
        <v/>
      </c>
      <c r="B5390" s="22" t="str">
        <f t="shared" si="379"/>
        <v/>
      </c>
      <c r="C5390" s="15" t="str">
        <f t="shared" si="380"/>
        <v/>
      </c>
      <c r="D5390" s="15">
        <f t="shared" si="381"/>
        <v>0</v>
      </c>
      <c r="E5390" s="15" t="str">
        <f t="shared" ref="E5390:E5453" si="382">IF(H5390&lt;&gt;0,E5389,"")</f>
        <v/>
      </c>
      <c r="F5390" s="13" t="str">
        <f>IF(E5393="","",VLOOKUP(E5393,table!A:B,2))</f>
        <v/>
      </c>
      <c r="G5390" s="14"/>
      <c r="H5390" s="18"/>
    </row>
    <row r="5391" spans="1:8" x14ac:dyDescent="0.25">
      <c r="A5391" s="29" t="str">
        <f t="shared" si="378"/>
        <v/>
      </c>
      <c r="B5391" s="22" t="str">
        <f t="shared" si="379"/>
        <v/>
      </c>
      <c r="C5391" s="15" t="str">
        <f t="shared" si="380"/>
        <v/>
      </c>
      <c r="D5391" s="15">
        <f t="shared" si="381"/>
        <v>0</v>
      </c>
      <c r="E5391" s="15" t="str">
        <f t="shared" si="382"/>
        <v/>
      </c>
      <c r="F5391" s="13" t="str">
        <f>IF(E5394="","",VLOOKUP(E5394,table!A:B,2))</f>
        <v/>
      </c>
      <c r="G5391" s="14"/>
      <c r="H5391" s="18"/>
    </row>
    <row r="5392" spans="1:8" x14ac:dyDescent="0.25">
      <c r="A5392" s="29" t="str">
        <f t="shared" si="378"/>
        <v/>
      </c>
      <c r="B5392" s="22" t="str">
        <f t="shared" si="379"/>
        <v/>
      </c>
      <c r="C5392" s="15" t="str">
        <f t="shared" si="380"/>
        <v/>
      </c>
      <c r="D5392" s="15">
        <f t="shared" si="381"/>
        <v>0</v>
      </c>
      <c r="E5392" s="15" t="str">
        <f t="shared" si="382"/>
        <v/>
      </c>
      <c r="F5392" s="13" t="str">
        <f>IF(E5395="","",VLOOKUP(E5395,table!A:B,2))</f>
        <v/>
      </c>
      <c r="G5392" s="14"/>
      <c r="H5392" s="18"/>
    </row>
    <row r="5393" spans="1:8" x14ac:dyDescent="0.25">
      <c r="A5393" s="29" t="str">
        <f t="shared" si="378"/>
        <v/>
      </c>
      <c r="B5393" s="22" t="str">
        <f t="shared" si="379"/>
        <v/>
      </c>
      <c r="C5393" s="15" t="str">
        <f t="shared" si="380"/>
        <v/>
      </c>
      <c r="D5393" s="15">
        <f t="shared" si="381"/>
        <v>0</v>
      </c>
      <c r="E5393" s="15" t="str">
        <f t="shared" si="382"/>
        <v/>
      </c>
      <c r="F5393" s="13" t="str">
        <f>IF(E5396="","",VLOOKUP(E5396,table!A:B,2))</f>
        <v/>
      </c>
      <c r="G5393" s="14"/>
      <c r="H5393" s="18"/>
    </row>
    <row r="5394" spans="1:8" x14ac:dyDescent="0.25">
      <c r="A5394" s="29" t="str">
        <f t="shared" si="378"/>
        <v/>
      </c>
      <c r="B5394" s="22" t="str">
        <f t="shared" si="379"/>
        <v/>
      </c>
      <c r="C5394" s="15" t="str">
        <f t="shared" si="380"/>
        <v/>
      </c>
      <c r="D5394" s="15">
        <f t="shared" si="381"/>
        <v>0</v>
      </c>
      <c r="E5394" s="15" t="str">
        <f t="shared" si="382"/>
        <v/>
      </c>
      <c r="F5394" s="13" t="str">
        <f>IF(E5397="","",VLOOKUP(E5397,table!A:B,2))</f>
        <v/>
      </c>
      <c r="G5394" s="14"/>
      <c r="H5394" s="18"/>
    </row>
    <row r="5395" spans="1:8" x14ac:dyDescent="0.25">
      <c r="A5395" s="29" t="str">
        <f t="shared" si="378"/>
        <v/>
      </c>
      <c r="B5395" s="22" t="str">
        <f t="shared" si="379"/>
        <v/>
      </c>
      <c r="C5395" s="15" t="str">
        <f t="shared" si="380"/>
        <v/>
      </c>
      <c r="D5395" s="15">
        <f t="shared" si="381"/>
        <v>0</v>
      </c>
      <c r="E5395" s="15" t="str">
        <f t="shared" si="382"/>
        <v/>
      </c>
      <c r="F5395" s="13" t="str">
        <f>IF(E5398="","",VLOOKUP(E5398,table!A:B,2))</f>
        <v/>
      </c>
      <c r="G5395" s="14"/>
      <c r="H5395" s="18"/>
    </row>
    <row r="5396" spans="1:8" x14ac:dyDescent="0.25">
      <c r="A5396" s="29" t="str">
        <f t="shared" si="378"/>
        <v/>
      </c>
      <c r="B5396" s="22" t="str">
        <f t="shared" si="379"/>
        <v/>
      </c>
      <c r="C5396" s="15" t="str">
        <f t="shared" si="380"/>
        <v/>
      </c>
      <c r="D5396" s="15">
        <f t="shared" si="381"/>
        <v>0</v>
      </c>
      <c r="E5396" s="15" t="str">
        <f t="shared" si="382"/>
        <v/>
      </c>
      <c r="F5396" s="13" t="str">
        <f>IF(E5399="","",VLOOKUP(E5399,table!A:B,2))</f>
        <v/>
      </c>
      <c r="G5396" s="14"/>
      <c r="H5396" s="18"/>
    </row>
    <row r="5397" spans="1:8" x14ac:dyDescent="0.25">
      <c r="A5397" s="29" t="str">
        <f t="shared" si="378"/>
        <v/>
      </c>
      <c r="B5397" s="22" t="str">
        <f t="shared" si="379"/>
        <v/>
      </c>
      <c r="C5397" s="15" t="str">
        <f t="shared" si="380"/>
        <v/>
      </c>
      <c r="D5397" s="15">
        <f t="shared" si="381"/>
        <v>0</v>
      </c>
      <c r="E5397" s="15" t="str">
        <f t="shared" si="382"/>
        <v/>
      </c>
      <c r="F5397" s="13" t="str">
        <f>IF(E5400="","",VLOOKUP(E5400,table!A:B,2))</f>
        <v/>
      </c>
      <c r="G5397" s="14"/>
      <c r="H5397" s="18"/>
    </row>
    <row r="5398" spans="1:8" x14ac:dyDescent="0.25">
      <c r="A5398" s="29" t="str">
        <f t="shared" si="378"/>
        <v/>
      </c>
      <c r="B5398" s="22" t="str">
        <f t="shared" si="379"/>
        <v/>
      </c>
      <c r="C5398" s="15" t="str">
        <f t="shared" si="380"/>
        <v/>
      </c>
      <c r="D5398" s="15">
        <f t="shared" si="381"/>
        <v>0</v>
      </c>
      <c r="E5398" s="15" t="str">
        <f t="shared" si="382"/>
        <v/>
      </c>
      <c r="F5398" s="13" t="str">
        <f>IF(E5401="","",VLOOKUP(E5401,table!A:B,2))</f>
        <v/>
      </c>
      <c r="G5398" s="14"/>
      <c r="H5398" s="18"/>
    </row>
    <row r="5399" spans="1:8" x14ac:dyDescent="0.25">
      <c r="A5399" s="29" t="str">
        <f t="shared" si="378"/>
        <v/>
      </c>
      <c r="B5399" s="22" t="str">
        <f t="shared" si="379"/>
        <v/>
      </c>
      <c r="C5399" s="15" t="str">
        <f t="shared" si="380"/>
        <v/>
      </c>
      <c r="D5399" s="15">
        <f t="shared" si="381"/>
        <v>0</v>
      </c>
      <c r="E5399" s="15" t="str">
        <f t="shared" si="382"/>
        <v/>
      </c>
      <c r="F5399" s="13" t="str">
        <f>IF(E5402="","",VLOOKUP(E5402,table!A:B,2))</f>
        <v/>
      </c>
      <c r="G5399" s="14"/>
      <c r="H5399" s="18"/>
    </row>
    <row r="5400" spans="1:8" x14ac:dyDescent="0.25">
      <c r="A5400" s="29" t="str">
        <f t="shared" si="378"/>
        <v/>
      </c>
      <c r="B5400" s="22" t="str">
        <f t="shared" si="379"/>
        <v/>
      </c>
      <c r="C5400" s="15" t="str">
        <f t="shared" si="380"/>
        <v/>
      </c>
      <c r="D5400" s="15">
        <f t="shared" si="381"/>
        <v>0</v>
      </c>
      <c r="E5400" s="15" t="str">
        <f t="shared" si="382"/>
        <v/>
      </c>
      <c r="F5400" s="13" t="str">
        <f>IF(E5403="","",VLOOKUP(E5403,table!A:B,2))</f>
        <v/>
      </c>
      <c r="G5400" s="14"/>
      <c r="H5400" s="18"/>
    </row>
    <row r="5401" spans="1:8" x14ac:dyDescent="0.25">
      <c r="A5401" s="29" t="str">
        <f t="shared" si="378"/>
        <v/>
      </c>
      <c r="B5401" s="22" t="str">
        <f t="shared" si="379"/>
        <v/>
      </c>
      <c r="C5401" s="15" t="str">
        <f t="shared" si="380"/>
        <v/>
      </c>
      <c r="D5401" s="15">
        <f t="shared" si="381"/>
        <v>0</v>
      </c>
      <c r="E5401" s="15" t="str">
        <f t="shared" si="382"/>
        <v/>
      </c>
      <c r="F5401" s="13" t="str">
        <f>IF(E5404="","",VLOOKUP(E5404,table!A:B,2))</f>
        <v/>
      </c>
      <c r="G5401" s="14"/>
      <c r="H5401" s="18"/>
    </row>
    <row r="5402" spans="1:8" x14ac:dyDescent="0.25">
      <c r="A5402" s="29" t="str">
        <f t="shared" si="378"/>
        <v/>
      </c>
      <c r="B5402" s="22" t="str">
        <f t="shared" si="379"/>
        <v/>
      </c>
      <c r="C5402" s="15" t="str">
        <f t="shared" si="380"/>
        <v/>
      </c>
      <c r="D5402" s="15">
        <f t="shared" si="381"/>
        <v>0</v>
      </c>
      <c r="E5402" s="15" t="str">
        <f t="shared" si="382"/>
        <v/>
      </c>
      <c r="F5402" s="13" t="str">
        <f>IF(E5405="","",VLOOKUP(E5405,table!A:B,2))</f>
        <v/>
      </c>
      <c r="G5402" s="14"/>
      <c r="H5402" s="18"/>
    </row>
    <row r="5403" spans="1:8" x14ac:dyDescent="0.25">
      <c r="A5403" s="29" t="str">
        <f t="shared" si="378"/>
        <v/>
      </c>
      <c r="B5403" s="22" t="str">
        <f t="shared" si="379"/>
        <v/>
      </c>
      <c r="C5403" s="15" t="str">
        <f t="shared" si="380"/>
        <v/>
      </c>
      <c r="D5403" s="15">
        <f t="shared" si="381"/>
        <v>0</v>
      </c>
      <c r="E5403" s="15" t="str">
        <f t="shared" si="382"/>
        <v/>
      </c>
      <c r="F5403" s="13" t="str">
        <f>IF(E5406="","",VLOOKUP(E5406,table!A:B,2))</f>
        <v/>
      </c>
      <c r="G5403" s="14"/>
      <c r="H5403" s="18"/>
    </row>
    <row r="5404" spans="1:8" x14ac:dyDescent="0.25">
      <c r="A5404" s="29" t="str">
        <f t="shared" si="378"/>
        <v/>
      </c>
      <c r="B5404" s="22" t="str">
        <f t="shared" si="379"/>
        <v/>
      </c>
      <c r="C5404" s="15" t="str">
        <f t="shared" si="380"/>
        <v/>
      </c>
      <c r="D5404" s="15">
        <f t="shared" si="381"/>
        <v>0</v>
      </c>
      <c r="E5404" s="15" t="str">
        <f t="shared" si="382"/>
        <v/>
      </c>
      <c r="F5404" s="13" t="str">
        <f>IF(E5407="","",VLOOKUP(E5407,table!A:B,2))</f>
        <v/>
      </c>
      <c r="G5404" s="14"/>
      <c r="H5404" s="18"/>
    </row>
    <row r="5405" spans="1:8" x14ac:dyDescent="0.25">
      <c r="A5405" s="29" t="str">
        <f t="shared" si="378"/>
        <v/>
      </c>
      <c r="B5405" s="22" t="str">
        <f t="shared" si="379"/>
        <v/>
      </c>
      <c r="C5405" s="15" t="str">
        <f t="shared" si="380"/>
        <v/>
      </c>
      <c r="D5405" s="15">
        <f t="shared" si="381"/>
        <v>0</v>
      </c>
      <c r="E5405" s="15" t="str">
        <f t="shared" si="382"/>
        <v/>
      </c>
      <c r="F5405" s="13" t="str">
        <f>IF(E5408="","",VLOOKUP(E5408,table!A:B,2))</f>
        <v/>
      </c>
      <c r="G5405" s="14"/>
      <c r="H5405" s="18"/>
    </row>
    <row r="5406" spans="1:8" x14ac:dyDescent="0.25">
      <c r="A5406" s="29" t="str">
        <f t="shared" si="378"/>
        <v/>
      </c>
      <c r="B5406" s="22" t="str">
        <f t="shared" si="379"/>
        <v/>
      </c>
      <c r="C5406" s="15" t="str">
        <f t="shared" si="380"/>
        <v/>
      </c>
      <c r="D5406" s="15">
        <f t="shared" si="381"/>
        <v>0</v>
      </c>
      <c r="E5406" s="15" t="str">
        <f t="shared" si="382"/>
        <v/>
      </c>
      <c r="F5406" s="13" t="str">
        <f>IF(E5409="","",VLOOKUP(E5409,table!A:B,2))</f>
        <v/>
      </c>
      <c r="G5406" s="14"/>
      <c r="H5406" s="18"/>
    </row>
    <row r="5407" spans="1:8" x14ac:dyDescent="0.25">
      <c r="A5407" s="29" t="str">
        <f t="shared" si="378"/>
        <v/>
      </c>
      <c r="B5407" s="22" t="str">
        <f t="shared" si="379"/>
        <v/>
      </c>
      <c r="C5407" s="15" t="str">
        <f t="shared" si="380"/>
        <v/>
      </c>
      <c r="D5407" s="15">
        <f t="shared" si="381"/>
        <v>0</v>
      </c>
      <c r="E5407" s="15" t="str">
        <f t="shared" si="382"/>
        <v/>
      </c>
      <c r="F5407" s="13" t="str">
        <f>IF(E5410="","",VLOOKUP(E5410,table!A:B,2))</f>
        <v/>
      </c>
      <c r="G5407" s="14"/>
      <c r="H5407" s="18"/>
    </row>
    <row r="5408" spans="1:8" x14ac:dyDescent="0.25">
      <c r="A5408" s="29" t="str">
        <f t="shared" si="378"/>
        <v/>
      </c>
      <c r="B5408" s="22" t="str">
        <f t="shared" si="379"/>
        <v/>
      </c>
      <c r="C5408" s="15" t="str">
        <f t="shared" si="380"/>
        <v/>
      </c>
      <c r="D5408" s="15">
        <f t="shared" si="381"/>
        <v>0</v>
      </c>
      <c r="E5408" s="15" t="str">
        <f t="shared" si="382"/>
        <v/>
      </c>
      <c r="F5408" s="13" t="str">
        <f>IF(E5411="","",VLOOKUP(E5411,table!A:B,2))</f>
        <v/>
      </c>
      <c r="G5408" s="14"/>
      <c r="H5408" s="18"/>
    </row>
    <row r="5409" spans="1:8" x14ac:dyDescent="0.25">
      <c r="A5409" s="29" t="str">
        <f t="shared" si="378"/>
        <v/>
      </c>
      <c r="B5409" s="22" t="str">
        <f t="shared" si="379"/>
        <v/>
      </c>
      <c r="C5409" s="15" t="str">
        <f t="shared" si="380"/>
        <v/>
      </c>
      <c r="D5409" s="15">
        <f t="shared" si="381"/>
        <v>0</v>
      </c>
      <c r="E5409" s="15" t="str">
        <f t="shared" si="382"/>
        <v/>
      </c>
      <c r="F5409" s="13" t="str">
        <f>IF(E5412="","",VLOOKUP(E5412,table!A:B,2))</f>
        <v/>
      </c>
      <c r="G5409" s="14"/>
      <c r="H5409" s="18"/>
    </row>
    <row r="5410" spans="1:8" x14ac:dyDescent="0.25">
      <c r="A5410" s="29" t="str">
        <f t="shared" si="378"/>
        <v/>
      </c>
      <c r="B5410" s="22" t="str">
        <f t="shared" si="379"/>
        <v/>
      </c>
      <c r="C5410" s="15" t="str">
        <f t="shared" si="380"/>
        <v/>
      </c>
      <c r="D5410" s="15">
        <f t="shared" si="381"/>
        <v>0</v>
      </c>
      <c r="E5410" s="15" t="str">
        <f t="shared" si="382"/>
        <v/>
      </c>
      <c r="F5410" s="13" t="str">
        <f>IF(E5413="","",VLOOKUP(E5413,table!A:B,2))</f>
        <v/>
      </c>
      <c r="G5410" s="14"/>
      <c r="H5410" s="18"/>
    </row>
    <row r="5411" spans="1:8" x14ac:dyDescent="0.25">
      <c r="A5411" s="29" t="str">
        <f t="shared" si="378"/>
        <v/>
      </c>
      <c r="B5411" s="22" t="str">
        <f t="shared" si="379"/>
        <v/>
      </c>
      <c r="C5411" s="15" t="str">
        <f t="shared" si="380"/>
        <v/>
      </c>
      <c r="D5411" s="15">
        <f t="shared" si="381"/>
        <v>0</v>
      </c>
      <c r="E5411" s="15" t="str">
        <f t="shared" si="382"/>
        <v/>
      </c>
      <c r="F5411" s="13" t="str">
        <f>IF(E5414="","",VLOOKUP(E5414,table!A:B,2))</f>
        <v/>
      </c>
      <c r="G5411" s="14"/>
      <c r="H5411" s="18"/>
    </row>
    <row r="5412" spans="1:8" x14ac:dyDescent="0.25">
      <c r="A5412" s="29" t="str">
        <f t="shared" si="378"/>
        <v/>
      </c>
      <c r="B5412" s="22" t="str">
        <f t="shared" si="379"/>
        <v/>
      </c>
      <c r="C5412" s="15" t="str">
        <f t="shared" si="380"/>
        <v/>
      </c>
      <c r="D5412" s="15">
        <f t="shared" si="381"/>
        <v>0</v>
      </c>
      <c r="E5412" s="15" t="str">
        <f t="shared" si="382"/>
        <v/>
      </c>
      <c r="F5412" s="13" t="str">
        <f>IF(E5415="","",VLOOKUP(E5415,table!A:B,2))</f>
        <v/>
      </c>
      <c r="G5412" s="14"/>
      <c r="H5412" s="18"/>
    </row>
    <row r="5413" spans="1:8" x14ac:dyDescent="0.25">
      <c r="A5413" s="29" t="str">
        <f t="shared" si="378"/>
        <v/>
      </c>
      <c r="B5413" s="22" t="str">
        <f t="shared" si="379"/>
        <v/>
      </c>
      <c r="C5413" s="15" t="str">
        <f t="shared" si="380"/>
        <v/>
      </c>
      <c r="D5413" s="15">
        <f t="shared" si="381"/>
        <v>0</v>
      </c>
      <c r="E5413" s="15" t="str">
        <f t="shared" si="382"/>
        <v/>
      </c>
      <c r="F5413" s="13" t="str">
        <f>IF(E5416="","",VLOOKUP(E5416,table!A:B,2))</f>
        <v/>
      </c>
      <c r="G5413" s="14"/>
      <c r="H5413" s="18"/>
    </row>
    <row r="5414" spans="1:8" x14ac:dyDescent="0.25">
      <c r="A5414" s="29" t="str">
        <f t="shared" si="378"/>
        <v/>
      </c>
      <c r="B5414" s="22" t="str">
        <f t="shared" si="379"/>
        <v/>
      </c>
      <c r="C5414" s="15" t="str">
        <f t="shared" si="380"/>
        <v/>
      </c>
      <c r="D5414" s="15">
        <f t="shared" si="381"/>
        <v>0</v>
      </c>
      <c r="E5414" s="15" t="str">
        <f t="shared" si="382"/>
        <v/>
      </c>
      <c r="F5414" s="13" t="str">
        <f>IF(E5417="","",VLOOKUP(E5417,table!A:B,2))</f>
        <v/>
      </c>
      <c r="G5414" s="14"/>
      <c r="H5414" s="18"/>
    </row>
    <row r="5415" spans="1:8" x14ac:dyDescent="0.25">
      <c r="A5415" s="29" t="str">
        <f t="shared" si="378"/>
        <v/>
      </c>
      <c r="B5415" s="22" t="str">
        <f t="shared" si="379"/>
        <v/>
      </c>
      <c r="C5415" s="15" t="str">
        <f t="shared" si="380"/>
        <v/>
      </c>
      <c r="D5415" s="15">
        <f t="shared" si="381"/>
        <v>0</v>
      </c>
      <c r="E5415" s="15" t="str">
        <f t="shared" si="382"/>
        <v/>
      </c>
      <c r="F5415" s="13" t="str">
        <f>IF(E5418="","",VLOOKUP(E5418,table!A:B,2))</f>
        <v/>
      </c>
      <c r="G5415" s="14"/>
      <c r="H5415" s="18"/>
    </row>
    <row r="5416" spans="1:8" x14ac:dyDescent="0.25">
      <c r="A5416" s="29" t="str">
        <f t="shared" si="378"/>
        <v/>
      </c>
      <c r="B5416" s="22" t="str">
        <f t="shared" si="379"/>
        <v/>
      </c>
      <c r="C5416" s="15" t="str">
        <f t="shared" si="380"/>
        <v/>
      </c>
      <c r="D5416" s="15">
        <f t="shared" si="381"/>
        <v>0</v>
      </c>
      <c r="E5416" s="15" t="str">
        <f t="shared" si="382"/>
        <v/>
      </c>
      <c r="F5416" s="13" t="str">
        <f>IF(E5419="","",VLOOKUP(E5419,table!A:B,2))</f>
        <v/>
      </c>
      <c r="G5416" s="14"/>
      <c r="H5416" s="18"/>
    </row>
    <row r="5417" spans="1:8" x14ac:dyDescent="0.25">
      <c r="A5417" s="29" t="str">
        <f t="shared" si="378"/>
        <v/>
      </c>
      <c r="B5417" s="22" t="str">
        <f t="shared" si="379"/>
        <v/>
      </c>
      <c r="C5417" s="15" t="str">
        <f t="shared" si="380"/>
        <v/>
      </c>
      <c r="D5417" s="15">
        <f t="shared" si="381"/>
        <v>0</v>
      </c>
      <c r="E5417" s="15" t="str">
        <f t="shared" si="382"/>
        <v/>
      </c>
      <c r="F5417" s="13" t="str">
        <f>IF(E5420="","",VLOOKUP(E5420,table!A:B,2))</f>
        <v/>
      </c>
      <c r="G5417" s="14"/>
      <c r="H5417" s="18"/>
    </row>
    <row r="5418" spans="1:8" x14ac:dyDescent="0.25">
      <c r="A5418" s="29" t="str">
        <f t="shared" si="378"/>
        <v/>
      </c>
      <c r="B5418" s="22" t="str">
        <f t="shared" si="379"/>
        <v/>
      </c>
      <c r="C5418" s="15" t="str">
        <f t="shared" si="380"/>
        <v/>
      </c>
      <c r="D5418" s="15">
        <f t="shared" si="381"/>
        <v>0</v>
      </c>
      <c r="E5418" s="15" t="str">
        <f t="shared" si="382"/>
        <v/>
      </c>
      <c r="F5418" s="13" t="str">
        <f>IF(E5421="","",VLOOKUP(E5421,table!A:B,2))</f>
        <v/>
      </c>
      <c r="G5418" s="14"/>
      <c r="H5418" s="18"/>
    </row>
    <row r="5419" spans="1:8" x14ac:dyDescent="0.25">
      <c r="A5419" s="29" t="str">
        <f t="shared" si="378"/>
        <v/>
      </c>
      <c r="B5419" s="22" t="str">
        <f t="shared" si="379"/>
        <v/>
      </c>
      <c r="C5419" s="15" t="str">
        <f t="shared" si="380"/>
        <v/>
      </c>
      <c r="D5419" s="15">
        <f t="shared" si="381"/>
        <v>0</v>
      </c>
      <c r="E5419" s="15" t="str">
        <f t="shared" si="382"/>
        <v/>
      </c>
      <c r="F5419" s="13" t="str">
        <f>IF(E5422="","",VLOOKUP(E5422,table!A:B,2))</f>
        <v/>
      </c>
      <c r="G5419" s="14"/>
      <c r="H5419" s="18"/>
    </row>
    <row r="5420" spans="1:8" x14ac:dyDescent="0.25">
      <c r="A5420" s="29" t="str">
        <f t="shared" si="378"/>
        <v/>
      </c>
      <c r="B5420" s="22" t="str">
        <f t="shared" si="379"/>
        <v/>
      </c>
      <c r="C5420" s="15" t="str">
        <f t="shared" si="380"/>
        <v/>
      </c>
      <c r="D5420" s="15">
        <f t="shared" si="381"/>
        <v>0</v>
      </c>
      <c r="E5420" s="15" t="str">
        <f t="shared" si="382"/>
        <v/>
      </c>
      <c r="F5420" s="13" t="str">
        <f>IF(E5423="","",VLOOKUP(E5423,table!A:B,2))</f>
        <v/>
      </c>
      <c r="G5420" s="14"/>
      <c r="H5420" s="18"/>
    </row>
    <row r="5421" spans="1:8" x14ac:dyDescent="0.25">
      <c r="A5421" s="29" t="str">
        <f t="shared" si="378"/>
        <v/>
      </c>
      <c r="B5421" s="22" t="str">
        <f t="shared" si="379"/>
        <v/>
      </c>
      <c r="C5421" s="15" t="str">
        <f t="shared" si="380"/>
        <v/>
      </c>
      <c r="D5421" s="15">
        <f t="shared" si="381"/>
        <v>0</v>
      </c>
      <c r="E5421" s="15" t="str">
        <f t="shared" si="382"/>
        <v/>
      </c>
      <c r="F5421" s="13" t="str">
        <f>IF(E5424="","",VLOOKUP(E5424,table!A:B,2))</f>
        <v/>
      </c>
      <c r="G5421" s="14"/>
      <c r="H5421" s="18"/>
    </row>
    <row r="5422" spans="1:8" x14ac:dyDescent="0.25">
      <c r="A5422" s="29" t="str">
        <f t="shared" si="378"/>
        <v/>
      </c>
      <c r="B5422" s="22" t="str">
        <f t="shared" si="379"/>
        <v/>
      </c>
      <c r="C5422" s="15" t="str">
        <f t="shared" si="380"/>
        <v/>
      </c>
      <c r="D5422" s="15">
        <f t="shared" si="381"/>
        <v>0</v>
      </c>
      <c r="E5422" s="15" t="str">
        <f t="shared" si="382"/>
        <v/>
      </c>
      <c r="F5422" s="13" t="str">
        <f>IF(E5425="","",VLOOKUP(E5425,table!A:B,2))</f>
        <v/>
      </c>
      <c r="G5422" s="14"/>
      <c r="H5422" s="18"/>
    </row>
    <row r="5423" spans="1:8" x14ac:dyDescent="0.25">
      <c r="A5423" s="29" t="str">
        <f t="shared" si="378"/>
        <v/>
      </c>
      <c r="B5423" s="22" t="str">
        <f t="shared" si="379"/>
        <v/>
      </c>
      <c r="C5423" s="15" t="str">
        <f t="shared" si="380"/>
        <v/>
      </c>
      <c r="D5423" s="15">
        <f t="shared" si="381"/>
        <v>0</v>
      </c>
      <c r="E5423" s="15" t="str">
        <f t="shared" si="382"/>
        <v/>
      </c>
      <c r="F5423" s="13" t="str">
        <f>IF(E5426="","",VLOOKUP(E5426,table!A:B,2))</f>
        <v/>
      </c>
      <c r="G5423" s="14"/>
      <c r="H5423" s="18"/>
    </row>
    <row r="5424" spans="1:8" x14ac:dyDescent="0.25">
      <c r="A5424" s="29" t="str">
        <f t="shared" si="378"/>
        <v/>
      </c>
      <c r="B5424" s="22" t="str">
        <f t="shared" si="379"/>
        <v/>
      </c>
      <c r="C5424" s="15" t="str">
        <f t="shared" si="380"/>
        <v/>
      </c>
      <c r="D5424" s="15">
        <f t="shared" si="381"/>
        <v>0</v>
      </c>
      <c r="E5424" s="15" t="str">
        <f t="shared" si="382"/>
        <v/>
      </c>
      <c r="F5424" s="13" t="str">
        <f>IF(E5427="","",VLOOKUP(E5427,table!A:B,2))</f>
        <v/>
      </c>
      <c r="G5424" s="14"/>
      <c r="H5424" s="18"/>
    </row>
    <row r="5425" spans="1:8" x14ac:dyDescent="0.25">
      <c r="A5425" s="29" t="str">
        <f t="shared" si="378"/>
        <v/>
      </c>
      <c r="B5425" s="22" t="str">
        <f t="shared" si="379"/>
        <v/>
      </c>
      <c r="C5425" s="15" t="str">
        <f t="shared" si="380"/>
        <v/>
      </c>
      <c r="D5425" s="15">
        <f t="shared" si="381"/>
        <v>0</v>
      </c>
      <c r="E5425" s="15" t="str">
        <f t="shared" si="382"/>
        <v/>
      </c>
      <c r="F5425" s="13" t="str">
        <f>IF(E5428="","",VLOOKUP(E5428,table!A:B,2))</f>
        <v/>
      </c>
      <c r="G5425" s="14"/>
      <c r="H5425" s="18"/>
    </row>
    <row r="5426" spans="1:8" x14ac:dyDescent="0.25">
      <c r="A5426" s="29" t="str">
        <f t="shared" si="378"/>
        <v/>
      </c>
      <c r="B5426" s="22" t="str">
        <f t="shared" si="379"/>
        <v/>
      </c>
      <c r="C5426" s="15" t="str">
        <f t="shared" si="380"/>
        <v/>
      </c>
      <c r="D5426" s="15">
        <f t="shared" si="381"/>
        <v>0</v>
      </c>
      <c r="E5426" s="15" t="str">
        <f t="shared" si="382"/>
        <v/>
      </c>
      <c r="F5426" s="13" t="str">
        <f>IF(E5429="","",VLOOKUP(E5429,table!A:B,2))</f>
        <v/>
      </c>
      <c r="G5426" s="14"/>
      <c r="H5426" s="18"/>
    </row>
    <row r="5427" spans="1:8" x14ac:dyDescent="0.25">
      <c r="A5427" s="29" t="str">
        <f t="shared" ref="A5427:A5490" si="383">IF(E5427="","",A5426)</f>
        <v/>
      </c>
      <c r="B5427" s="22" t="str">
        <f t="shared" ref="B5427:B5490" si="384">IF(E5427="","",B5426)</f>
        <v/>
      </c>
      <c r="C5427" s="15" t="str">
        <f t="shared" ref="C5427:C5490" si="385">IF(E5427="","",C5426)</f>
        <v/>
      </c>
      <c r="D5427" s="15">
        <f t="shared" ref="D5427:D5490" si="386">IF(E5427="",0,D5426)</f>
        <v>0</v>
      </c>
      <c r="E5427" s="15" t="str">
        <f t="shared" si="382"/>
        <v/>
      </c>
      <c r="F5427" s="13" t="str">
        <f>IF(E5430="","",VLOOKUP(E5430,table!A:B,2))</f>
        <v/>
      </c>
      <c r="G5427" s="14"/>
      <c r="H5427" s="18"/>
    </row>
    <row r="5428" spans="1:8" x14ac:dyDescent="0.25">
      <c r="A5428" s="29" t="str">
        <f t="shared" si="383"/>
        <v/>
      </c>
      <c r="B5428" s="22" t="str">
        <f t="shared" si="384"/>
        <v/>
      </c>
      <c r="C5428" s="15" t="str">
        <f t="shared" si="385"/>
        <v/>
      </c>
      <c r="D5428" s="15">
        <f t="shared" si="386"/>
        <v>0</v>
      </c>
      <c r="E5428" s="15" t="str">
        <f t="shared" si="382"/>
        <v/>
      </c>
      <c r="F5428" s="13" t="str">
        <f>IF(E5431="","",VLOOKUP(E5431,table!A:B,2))</f>
        <v/>
      </c>
      <c r="G5428" s="14"/>
      <c r="H5428" s="18"/>
    </row>
    <row r="5429" spans="1:8" x14ac:dyDescent="0.25">
      <c r="A5429" s="29" t="str">
        <f t="shared" si="383"/>
        <v/>
      </c>
      <c r="B5429" s="22" t="str">
        <f t="shared" si="384"/>
        <v/>
      </c>
      <c r="C5429" s="15" t="str">
        <f t="shared" si="385"/>
        <v/>
      </c>
      <c r="D5429" s="15">
        <f t="shared" si="386"/>
        <v>0</v>
      </c>
      <c r="E5429" s="15" t="str">
        <f t="shared" si="382"/>
        <v/>
      </c>
      <c r="F5429" s="13" t="str">
        <f>IF(E5432="","",VLOOKUP(E5432,table!A:B,2))</f>
        <v/>
      </c>
      <c r="G5429" s="14"/>
      <c r="H5429" s="18"/>
    </row>
    <row r="5430" spans="1:8" x14ac:dyDescent="0.25">
      <c r="A5430" s="29" t="str">
        <f t="shared" si="383"/>
        <v/>
      </c>
      <c r="B5430" s="22" t="str">
        <f t="shared" si="384"/>
        <v/>
      </c>
      <c r="C5430" s="15" t="str">
        <f t="shared" si="385"/>
        <v/>
      </c>
      <c r="D5430" s="15">
        <f t="shared" si="386"/>
        <v>0</v>
      </c>
      <c r="E5430" s="15" t="str">
        <f t="shared" si="382"/>
        <v/>
      </c>
      <c r="F5430" s="13" t="str">
        <f>IF(E5433="","",VLOOKUP(E5433,table!A:B,2))</f>
        <v/>
      </c>
      <c r="G5430" s="14"/>
      <c r="H5430" s="18"/>
    </row>
    <row r="5431" spans="1:8" x14ac:dyDescent="0.25">
      <c r="A5431" s="29" t="str">
        <f t="shared" si="383"/>
        <v/>
      </c>
      <c r="B5431" s="22" t="str">
        <f t="shared" si="384"/>
        <v/>
      </c>
      <c r="C5431" s="15" t="str">
        <f t="shared" si="385"/>
        <v/>
      </c>
      <c r="D5431" s="15">
        <f t="shared" si="386"/>
        <v>0</v>
      </c>
      <c r="E5431" s="15" t="str">
        <f t="shared" si="382"/>
        <v/>
      </c>
      <c r="F5431" s="13" t="str">
        <f>IF(E5434="","",VLOOKUP(E5434,table!A:B,2))</f>
        <v/>
      </c>
      <c r="G5431" s="14"/>
      <c r="H5431" s="18"/>
    </row>
    <row r="5432" spans="1:8" x14ac:dyDescent="0.25">
      <c r="A5432" s="29" t="str">
        <f t="shared" si="383"/>
        <v/>
      </c>
      <c r="B5432" s="22" t="str">
        <f t="shared" si="384"/>
        <v/>
      </c>
      <c r="C5432" s="15" t="str">
        <f t="shared" si="385"/>
        <v/>
      </c>
      <c r="D5432" s="15">
        <f t="shared" si="386"/>
        <v>0</v>
      </c>
      <c r="E5432" s="15" t="str">
        <f t="shared" si="382"/>
        <v/>
      </c>
      <c r="F5432" s="13" t="str">
        <f>IF(E5435="","",VLOOKUP(E5435,table!A:B,2))</f>
        <v/>
      </c>
      <c r="G5432" s="14"/>
      <c r="H5432" s="18"/>
    </row>
    <row r="5433" spans="1:8" x14ac:dyDescent="0.25">
      <c r="A5433" s="29" t="str">
        <f t="shared" si="383"/>
        <v/>
      </c>
      <c r="B5433" s="22" t="str">
        <f t="shared" si="384"/>
        <v/>
      </c>
      <c r="C5433" s="15" t="str">
        <f t="shared" si="385"/>
        <v/>
      </c>
      <c r="D5433" s="15">
        <f t="shared" si="386"/>
        <v>0</v>
      </c>
      <c r="E5433" s="15" t="str">
        <f t="shared" si="382"/>
        <v/>
      </c>
      <c r="F5433" s="13" t="str">
        <f>IF(E5436="","",VLOOKUP(E5436,table!A:B,2))</f>
        <v/>
      </c>
      <c r="G5433" s="14"/>
      <c r="H5433" s="18"/>
    </row>
    <row r="5434" spans="1:8" x14ac:dyDescent="0.25">
      <c r="A5434" s="29" t="str">
        <f t="shared" si="383"/>
        <v/>
      </c>
      <c r="B5434" s="22" t="str">
        <f t="shared" si="384"/>
        <v/>
      </c>
      <c r="C5434" s="15" t="str">
        <f t="shared" si="385"/>
        <v/>
      </c>
      <c r="D5434" s="15">
        <f t="shared" si="386"/>
        <v>0</v>
      </c>
      <c r="E5434" s="15" t="str">
        <f t="shared" si="382"/>
        <v/>
      </c>
      <c r="F5434" s="13" t="str">
        <f>IF(E5437="","",VLOOKUP(E5437,table!A:B,2))</f>
        <v/>
      </c>
      <c r="G5434" s="14"/>
      <c r="H5434" s="18"/>
    </row>
    <row r="5435" spans="1:8" x14ac:dyDescent="0.25">
      <c r="A5435" s="29" t="str">
        <f t="shared" si="383"/>
        <v/>
      </c>
      <c r="B5435" s="22" t="str">
        <f t="shared" si="384"/>
        <v/>
      </c>
      <c r="C5435" s="15" t="str">
        <f t="shared" si="385"/>
        <v/>
      </c>
      <c r="D5435" s="15">
        <f t="shared" si="386"/>
        <v>0</v>
      </c>
      <c r="E5435" s="15" t="str">
        <f t="shared" si="382"/>
        <v/>
      </c>
      <c r="F5435" s="13" t="str">
        <f>IF(E5438="","",VLOOKUP(E5438,table!A:B,2))</f>
        <v/>
      </c>
      <c r="G5435" s="14"/>
      <c r="H5435" s="18"/>
    </row>
    <row r="5436" spans="1:8" x14ac:dyDescent="0.25">
      <c r="A5436" s="29" t="str">
        <f t="shared" si="383"/>
        <v/>
      </c>
      <c r="B5436" s="22" t="str">
        <f t="shared" si="384"/>
        <v/>
      </c>
      <c r="C5436" s="15" t="str">
        <f t="shared" si="385"/>
        <v/>
      </c>
      <c r="D5436" s="15">
        <f t="shared" si="386"/>
        <v>0</v>
      </c>
      <c r="E5436" s="15" t="str">
        <f t="shared" si="382"/>
        <v/>
      </c>
      <c r="F5436" s="13" t="str">
        <f>IF(E5439="","",VLOOKUP(E5439,table!A:B,2))</f>
        <v/>
      </c>
      <c r="G5436" s="14"/>
      <c r="H5436" s="18"/>
    </row>
    <row r="5437" spans="1:8" x14ac:dyDescent="0.25">
      <c r="A5437" s="29" t="str">
        <f t="shared" si="383"/>
        <v/>
      </c>
      <c r="B5437" s="22" t="str">
        <f t="shared" si="384"/>
        <v/>
      </c>
      <c r="C5437" s="15" t="str">
        <f t="shared" si="385"/>
        <v/>
      </c>
      <c r="D5437" s="15">
        <f t="shared" si="386"/>
        <v>0</v>
      </c>
      <c r="E5437" s="15" t="str">
        <f t="shared" si="382"/>
        <v/>
      </c>
      <c r="F5437" s="13" t="str">
        <f>IF(E5440="","",VLOOKUP(E5440,table!A:B,2))</f>
        <v/>
      </c>
      <c r="G5437" s="14"/>
      <c r="H5437" s="18"/>
    </row>
    <row r="5438" spans="1:8" x14ac:dyDescent="0.25">
      <c r="A5438" s="29" t="str">
        <f t="shared" si="383"/>
        <v/>
      </c>
      <c r="B5438" s="22" t="str">
        <f t="shared" si="384"/>
        <v/>
      </c>
      <c r="C5438" s="15" t="str">
        <f t="shared" si="385"/>
        <v/>
      </c>
      <c r="D5438" s="15">
        <f t="shared" si="386"/>
        <v>0</v>
      </c>
      <c r="E5438" s="15" t="str">
        <f t="shared" si="382"/>
        <v/>
      </c>
      <c r="F5438" s="13" t="str">
        <f>IF(E5441="","",VLOOKUP(E5441,table!A:B,2))</f>
        <v/>
      </c>
      <c r="G5438" s="14"/>
      <c r="H5438" s="18"/>
    </row>
    <row r="5439" spans="1:8" x14ac:dyDescent="0.25">
      <c r="A5439" s="29" t="str">
        <f t="shared" si="383"/>
        <v/>
      </c>
      <c r="B5439" s="22" t="str">
        <f t="shared" si="384"/>
        <v/>
      </c>
      <c r="C5439" s="15" t="str">
        <f t="shared" si="385"/>
        <v/>
      </c>
      <c r="D5439" s="15">
        <f t="shared" si="386"/>
        <v>0</v>
      </c>
      <c r="E5439" s="15" t="str">
        <f t="shared" si="382"/>
        <v/>
      </c>
      <c r="F5439" s="13" t="str">
        <f>IF(E5442="","",VLOOKUP(E5442,table!A:B,2))</f>
        <v/>
      </c>
      <c r="G5439" s="14"/>
      <c r="H5439" s="18"/>
    </row>
    <row r="5440" spans="1:8" x14ac:dyDescent="0.25">
      <c r="A5440" s="29" t="str">
        <f t="shared" si="383"/>
        <v/>
      </c>
      <c r="B5440" s="22" t="str">
        <f t="shared" si="384"/>
        <v/>
      </c>
      <c r="C5440" s="15" t="str">
        <f t="shared" si="385"/>
        <v/>
      </c>
      <c r="D5440" s="15">
        <f t="shared" si="386"/>
        <v>0</v>
      </c>
      <c r="E5440" s="15" t="str">
        <f t="shared" si="382"/>
        <v/>
      </c>
      <c r="F5440" s="13" t="str">
        <f>IF(E5443="","",VLOOKUP(E5443,table!A:B,2))</f>
        <v/>
      </c>
      <c r="G5440" s="14"/>
      <c r="H5440" s="18"/>
    </row>
    <row r="5441" spans="1:8" x14ac:dyDescent="0.25">
      <c r="A5441" s="29" t="str">
        <f t="shared" si="383"/>
        <v/>
      </c>
      <c r="B5441" s="22" t="str">
        <f t="shared" si="384"/>
        <v/>
      </c>
      <c r="C5441" s="15" t="str">
        <f t="shared" si="385"/>
        <v/>
      </c>
      <c r="D5441" s="15">
        <f t="shared" si="386"/>
        <v>0</v>
      </c>
      <c r="E5441" s="15" t="str">
        <f t="shared" si="382"/>
        <v/>
      </c>
      <c r="F5441" s="13" t="str">
        <f>IF(E5444="","",VLOOKUP(E5444,table!A:B,2))</f>
        <v/>
      </c>
      <c r="G5441" s="14"/>
      <c r="H5441" s="18"/>
    </row>
    <row r="5442" spans="1:8" x14ac:dyDescent="0.25">
      <c r="A5442" s="29" t="str">
        <f t="shared" si="383"/>
        <v/>
      </c>
      <c r="B5442" s="22" t="str">
        <f t="shared" si="384"/>
        <v/>
      </c>
      <c r="C5442" s="15" t="str">
        <f t="shared" si="385"/>
        <v/>
      </c>
      <c r="D5442" s="15">
        <f t="shared" si="386"/>
        <v>0</v>
      </c>
      <c r="E5442" s="15" t="str">
        <f t="shared" si="382"/>
        <v/>
      </c>
      <c r="F5442" s="13" t="str">
        <f>IF(E5445="","",VLOOKUP(E5445,table!A:B,2))</f>
        <v/>
      </c>
      <c r="G5442" s="14"/>
      <c r="H5442" s="18"/>
    </row>
    <row r="5443" spans="1:8" x14ac:dyDescent="0.25">
      <c r="A5443" s="29" t="str">
        <f t="shared" si="383"/>
        <v/>
      </c>
      <c r="B5443" s="22" t="str">
        <f t="shared" si="384"/>
        <v/>
      </c>
      <c r="C5443" s="15" t="str">
        <f t="shared" si="385"/>
        <v/>
      </c>
      <c r="D5443" s="15">
        <f t="shared" si="386"/>
        <v>0</v>
      </c>
      <c r="E5443" s="15" t="str">
        <f t="shared" si="382"/>
        <v/>
      </c>
      <c r="F5443" s="13" t="str">
        <f>IF(E5446="","",VLOOKUP(E5446,table!A:B,2))</f>
        <v/>
      </c>
      <c r="G5443" s="14"/>
      <c r="H5443" s="18"/>
    </row>
    <row r="5444" spans="1:8" x14ac:dyDescent="0.25">
      <c r="A5444" s="29" t="str">
        <f t="shared" si="383"/>
        <v/>
      </c>
      <c r="B5444" s="22" t="str">
        <f t="shared" si="384"/>
        <v/>
      </c>
      <c r="C5444" s="15" t="str">
        <f t="shared" si="385"/>
        <v/>
      </c>
      <c r="D5444" s="15">
        <f t="shared" si="386"/>
        <v>0</v>
      </c>
      <c r="E5444" s="15" t="str">
        <f t="shared" si="382"/>
        <v/>
      </c>
      <c r="F5444" s="13" t="str">
        <f>IF(E5447="","",VLOOKUP(E5447,table!A:B,2))</f>
        <v/>
      </c>
      <c r="G5444" s="14"/>
      <c r="H5444" s="18"/>
    </row>
    <row r="5445" spans="1:8" x14ac:dyDescent="0.25">
      <c r="A5445" s="29" t="str">
        <f t="shared" si="383"/>
        <v/>
      </c>
      <c r="B5445" s="22" t="str">
        <f t="shared" si="384"/>
        <v/>
      </c>
      <c r="C5445" s="15" t="str">
        <f t="shared" si="385"/>
        <v/>
      </c>
      <c r="D5445" s="15">
        <f t="shared" si="386"/>
        <v>0</v>
      </c>
      <c r="E5445" s="15" t="str">
        <f t="shared" si="382"/>
        <v/>
      </c>
      <c r="F5445" s="13" t="str">
        <f>IF(E5448="","",VLOOKUP(E5448,table!A:B,2))</f>
        <v/>
      </c>
      <c r="G5445" s="14"/>
      <c r="H5445" s="18"/>
    </row>
    <row r="5446" spans="1:8" x14ac:dyDescent="0.25">
      <c r="A5446" s="29" t="str">
        <f t="shared" si="383"/>
        <v/>
      </c>
      <c r="B5446" s="22" t="str">
        <f t="shared" si="384"/>
        <v/>
      </c>
      <c r="C5446" s="15" t="str">
        <f t="shared" si="385"/>
        <v/>
      </c>
      <c r="D5446" s="15">
        <f t="shared" si="386"/>
        <v>0</v>
      </c>
      <c r="E5446" s="15" t="str">
        <f t="shared" si="382"/>
        <v/>
      </c>
      <c r="F5446" s="13" t="str">
        <f>IF(E5449="","",VLOOKUP(E5449,table!A:B,2))</f>
        <v/>
      </c>
      <c r="G5446" s="14"/>
      <c r="H5446" s="18"/>
    </row>
    <row r="5447" spans="1:8" x14ac:dyDescent="0.25">
      <c r="A5447" s="29" t="str">
        <f t="shared" si="383"/>
        <v/>
      </c>
      <c r="B5447" s="22" t="str">
        <f t="shared" si="384"/>
        <v/>
      </c>
      <c r="C5447" s="15" t="str">
        <f t="shared" si="385"/>
        <v/>
      </c>
      <c r="D5447" s="15">
        <f t="shared" si="386"/>
        <v>0</v>
      </c>
      <c r="E5447" s="15" t="str">
        <f t="shared" si="382"/>
        <v/>
      </c>
      <c r="F5447" s="13" t="str">
        <f>IF(E5450="","",VLOOKUP(E5450,table!A:B,2))</f>
        <v/>
      </c>
      <c r="G5447" s="14"/>
      <c r="H5447" s="18"/>
    </row>
    <row r="5448" spans="1:8" x14ac:dyDescent="0.25">
      <c r="A5448" s="29" t="str">
        <f t="shared" si="383"/>
        <v/>
      </c>
      <c r="B5448" s="22" t="str">
        <f t="shared" si="384"/>
        <v/>
      </c>
      <c r="C5448" s="15" t="str">
        <f t="shared" si="385"/>
        <v/>
      </c>
      <c r="D5448" s="15">
        <f t="shared" si="386"/>
        <v>0</v>
      </c>
      <c r="E5448" s="15" t="str">
        <f t="shared" si="382"/>
        <v/>
      </c>
      <c r="F5448" s="13" t="str">
        <f>IF(E5451="","",VLOOKUP(E5451,table!A:B,2))</f>
        <v/>
      </c>
      <c r="G5448" s="14"/>
      <c r="H5448" s="18"/>
    </row>
    <row r="5449" spans="1:8" x14ac:dyDescent="0.25">
      <c r="A5449" s="29" t="str">
        <f t="shared" si="383"/>
        <v/>
      </c>
      <c r="B5449" s="22" t="str">
        <f t="shared" si="384"/>
        <v/>
      </c>
      <c r="C5449" s="15" t="str">
        <f t="shared" si="385"/>
        <v/>
      </c>
      <c r="D5449" s="15">
        <f t="shared" si="386"/>
        <v>0</v>
      </c>
      <c r="E5449" s="15" t="str">
        <f t="shared" si="382"/>
        <v/>
      </c>
      <c r="F5449" s="13" t="str">
        <f>IF(E5452="","",VLOOKUP(E5452,table!A:B,2))</f>
        <v/>
      </c>
      <c r="G5449" s="14"/>
      <c r="H5449" s="18"/>
    </row>
    <row r="5450" spans="1:8" x14ac:dyDescent="0.25">
      <c r="A5450" s="29" t="str">
        <f t="shared" si="383"/>
        <v/>
      </c>
      <c r="B5450" s="22" t="str">
        <f t="shared" si="384"/>
        <v/>
      </c>
      <c r="C5450" s="15" t="str">
        <f t="shared" si="385"/>
        <v/>
      </c>
      <c r="D5450" s="15">
        <f t="shared" si="386"/>
        <v>0</v>
      </c>
      <c r="E5450" s="15" t="str">
        <f t="shared" si="382"/>
        <v/>
      </c>
      <c r="F5450" s="13" t="str">
        <f>IF(E5453="","",VLOOKUP(E5453,table!A:B,2))</f>
        <v/>
      </c>
      <c r="G5450" s="14"/>
      <c r="H5450" s="18"/>
    </row>
    <row r="5451" spans="1:8" x14ac:dyDescent="0.25">
      <c r="A5451" s="29" t="str">
        <f t="shared" si="383"/>
        <v/>
      </c>
      <c r="B5451" s="22" t="str">
        <f t="shared" si="384"/>
        <v/>
      </c>
      <c r="C5451" s="15" t="str">
        <f t="shared" si="385"/>
        <v/>
      </c>
      <c r="D5451" s="15">
        <f t="shared" si="386"/>
        <v>0</v>
      </c>
      <c r="E5451" s="15" t="str">
        <f t="shared" si="382"/>
        <v/>
      </c>
      <c r="F5451" s="13" t="str">
        <f>IF(E5454="","",VLOOKUP(E5454,table!A:B,2))</f>
        <v/>
      </c>
      <c r="G5451" s="14"/>
      <c r="H5451" s="18"/>
    </row>
    <row r="5452" spans="1:8" x14ac:dyDescent="0.25">
      <c r="A5452" s="29" t="str">
        <f t="shared" si="383"/>
        <v/>
      </c>
      <c r="B5452" s="22" t="str">
        <f t="shared" si="384"/>
        <v/>
      </c>
      <c r="C5452" s="15" t="str">
        <f t="shared" si="385"/>
        <v/>
      </c>
      <c r="D5452" s="15">
        <f t="shared" si="386"/>
        <v>0</v>
      </c>
      <c r="E5452" s="15" t="str">
        <f t="shared" si="382"/>
        <v/>
      </c>
      <c r="F5452" s="13" t="str">
        <f>IF(E5455="","",VLOOKUP(E5455,table!A:B,2))</f>
        <v/>
      </c>
      <c r="G5452" s="14"/>
      <c r="H5452" s="18"/>
    </row>
    <row r="5453" spans="1:8" x14ac:dyDescent="0.25">
      <c r="A5453" s="29" t="str">
        <f t="shared" si="383"/>
        <v/>
      </c>
      <c r="B5453" s="22" t="str">
        <f t="shared" si="384"/>
        <v/>
      </c>
      <c r="C5453" s="15" t="str">
        <f t="shared" si="385"/>
        <v/>
      </c>
      <c r="D5453" s="15">
        <f t="shared" si="386"/>
        <v>0</v>
      </c>
      <c r="E5453" s="15" t="str">
        <f t="shared" si="382"/>
        <v/>
      </c>
      <c r="F5453" s="13" t="str">
        <f>IF(E5456="","",VLOOKUP(E5456,table!A:B,2))</f>
        <v/>
      </c>
      <c r="G5453" s="14"/>
      <c r="H5453" s="18"/>
    </row>
    <row r="5454" spans="1:8" x14ac:dyDescent="0.25">
      <c r="A5454" s="29" t="str">
        <f t="shared" si="383"/>
        <v/>
      </c>
      <c r="B5454" s="22" t="str">
        <f t="shared" si="384"/>
        <v/>
      </c>
      <c r="C5454" s="15" t="str">
        <f t="shared" si="385"/>
        <v/>
      </c>
      <c r="D5454" s="15">
        <f t="shared" si="386"/>
        <v>0</v>
      </c>
      <c r="E5454" s="15" t="str">
        <f t="shared" ref="E5454:E5517" si="387">IF(H5454&lt;&gt;0,E5453,"")</f>
        <v/>
      </c>
      <c r="F5454" s="13" t="str">
        <f>IF(E5457="","",VLOOKUP(E5457,table!A:B,2))</f>
        <v/>
      </c>
      <c r="G5454" s="14"/>
      <c r="H5454" s="18"/>
    </row>
    <row r="5455" spans="1:8" x14ac:dyDescent="0.25">
      <c r="A5455" s="29" t="str">
        <f t="shared" si="383"/>
        <v/>
      </c>
      <c r="B5455" s="22" t="str">
        <f t="shared" si="384"/>
        <v/>
      </c>
      <c r="C5455" s="15" t="str">
        <f t="shared" si="385"/>
        <v/>
      </c>
      <c r="D5455" s="15">
        <f t="shared" si="386"/>
        <v>0</v>
      </c>
      <c r="E5455" s="15" t="str">
        <f t="shared" si="387"/>
        <v/>
      </c>
      <c r="F5455" s="13" t="str">
        <f>IF(E5458="","",VLOOKUP(E5458,table!A:B,2))</f>
        <v/>
      </c>
      <c r="G5455" s="14"/>
      <c r="H5455" s="18"/>
    </row>
    <row r="5456" spans="1:8" x14ac:dyDescent="0.25">
      <c r="A5456" s="29" t="str">
        <f t="shared" si="383"/>
        <v/>
      </c>
      <c r="B5456" s="22" t="str">
        <f t="shared" si="384"/>
        <v/>
      </c>
      <c r="C5456" s="15" t="str">
        <f t="shared" si="385"/>
        <v/>
      </c>
      <c r="D5456" s="15">
        <f t="shared" si="386"/>
        <v>0</v>
      </c>
      <c r="E5456" s="15" t="str">
        <f t="shared" si="387"/>
        <v/>
      </c>
      <c r="F5456" s="13" t="str">
        <f>IF(E5459="","",VLOOKUP(E5459,table!A:B,2))</f>
        <v/>
      </c>
      <c r="G5456" s="14"/>
      <c r="H5456" s="18"/>
    </row>
    <row r="5457" spans="1:8" x14ac:dyDescent="0.25">
      <c r="A5457" s="29" t="str">
        <f t="shared" si="383"/>
        <v/>
      </c>
      <c r="B5457" s="22" t="str">
        <f t="shared" si="384"/>
        <v/>
      </c>
      <c r="C5457" s="15" t="str">
        <f t="shared" si="385"/>
        <v/>
      </c>
      <c r="D5457" s="15">
        <f t="shared" si="386"/>
        <v>0</v>
      </c>
      <c r="E5457" s="15" t="str">
        <f t="shared" si="387"/>
        <v/>
      </c>
      <c r="F5457" s="13" t="str">
        <f>IF(E5460="","",VLOOKUP(E5460,table!A:B,2))</f>
        <v/>
      </c>
      <c r="G5457" s="14"/>
      <c r="H5457" s="18"/>
    </row>
    <row r="5458" spans="1:8" x14ac:dyDescent="0.25">
      <c r="A5458" s="29" t="str">
        <f t="shared" si="383"/>
        <v/>
      </c>
      <c r="B5458" s="22" t="str">
        <f t="shared" si="384"/>
        <v/>
      </c>
      <c r="C5458" s="15" t="str">
        <f t="shared" si="385"/>
        <v/>
      </c>
      <c r="D5458" s="15">
        <f t="shared" si="386"/>
        <v>0</v>
      </c>
      <c r="E5458" s="15" t="str">
        <f t="shared" si="387"/>
        <v/>
      </c>
      <c r="F5458" s="13" t="str">
        <f>IF(E5461="","",VLOOKUP(E5461,table!A:B,2))</f>
        <v/>
      </c>
      <c r="G5458" s="14"/>
      <c r="H5458" s="18"/>
    </row>
    <row r="5459" spans="1:8" x14ac:dyDescent="0.25">
      <c r="A5459" s="29" t="str">
        <f t="shared" si="383"/>
        <v/>
      </c>
      <c r="B5459" s="22" t="str">
        <f t="shared" si="384"/>
        <v/>
      </c>
      <c r="C5459" s="15" t="str">
        <f t="shared" si="385"/>
        <v/>
      </c>
      <c r="D5459" s="15">
        <f t="shared" si="386"/>
        <v>0</v>
      </c>
      <c r="E5459" s="15" t="str">
        <f t="shared" si="387"/>
        <v/>
      </c>
      <c r="F5459" s="13" t="str">
        <f>IF(E5462="","",VLOOKUP(E5462,table!A:B,2))</f>
        <v/>
      </c>
      <c r="G5459" s="14"/>
      <c r="H5459" s="18"/>
    </row>
    <row r="5460" spans="1:8" x14ac:dyDescent="0.25">
      <c r="A5460" s="29" t="str">
        <f t="shared" si="383"/>
        <v/>
      </c>
      <c r="B5460" s="22" t="str">
        <f t="shared" si="384"/>
        <v/>
      </c>
      <c r="C5460" s="15" t="str">
        <f t="shared" si="385"/>
        <v/>
      </c>
      <c r="D5460" s="15">
        <f t="shared" si="386"/>
        <v>0</v>
      </c>
      <c r="E5460" s="15" t="str">
        <f t="shared" si="387"/>
        <v/>
      </c>
      <c r="F5460" s="13" t="str">
        <f>IF(E5463="","",VLOOKUP(E5463,table!A:B,2))</f>
        <v/>
      </c>
      <c r="G5460" s="14"/>
      <c r="H5460" s="18"/>
    </row>
    <row r="5461" spans="1:8" x14ac:dyDescent="0.25">
      <c r="A5461" s="29" t="str">
        <f t="shared" si="383"/>
        <v/>
      </c>
      <c r="B5461" s="22" t="str">
        <f t="shared" si="384"/>
        <v/>
      </c>
      <c r="C5461" s="15" t="str">
        <f t="shared" si="385"/>
        <v/>
      </c>
      <c r="D5461" s="15">
        <f t="shared" si="386"/>
        <v>0</v>
      </c>
      <c r="E5461" s="15" t="str">
        <f t="shared" si="387"/>
        <v/>
      </c>
      <c r="F5461" s="13" t="str">
        <f>IF(E5464="","",VLOOKUP(E5464,table!A:B,2))</f>
        <v/>
      </c>
      <c r="G5461" s="14"/>
      <c r="H5461" s="18"/>
    </row>
    <row r="5462" spans="1:8" x14ac:dyDescent="0.25">
      <c r="A5462" s="29" t="str">
        <f t="shared" si="383"/>
        <v/>
      </c>
      <c r="B5462" s="22" t="str">
        <f t="shared" si="384"/>
        <v/>
      </c>
      <c r="C5462" s="15" t="str">
        <f t="shared" si="385"/>
        <v/>
      </c>
      <c r="D5462" s="15">
        <f t="shared" si="386"/>
        <v>0</v>
      </c>
      <c r="E5462" s="15" t="str">
        <f t="shared" si="387"/>
        <v/>
      </c>
      <c r="F5462" s="13" t="str">
        <f>IF(E5465="","",VLOOKUP(E5465,table!A:B,2))</f>
        <v/>
      </c>
      <c r="G5462" s="14"/>
      <c r="H5462" s="18"/>
    </row>
    <row r="5463" spans="1:8" x14ac:dyDescent="0.25">
      <c r="A5463" s="29" t="str">
        <f t="shared" si="383"/>
        <v/>
      </c>
      <c r="B5463" s="22" t="str">
        <f t="shared" si="384"/>
        <v/>
      </c>
      <c r="C5463" s="15" t="str">
        <f t="shared" si="385"/>
        <v/>
      </c>
      <c r="D5463" s="15">
        <f t="shared" si="386"/>
        <v>0</v>
      </c>
      <c r="E5463" s="15" t="str">
        <f t="shared" si="387"/>
        <v/>
      </c>
      <c r="F5463" s="13" t="str">
        <f>IF(E5466="","",VLOOKUP(E5466,table!A:B,2))</f>
        <v/>
      </c>
      <c r="G5463" s="14"/>
      <c r="H5463" s="18"/>
    </row>
    <row r="5464" spans="1:8" x14ac:dyDescent="0.25">
      <c r="A5464" s="29" t="str">
        <f t="shared" si="383"/>
        <v/>
      </c>
      <c r="B5464" s="22" t="str">
        <f t="shared" si="384"/>
        <v/>
      </c>
      <c r="C5464" s="15" t="str">
        <f t="shared" si="385"/>
        <v/>
      </c>
      <c r="D5464" s="15">
        <f t="shared" si="386"/>
        <v>0</v>
      </c>
      <c r="E5464" s="15" t="str">
        <f t="shared" si="387"/>
        <v/>
      </c>
      <c r="F5464" s="13" t="str">
        <f>IF(E5467="","",VLOOKUP(E5467,table!A:B,2))</f>
        <v/>
      </c>
      <c r="G5464" s="14"/>
      <c r="H5464" s="18"/>
    </row>
    <row r="5465" spans="1:8" x14ac:dyDescent="0.25">
      <c r="A5465" s="29" t="str">
        <f t="shared" si="383"/>
        <v/>
      </c>
      <c r="B5465" s="22" t="str">
        <f t="shared" si="384"/>
        <v/>
      </c>
      <c r="C5465" s="15" t="str">
        <f t="shared" si="385"/>
        <v/>
      </c>
      <c r="D5465" s="15">
        <f t="shared" si="386"/>
        <v>0</v>
      </c>
      <c r="E5465" s="15" t="str">
        <f t="shared" si="387"/>
        <v/>
      </c>
      <c r="F5465" s="13" t="str">
        <f>IF(E5468="","",VLOOKUP(E5468,table!A:B,2))</f>
        <v/>
      </c>
      <c r="G5465" s="14"/>
      <c r="H5465" s="18"/>
    </row>
    <row r="5466" spans="1:8" x14ac:dyDescent="0.25">
      <c r="A5466" s="29" t="str">
        <f t="shared" si="383"/>
        <v/>
      </c>
      <c r="B5466" s="22" t="str">
        <f t="shared" si="384"/>
        <v/>
      </c>
      <c r="C5466" s="15" t="str">
        <f t="shared" si="385"/>
        <v/>
      </c>
      <c r="D5466" s="15">
        <f t="shared" si="386"/>
        <v>0</v>
      </c>
      <c r="E5466" s="15" t="str">
        <f t="shared" si="387"/>
        <v/>
      </c>
      <c r="F5466" s="13" t="str">
        <f>IF(E5469="","",VLOOKUP(E5469,table!A:B,2))</f>
        <v/>
      </c>
      <c r="G5466" s="14"/>
      <c r="H5466" s="18"/>
    </row>
    <row r="5467" spans="1:8" x14ac:dyDescent="0.25">
      <c r="A5467" s="29" t="str">
        <f t="shared" si="383"/>
        <v/>
      </c>
      <c r="B5467" s="22" t="str">
        <f t="shared" si="384"/>
        <v/>
      </c>
      <c r="C5467" s="15" t="str">
        <f t="shared" si="385"/>
        <v/>
      </c>
      <c r="D5467" s="15">
        <f t="shared" si="386"/>
        <v>0</v>
      </c>
      <c r="E5467" s="15" t="str">
        <f t="shared" si="387"/>
        <v/>
      </c>
      <c r="F5467" s="13" t="str">
        <f>IF(E5470="","",VLOOKUP(E5470,table!A:B,2))</f>
        <v/>
      </c>
      <c r="G5467" s="14"/>
      <c r="H5467" s="18"/>
    </row>
    <row r="5468" spans="1:8" x14ac:dyDescent="0.25">
      <c r="A5468" s="29" t="str">
        <f t="shared" si="383"/>
        <v/>
      </c>
      <c r="B5468" s="22" t="str">
        <f t="shared" si="384"/>
        <v/>
      </c>
      <c r="C5468" s="15" t="str">
        <f t="shared" si="385"/>
        <v/>
      </c>
      <c r="D5468" s="15">
        <f t="shared" si="386"/>
        <v>0</v>
      </c>
      <c r="E5468" s="15" t="str">
        <f t="shared" si="387"/>
        <v/>
      </c>
      <c r="F5468" s="13" t="str">
        <f>IF(E5471="","",VLOOKUP(E5471,table!A:B,2))</f>
        <v/>
      </c>
      <c r="G5468" s="14"/>
      <c r="H5468" s="18"/>
    </row>
    <row r="5469" spans="1:8" x14ac:dyDescent="0.25">
      <c r="A5469" s="29" t="str">
        <f t="shared" si="383"/>
        <v/>
      </c>
      <c r="B5469" s="22" t="str">
        <f t="shared" si="384"/>
        <v/>
      </c>
      <c r="C5469" s="15" t="str">
        <f t="shared" si="385"/>
        <v/>
      </c>
      <c r="D5469" s="15">
        <f t="shared" si="386"/>
        <v>0</v>
      </c>
      <c r="E5469" s="15" t="str">
        <f t="shared" si="387"/>
        <v/>
      </c>
      <c r="F5469" s="13" t="str">
        <f>IF(E5472="","",VLOOKUP(E5472,table!A:B,2))</f>
        <v/>
      </c>
      <c r="G5469" s="14"/>
      <c r="H5469" s="18"/>
    </row>
    <row r="5470" spans="1:8" x14ac:dyDescent="0.25">
      <c r="A5470" s="29" t="str">
        <f t="shared" si="383"/>
        <v/>
      </c>
      <c r="B5470" s="22" t="str">
        <f t="shared" si="384"/>
        <v/>
      </c>
      <c r="C5470" s="15" t="str">
        <f t="shared" si="385"/>
        <v/>
      </c>
      <c r="D5470" s="15">
        <f t="shared" si="386"/>
        <v>0</v>
      </c>
      <c r="E5470" s="15" t="str">
        <f t="shared" si="387"/>
        <v/>
      </c>
      <c r="F5470" s="13" t="str">
        <f>IF(E5473="","",VLOOKUP(E5473,table!A:B,2))</f>
        <v/>
      </c>
      <c r="G5470" s="14"/>
      <c r="H5470" s="18"/>
    </row>
    <row r="5471" spans="1:8" x14ac:dyDescent="0.25">
      <c r="A5471" s="29" t="str">
        <f t="shared" si="383"/>
        <v/>
      </c>
      <c r="B5471" s="22" t="str">
        <f t="shared" si="384"/>
        <v/>
      </c>
      <c r="C5471" s="15" t="str">
        <f t="shared" si="385"/>
        <v/>
      </c>
      <c r="D5471" s="15">
        <f t="shared" si="386"/>
        <v>0</v>
      </c>
      <c r="E5471" s="15" t="str">
        <f t="shared" si="387"/>
        <v/>
      </c>
      <c r="F5471" s="13" t="str">
        <f>IF(E5474="","",VLOOKUP(E5474,table!A:B,2))</f>
        <v/>
      </c>
      <c r="G5471" s="14"/>
      <c r="H5471" s="18"/>
    </row>
    <row r="5472" spans="1:8" x14ac:dyDescent="0.25">
      <c r="A5472" s="29" t="str">
        <f t="shared" si="383"/>
        <v/>
      </c>
      <c r="B5472" s="22" t="str">
        <f t="shared" si="384"/>
        <v/>
      </c>
      <c r="C5472" s="15" t="str">
        <f t="shared" si="385"/>
        <v/>
      </c>
      <c r="D5472" s="15">
        <f t="shared" si="386"/>
        <v>0</v>
      </c>
      <c r="E5472" s="15" t="str">
        <f t="shared" si="387"/>
        <v/>
      </c>
      <c r="F5472" s="13" t="str">
        <f>IF(E5475="","",VLOOKUP(E5475,table!A:B,2))</f>
        <v/>
      </c>
      <c r="G5472" s="14"/>
      <c r="H5472" s="18"/>
    </row>
    <row r="5473" spans="1:8" x14ac:dyDescent="0.25">
      <c r="A5473" s="29" t="str">
        <f t="shared" si="383"/>
        <v/>
      </c>
      <c r="B5473" s="22" t="str">
        <f t="shared" si="384"/>
        <v/>
      </c>
      <c r="C5473" s="15" t="str">
        <f t="shared" si="385"/>
        <v/>
      </c>
      <c r="D5473" s="15">
        <f t="shared" si="386"/>
        <v>0</v>
      </c>
      <c r="E5473" s="15" t="str">
        <f t="shared" si="387"/>
        <v/>
      </c>
      <c r="F5473" s="13" t="str">
        <f>IF(E5476="","",VLOOKUP(E5476,table!A:B,2))</f>
        <v/>
      </c>
      <c r="G5473" s="14"/>
      <c r="H5473" s="18"/>
    </row>
    <row r="5474" spans="1:8" x14ac:dyDescent="0.25">
      <c r="A5474" s="29" t="str">
        <f t="shared" si="383"/>
        <v/>
      </c>
      <c r="B5474" s="22" t="str">
        <f t="shared" si="384"/>
        <v/>
      </c>
      <c r="C5474" s="15" t="str">
        <f t="shared" si="385"/>
        <v/>
      </c>
      <c r="D5474" s="15">
        <f t="shared" si="386"/>
        <v>0</v>
      </c>
      <c r="E5474" s="15" t="str">
        <f t="shared" si="387"/>
        <v/>
      </c>
      <c r="F5474" s="13" t="str">
        <f>IF(E5477="","",VLOOKUP(E5477,table!A:B,2))</f>
        <v/>
      </c>
      <c r="G5474" s="14"/>
      <c r="H5474" s="18"/>
    </row>
    <row r="5475" spans="1:8" x14ac:dyDescent="0.25">
      <c r="A5475" s="29" t="str">
        <f t="shared" si="383"/>
        <v/>
      </c>
      <c r="B5475" s="22" t="str">
        <f t="shared" si="384"/>
        <v/>
      </c>
      <c r="C5475" s="15" t="str">
        <f t="shared" si="385"/>
        <v/>
      </c>
      <c r="D5475" s="15">
        <f t="shared" si="386"/>
        <v>0</v>
      </c>
      <c r="E5475" s="15" t="str">
        <f t="shared" si="387"/>
        <v/>
      </c>
      <c r="F5475" s="13" t="str">
        <f>IF(E5478="","",VLOOKUP(E5478,table!A:B,2))</f>
        <v/>
      </c>
      <c r="G5475" s="14"/>
      <c r="H5475" s="18"/>
    </row>
    <row r="5476" spans="1:8" x14ac:dyDescent="0.25">
      <c r="A5476" s="29" t="str">
        <f t="shared" si="383"/>
        <v/>
      </c>
      <c r="B5476" s="22" t="str">
        <f t="shared" si="384"/>
        <v/>
      </c>
      <c r="C5476" s="15" t="str">
        <f t="shared" si="385"/>
        <v/>
      </c>
      <c r="D5476" s="15">
        <f t="shared" si="386"/>
        <v>0</v>
      </c>
      <c r="E5476" s="15" t="str">
        <f t="shared" si="387"/>
        <v/>
      </c>
      <c r="F5476" s="13" t="str">
        <f>IF(E5479="","",VLOOKUP(E5479,table!A:B,2))</f>
        <v/>
      </c>
      <c r="G5476" s="14"/>
      <c r="H5476" s="18"/>
    </row>
    <row r="5477" spans="1:8" x14ac:dyDescent="0.25">
      <c r="A5477" s="29" t="str">
        <f t="shared" si="383"/>
        <v/>
      </c>
      <c r="B5477" s="22" t="str">
        <f t="shared" si="384"/>
        <v/>
      </c>
      <c r="C5477" s="15" t="str">
        <f t="shared" si="385"/>
        <v/>
      </c>
      <c r="D5477" s="15">
        <f t="shared" si="386"/>
        <v>0</v>
      </c>
      <c r="E5477" s="15" t="str">
        <f t="shared" si="387"/>
        <v/>
      </c>
      <c r="F5477" s="13" t="str">
        <f>IF(E5480="","",VLOOKUP(E5480,table!A:B,2))</f>
        <v/>
      </c>
      <c r="G5477" s="14"/>
      <c r="H5477" s="18"/>
    </row>
    <row r="5478" spans="1:8" x14ac:dyDescent="0.25">
      <c r="A5478" s="29" t="str">
        <f t="shared" si="383"/>
        <v/>
      </c>
      <c r="B5478" s="22" t="str">
        <f t="shared" si="384"/>
        <v/>
      </c>
      <c r="C5478" s="15" t="str">
        <f t="shared" si="385"/>
        <v/>
      </c>
      <c r="D5478" s="15">
        <f t="shared" si="386"/>
        <v>0</v>
      </c>
      <c r="E5478" s="15" t="str">
        <f t="shared" si="387"/>
        <v/>
      </c>
      <c r="F5478" s="13" t="str">
        <f>IF(E5481="","",VLOOKUP(E5481,table!A:B,2))</f>
        <v/>
      </c>
      <c r="G5478" s="14"/>
      <c r="H5478" s="18"/>
    </row>
    <row r="5479" spans="1:8" x14ac:dyDescent="0.25">
      <c r="A5479" s="29" t="str">
        <f t="shared" si="383"/>
        <v/>
      </c>
      <c r="B5479" s="22" t="str">
        <f t="shared" si="384"/>
        <v/>
      </c>
      <c r="C5479" s="15" t="str">
        <f t="shared" si="385"/>
        <v/>
      </c>
      <c r="D5479" s="15">
        <f t="shared" si="386"/>
        <v>0</v>
      </c>
      <c r="E5479" s="15" t="str">
        <f t="shared" si="387"/>
        <v/>
      </c>
      <c r="F5479" s="13" t="str">
        <f>IF(E5482="","",VLOOKUP(E5482,table!A:B,2))</f>
        <v/>
      </c>
      <c r="G5479" s="14"/>
      <c r="H5479" s="18"/>
    </row>
    <row r="5480" spans="1:8" x14ac:dyDescent="0.25">
      <c r="A5480" s="29" t="str">
        <f t="shared" si="383"/>
        <v/>
      </c>
      <c r="B5480" s="22" t="str">
        <f t="shared" si="384"/>
        <v/>
      </c>
      <c r="C5480" s="15" t="str">
        <f t="shared" si="385"/>
        <v/>
      </c>
      <c r="D5480" s="15">
        <f t="shared" si="386"/>
        <v>0</v>
      </c>
      <c r="E5480" s="15" t="str">
        <f t="shared" si="387"/>
        <v/>
      </c>
      <c r="F5480" s="13" t="str">
        <f>IF(E5483="","",VLOOKUP(E5483,table!A:B,2))</f>
        <v/>
      </c>
      <c r="G5480" s="14"/>
      <c r="H5480" s="18"/>
    </row>
    <row r="5481" spans="1:8" x14ac:dyDescent="0.25">
      <c r="A5481" s="29" t="str">
        <f t="shared" si="383"/>
        <v/>
      </c>
      <c r="B5481" s="22" t="str">
        <f t="shared" si="384"/>
        <v/>
      </c>
      <c r="C5481" s="15" t="str">
        <f t="shared" si="385"/>
        <v/>
      </c>
      <c r="D5481" s="15">
        <f t="shared" si="386"/>
        <v>0</v>
      </c>
      <c r="E5481" s="15" t="str">
        <f t="shared" si="387"/>
        <v/>
      </c>
      <c r="F5481" s="13" t="str">
        <f>IF(E5484="","",VLOOKUP(E5484,table!A:B,2))</f>
        <v/>
      </c>
      <c r="G5481" s="14"/>
      <c r="H5481" s="18"/>
    </row>
    <row r="5482" spans="1:8" x14ac:dyDescent="0.25">
      <c r="A5482" s="29" t="str">
        <f t="shared" si="383"/>
        <v/>
      </c>
      <c r="B5482" s="22" t="str">
        <f t="shared" si="384"/>
        <v/>
      </c>
      <c r="C5482" s="15" t="str">
        <f t="shared" si="385"/>
        <v/>
      </c>
      <c r="D5482" s="15">
        <f t="shared" si="386"/>
        <v>0</v>
      </c>
      <c r="E5482" s="15" t="str">
        <f t="shared" si="387"/>
        <v/>
      </c>
      <c r="F5482" s="13" t="str">
        <f>IF(E5485="","",VLOOKUP(E5485,table!A:B,2))</f>
        <v/>
      </c>
      <c r="G5482" s="14"/>
      <c r="H5482" s="18"/>
    </row>
    <row r="5483" spans="1:8" x14ac:dyDescent="0.25">
      <c r="A5483" s="29" t="str">
        <f t="shared" si="383"/>
        <v/>
      </c>
      <c r="B5483" s="22" t="str">
        <f t="shared" si="384"/>
        <v/>
      </c>
      <c r="C5483" s="15" t="str">
        <f t="shared" si="385"/>
        <v/>
      </c>
      <c r="D5483" s="15">
        <f t="shared" si="386"/>
        <v>0</v>
      </c>
      <c r="E5483" s="15" t="str">
        <f t="shared" si="387"/>
        <v/>
      </c>
      <c r="F5483" s="13" t="str">
        <f>IF(E5486="","",VLOOKUP(E5486,table!A:B,2))</f>
        <v/>
      </c>
      <c r="G5483" s="14"/>
      <c r="H5483" s="18"/>
    </row>
    <row r="5484" spans="1:8" x14ac:dyDescent="0.25">
      <c r="A5484" s="29" t="str">
        <f t="shared" si="383"/>
        <v/>
      </c>
      <c r="B5484" s="22" t="str">
        <f t="shared" si="384"/>
        <v/>
      </c>
      <c r="C5484" s="15" t="str">
        <f t="shared" si="385"/>
        <v/>
      </c>
      <c r="D5484" s="15">
        <f t="shared" si="386"/>
        <v>0</v>
      </c>
      <c r="E5484" s="15" t="str">
        <f t="shared" si="387"/>
        <v/>
      </c>
      <c r="F5484" s="13" t="str">
        <f>IF(E5487="","",VLOOKUP(E5487,table!A:B,2))</f>
        <v/>
      </c>
      <c r="G5484" s="14"/>
      <c r="H5484" s="18"/>
    </row>
    <row r="5485" spans="1:8" x14ac:dyDescent="0.25">
      <c r="A5485" s="29" t="str">
        <f t="shared" si="383"/>
        <v/>
      </c>
      <c r="B5485" s="22" t="str">
        <f t="shared" si="384"/>
        <v/>
      </c>
      <c r="C5485" s="15" t="str">
        <f t="shared" si="385"/>
        <v/>
      </c>
      <c r="D5485" s="15">
        <f t="shared" si="386"/>
        <v>0</v>
      </c>
      <c r="E5485" s="15" t="str">
        <f t="shared" si="387"/>
        <v/>
      </c>
      <c r="F5485" s="13" t="str">
        <f>IF(E5488="","",VLOOKUP(E5488,table!A:B,2))</f>
        <v/>
      </c>
      <c r="G5485" s="14"/>
      <c r="H5485" s="18"/>
    </row>
    <row r="5486" spans="1:8" x14ac:dyDescent="0.25">
      <c r="A5486" s="29" t="str">
        <f t="shared" si="383"/>
        <v/>
      </c>
      <c r="B5486" s="22" t="str">
        <f t="shared" si="384"/>
        <v/>
      </c>
      <c r="C5486" s="15" t="str">
        <f t="shared" si="385"/>
        <v/>
      </c>
      <c r="D5486" s="15">
        <f t="shared" si="386"/>
        <v>0</v>
      </c>
      <c r="E5486" s="15" t="str">
        <f t="shared" si="387"/>
        <v/>
      </c>
      <c r="F5486" s="13" t="str">
        <f>IF(E5489="","",VLOOKUP(E5489,table!A:B,2))</f>
        <v/>
      </c>
      <c r="G5486" s="14"/>
      <c r="H5486" s="18"/>
    </row>
    <row r="5487" spans="1:8" x14ac:dyDescent="0.25">
      <c r="A5487" s="29" t="str">
        <f t="shared" si="383"/>
        <v/>
      </c>
      <c r="B5487" s="22" t="str">
        <f t="shared" si="384"/>
        <v/>
      </c>
      <c r="C5487" s="15" t="str">
        <f t="shared" si="385"/>
        <v/>
      </c>
      <c r="D5487" s="15">
        <f t="shared" si="386"/>
        <v>0</v>
      </c>
      <c r="E5487" s="15" t="str">
        <f t="shared" si="387"/>
        <v/>
      </c>
      <c r="F5487" s="13" t="str">
        <f>IF(E5490="","",VLOOKUP(E5490,table!A:B,2))</f>
        <v/>
      </c>
      <c r="G5487" s="14"/>
      <c r="H5487" s="18"/>
    </row>
    <row r="5488" spans="1:8" x14ac:dyDescent="0.25">
      <c r="A5488" s="29" t="str">
        <f t="shared" si="383"/>
        <v/>
      </c>
      <c r="B5488" s="22" t="str">
        <f t="shared" si="384"/>
        <v/>
      </c>
      <c r="C5488" s="15" t="str">
        <f t="shared" si="385"/>
        <v/>
      </c>
      <c r="D5488" s="15">
        <f t="shared" si="386"/>
        <v>0</v>
      </c>
      <c r="E5488" s="15" t="str">
        <f t="shared" si="387"/>
        <v/>
      </c>
      <c r="F5488" s="13" t="str">
        <f>IF(E5491="","",VLOOKUP(E5491,table!A:B,2))</f>
        <v/>
      </c>
      <c r="G5488" s="14"/>
      <c r="H5488" s="18"/>
    </row>
    <row r="5489" spans="1:8" x14ac:dyDescent="0.25">
      <c r="A5489" s="29" t="str">
        <f t="shared" si="383"/>
        <v/>
      </c>
      <c r="B5489" s="22" t="str">
        <f t="shared" si="384"/>
        <v/>
      </c>
      <c r="C5489" s="15" t="str">
        <f t="shared" si="385"/>
        <v/>
      </c>
      <c r="D5489" s="15">
        <f t="shared" si="386"/>
        <v>0</v>
      </c>
      <c r="E5489" s="15" t="str">
        <f t="shared" si="387"/>
        <v/>
      </c>
      <c r="F5489" s="13" t="str">
        <f>IF(E5492="","",VLOOKUP(E5492,table!A:B,2))</f>
        <v/>
      </c>
      <c r="G5489" s="14"/>
      <c r="H5489" s="18"/>
    </row>
    <row r="5490" spans="1:8" x14ac:dyDescent="0.25">
      <c r="A5490" s="29" t="str">
        <f t="shared" si="383"/>
        <v/>
      </c>
      <c r="B5490" s="22" t="str">
        <f t="shared" si="384"/>
        <v/>
      </c>
      <c r="C5490" s="15" t="str">
        <f t="shared" si="385"/>
        <v/>
      </c>
      <c r="D5490" s="15">
        <f t="shared" si="386"/>
        <v>0</v>
      </c>
      <c r="E5490" s="15" t="str">
        <f t="shared" si="387"/>
        <v/>
      </c>
      <c r="F5490" s="13" t="str">
        <f>IF(E5493="","",VLOOKUP(E5493,table!A:B,2))</f>
        <v/>
      </c>
      <c r="G5490" s="14"/>
      <c r="H5490" s="18"/>
    </row>
    <row r="5491" spans="1:8" x14ac:dyDescent="0.25">
      <c r="A5491" s="29" t="str">
        <f t="shared" ref="A5491:A5554" si="388">IF(E5491="","",A5490)</f>
        <v/>
      </c>
      <c r="B5491" s="22" t="str">
        <f t="shared" ref="B5491:B5554" si="389">IF(E5491="","",B5490)</f>
        <v/>
      </c>
      <c r="C5491" s="15" t="str">
        <f t="shared" ref="C5491:C5554" si="390">IF(E5491="","",C5490)</f>
        <v/>
      </c>
      <c r="D5491" s="15">
        <f t="shared" ref="D5491:D5554" si="391">IF(E5491="",0,D5490)</f>
        <v>0</v>
      </c>
      <c r="E5491" s="15" t="str">
        <f t="shared" si="387"/>
        <v/>
      </c>
      <c r="F5491" s="13" t="str">
        <f>IF(E5494="","",VLOOKUP(E5494,table!A:B,2))</f>
        <v/>
      </c>
      <c r="G5491" s="14"/>
      <c r="H5491" s="18"/>
    </row>
    <row r="5492" spans="1:8" x14ac:dyDescent="0.25">
      <c r="A5492" s="29" t="str">
        <f t="shared" si="388"/>
        <v/>
      </c>
      <c r="B5492" s="22" t="str">
        <f t="shared" si="389"/>
        <v/>
      </c>
      <c r="C5492" s="15" t="str">
        <f t="shared" si="390"/>
        <v/>
      </c>
      <c r="D5492" s="15">
        <f t="shared" si="391"/>
        <v>0</v>
      </c>
      <c r="E5492" s="15" t="str">
        <f t="shared" si="387"/>
        <v/>
      </c>
      <c r="F5492" s="13" t="str">
        <f>IF(E5495="","",VLOOKUP(E5495,table!A:B,2))</f>
        <v/>
      </c>
      <c r="G5492" s="14"/>
      <c r="H5492" s="18"/>
    </row>
    <row r="5493" spans="1:8" x14ac:dyDescent="0.25">
      <c r="A5493" s="29" t="str">
        <f t="shared" si="388"/>
        <v/>
      </c>
      <c r="B5493" s="22" t="str">
        <f t="shared" si="389"/>
        <v/>
      </c>
      <c r="C5493" s="15" t="str">
        <f t="shared" si="390"/>
        <v/>
      </c>
      <c r="D5493" s="15">
        <f t="shared" si="391"/>
        <v>0</v>
      </c>
      <c r="E5493" s="15" t="str">
        <f t="shared" si="387"/>
        <v/>
      </c>
      <c r="F5493" s="13" t="str">
        <f>IF(E5496="","",VLOOKUP(E5496,table!A:B,2))</f>
        <v/>
      </c>
      <c r="G5493" s="14"/>
      <c r="H5493" s="18"/>
    </row>
    <row r="5494" spans="1:8" x14ac:dyDescent="0.25">
      <c r="A5494" s="29" t="str">
        <f t="shared" si="388"/>
        <v/>
      </c>
      <c r="B5494" s="22" t="str">
        <f t="shared" si="389"/>
        <v/>
      </c>
      <c r="C5494" s="15" t="str">
        <f t="shared" si="390"/>
        <v/>
      </c>
      <c r="D5494" s="15">
        <f t="shared" si="391"/>
        <v>0</v>
      </c>
      <c r="E5494" s="15" t="str">
        <f t="shared" si="387"/>
        <v/>
      </c>
      <c r="F5494" s="13" t="str">
        <f>IF(E5497="","",VLOOKUP(E5497,table!A:B,2))</f>
        <v/>
      </c>
      <c r="G5494" s="14"/>
      <c r="H5494" s="18"/>
    </row>
    <row r="5495" spans="1:8" x14ac:dyDescent="0.25">
      <c r="A5495" s="29" t="str">
        <f t="shared" si="388"/>
        <v/>
      </c>
      <c r="B5495" s="22" t="str">
        <f t="shared" si="389"/>
        <v/>
      </c>
      <c r="C5495" s="15" t="str">
        <f t="shared" si="390"/>
        <v/>
      </c>
      <c r="D5495" s="15">
        <f t="shared" si="391"/>
        <v>0</v>
      </c>
      <c r="E5495" s="15" t="str">
        <f t="shared" si="387"/>
        <v/>
      </c>
      <c r="F5495" s="13" t="str">
        <f>IF(E5498="","",VLOOKUP(E5498,table!A:B,2))</f>
        <v/>
      </c>
      <c r="G5495" s="14"/>
      <c r="H5495" s="18"/>
    </row>
    <row r="5496" spans="1:8" x14ac:dyDescent="0.25">
      <c r="A5496" s="29" t="str">
        <f t="shared" si="388"/>
        <v/>
      </c>
      <c r="B5496" s="22" t="str">
        <f t="shared" si="389"/>
        <v/>
      </c>
      <c r="C5496" s="15" t="str">
        <f t="shared" si="390"/>
        <v/>
      </c>
      <c r="D5496" s="15">
        <f t="shared" si="391"/>
        <v>0</v>
      </c>
      <c r="E5496" s="15" t="str">
        <f t="shared" si="387"/>
        <v/>
      </c>
      <c r="F5496" s="13" t="str">
        <f>IF(E5499="","",VLOOKUP(E5499,table!A:B,2))</f>
        <v/>
      </c>
      <c r="G5496" s="14"/>
      <c r="H5496" s="18"/>
    </row>
    <row r="5497" spans="1:8" x14ac:dyDescent="0.25">
      <c r="A5497" s="29" t="str">
        <f t="shared" si="388"/>
        <v/>
      </c>
      <c r="B5497" s="22" t="str">
        <f t="shared" si="389"/>
        <v/>
      </c>
      <c r="C5497" s="15" t="str">
        <f t="shared" si="390"/>
        <v/>
      </c>
      <c r="D5497" s="15">
        <f t="shared" si="391"/>
        <v>0</v>
      </c>
      <c r="E5497" s="15" t="str">
        <f t="shared" si="387"/>
        <v/>
      </c>
      <c r="F5497" s="13" t="str">
        <f>IF(E5500="","",VLOOKUP(E5500,table!A:B,2))</f>
        <v/>
      </c>
      <c r="G5497" s="14"/>
      <c r="H5497" s="18"/>
    </row>
    <row r="5498" spans="1:8" x14ac:dyDescent="0.25">
      <c r="A5498" s="29" t="str">
        <f t="shared" si="388"/>
        <v/>
      </c>
      <c r="B5498" s="22" t="str">
        <f t="shared" si="389"/>
        <v/>
      </c>
      <c r="C5498" s="15" t="str">
        <f t="shared" si="390"/>
        <v/>
      </c>
      <c r="D5498" s="15">
        <f t="shared" si="391"/>
        <v>0</v>
      </c>
      <c r="E5498" s="15" t="str">
        <f t="shared" si="387"/>
        <v/>
      </c>
      <c r="F5498" s="13" t="str">
        <f>IF(E5501="","",VLOOKUP(E5501,table!A:B,2))</f>
        <v/>
      </c>
      <c r="G5498" s="14"/>
      <c r="H5498" s="18"/>
    </row>
    <row r="5499" spans="1:8" x14ac:dyDescent="0.25">
      <c r="A5499" s="29" t="str">
        <f t="shared" si="388"/>
        <v/>
      </c>
      <c r="B5499" s="22" t="str">
        <f t="shared" si="389"/>
        <v/>
      </c>
      <c r="C5499" s="15" t="str">
        <f t="shared" si="390"/>
        <v/>
      </c>
      <c r="D5499" s="15">
        <f t="shared" si="391"/>
        <v>0</v>
      </c>
      <c r="E5499" s="15" t="str">
        <f t="shared" si="387"/>
        <v/>
      </c>
      <c r="F5499" s="13" t="str">
        <f>IF(E5502="","",VLOOKUP(E5502,table!A:B,2))</f>
        <v/>
      </c>
      <c r="G5499" s="14"/>
      <c r="H5499" s="18"/>
    </row>
    <row r="5500" spans="1:8" x14ac:dyDescent="0.25">
      <c r="A5500" s="29" t="str">
        <f t="shared" si="388"/>
        <v/>
      </c>
      <c r="B5500" s="22" t="str">
        <f t="shared" si="389"/>
        <v/>
      </c>
      <c r="C5500" s="15" t="str">
        <f t="shared" si="390"/>
        <v/>
      </c>
      <c r="D5500" s="15">
        <f t="shared" si="391"/>
        <v>0</v>
      </c>
      <c r="E5500" s="15" t="str">
        <f t="shared" si="387"/>
        <v/>
      </c>
      <c r="F5500" s="13" t="str">
        <f>IF(E5503="","",VLOOKUP(E5503,table!A:B,2))</f>
        <v/>
      </c>
      <c r="G5500" s="14"/>
      <c r="H5500" s="18"/>
    </row>
    <row r="5501" spans="1:8" x14ac:dyDescent="0.25">
      <c r="A5501" s="29" t="str">
        <f t="shared" si="388"/>
        <v/>
      </c>
      <c r="B5501" s="22" t="str">
        <f t="shared" si="389"/>
        <v/>
      </c>
      <c r="C5501" s="15" t="str">
        <f t="shared" si="390"/>
        <v/>
      </c>
      <c r="D5501" s="15">
        <f t="shared" si="391"/>
        <v>0</v>
      </c>
      <c r="E5501" s="15" t="str">
        <f t="shared" si="387"/>
        <v/>
      </c>
      <c r="F5501" s="13" t="str">
        <f>IF(E5504="","",VLOOKUP(E5504,table!A:B,2))</f>
        <v/>
      </c>
      <c r="G5501" s="14"/>
      <c r="H5501" s="18"/>
    </row>
    <row r="5502" spans="1:8" x14ac:dyDescent="0.25">
      <c r="A5502" s="29" t="str">
        <f t="shared" si="388"/>
        <v/>
      </c>
      <c r="B5502" s="22" t="str">
        <f t="shared" si="389"/>
        <v/>
      </c>
      <c r="C5502" s="15" t="str">
        <f t="shared" si="390"/>
        <v/>
      </c>
      <c r="D5502" s="15">
        <f t="shared" si="391"/>
        <v>0</v>
      </c>
      <c r="E5502" s="15" t="str">
        <f t="shared" si="387"/>
        <v/>
      </c>
      <c r="F5502" s="13" t="str">
        <f>IF(E5505="","",VLOOKUP(E5505,table!A:B,2))</f>
        <v/>
      </c>
      <c r="G5502" s="14"/>
      <c r="H5502" s="18"/>
    </row>
    <row r="5503" spans="1:8" x14ac:dyDescent="0.25">
      <c r="A5503" s="29" t="str">
        <f t="shared" si="388"/>
        <v/>
      </c>
      <c r="B5503" s="22" t="str">
        <f t="shared" si="389"/>
        <v/>
      </c>
      <c r="C5503" s="15" t="str">
        <f t="shared" si="390"/>
        <v/>
      </c>
      <c r="D5503" s="15">
        <f t="shared" si="391"/>
        <v>0</v>
      </c>
      <c r="E5503" s="15" t="str">
        <f t="shared" si="387"/>
        <v/>
      </c>
      <c r="F5503" s="13" t="str">
        <f>IF(E5506="","",VLOOKUP(E5506,table!A:B,2))</f>
        <v/>
      </c>
      <c r="G5503" s="14"/>
      <c r="H5503" s="18"/>
    </row>
    <row r="5504" spans="1:8" x14ac:dyDescent="0.25">
      <c r="A5504" s="29" t="str">
        <f t="shared" si="388"/>
        <v/>
      </c>
      <c r="B5504" s="22" t="str">
        <f t="shared" si="389"/>
        <v/>
      </c>
      <c r="C5504" s="15" t="str">
        <f t="shared" si="390"/>
        <v/>
      </c>
      <c r="D5504" s="15">
        <f t="shared" si="391"/>
        <v>0</v>
      </c>
      <c r="E5504" s="15" t="str">
        <f t="shared" si="387"/>
        <v/>
      </c>
      <c r="F5504" s="13" t="str">
        <f>IF(E5507="","",VLOOKUP(E5507,table!A:B,2))</f>
        <v/>
      </c>
      <c r="G5504" s="14"/>
      <c r="H5504" s="18"/>
    </row>
    <row r="5505" spans="1:8" x14ac:dyDescent="0.25">
      <c r="A5505" s="29" t="str">
        <f t="shared" si="388"/>
        <v/>
      </c>
      <c r="B5505" s="22" t="str">
        <f t="shared" si="389"/>
        <v/>
      </c>
      <c r="C5505" s="15" t="str">
        <f t="shared" si="390"/>
        <v/>
      </c>
      <c r="D5505" s="15">
        <f t="shared" si="391"/>
        <v>0</v>
      </c>
      <c r="E5505" s="15" t="str">
        <f t="shared" si="387"/>
        <v/>
      </c>
      <c r="F5505" s="13" t="str">
        <f>IF(E5508="","",VLOOKUP(E5508,table!A:B,2))</f>
        <v/>
      </c>
      <c r="G5505" s="14"/>
      <c r="H5505" s="18"/>
    </row>
    <row r="5506" spans="1:8" x14ac:dyDescent="0.25">
      <c r="A5506" s="29" t="str">
        <f t="shared" si="388"/>
        <v/>
      </c>
      <c r="B5506" s="22" t="str">
        <f t="shared" si="389"/>
        <v/>
      </c>
      <c r="C5506" s="15" t="str">
        <f t="shared" si="390"/>
        <v/>
      </c>
      <c r="D5506" s="15">
        <f t="shared" si="391"/>
        <v>0</v>
      </c>
      <c r="E5506" s="15" t="str">
        <f t="shared" si="387"/>
        <v/>
      </c>
      <c r="F5506" s="13" t="str">
        <f>IF(E5509="","",VLOOKUP(E5509,table!A:B,2))</f>
        <v/>
      </c>
      <c r="G5506" s="14"/>
      <c r="H5506" s="18"/>
    </row>
    <row r="5507" spans="1:8" x14ac:dyDescent="0.25">
      <c r="A5507" s="29" t="str">
        <f t="shared" si="388"/>
        <v/>
      </c>
      <c r="B5507" s="22" t="str">
        <f t="shared" si="389"/>
        <v/>
      </c>
      <c r="C5507" s="15" t="str">
        <f t="shared" si="390"/>
        <v/>
      </c>
      <c r="D5507" s="15">
        <f t="shared" si="391"/>
        <v>0</v>
      </c>
      <c r="E5507" s="15" t="str">
        <f t="shared" si="387"/>
        <v/>
      </c>
      <c r="F5507" s="13" t="str">
        <f>IF(E5510="","",VLOOKUP(E5510,table!A:B,2))</f>
        <v/>
      </c>
      <c r="G5507" s="14"/>
      <c r="H5507" s="18"/>
    </row>
    <row r="5508" spans="1:8" x14ac:dyDescent="0.25">
      <c r="A5508" s="29" t="str">
        <f t="shared" si="388"/>
        <v/>
      </c>
      <c r="B5508" s="22" t="str">
        <f t="shared" si="389"/>
        <v/>
      </c>
      <c r="C5508" s="15" t="str">
        <f t="shared" si="390"/>
        <v/>
      </c>
      <c r="D5508" s="15">
        <f t="shared" si="391"/>
        <v>0</v>
      </c>
      <c r="E5508" s="15" t="str">
        <f t="shared" si="387"/>
        <v/>
      </c>
      <c r="F5508" s="13" t="str">
        <f>IF(E5511="","",VLOOKUP(E5511,table!A:B,2))</f>
        <v/>
      </c>
      <c r="G5508" s="14"/>
      <c r="H5508" s="18"/>
    </row>
    <row r="5509" spans="1:8" x14ac:dyDescent="0.25">
      <c r="A5509" s="29" t="str">
        <f t="shared" si="388"/>
        <v/>
      </c>
      <c r="B5509" s="22" t="str">
        <f t="shared" si="389"/>
        <v/>
      </c>
      <c r="C5509" s="15" t="str">
        <f t="shared" si="390"/>
        <v/>
      </c>
      <c r="D5509" s="15">
        <f t="shared" si="391"/>
        <v>0</v>
      </c>
      <c r="E5509" s="15" t="str">
        <f t="shared" si="387"/>
        <v/>
      </c>
      <c r="F5509" s="13" t="str">
        <f>IF(E5512="","",VLOOKUP(E5512,table!A:B,2))</f>
        <v/>
      </c>
      <c r="G5509" s="14"/>
      <c r="H5509" s="18"/>
    </row>
    <row r="5510" spans="1:8" x14ac:dyDescent="0.25">
      <c r="A5510" s="29" t="str">
        <f t="shared" si="388"/>
        <v/>
      </c>
      <c r="B5510" s="22" t="str">
        <f t="shared" si="389"/>
        <v/>
      </c>
      <c r="C5510" s="15" t="str">
        <f t="shared" si="390"/>
        <v/>
      </c>
      <c r="D5510" s="15">
        <f t="shared" si="391"/>
        <v>0</v>
      </c>
      <c r="E5510" s="15" t="str">
        <f t="shared" si="387"/>
        <v/>
      </c>
      <c r="F5510" s="13" t="str">
        <f>IF(E5513="","",VLOOKUP(E5513,table!A:B,2))</f>
        <v/>
      </c>
      <c r="G5510" s="14"/>
      <c r="H5510" s="18"/>
    </row>
    <row r="5511" spans="1:8" x14ac:dyDescent="0.25">
      <c r="A5511" s="29" t="str">
        <f t="shared" si="388"/>
        <v/>
      </c>
      <c r="B5511" s="22" t="str">
        <f t="shared" si="389"/>
        <v/>
      </c>
      <c r="C5511" s="15" t="str">
        <f t="shared" si="390"/>
        <v/>
      </c>
      <c r="D5511" s="15">
        <f t="shared" si="391"/>
        <v>0</v>
      </c>
      <c r="E5511" s="15" t="str">
        <f t="shared" si="387"/>
        <v/>
      </c>
      <c r="F5511" s="13" t="str">
        <f>IF(E5514="","",VLOOKUP(E5514,table!A:B,2))</f>
        <v/>
      </c>
      <c r="G5511" s="14"/>
      <c r="H5511" s="18"/>
    </row>
    <row r="5512" spans="1:8" x14ac:dyDescent="0.25">
      <c r="A5512" s="29" t="str">
        <f t="shared" si="388"/>
        <v/>
      </c>
      <c r="B5512" s="22" t="str">
        <f t="shared" si="389"/>
        <v/>
      </c>
      <c r="C5512" s="15" t="str">
        <f t="shared" si="390"/>
        <v/>
      </c>
      <c r="D5512" s="15">
        <f t="shared" si="391"/>
        <v>0</v>
      </c>
      <c r="E5512" s="15" t="str">
        <f t="shared" si="387"/>
        <v/>
      </c>
      <c r="F5512" s="13" t="str">
        <f>IF(E5515="","",VLOOKUP(E5515,table!A:B,2))</f>
        <v/>
      </c>
      <c r="G5512" s="14"/>
      <c r="H5512" s="18"/>
    </row>
    <row r="5513" spans="1:8" x14ac:dyDescent="0.25">
      <c r="A5513" s="29" t="str">
        <f t="shared" si="388"/>
        <v/>
      </c>
      <c r="B5513" s="22" t="str">
        <f t="shared" si="389"/>
        <v/>
      </c>
      <c r="C5513" s="15" t="str">
        <f t="shared" si="390"/>
        <v/>
      </c>
      <c r="D5513" s="15">
        <f t="shared" si="391"/>
        <v>0</v>
      </c>
      <c r="E5513" s="15" t="str">
        <f t="shared" si="387"/>
        <v/>
      </c>
      <c r="F5513" s="13" t="str">
        <f>IF(E5516="","",VLOOKUP(E5516,table!A:B,2))</f>
        <v/>
      </c>
      <c r="G5513" s="14"/>
      <c r="H5513" s="18"/>
    </row>
    <row r="5514" spans="1:8" x14ac:dyDescent="0.25">
      <c r="A5514" s="29" t="str">
        <f t="shared" si="388"/>
        <v/>
      </c>
      <c r="B5514" s="22" t="str">
        <f t="shared" si="389"/>
        <v/>
      </c>
      <c r="C5514" s="15" t="str">
        <f t="shared" si="390"/>
        <v/>
      </c>
      <c r="D5514" s="15">
        <f t="shared" si="391"/>
        <v>0</v>
      </c>
      <c r="E5514" s="15" t="str">
        <f t="shared" si="387"/>
        <v/>
      </c>
      <c r="F5514" s="13" t="str">
        <f>IF(E5517="","",VLOOKUP(E5517,table!A:B,2))</f>
        <v/>
      </c>
      <c r="G5514" s="14"/>
      <c r="H5514" s="18"/>
    </row>
    <row r="5515" spans="1:8" x14ac:dyDescent="0.25">
      <c r="A5515" s="29" t="str">
        <f t="shared" si="388"/>
        <v/>
      </c>
      <c r="B5515" s="22" t="str">
        <f t="shared" si="389"/>
        <v/>
      </c>
      <c r="C5515" s="15" t="str">
        <f t="shared" si="390"/>
        <v/>
      </c>
      <c r="D5515" s="15">
        <f t="shared" si="391"/>
        <v>0</v>
      </c>
      <c r="E5515" s="15" t="str">
        <f t="shared" si="387"/>
        <v/>
      </c>
      <c r="F5515" s="13" t="str">
        <f>IF(E5518="","",VLOOKUP(E5518,table!A:B,2))</f>
        <v/>
      </c>
      <c r="G5515" s="14"/>
      <c r="H5515" s="18"/>
    </row>
    <row r="5516" spans="1:8" x14ac:dyDescent="0.25">
      <c r="A5516" s="29" t="str">
        <f t="shared" si="388"/>
        <v/>
      </c>
      <c r="B5516" s="22" t="str">
        <f t="shared" si="389"/>
        <v/>
      </c>
      <c r="C5516" s="15" t="str">
        <f t="shared" si="390"/>
        <v/>
      </c>
      <c r="D5516" s="15">
        <f t="shared" si="391"/>
        <v>0</v>
      </c>
      <c r="E5516" s="15" t="str">
        <f t="shared" si="387"/>
        <v/>
      </c>
      <c r="F5516" s="13" t="str">
        <f>IF(E5519="","",VLOOKUP(E5519,table!A:B,2))</f>
        <v/>
      </c>
      <c r="G5516" s="14"/>
      <c r="H5516" s="18"/>
    </row>
    <row r="5517" spans="1:8" x14ac:dyDescent="0.25">
      <c r="A5517" s="29" t="str">
        <f t="shared" si="388"/>
        <v/>
      </c>
      <c r="B5517" s="22" t="str">
        <f t="shared" si="389"/>
        <v/>
      </c>
      <c r="C5517" s="15" t="str">
        <f t="shared" si="390"/>
        <v/>
      </c>
      <c r="D5517" s="15">
        <f t="shared" si="391"/>
        <v>0</v>
      </c>
      <c r="E5517" s="15" t="str">
        <f t="shared" si="387"/>
        <v/>
      </c>
      <c r="F5517" s="13" t="str">
        <f>IF(E5520="","",VLOOKUP(E5520,table!A:B,2))</f>
        <v/>
      </c>
      <c r="G5517" s="14"/>
      <c r="H5517" s="18"/>
    </row>
    <row r="5518" spans="1:8" x14ac:dyDescent="0.25">
      <c r="A5518" s="29" t="str">
        <f t="shared" si="388"/>
        <v/>
      </c>
      <c r="B5518" s="22" t="str">
        <f t="shared" si="389"/>
        <v/>
      </c>
      <c r="C5518" s="15" t="str">
        <f t="shared" si="390"/>
        <v/>
      </c>
      <c r="D5518" s="15">
        <f t="shared" si="391"/>
        <v>0</v>
      </c>
      <c r="E5518" s="15" t="str">
        <f t="shared" ref="E5518:E5581" si="392">IF(H5518&lt;&gt;0,E5517,"")</f>
        <v/>
      </c>
      <c r="F5518" s="13" t="str">
        <f>IF(E5521="","",VLOOKUP(E5521,table!A:B,2))</f>
        <v/>
      </c>
      <c r="G5518" s="14"/>
      <c r="H5518" s="18"/>
    </row>
    <row r="5519" spans="1:8" x14ac:dyDescent="0.25">
      <c r="A5519" s="29" t="str">
        <f t="shared" si="388"/>
        <v/>
      </c>
      <c r="B5519" s="22" t="str">
        <f t="shared" si="389"/>
        <v/>
      </c>
      <c r="C5519" s="15" t="str">
        <f t="shared" si="390"/>
        <v/>
      </c>
      <c r="D5519" s="15">
        <f t="shared" si="391"/>
        <v>0</v>
      </c>
      <c r="E5519" s="15" t="str">
        <f t="shared" si="392"/>
        <v/>
      </c>
      <c r="F5519" s="13" t="str">
        <f>IF(E5522="","",VLOOKUP(E5522,table!A:B,2))</f>
        <v/>
      </c>
      <c r="G5519" s="14"/>
      <c r="H5519" s="18"/>
    </row>
    <row r="5520" spans="1:8" x14ac:dyDescent="0.25">
      <c r="A5520" s="29" t="str">
        <f t="shared" si="388"/>
        <v/>
      </c>
      <c r="B5520" s="22" t="str">
        <f t="shared" si="389"/>
        <v/>
      </c>
      <c r="C5520" s="15" t="str">
        <f t="shared" si="390"/>
        <v/>
      </c>
      <c r="D5520" s="15">
        <f t="shared" si="391"/>
        <v>0</v>
      </c>
      <c r="E5520" s="15" t="str">
        <f t="shared" si="392"/>
        <v/>
      </c>
      <c r="F5520" s="13" t="str">
        <f>IF(E5523="","",VLOOKUP(E5523,table!A:B,2))</f>
        <v/>
      </c>
      <c r="G5520" s="14"/>
      <c r="H5520" s="18"/>
    </row>
    <row r="5521" spans="1:8" x14ac:dyDescent="0.25">
      <c r="A5521" s="29" t="str">
        <f t="shared" si="388"/>
        <v/>
      </c>
      <c r="B5521" s="22" t="str">
        <f t="shared" si="389"/>
        <v/>
      </c>
      <c r="C5521" s="15" t="str">
        <f t="shared" si="390"/>
        <v/>
      </c>
      <c r="D5521" s="15">
        <f t="shared" si="391"/>
        <v>0</v>
      </c>
      <c r="E5521" s="15" t="str">
        <f t="shared" si="392"/>
        <v/>
      </c>
      <c r="F5521" s="13" t="str">
        <f>IF(E5524="","",VLOOKUP(E5524,table!A:B,2))</f>
        <v/>
      </c>
      <c r="G5521" s="14"/>
      <c r="H5521" s="18"/>
    </row>
    <row r="5522" spans="1:8" x14ac:dyDescent="0.25">
      <c r="A5522" s="29" t="str">
        <f t="shared" si="388"/>
        <v/>
      </c>
      <c r="B5522" s="22" t="str">
        <f t="shared" si="389"/>
        <v/>
      </c>
      <c r="C5522" s="15" t="str">
        <f t="shared" si="390"/>
        <v/>
      </c>
      <c r="D5522" s="15">
        <f t="shared" si="391"/>
        <v>0</v>
      </c>
      <c r="E5522" s="15" t="str">
        <f t="shared" si="392"/>
        <v/>
      </c>
      <c r="F5522" s="13" t="str">
        <f>IF(E5525="","",VLOOKUP(E5525,table!A:B,2))</f>
        <v/>
      </c>
      <c r="G5522" s="14"/>
      <c r="H5522" s="18"/>
    </row>
    <row r="5523" spans="1:8" x14ac:dyDescent="0.25">
      <c r="A5523" s="29" t="str">
        <f t="shared" si="388"/>
        <v/>
      </c>
      <c r="B5523" s="22" t="str">
        <f t="shared" si="389"/>
        <v/>
      </c>
      <c r="C5523" s="15" t="str">
        <f t="shared" si="390"/>
        <v/>
      </c>
      <c r="D5523" s="15">
        <f t="shared" si="391"/>
        <v>0</v>
      </c>
      <c r="E5523" s="15" t="str">
        <f t="shared" si="392"/>
        <v/>
      </c>
      <c r="F5523" s="13" t="str">
        <f>IF(E5526="","",VLOOKUP(E5526,table!A:B,2))</f>
        <v/>
      </c>
      <c r="G5523" s="14"/>
      <c r="H5523" s="18"/>
    </row>
    <row r="5524" spans="1:8" x14ac:dyDescent="0.25">
      <c r="A5524" s="29" t="str">
        <f t="shared" si="388"/>
        <v/>
      </c>
      <c r="B5524" s="22" t="str">
        <f t="shared" si="389"/>
        <v/>
      </c>
      <c r="C5524" s="15" t="str">
        <f t="shared" si="390"/>
        <v/>
      </c>
      <c r="D5524" s="15">
        <f t="shared" si="391"/>
        <v>0</v>
      </c>
      <c r="E5524" s="15" t="str">
        <f t="shared" si="392"/>
        <v/>
      </c>
      <c r="F5524" s="13" t="str">
        <f>IF(E5527="","",VLOOKUP(E5527,table!A:B,2))</f>
        <v/>
      </c>
      <c r="G5524" s="14"/>
      <c r="H5524" s="18"/>
    </row>
    <row r="5525" spans="1:8" x14ac:dyDescent="0.25">
      <c r="A5525" s="29" t="str">
        <f t="shared" si="388"/>
        <v/>
      </c>
      <c r="B5525" s="22" t="str">
        <f t="shared" si="389"/>
        <v/>
      </c>
      <c r="C5525" s="15" t="str">
        <f t="shared" si="390"/>
        <v/>
      </c>
      <c r="D5525" s="15">
        <f t="shared" si="391"/>
        <v>0</v>
      </c>
      <c r="E5525" s="15" t="str">
        <f t="shared" si="392"/>
        <v/>
      </c>
      <c r="F5525" s="13" t="str">
        <f>IF(E5528="","",VLOOKUP(E5528,table!A:B,2))</f>
        <v/>
      </c>
      <c r="G5525" s="14"/>
      <c r="H5525" s="18"/>
    </row>
    <row r="5526" spans="1:8" x14ac:dyDescent="0.25">
      <c r="A5526" s="29" t="str">
        <f t="shared" si="388"/>
        <v/>
      </c>
      <c r="B5526" s="22" t="str">
        <f t="shared" si="389"/>
        <v/>
      </c>
      <c r="C5526" s="15" t="str">
        <f t="shared" si="390"/>
        <v/>
      </c>
      <c r="D5526" s="15">
        <f t="shared" si="391"/>
        <v>0</v>
      </c>
      <c r="E5526" s="15" t="str">
        <f t="shared" si="392"/>
        <v/>
      </c>
      <c r="F5526" s="13" t="str">
        <f>IF(E5529="","",VLOOKUP(E5529,table!A:B,2))</f>
        <v/>
      </c>
      <c r="G5526" s="14"/>
      <c r="H5526" s="18"/>
    </row>
    <row r="5527" spans="1:8" x14ac:dyDescent="0.25">
      <c r="A5527" s="29" t="str">
        <f t="shared" si="388"/>
        <v/>
      </c>
      <c r="B5527" s="22" t="str">
        <f t="shared" si="389"/>
        <v/>
      </c>
      <c r="C5527" s="15" t="str">
        <f t="shared" si="390"/>
        <v/>
      </c>
      <c r="D5527" s="15">
        <f t="shared" si="391"/>
        <v>0</v>
      </c>
      <c r="E5527" s="15" t="str">
        <f t="shared" si="392"/>
        <v/>
      </c>
      <c r="F5527" s="13" t="str">
        <f>IF(E5530="","",VLOOKUP(E5530,table!A:B,2))</f>
        <v/>
      </c>
      <c r="G5527" s="14"/>
      <c r="H5527" s="18"/>
    </row>
    <row r="5528" spans="1:8" x14ac:dyDescent="0.25">
      <c r="A5528" s="29" t="str">
        <f t="shared" si="388"/>
        <v/>
      </c>
      <c r="B5528" s="22" t="str">
        <f t="shared" si="389"/>
        <v/>
      </c>
      <c r="C5528" s="15" t="str">
        <f t="shared" si="390"/>
        <v/>
      </c>
      <c r="D5528" s="15">
        <f t="shared" si="391"/>
        <v>0</v>
      </c>
      <c r="E5528" s="15" t="str">
        <f t="shared" si="392"/>
        <v/>
      </c>
      <c r="F5528" s="13" t="str">
        <f>IF(E5531="","",VLOOKUP(E5531,table!A:B,2))</f>
        <v/>
      </c>
      <c r="G5528" s="14"/>
      <c r="H5528" s="18"/>
    </row>
    <row r="5529" spans="1:8" x14ac:dyDescent="0.25">
      <c r="A5529" s="29" t="str">
        <f t="shared" si="388"/>
        <v/>
      </c>
      <c r="B5529" s="22" t="str">
        <f t="shared" si="389"/>
        <v/>
      </c>
      <c r="C5529" s="15" t="str">
        <f t="shared" si="390"/>
        <v/>
      </c>
      <c r="D5529" s="15">
        <f t="shared" si="391"/>
        <v>0</v>
      </c>
      <c r="E5529" s="15" t="str">
        <f t="shared" si="392"/>
        <v/>
      </c>
      <c r="F5529" s="13" t="str">
        <f>IF(E5532="","",VLOOKUP(E5532,table!A:B,2))</f>
        <v/>
      </c>
      <c r="G5529" s="14"/>
      <c r="H5529" s="18"/>
    </row>
    <row r="5530" spans="1:8" x14ac:dyDescent="0.25">
      <c r="A5530" s="29" t="str">
        <f t="shared" si="388"/>
        <v/>
      </c>
      <c r="B5530" s="22" t="str">
        <f t="shared" si="389"/>
        <v/>
      </c>
      <c r="C5530" s="15" t="str">
        <f t="shared" si="390"/>
        <v/>
      </c>
      <c r="D5530" s="15">
        <f t="shared" si="391"/>
        <v>0</v>
      </c>
      <c r="E5530" s="15" t="str">
        <f t="shared" si="392"/>
        <v/>
      </c>
      <c r="F5530" s="13" t="str">
        <f>IF(E5533="","",VLOOKUP(E5533,table!A:B,2))</f>
        <v/>
      </c>
      <c r="G5530" s="14"/>
      <c r="H5530" s="18"/>
    </row>
    <row r="5531" spans="1:8" x14ac:dyDescent="0.25">
      <c r="A5531" s="29" t="str">
        <f t="shared" si="388"/>
        <v/>
      </c>
      <c r="B5531" s="22" t="str">
        <f t="shared" si="389"/>
        <v/>
      </c>
      <c r="C5531" s="15" t="str">
        <f t="shared" si="390"/>
        <v/>
      </c>
      <c r="D5531" s="15">
        <f t="shared" si="391"/>
        <v>0</v>
      </c>
      <c r="E5531" s="15" t="str">
        <f t="shared" si="392"/>
        <v/>
      </c>
      <c r="F5531" s="13" t="str">
        <f>IF(E5534="","",VLOOKUP(E5534,table!A:B,2))</f>
        <v/>
      </c>
      <c r="G5531" s="14"/>
      <c r="H5531" s="18"/>
    </row>
    <row r="5532" spans="1:8" x14ac:dyDescent="0.25">
      <c r="A5532" s="29" t="str">
        <f t="shared" si="388"/>
        <v/>
      </c>
      <c r="B5532" s="22" t="str">
        <f t="shared" si="389"/>
        <v/>
      </c>
      <c r="C5532" s="15" t="str">
        <f t="shared" si="390"/>
        <v/>
      </c>
      <c r="D5532" s="15">
        <f t="shared" si="391"/>
        <v>0</v>
      </c>
      <c r="E5532" s="15" t="str">
        <f t="shared" si="392"/>
        <v/>
      </c>
      <c r="F5532" s="13" t="str">
        <f>IF(E5535="","",VLOOKUP(E5535,table!A:B,2))</f>
        <v/>
      </c>
      <c r="G5532" s="14"/>
      <c r="H5532" s="18"/>
    </row>
    <row r="5533" spans="1:8" x14ac:dyDescent="0.25">
      <c r="A5533" s="29" t="str">
        <f t="shared" si="388"/>
        <v/>
      </c>
      <c r="B5533" s="22" t="str">
        <f t="shared" si="389"/>
        <v/>
      </c>
      <c r="C5533" s="15" t="str">
        <f t="shared" si="390"/>
        <v/>
      </c>
      <c r="D5533" s="15">
        <f t="shared" si="391"/>
        <v>0</v>
      </c>
      <c r="E5533" s="15" t="str">
        <f t="shared" si="392"/>
        <v/>
      </c>
      <c r="F5533" s="13" t="str">
        <f>IF(E5536="","",VLOOKUP(E5536,table!A:B,2))</f>
        <v/>
      </c>
      <c r="G5533" s="14"/>
      <c r="H5533" s="18"/>
    </row>
    <row r="5534" spans="1:8" x14ac:dyDescent="0.25">
      <c r="A5534" s="29" t="str">
        <f t="shared" si="388"/>
        <v/>
      </c>
      <c r="B5534" s="22" t="str">
        <f t="shared" si="389"/>
        <v/>
      </c>
      <c r="C5534" s="15" t="str">
        <f t="shared" si="390"/>
        <v/>
      </c>
      <c r="D5534" s="15">
        <f t="shared" si="391"/>
        <v>0</v>
      </c>
      <c r="E5534" s="15" t="str">
        <f t="shared" si="392"/>
        <v/>
      </c>
      <c r="F5534" s="13" t="str">
        <f>IF(E5537="","",VLOOKUP(E5537,table!A:B,2))</f>
        <v/>
      </c>
      <c r="G5534" s="14"/>
      <c r="H5534" s="18"/>
    </row>
    <row r="5535" spans="1:8" x14ac:dyDescent="0.25">
      <c r="A5535" s="29" t="str">
        <f t="shared" si="388"/>
        <v/>
      </c>
      <c r="B5535" s="22" t="str">
        <f t="shared" si="389"/>
        <v/>
      </c>
      <c r="C5535" s="15" t="str">
        <f t="shared" si="390"/>
        <v/>
      </c>
      <c r="D5535" s="15">
        <f t="shared" si="391"/>
        <v>0</v>
      </c>
      <c r="E5535" s="15" t="str">
        <f t="shared" si="392"/>
        <v/>
      </c>
      <c r="F5535" s="13" t="str">
        <f>IF(E5538="","",VLOOKUP(E5538,table!A:B,2))</f>
        <v/>
      </c>
      <c r="G5535" s="14"/>
      <c r="H5535" s="18"/>
    </row>
    <row r="5536" spans="1:8" x14ac:dyDescent="0.25">
      <c r="A5536" s="29" t="str">
        <f t="shared" si="388"/>
        <v/>
      </c>
      <c r="B5536" s="22" t="str">
        <f t="shared" si="389"/>
        <v/>
      </c>
      <c r="C5536" s="15" t="str">
        <f t="shared" si="390"/>
        <v/>
      </c>
      <c r="D5536" s="15">
        <f t="shared" si="391"/>
        <v>0</v>
      </c>
      <c r="E5536" s="15" t="str">
        <f t="shared" si="392"/>
        <v/>
      </c>
      <c r="F5536" s="13" t="str">
        <f>IF(E5539="","",VLOOKUP(E5539,table!A:B,2))</f>
        <v/>
      </c>
      <c r="G5536" s="14"/>
      <c r="H5536" s="18"/>
    </row>
    <row r="5537" spans="1:8" x14ac:dyDescent="0.25">
      <c r="A5537" s="29" t="str">
        <f t="shared" si="388"/>
        <v/>
      </c>
      <c r="B5537" s="22" t="str">
        <f t="shared" si="389"/>
        <v/>
      </c>
      <c r="C5537" s="15" t="str">
        <f t="shared" si="390"/>
        <v/>
      </c>
      <c r="D5537" s="15">
        <f t="shared" si="391"/>
        <v>0</v>
      </c>
      <c r="E5537" s="15" t="str">
        <f t="shared" si="392"/>
        <v/>
      </c>
      <c r="F5537" s="13" t="str">
        <f>IF(E5540="","",VLOOKUP(E5540,table!A:B,2))</f>
        <v/>
      </c>
      <c r="G5537" s="14"/>
      <c r="H5537" s="18"/>
    </row>
    <row r="5538" spans="1:8" x14ac:dyDescent="0.25">
      <c r="A5538" s="29" t="str">
        <f t="shared" si="388"/>
        <v/>
      </c>
      <c r="B5538" s="22" t="str">
        <f t="shared" si="389"/>
        <v/>
      </c>
      <c r="C5538" s="15" t="str">
        <f t="shared" si="390"/>
        <v/>
      </c>
      <c r="D5538" s="15">
        <f t="shared" si="391"/>
        <v>0</v>
      </c>
      <c r="E5538" s="15" t="str">
        <f t="shared" si="392"/>
        <v/>
      </c>
      <c r="F5538" s="13" t="str">
        <f>IF(E5541="","",VLOOKUP(E5541,table!A:B,2))</f>
        <v/>
      </c>
      <c r="G5538" s="14"/>
      <c r="H5538" s="18"/>
    </row>
    <row r="5539" spans="1:8" x14ac:dyDescent="0.25">
      <c r="A5539" s="29" t="str">
        <f t="shared" si="388"/>
        <v/>
      </c>
      <c r="B5539" s="22" t="str">
        <f t="shared" si="389"/>
        <v/>
      </c>
      <c r="C5539" s="15" t="str">
        <f t="shared" si="390"/>
        <v/>
      </c>
      <c r="D5539" s="15">
        <f t="shared" si="391"/>
        <v>0</v>
      </c>
      <c r="E5539" s="15" t="str">
        <f t="shared" si="392"/>
        <v/>
      </c>
      <c r="F5539" s="13" t="str">
        <f>IF(E5542="","",VLOOKUP(E5542,table!A:B,2))</f>
        <v/>
      </c>
      <c r="G5539" s="14"/>
      <c r="H5539" s="18"/>
    </row>
    <row r="5540" spans="1:8" x14ac:dyDescent="0.25">
      <c r="A5540" s="29" t="str">
        <f t="shared" si="388"/>
        <v/>
      </c>
      <c r="B5540" s="22" t="str">
        <f t="shared" si="389"/>
        <v/>
      </c>
      <c r="C5540" s="15" t="str">
        <f t="shared" si="390"/>
        <v/>
      </c>
      <c r="D5540" s="15">
        <f t="shared" si="391"/>
        <v>0</v>
      </c>
      <c r="E5540" s="15" t="str">
        <f t="shared" si="392"/>
        <v/>
      </c>
      <c r="F5540" s="13" t="str">
        <f>IF(E5543="","",VLOOKUP(E5543,table!A:B,2))</f>
        <v/>
      </c>
      <c r="G5540" s="14"/>
      <c r="H5540" s="18"/>
    </row>
    <row r="5541" spans="1:8" x14ac:dyDescent="0.25">
      <c r="A5541" s="29" t="str">
        <f t="shared" si="388"/>
        <v/>
      </c>
      <c r="B5541" s="22" t="str">
        <f t="shared" si="389"/>
        <v/>
      </c>
      <c r="C5541" s="15" t="str">
        <f t="shared" si="390"/>
        <v/>
      </c>
      <c r="D5541" s="15">
        <f t="shared" si="391"/>
        <v>0</v>
      </c>
      <c r="E5541" s="15" t="str">
        <f t="shared" si="392"/>
        <v/>
      </c>
      <c r="F5541" s="13" t="str">
        <f>IF(E5544="","",VLOOKUP(E5544,table!A:B,2))</f>
        <v/>
      </c>
      <c r="G5541" s="14"/>
      <c r="H5541" s="18"/>
    </row>
    <row r="5542" spans="1:8" x14ac:dyDescent="0.25">
      <c r="A5542" s="29" t="str">
        <f t="shared" si="388"/>
        <v/>
      </c>
      <c r="B5542" s="22" t="str">
        <f t="shared" si="389"/>
        <v/>
      </c>
      <c r="C5542" s="15" t="str">
        <f t="shared" si="390"/>
        <v/>
      </c>
      <c r="D5542" s="15">
        <f t="shared" si="391"/>
        <v>0</v>
      </c>
      <c r="E5542" s="15" t="str">
        <f t="shared" si="392"/>
        <v/>
      </c>
      <c r="F5542" s="13" t="str">
        <f>IF(E5545="","",VLOOKUP(E5545,table!A:B,2))</f>
        <v/>
      </c>
      <c r="G5542" s="14"/>
      <c r="H5542" s="18"/>
    </row>
    <row r="5543" spans="1:8" x14ac:dyDescent="0.25">
      <c r="A5543" s="29" t="str">
        <f t="shared" si="388"/>
        <v/>
      </c>
      <c r="B5543" s="22" t="str">
        <f t="shared" si="389"/>
        <v/>
      </c>
      <c r="C5543" s="15" t="str">
        <f t="shared" si="390"/>
        <v/>
      </c>
      <c r="D5543" s="15">
        <f t="shared" si="391"/>
        <v>0</v>
      </c>
      <c r="E5543" s="15" t="str">
        <f t="shared" si="392"/>
        <v/>
      </c>
      <c r="F5543" s="13" t="str">
        <f>IF(E5546="","",VLOOKUP(E5546,table!A:B,2))</f>
        <v/>
      </c>
      <c r="G5543" s="14"/>
      <c r="H5543" s="18"/>
    </row>
    <row r="5544" spans="1:8" x14ac:dyDescent="0.25">
      <c r="A5544" s="29" t="str">
        <f t="shared" si="388"/>
        <v/>
      </c>
      <c r="B5544" s="22" t="str">
        <f t="shared" si="389"/>
        <v/>
      </c>
      <c r="C5544" s="15" t="str">
        <f t="shared" si="390"/>
        <v/>
      </c>
      <c r="D5544" s="15">
        <f t="shared" si="391"/>
        <v>0</v>
      </c>
      <c r="E5544" s="15" t="str">
        <f t="shared" si="392"/>
        <v/>
      </c>
      <c r="F5544" s="13" t="str">
        <f>IF(E5547="","",VLOOKUP(E5547,table!A:B,2))</f>
        <v/>
      </c>
      <c r="G5544" s="14"/>
      <c r="H5544" s="18"/>
    </row>
    <row r="5545" spans="1:8" x14ac:dyDescent="0.25">
      <c r="A5545" s="29" t="str">
        <f t="shared" si="388"/>
        <v/>
      </c>
      <c r="B5545" s="22" t="str">
        <f t="shared" si="389"/>
        <v/>
      </c>
      <c r="C5545" s="15" t="str">
        <f t="shared" si="390"/>
        <v/>
      </c>
      <c r="D5545" s="15">
        <f t="shared" si="391"/>
        <v>0</v>
      </c>
      <c r="E5545" s="15" t="str">
        <f t="shared" si="392"/>
        <v/>
      </c>
      <c r="F5545" s="13" t="str">
        <f>IF(E5548="","",VLOOKUP(E5548,table!A:B,2))</f>
        <v/>
      </c>
      <c r="G5545" s="14"/>
      <c r="H5545" s="18"/>
    </row>
    <row r="5546" spans="1:8" x14ac:dyDescent="0.25">
      <c r="A5546" s="29" t="str">
        <f t="shared" si="388"/>
        <v/>
      </c>
      <c r="B5546" s="22" t="str">
        <f t="shared" si="389"/>
        <v/>
      </c>
      <c r="C5546" s="15" t="str">
        <f t="shared" si="390"/>
        <v/>
      </c>
      <c r="D5546" s="15">
        <f t="shared" si="391"/>
        <v>0</v>
      </c>
      <c r="E5546" s="15" t="str">
        <f t="shared" si="392"/>
        <v/>
      </c>
      <c r="F5546" s="13" t="str">
        <f>IF(E5549="","",VLOOKUP(E5549,table!A:B,2))</f>
        <v/>
      </c>
      <c r="G5546" s="14"/>
      <c r="H5546" s="18"/>
    </row>
    <row r="5547" spans="1:8" x14ac:dyDescent="0.25">
      <c r="A5547" s="29" t="str">
        <f t="shared" si="388"/>
        <v/>
      </c>
      <c r="B5547" s="22" t="str">
        <f t="shared" si="389"/>
        <v/>
      </c>
      <c r="C5547" s="15" t="str">
        <f t="shared" si="390"/>
        <v/>
      </c>
      <c r="D5547" s="15">
        <f t="shared" si="391"/>
        <v>0</v>
      </c>
      <c r="E5547" s="15" t="str">
        <f t="shared" si="392"/>
        <v/>
      </c>
      <c r="F5547" s="13" t="str">
        <f>IF(E5550="","",VLOOKUP(E5550,table!A:B,2))</f>
        <v/>
      </c>
      <c r="G5547" s="14"/>
      <c r="H5547" s="18"/>
    </row>
    <row r="5548" spans="1:8" x14ac:dyDescent="0.25">
      <c r="A5548" s="29" t="str">
        <f t="shared" si="388"/>
        <v/>
      </c>
      <c r="B5548" s="22" t="str">
        <f t="shared" si="389"/>
        <v/>
      </c>
      <c r="C5548" s="15" t="str">
        <f t="shared" si="390"/>
        <v/>
      </c>
      <c r="D5548" s="15">
        <f t="shared" si="391"/>
        <v>0</v>
      </c>
      <c r="E5548" s="15" t="str">
        <f t="shared" si="392"/>
        <v/>
      </c>
      <c r="F5548" s="13" t="str">
        <f>IF(E5551="","",VLOOKUP(E5551,table!A:B,2))</f>
        <v/>
      </c>
      <c r="G5548" s="14"/>
      <c r="H5548" s="18"/>
    </row>
    <row r="5549" spans="1:8" x14ac:dyDescent="0.25">
      <c r="A5549" s="29" t="str">
        <f t="shared" si="388"/>
        <v/>
      </c>
      <c r="B5549" s="22" t="str">
        <f t="shared" si="389"/>
        <v/>
      </c>
      <c r="C5549" s="15" t="str">
        <f t="shared" si="390"/>
        <v/>
      </c>
      <c r="D5549" s="15">
        <f t="shared" si="391"/>
        <v>0</v>
      </c>
      <c r="E5549" s="15" t="str">
        <f t="shared" si="392"/>
        <v/>
      </c>
      <c r="F5549" s="13" t="str">
        <f>IF(E5552="","",VLOOKUP(E5552,table!A:B,2))</f>
        <v/>
      </c>
      <c r="G5549" s="14"/>
      <c r="H5549" s="18"/>
    </row>
    <row r="5550" spans="1:8" x14ac:dyDescent="0.25">
      <c r="A5550" s="29" t="str">
        <f t="shared" si="388"/>
        <v/>
      </c>
      <c r="B5550" s="22" t="str">
        <f t="shared" si="389"/>
        <v/>
      </c>
      <c r="C5550" s="15" t="str">
        <f t="shared" si="390"/>
        <v/>
      </c>
      <c r="D5550" s="15">
        <f t="shared" si="391"/>
        <v>0</v>
      </c>
      <c r="E5550" s="15" t="str">
        <f t="shared" si="392"/>
        <v/>
      </c>
      <c r="F5550" s="13" t="str">
        <f>IF(E5553="","",VLOOKUP(E5553,table!A:B,2))</f>
        <v/>
      </c>
      <c r="G5550" s="14"/>
      <c r="H5550" s="18"/>
    </row>
    <row r="5551" spans="1:8" x14ac:dyDescent="0.25">
      <c r="A5551" s="29" t="str">
        <f t="shared" si="388"/>
        <v/>
      </c>
      <c r="B5551" s="22" t="str">
        <f t="shared" si="389"/>
        <v/>
      </c>
      <c r="C5551" s="15" t="str">
        <f t="shared" si="390"/>
        <v/>
      </c>
      <c r="D5551" s="15">
        <f t="shared" si="391"/>
        <v>0</v>
      </c>
      <c r="E5551" s="15" t="str">
        <f t="shared" si="392"/>
        <v/>
      </c>
      <c r="F5551" s="13" t="str">
        <f>IF(E5554="","",VLOOKUP(E5554,table!A:B,2))</f>
        <v/>
      </c>
      <c r="G5551" s="14"/>
      <c r="H5551" s="18"/>
    </row>
    <row r="5552" spans="1:8" x14ac:dyDescent="0.25">
      <c r="A5552" s="29" t="str">
        <f t="shared" si="388"/>
        <v/>
      </c>
      <c r="B5552" s="22" t="str">
        <f t="shared" si="389"/>
        <v/>
      </c>
      <c r="C5552" s="15" t="str">
        <f t="shared" si="390"/>
        <v/>
      </c>
      <c r="D5552" s="15">
        <f t="shared" si="391"/>
        <v>0</v>
      </c>
      <c r="E5552" s="15" t="str">
        <f t="shared" si="392"/>
        <v/>
      </c>
      <c r="F5552" s="13" t="str">
        <f>IF(E5555="","",VLOOKUP(E5555,table!A:B,2))</f>
        <v/>
      </c>
      <c r="G5552" s="14"/>
      <c r="H5552" s="18"/>
    </row>
    <row r="5553" spans="1:8" x14ac:dyDescent="0.25">
      <c r="A5553" s="29" t="str">
        <f t="shared" si="388"/>
        <v/>
      </c>
      <c r="B5553" s="22" t="str">
        <f t="shared" si="389"/>
        <v/>
      </c>
      <c r="C5553" s="15" t="str">
        <f t="shared" si="390"/>
        <v/>
      </c>
      <c r="D5553" s="15">
        <f t="shared" si="391"/>
        <v>0</v>
      </c>
      <c r="E5553" s="15" t="str">
        <f t="shared" si="392"/>
        <v/>
      </c>
      <c r="F5553" s="13" t="str">
        <f>IF(E5556="","",VLOOKUP(E5556,table!A:B,2))</f>
        <v/>
      </c>
      <c r="G5553" s="14"/>
      <c r="H5553" s="18"/>
    </row>
    <row r="5554" spans="1:8" x14ac:dyDescent="0.25">
      <c r="A5554" s="29" t="str">
        <f t="shared" si="388"/>
        <v/>
      </c>
      <c r="B5554" s="22" t="str">
        <f t="shared" si="389"/>
        <v/>
      </c>
      <c r="C5554" s="15" t="str">
        <f t="shared" si="390"/>
        <v/>
      </c>
      <c r="D5554" s="15">
        <f t="shared" si="391"/>
        <v>0</v>
      </c>
      <c r="E5554" s="15" t="str">
        <f t="shared" si="392"/>
        <v/>
      </c>
      <c r="F5554" s="13" t="str">
        <f>IF(E5557="","",VLOOKUP(E5557,table!A:B,2))</f>
        <v/>
      </c>
      <c r="G5554" s="14"/>
      <c r="H5554" s="18"/>
    </row>
    <row r="5555" spans="1:8" x14ac:dyDescent="0.25">
      <c r="A5555" s="29" t="str">
        <f t="shared" ref="A5555:A5618" si="393">IF(E5555="","",A5554)</f>
        <v/>
      </c>
      <c r="B5555" s="22" t="str">
        <f t="shared" ref="B5555:B5618" si="394">IF(E5555="","",B5554)</f>
        <v/>
      </c>
      <c r="C5555" s="15" t="str">
        <f t="shared" ref="C5555:C5618" si="395">IF(E5555="","",C5554)</f>
        <v/>
      </c>
      <c r="D5555" s="15">
        <f t="shared" ref="D5555:D5618" si="396">IF(E5555="",0,D5554)</f>
        <v>0</v>
      </c>
      <c r="E5555" s="15" t="str">
        <f t="shared" si="392"/>
        <v/>
      </c>
      <c r="F5555" s="13" t="str">
        <f>IF(E5558="","",VLOOKUP(E5558,table!A:B,2))</f>
        <v/>
      </c>
      <c r="G5555" s="14"/>
      <c r="H5555" s="18"/>
    </row>
    <row r="5556" spans="1:8" x14ac:dyDescent="0.25">
      <c r="A5556" s="29" t="str">
        <f t="shared" si="393"/>
        <v/>
      </c>
      <c r="B5556" s="22" t="str">
        <f t="shared" si="394"/>
        <v/>
      </c>
      <c r="C5556" s="15" t="str">
        <f t="shared" si="395"/>
        <v/>
      </c>
      <c r="D5556" s="15">
        <f t="shared" si="396"/>
        <v>0</v>
      </c>
      <c r="E5556" s="15" t="str">
        <f t="shared" si="392"/>
        <v/>
      </c>
      <c r="F5556" s="13" t="str">
        <f>IF(E5559="","",VLOOKUP(E5559,table!A:B,2))</f>
        <v/>
      </c>
      <c r="G5556" s="14"/>
      <c r="H5556" s="18"/>
    </row>
    <row r="5557" spans="1:8" x14ac:dyDescent="0.25">
      <c r="A5557" s="29" t="str">
        <f t="shared" si="393"/>
        <v/>
      </c>
      <c r="B5557" s="22" t="str">
        <f t="shared" si="394"/>
        <v/>
      </c>
      <c r="C5557" s="15" t="str">
        <f t="shared" si="395"/>
        <v/>
      </c>
      <c r="D5557" s="15">
        <f t="shared" si="396"/>
        <v>0</v>
      </c>
      <c r="E5557" s="15" t="str">
        <f t="shared" si="392"/>
        <v/>
      </c>
      <c r="F5557" s="13" t="str">
        <f>IF(E5560="","",VLOOKUP(E5560,table!A:B,2))</f>
        <v/>
      </c>
      <c r="G5557" s="14"/>
      <c r="H5557" s="18"/>
    </row>
    <row r="5558" spans="1:8" x14ac:dyDescent="0.25">
      <c r="A5558" s="29" t="str">
        <f t="shared" si="393"/>
        <v/>
      </c>
      <c r="B5558" s="22" t="str">
        <f t="shared" si="394"/>
        <v/>
      </c>
      <c r="C5558" s="15" t="str">
        <f t="shared" si="395"/>
        <v/>
      </c>
      <c r="D5558" s="15">
        <f t="shared" si="396"/>
        <v>0</v>
      </c>
      <c r="E5558" s="15" t="str">
        <f t="shared" si="392"/>
        <v/>
      </c>
      <c r="F5558" s="13" t="str">
        <f>IF(E5561="","",VLOOKUP(E5561,table!A:B,2))</f>
        <v/>
      </c>
      <c r="G5558" s="14"/>
      <c r="H5558" s="18"/>
    </row>
    <row r="5559" spans="1:8" x14ac:dyDescent="0.25">
      <c r="A5559" s="29" t="str">
        <f t="shared" si="393"/>
        <v/>
      </c>
      <c r="B5559" s="22" t="str">
        <f t="shared" si="394"/>
        <v/>
      </c>
      <c r="C5559" s="15" t="str">
        <f t="shared" si="395"/>
        <v/>
      </c>
      <c r="D5559" s="15">
        <f t="shared" si="396"/>
        <v>0</v>
      </c>
      <c r="E5559" s="15" t="str">
        <f t="shared" si="392"/>
        <v/>
      </c>
      <c r="F5559" s="13" t="str">
        <f>IF(E5562="","",VLOOKUP(E5562,table!A:B,2))</f>
        <v/>
      </c>
      <c r="G5559" s="14"/>
      <c r="H5559" s="18"/>
    </row>
    <row r="5560" spans="1:8" x14ac:dyDescent="0.25">
      <c r="A5560" s="29" t="str">
        <f t="shared" si="393"/>
        <v/>
      </c>
      <c r="B5560" s="22" t="str">
        <f t="shared" si="394"/>
        <v/>
      </c>
      <c r="C5560" s="15" t="str">
        <f t="shared" si="395"/>
        <v/>
      </c>
      <c r="D5560" s="15">
        <f t="shared" si="396"/>
        <v>0</v>
      </c>
      <c r="E5560" s="15" t="str">
        <f t="shared" si="392"/>
        <v/>
      </c>
      <c r="F5560" s="13" t="str">
        <f>IF(E5563="","",VLOOKUP(E5563,table!A:B,2))</f>
        <v/>
      </c>
      <c r="G5560" s="14"/>
      <c r="H5560" s="18"/>
    </row>
    <row r="5561" spans="1:8" x14ac:dyDescent="0.25">
      <c r="A5561" s="29" t="str">
        <f t="shared" si="393"/>
        <v/>
      </c>
      <c r="B5561" s="22" t="str">
        <f t="shared" si="394"/>
        <v/>
      </c>
      <c r="C5561" s="15" t="str">
        <f t="shared" si="395"/>
        <v/>
      </c>
      <c r="D5561" s="15">
        <f t="shared" si="396"/>
        <v>0</v>
      </c>
      <c r="E5561" s="15" t="str">
        <f t="shared" si="392"/>
        <v/>
      </c>
      <c r="F5561" s="13" t="str">
        <f>IF(E5564="","",VLOOKUP(E5564,table!A:B,2))</f>
        <v/>
      </c>
      <c r="G5561" s="14"/>
      <c r="H5561" s="18"/>
    </row>
    <row r="5562" spans="1:8" x14ac:dyDescent="0.25">
      <c r="A5562" s="29" t="str">
        <f t="shared" si="393"/>
        <v/>
      </c>
      <c r="B5562" s="22" t="str">
        <f t="shared" si="394"/>
        <v/>
      </c>
      <c r="C5562" s="15" t="str">
        <f t="shared" si="395"/>
        <v/>
      </c>
      <c r="D5562" s="15">
        <f t="shared" si="396"/>
        <v>0</v>
      </c>
      <c r="E5562" s="15" t="str">
        <f t="shared" si="392"/>
        <v/>
      </c>
      <c r="F5562" s="13" t="str">
        <f>IF(E5565="","",VLOOKUP(E5565,table!A:B,2))</f>
        <v/>
      </c>
      <c r="G5562" s="14"/>
      <c r="H5562" s="18"/>
    </row>
    <row r="5563" spans="1:8" x14ac:dyDescent="0.25">
      <c r="A5563" s="29" t="str">
        <f t="shared" si="393"/>
        <v/>
      </c>
      <c r="B5563" s="22" t="str">
        <f t="shared" si="394"/>
        <v/>
      </c>
      <c r="C5563" s="15" t="str">
        <f t="shared" si="395"/>
        <v/>
      </c>
      <c r="D5563" s="15">
        <f t="shared" si="396"/>
        <v>0</v>
      </c>
      <c r="E5563" s="15" t="str">
        <f t="shared" si="392"/>
        <v/>
      </c>
      <c r="F5563" s="13" t="str">
        <f>IF(E5566="","",VLOOKUP(E5566,table!A:B,2))</f>
        <v/>
      </c>
      <c r="G5563" s="14"/>
      <c r="H5563" s="18"/>
    </row>
    <row r="5564" spans="1:8" x14ac:dyDescent="0.25">
      <c r="A5564" s="29" t="str">
        <f t="shared" si="393"/>
        <v/>
      </c>
      <c r="B5564" s="22" t="str">
        <f t="shared" si="394"/>
        <v/>
      </c>
      <c r="C5564" s="15" t="str">
        <f t="shared" si="395"/>
        <v/>
      </c>
      <c r="D5564" s="15">
        <f t="shared" si="396"/>
        <v>0</v>
      </c>
      <c r="E5564" s="15" t="str">
        <f t="shared" si="392"/>
        <v/>
      </c>
      <c r="F5564" s="13" t="str">
        <f>IF(E5567="","",VLOOKUP(E5567,table!A:B,2))</f>
        <v/>
      </c>
      <c r="G5564" s="14"/>
      <c r="H5564" s="18"/>
    </row>
    <row r="5565" spans="1:8" x14ac:dyDescent="0.25">
      <c r="A5565" s="29" t="str">
        <f t="shared" si="393"/>
        <v/>
      </c>
      <c r="B5565" s="22" t="str">
        <f t="shared" si="394"/>
        <v/>
      </c>
      <c r="C5565" s="15" t="str">
        <f t="shared" si="395"/>
        <v/>
      </c>
      <c r="D5565" s="15">
        <f t="shared" si="396"/>
        <v>0</v>
      </c>
      <c r="E5565" s="15" t="str">
        <f t="shared" si="392"/>
        <v/>
      </c>
      <c r="F5565" s="13" t="str">
        <f>IF(E5568="","",VLOOKUP(E5568,table!A:B,2))</f>
        <v/>
      </c>
      <c r="G5565" s="14"/>
      <c r="H5565" s="18"/>
    </row>
    <row r="5566" spans="1:8" x14ac:dyDescent="0.25">
      <c r="A5566" s="29" t="str">
        <f t="shared" si="393"/>
        <v/>
      </c>
      <c r="B5566" s="22" t="str">
        <f t="shared" si="394"/>
        <v/>
      </c>
      <c r="C5566" s="15" t="str">
        <f t="shared" si="395"/>
        <v/>
      </c>
      <c r="D5566" s="15">
        <f t="shared" si="396"/>
        <v>0</v>
      </c>
      <c r="E5566" s="15" t="str">
        <f t="shared" si="392"/>
        <v/>
      </c>
      <c r="F5566" s="13" t="str">
        <f>IF(E5569="","",VLOOKUP(E5569,table!A:B,2))</f>
        <v/>
      </c>
      <c r="G5566" s="14"/>
      <c r="H5566" s="18"/>
    </row>
    <row r="5567" spans="1:8" x14ac:dyDescent="0.25">
      <c r="A5567" s="29" t="str">
        <f t="shared" si="393"/>
        <v/>
      </c>
      <c r="B5567" s="22" t="str">
        <f t="shared" si="394"/>
        <v/>
      </c>
      <c r="C5567" s="15" t="str">
        <f t="shared" si="395"/>
        <v/>
      </c>
      <c r="D5567" s="15">
        <f t="shared" si="396"/>
        <v>0</v>
      </c>
      <c r="E5567" s="15" t="str">
        <f t="shared" si="392"/>
        <v/>
      </c>
      <c r="F5567" s="13" t="str">
        <f>IF(E5570="","",VLOOKUP(E5570,table!A:B,2))</f>
        <v/>
      </c>
      <c r="G5567" s="14"/>
      <c r="H5567" s="18"/>
    </row>
    <row r="5568" spans="1:8" x14ac:dyDescent="0.25">
      <c r="A5568" s="29" t="str">
        <f t="shared" si="393"/>
        <v/>
      </c>
      <c r="B5568" s="22" t="str">
        <f t="shared" si="394"/>
        <v/>
      </c>
      <c r="C5568" s="15" t="str">
        <f t="shared" si="395"/>
        <v/>
      </c>
      <c r="D5568" s="15">
        <f t="shared" si="396"/>
        <v>0</v>
      </c>
      <c r="E5568" s="15" t="str">
        <f t="shared" si="392"/>
        <v/>
      </c>
      <c r="F5568" s="13" t="str">
        <f>IF(E5571="","",VLOOKUP(E5571,table!A:B,2))</f>
        <v/>
      </c>
      <c r="G5568" s="14"/>
      <c r="H5568" s="18"/>
    </row>
    <row r="5569" spans="1:8" x14ac:dyDescent="0.25">
      <c r="A5569" s="29" t="str">
        <f t="shared" si="393"/>
        <v/>
      </c>
      <c r="B5569" s="22" t="str">
        <f t="shared" si="394"/>
        <v/>
      </c>
      <c r="C5569" s="15" t="str">
        <f t="shared" si="395"/>
        <v/>
      </c>
      <c r="D5569" s="15">
        <f t="shared" si="396"/>
        <v>0</v>
      </c>
      <c r="E5569" s="15" t="str">
        <f t="shared" si="392"/>
        <v/>
      </c>
      <c r="F5569" s="13" t="str">
        <f>IF(E5572="","",VLOOKUP(E5572,table!A:B,2))</f>
        <v/>
      </c>
      <c r="G5569" s="14"/>
      <c r="H5569" s="18"/>
    </row>
    <row r="5570" spans="1:8" x14ac:dyDescent="0.25">
      <c r="A5570" s="29" t="str">
        <f t="shared" si="393"/>
        <v/>
      </c>
      <c r="B5570" s="22" t="str">
        <f t="shared" si="394"/>
        <v/>
      </c>
      <c r="C5570" s="15" t="str">
        <f t="shared" si="395"/>
        <v/>
      </c>
      <c r="D5570" s="15">
        <f t="shared" si="396"/>
        <v>0</v>
      </c>
      <c r="E5570" s="15" t="str">
        <f t="shared" si="392"/>
        <v/>
      </c>
      <c r="F5570" s="13" t="str">
        <f>IF(E5573="","",VLOOKUP(E5573,table!A:B,2))</f>
        <v/>
      </c>
      <c r="G5570" s="14"/>
      <c r="H5570" s="18"/>
    </row>
    <row r="5571" spans="1:8" x14ac:dyDescent="0.25">
      <c r="A5571" s="29" t="str">
        <f t="shared" si="393"/>
        <v/>
      </c>
      <c r="B5571" s="22" t="str">
        <f t="shared" si="394"/>
        <v/>
      </c>
      <c r="C5571" s="15" t="str">
        <f t="shared" si="395"/>
        <v/>
      </c>
      <c r="D5571" s="15">
        <f t="shared" si="396"/>
        <v>0</v>
      </c>
      <c r="E5571" s="15" t="str">
        <f t="shared" si="392"/>
        <v/>
      </c>
      <c r="F5571" s="13" t="str">
        <f>IF(E5574="","",VLOOKUP(E5574,table!A:B,2))</f>
        <v/>
      </c>
      <c r="G5571" s="14"/>
      <c r="H5571" s="18"/>
    </row>
    <row r="5572" spans="1:8" x14ac:dyDescent="0.25">
      <c r="A5572" s="29" t="str">
        <f t="shared" si="393"/>
        <v/>
      </c>
      <c r="B5572" s="22" t="str">
        <f t="shared" si="394"/>
        <v/>
      </c>
      <c r="C5572" s="15" t="str">
        <f t="shared" si="395"/>
        <v/>
      </c>
      <c r="D5572" s="15">
        <f t="shared" si="396"/>
        <v>0</v>
      </c>
      <c r="E5572" s="15" t="str">
        <f t="shared" si="392"/>
        <v/>
      </c>
      <c r="F5572" s="13" t="str">
        <f>IF(E5575="","",VLOOKUP(E5575,table!A:B,2))</f>
        <v/>
      </c>
      <c r="G5572" s="14"/>
      <c r="H5572" s="18"/>
    </row>
    <row r="5573" spans="1:8" x14ac:dyDescent="0.25">
      <c r="A5573" s="29" t="str">
        <f t="shared" si="393"/>
        <v/>
      </c>
      <c r="B5573" s="22" t="str">
        <f t="shared" si="394"/>
        <v/>
      </c>
      <c r="C5573" s="15" t="str">
        <f t="shared" si="395"/>
        <v/>
      </c>
      <c r="D5573" s="15">
        <f t="shared" si="396"/>
        <v>0</v>
      </c>
      <c r="E5573" s="15" t="str">
        <f t="shared" si="392"/>
        <v/>
      </c>
      <c r="F5573" s="13" t="str">
        <f>IF(E5576="","",VLOOKUP(E5576,table!A:B,2))</f>
        <v/>
      </c>
      <c r="G5573" s="14"/>
      <c r="H5573" s="18"/>
    </row>
    <row r="5574" spans="1:8" x14ac:dyDescent="0.25">
      <c r="A5574" s="29" t="str">
        <f t="shared" si="393"/>
        <v/>
      </c>
      <c r="B5574" s="22" t="str">
        <f t="shared" si="394"/>
        <v/>
      </c>
      <c r="C5574" s="15" t="str">
        <f t="shared" si="395"/>
        <v/>
      </c>
      <c r="D5574" s="15">
        <f t="shared" si="396"/>
        <v>0</v>
      </c>
      <c r="E5574" s="15" t="str">
        <f t="shared" si="392"/>
        <v/>
      </c>
      <c r="F5574" s="13" t="str">
        <f>IF(E5577="","",VLOOKUP(E5577,table!A:B,2))</f>
        <v/>
      </c>
      <c r="G5574" s="14"/>
      <c r="H5574" s="18"/>
    </row>
    <row r="5575" spans="1:8" x14ac:dyDescent="0.25">
      <c r="A5575" s="29" t="str">
        <f t="shared" si="393"/>
        <v/>
      </c>
      <c r="B5575" s="22" t="str">
        <f t="shared" si="394"/>
        <v/>
      </c>
      <c r="C5575" s="15" t="str">
        <f t="shared" si="395"/>
        <v/>
      </c>
      <c r="D5575" s="15">
        <f t="shared" si="396"/>
        <v>0</v>
      </c>
      <c r="E5575" s="15" t="str">
        <f t="shared" si="392"/>
        <v/>
      </c>
      <c r="F5575" s="13" t="str">
        <f>IF(E5578="","",VLOOKUP(E5578,table!A:B,2))</f>
        <v/>
      </c>
      <c r="G5575" s="14"/>
      <c r="H5575" s="18"/>
    </row>
    <row r="5576" spans="1:8" x14ac:dyDescent="0.25">
      <c r="A5576" s="29" t="str">
        <f t="shared" si="393"/>
        <v/>
      </c>
      <c r="B5576" s="22" t="str">
        <f t="shared" si="394"/>
        <v/>
      </c>
      <c r="C5576" s="15" t="str">
        <f t="shared" si="395"/>
        <v/>
      </c>
      <c r="D5576" s="15">
        <f t="shared" si="396"/>
        <v>0</v>
      </c>
      <c r="E5576" s="15" t="str">
        <f t="shared" si="392"/>
        <v/>
      </c>
      <c r="F5576" s="13" t="str">
        <f>IF(E5579="","",VLOOKUP(E5579,table!A:B,2))</f>
        <v/>
      </c>
      <c r="G5576" s="14"/>
      <c r="H5576" s="18"/>
    </row>
    <row r="5577" spans="1:8" x14ac:dyDescent="0.25">
      <c r="A5577" s="29" t="str">
        <f t="shared" si="393"/>
        <v/>
      </c>
      <c r="B5577" s="22" t="str">
        <f t="shared" si="394"/>
        <v/>
      </c>
      <c r="C5577" s="15" t="str">
        <f t="shared" si="395"/>
        <v/>
      </c>
      <c r="D5577" s="15">
        <f t="shared" si="396"/>
        <v>0</v>
      </c>
      <c r="E5577" s="15" t="str">
        <f t="shared" si="392"/>
        <v/>
      </c>
      <c r="F5577" s="13" t="str">
        <f>IF(E5580="","",VLOOKUP(E5580,table!A:B,2))</f>
        <v/>
      </c>
      <c r="G5577" s="14"/>
      <c r="H5577" s="18"/>
    </row>
    <row r="5578" spans="1:8" x14ac:dyDescent="0.25">
      <c r="A5578" s="29" t="str">
        <f t="shared" si="393"/>
        <v/>
      </c>
      <c r="B5578" s="22" t="str">
        <f t="shared" si="394"/>
        <v/>
      </c>
      <c r="C5578" s="15" t="str">
        <f t="shared" si="395"/>
        <v/>
      </c>
      <c r="D5578" s="15">
        <f t="shared" si="396"/>
        <v>0</v>
      </c>
      <c r="E5578" s="15" t="str">
        <f t="shared" si="392"/>
        <v/>
      </c>
      <c r="F5578" s="13" t="str">
        <f>IF(E5581="","",VLOOKUP(E5581,table!A:B,2))</f>
        <v/>
      </c>
      <c r="G5578" s="14"/>
      <c r="H5578" s="18"/>
    </row>
    <row r="5579" spans="1:8" x14ac:dyDescent="0.25">
      <c r="A5579" s="29" t="str">
        <f t="shared" si="393"/>
        <v/>
      </c>
      <c r="B5579" s="22" t="str">
        <f t="shared" si="394"/>
        <v/>
      </c>
      <c r="C5579" s="15" t="str">
        <f t="shared" si="395"/>
        <v/>
      </c>
      <c r="D5579" s="15">
        <f t="shared" si="396"/>
        <v>0</v>
      </c>
      <c r="E5579" s="15" t="str">
        <f t="shared" si="392"/>
        <v/>
      </c>
      <c r="F5579" s="13" t="str">
        <f>IF(E5582="","",VLOOKUP(E5582,table!A:B,2))</f>
        <v/>
      </c>
      <c r="G5579" s="14"/>
      <c r="H5579" s="18"/>
    </row>
    <row r="5580" spans="1:8" x14ac:dyDescent="0.25">
      <c r="A5580" s="29" t="str">
        <f t="shared" si="393"/>
        <v/>
      </c>
      <c r="B5580" s="22" t="str">
        <f t="shared" si="394"/>
        <v/>
      </c>
      <c r="C5580" s="15" t="str">
        <f t="shared" si="395"/>
        <v/>
      </c>
      <c r="D5580" s="15">
        <f t="shared" si="396"/>
        <v>0</v>
      </c>
      <c r="E5580" s="15" t="str">
        <f t="shared" si="392"/>
        <v/>
      </c>
      <c r="F5580" s="13" t="str">
        <f>IF(E5583="","",VLOOKUP(E5583,table!A:B,2))</f>
        <v/>
      </c>
      <c r="G5580" s="14"/>
      <c r="H5580" s="18"/>
    </row>
    <row r="5581" spans="1:8" x14ac:dyDescent="0.25">
      <c r="A5581" s="29" t="str">
        <f t="shared" si="393"/>
        <v/>
      </c>
      <c r="B5581" s="22" t="str">
        <f t="shared" si="394"/>
        <v/>
      </c>
      <c r="C5581" s="15" t="str">
        <f t="shared" si="395"/>
        <v/>
      </c>
      <c r="D5581" s="15">
        <f t="shared" si="396"/>
        <v>0</v>
      </c>
      <c r="E5581" s="15" t="str">
        <f t="shared" si="392"/>
        <v/>
      </c>
      <c r="F5581" s="13" t="str">
        <f>IF(E5584="","",VLOOKUP(E5584,table!A:B,2))</f>
        <v/>
      </c>
      <c r="G5581" s="14"/>
      <c r="H5581" s="18"/>
    </row>
    <row r="5582" spans="1:8" x14ac:dyDescent="0.25">
      <c r="A5582" s="29" t="str">
        <f t="shared" si="393"/>
        <v/>
      </c>
      <c r="B5582" s="22" t="str">
        <f t="shared" si="394"/>
        <v/>
      </c>
      <c r="C5582" s="15" t="str">
        <f t="shared" si="395"/>
        <v/>
      </c>
      <c r="D5582" s="15">
        <f t="shared" si="396"/>
        <v>0</v>
      </c>
      <c r="E5582" s="15" t="str">
        <f t="shared" ref="E5582:E5645" si="397">IF(H5582&lt;&gt;0,E5581,"")</f>
        <v/>
      </c>
      <c r="F5582" s="13" t="str">
        <f>IF(E5585="","",VLOOKUP(E5585,table!A:B,2))</f>
        <v/>
      </c>
      <c r="G5582" s="14"/>
      <c r="H5582" s="18"/>
    </row>
    <row r="5583" spans="1:8" x14ac:dyDescent="0.25">
      <c r="A5583" s="29" t="str">
        <f t="shared" si="393"/>
        <v/>
      </c>
      <c r="B5583" s="22" t="str">
        <f t="shared" si="394"/>
        <v/>
      </c>
      <c r="C5583" s="15" t="str">
        <f t="shared" si="395"/>
        <v/>
      </c>
      <c r="D5583" s="15">
        <f t="shared" si="396"/>
        <v>0</v>
      </c>
      <c r="E5583" s="15" t="str">
        <f t="shared" si="397"/>
        <v/>
      </c>
      <c r="F5583" s="13" t="str">
        <f>IF(E5586="","",VLOOKUP(E5586,table!A:B,2))</f>
        <v/>
      </c>
      <c r="G5583" s="14"/>
      <c r="H5583" s="18"/>
    </row>
    <row r="5584" spans="1:8" x14ac:dyDescent="0.25">
      <c r="A5584" s="29" t="str">
        <f t="shared" si="393"/>
        <v/>
      </c>
      <c r="B5584" s="22" t="str">
        <f t="shared" si="394"/>
        <v/>
      </c>
      <c r="C5584" s="15" t="str">
        <f t="shared" si="395"/>
        <v/>
      </c>
      <c r="D5584" s="15">
        <f t="shared" si="396"/>
        <v>0</v>
      </c>
      <c r="E5584" s="15" t="str">
        <f t="shared" si="397"/>
        <v/>
      </c>
      <c r="F5584" s="13" t="str">
        <f>IF(E5587="","",VLOOKUP(E5587,table!A:B,2))</f>
        <v/>
      </c>
      <c r="G5584" s="14"/>
      <c r="H5584" s="18"/>
    </row>
    <row r="5585" spans="1:8" x14ac:dyDescent="0.25">
      <c r="A5585" s="29" t="str">
        <f t="shared" si="393"/>
        <v/>
      </c>
      <c r="B5585" s="22" t="str">
        <f t="shared" si="394"/>
        <v/>
      </c>
      <c r="C5585" s="15" t="str">
        <f t="shared" si="395"/>
        <v/>
      </c>
      <c r="D5585" s="15">
        <f t="shared" si="396"/>
        <v>0</v>
      </c>
      <c r="E5585" s="15" t="str">
        <f t="shared" si="397"/>
        <v/>
      </c>
      <c r="F5585" s="13" t="str">
        <f>IF(E5588="","",VLOOKUP(E5588,table!A:B,2))</f>
        <v/>
      </c>
      <c r="G5585" s="14"/>
      <c r="H5585" s="18"/>
    </row>
    <row r="5586" spans="1:8" x14ac:dyDescent="0.25">
      <c r="A5586" s="29" t="str">
        <f t="shared" si="393"/>
        <v/>
      </c>
      <c r="B5586" s="22" t="str">
        <f t="shared" si="394"/>
        <v/>
      </c>
      <c r="C5586" s="15" t="str">
        <f t="shared" si="395"/>
        <v/>
      </c>
      <c r="D5586" s="15">
        <f t="shared" si="396"/>
        <v>0</v>
      </c>
      <c r="E5586" s="15" t="str">
        <f t="shared" si="397"/>
        <v/>
      </c>
      <c r="F5586" s="13" t="str">
        <f>IF(E5589="","",VLOOKUP(E5589,table!A:B,2))</f>
        <v/>
      </c>
      <c r="G5586" s="14"/>
      <c r="H5586" s="18"/>
    </row>
    <row r="5587" spans="1:8" x14ac:dyDescent="0.25">
      <c r="A5587" s="29" t="str">
        <f t="shared" si="393"/>
        <v/>
      </c>
      <c r="B5587" s="22" t="str">
        <f t="shared" si="394"/>
        <v/>
      </c>
      <c r="C5587" s="15" t="str">
        <f t="shared" si="395"/>
        <v/>
      </c>
      <c r="D5587" s="15">
        <f t="shared" si="396"/>
        <v>0</v>
      </c>
      <c r="E5587" s="15" t="str">
        <f t="shared" si="397"/>
        <v/>
      </c>
      <c r="F5587" s="13" t="str">
        <f>IF(E5590="","",VLOOKUP(E5590,table!A:B,2))</f>
        <v/>
      </c>
      <c r="G5587" s="14"/>
      <c r="H5587" s="18"/>
    </row>
    <row r="5588" spans="1:8" x14ac:dyDescent="0.25">
      <c r="A5588" s="29" t="str">
        <f t="shared" si="393"/>
        <v/>
      </c>
      <c r="B5588" s="22" t="str">
        <f t="shared" si="394"/>
        <v/>
      </c>
      <c r="C5588" s="15" t="str">
        <f t="shared" si="395"/>
        <v/>
      </c>
      <c r="D5588" s="15">
        <f t="shared" si="396"/>
        <v>0</v>
      </c>
      <c r="E5588" s="15" t="str">
        <f t="shared" si="397"/>
        <v/>
      </c>
      <c r="F5588" s="13" t="str">
        <f>IF(E5591="","",VLOOKUP(E5591,table!A:B,2))</f>
        <v/>
      </c>
      <c r="G5588" s="14"/>
      <c r="H5588" s="18"/>
    </row>
    <row r="5589" spans="1:8" x14ac:dyDescent="0.25">
      <c r="A5589" s="29" t="str">
        <f t="shared" si="393"/>
        <v/>
      </c>
      <c r="B5589" s="22" t="str">
        <f t="shared" si="394"/>
        <v/>
      </c>
      <c r="C5589" s="15" t="str">
        <f t="shared" si="395"/>
        <v/>
      </c>
      <c r="D5589" s="15">
        <f t="shared" si="396"/>
        <v>0</v>
      </c>
      <c r="E5589" s="15" t="str">
        <f t="shared" si="397"/>
        <v/>
      </c>
      <c r="F5589" s="13" t="str">
        <f>IF(E5592="","",VLOOKUP(E5592,table!A:B,2))</f>
        <v/>
      </c>
      <c r="G5589" s="14"/>
      <c r="H5589" s="18"/>
    </row>
    <row r="5590" spans="1:8" x14ac:dyDescent="0.25">
      <c r="A5590" s="29" t="str">
        <f t="shared" si="393"/>
        <v/>
      </c>
      <c r="B5590" s="22" t="str">
        <f t="shared" si="394"/>
        <v/>
      </c>
      <c r="C5590" s="15" t="str">
        <f t="shared" si="395"/>
        <v/>
      </c>
      <c r="D5590" s="15">
        <f t="shared" si="396"/>
        <v>0</v>
      </c>
      <c r="E5590" s="15" t="str">
        <f t="shared" si="397"/>
        <v/>
      </c>
      <c r="F5590" s="13" t="str">
        <f>IF(E5593="","",VLOOKUP(E5593,table!A:B,2))</f>
        <v/>
      </c>
      <c r="G5590" s="14"/>
      <c r="H5590" s="18"/>
    </row>
    <row r="5591" spans="1:8" x14ac:dyDescent="0.25">
      <c r="A5591" s="29" t="str">
        <f t="shared" si="393"/>
        <v/>
      </c>
      <c r="B5591" s="22" t="str">
        <f t="shared" si="394"/>
        <v/>
      </c>
      <c r="C5591" s="15" t="str">
        <f t="shared" si="395"/>
        <v/>
      </c>
      <c r="D5591" s="15">
        <f t="shared" si="396"/>
        <v>0</v>
      </c>
      <c r="E5591" s="15" t="str">
        <f t="shared" si="397"/>
        <v/>
      </c>
      <c r="F5591" s="13" t="str">
        <f>IF(E5594="","",VLOOKUP(E5594,table!A:B,2))</f>
        <v/>
      </c>
      <c r="G5591" s="14"/>
      <c r="H5591" s="18"/>
    </row>
    <row r="5592" spans="1:8" x14ac:dyDescent="0.25">
      <c r="A5592" s="29" t="str">
        <f t="shared" si="393"/>
        <v/>
      </c>
      <c r="B5592" s="22" t="str">
        <f t="shared" si="394"/>
        <v/>
      </c>
      <c r="C5592" s="15" t="str">
        <f t="shared" si="395"/>
        <v/>
      </c>
      <c r="D5592" s="15">
        <f t="shared" si="396"/>
        <v>0</v>
      </c>
      <c r="E5592" s="15" t="str">
        <f t="shared" si="397"/>
        <v/>
      </c>
      <c r="F5592" s="13" t="str">
        <f>IF(E5595="","",VLOOKUP(E5595,table!A:B,2))</f>
        <v/>
      </c>
      <c r="G5592" s="14"/>
      <c r="H5592" s="18"/>
    </row>
    <row r="5593" spans="1:8" x14ac:dyDescent="0.25">
      <c r="A5593" s="29" t="str">
        <f t="shared" si="393"/>
        <v/>
      </c>
      <c r="B5593" s="22" t="str">
        <f t="shared" si="394"/>
        <v/>
      </c>
      <c r="C5593" s="15" t="str">
        <f t="shared" si="395"/>
        <v/>
      </c>
      <c r="D5593" s="15">
        <f t="shared" si="396"/>
        <v>0</v>
      </c>
      <c r="E5593" s="15" t="str">
        <f t="shared" si="397"/>
        <v/>
      </c>
      <c r="F5593" s="13" t="str">
        <f>IF(E5596="","",VLOOKUP(E5596,table!A:B,2))</f>
        <v/>
      </c>
      <c r="G5593" s="14"/>
      <c r="H5593" s="18"/>
    </row>
    <row r="5594" spans="1:8" x14ac:dyDescent="0.25">
      <c r="A5594" s="29" t="str">
        <f t="shared" si="393"/>
        <v/>
      </c>
      <c r="B5594" s="22" t="str">
        <f t="shared" si="394"/>
        <v/>
      </c>
      <c r="C5594" s="15" t="str">
        <f t="shared" si="395"/>
        <v/>
      </c>
      <c r="D5594" s="15">
        <f t="shared" si="396"/>
        <v>0</v>
      </c>
      <c r="E5594" s="15" t="str">
        <f t="shared" si="397"/>
        <v/>
      </c>
      <c r="F5594" s="13" t="str">
        <f>IF(E5597="","",VLOOKUP(E5597,table!A:B,2))</f>
        <v/>
      </c>
      <c r="G5594" s="14"/>
      <c r="H5594" s="18"/>
    </row>
    <row r="5595" spans="1:8" x14ac:dyDescent="0.25">
      <c r="A5595" s="29" t="str">
        <f t="shared" si="393"/>
        <v/>
      </c>
      <c r="B5595" s="22" t="str">
        <f t="shared" si="394"/>
        <v/>
      </c>
      <c r="C5595" s="15" t="str">
        <f t="shared" si="395"/>
        <v/>
      </c>
      <c r="D5595" s="15">
        <f t="shared" si="396"/>
        <v>0</v>
      </c>
      <c r="E5595" s="15" t="str">
        <f t="shared" si="397"/>
        <v/>
      </c>
      <c r="F5595" s="13" t="str">
        <f>IF(E5598="","",VLOOKUP(E5598,table!A:B,2))</f>
        <v/>
      </c>
      <c r="G5595" s="14"/>
      <c r="H5595" s="18"/>
    </row>
    <row r="5596" spans="1:8" x14ac:dyDescent="0.25">
      <c r="A5596" s="29" t="str">
        <f t="shared" si="393"/>
        <v/>
      </c>
      <c r="B5596" s="22" t="str">
        <f t="shared" si="394"/>
        <v/>
      </c>
      <c r="C5596" s="15" t="str">
        <f t="shared" si="395"/>
        <v/>
      </c>
      <c r="D5596" s="15">
        <f t="shared" si="396"/>
        <v>0</v>
      </c>
      <c r="E5596" s="15" t="str">
        <f t="shared" si="397"/>
        <v/>
      </c>
      <c r="F5596" s="13" t="str">
        <f>IF(E5599="","",VLOOKUP(E5599,table!A:B,2))</f>
        <v/>
      </c>
      <c r="G5596" s="14"/>
      <c r="H5596" s="18"/>
    </row>
    <row r="5597" spans="1:8" x14ac:dyDescent="0.25">
      <c r="A5597" s="29" t="str">
        <f t="shared" si="393"/>
        <v/>
      </c>
      <c r="B5597" s="22" t="str">
        <f t="shared" si="394"/>
        <v/>
      </c>
      <c r="C5597" s="15" t="str">
        <f t="shared" si="395"/>
        <v/>
      </c>
      <c r="D5597" s="15">
        <f t="shared" si="396"/>
        <v>0</v>
      </c>
      <c r="E5597" s="15" t="str">
        <f t="shared" si="397"/>
        <v/>
      </c>
      <c r="F5597" s="13" t="str">
        <f>IF(E5600="","",VLOOKUP(E5600,table!A:B,2))</f>
        <v/>
      </c>
      <c r="G5597" s="14"/>
      <c r="H5597" s="18"/>
    </row>
    <row r="5598" spans="1:8" x14ac:dyDescent="0.25">
      <c r="A5598" s="29" t="str">
        <f t="shared" si="393"/>
        <v/>
      </c>
      <c r="B5598" s="22" t="str">
        <f t="shared" si="394"/>
        <v/>
      </c>
      <c r="C5598" s="15" t="str">
        <f t="shared" si="395"/>
        <v/>
      </c>
      <c r="D5598" s="15">
        <f t="shared" si="396"/>
        <v>0</v>
      </c>
      <c r="E5598" s="15" t="str">
        <f t="shared" si="397"/>
        <v/>
      </c>
      <c r="F5598" s="13" t="str">
        <f>IF(E5601="","",VLOOKUP(E5601,table!A:B,2))</f>
        <v/>
      </c>
      <c r="G5598" s="14"/>
      <c r="H5598" s="18"/>
    </row>
    <row r="5599" spans="1:8" x14ac:dyDescent="0.25">
      <c r="A5599" s="29" t="str">
        <f t="shared" si="393"/>
        <v/>
      </c>
      <c r="B5599" s="22" t="str">
        <f t="shared" si="394"/>
        <v/>
      </c>
      <c r="C5599" s="15" t="str">
        <f t="shared" si="395"/>
        <v/>
      </c>
      <c r="D5599" s="15">
        <f t="shared" si="396"/>
        <v>0</v>
      </c>
      <c r="E5599" s="15" t="str">
        <f t="shared" si="397"/>
        <v/>
      </c>
      <c r="F5599" s="13" t="str">
        <f>IF(E5602="","",VLOOKUP(E5602,table!A:B,2))</f>
        <v/>
      </c>
      <c r="G5599" s="14"/>
      <c r="H5599" s="18"/>
    </row>
    <row r="5600" spans="1:8" x14ac:dyDescent="0.25">
      <c r="A5600" s="29" t="str">
        <f t="shared" si="393"/>
        <v/>
      </c>
      <c r="B5600" s="22" t="str">
        <f t="shared" si="394"/>
        <v/>
      </c>
      <c r="C5600" s="15" t="str">
        <f t="shared" si="395"/>
        <v/>
      </c>
      <c r="D5600" s="15">
        <f t="shared" si="396"/>
        <v>0</v>
      </c>
      <c r="E5600" s="15" t="str">
        <f t="shared" si="397"/>
        <v/>
      </c>
      <c r="F5600" s="13" t="str">
        <f>IF(E5603="","",VLOOKUP(E5603,table!A:B,2))</f>
        <v/>
      </c>
      <c r="G5600" s="14"/>
      <c r="H5600" s="18"/>
    </row>
    <row r="5601" spans="1:8" x14ac:dyDescent="0.25">
      <c r="A5601" s="29" t="str">
        <f t="shared" si="393"/>
        <v/>
      </c>
      <c r="B5601" s="22" t="str">
        <f t="shared" si="394"/>
        <v/>
      </c>
      <c r="C5601" s="15" t="str">
        <f t="shared" si="395"/>
        <v/>
      </c>
      <c r="D5601" s="15">
        <f t="shared" si="396"/>
        <v>0</v>
      </c>
      <c r="E5601" s="15" t="str">
        <f t="shared" si="397"/>
        <v/>
      </c>
      <c r="F5601" s="13" t="str">
        <f>IF(E5604="","",VLOOKUP(E5604,table!A:B,2))</f>
        <v/>
      </c>
      <c r="G5601" s="14"/>
      <c r="H5601" s="18"/>
    </row>
    <row r="5602" spans="1:8" x14ac:dyDescent="0.25">
      <c r="A5602" s="29" t="str">
        <f t="shared" si="393"/>
        <v/>
      </c>
      <c r="B5602" s="22" t="str">
        <f t="shared" si="394"/>
        <v/>
      </c>
      <c r="C5602" s="15" t="str">
        <f t="shared" si="395"/>
        <v/>
      </c>
      <c r="D5602" s="15">
        <f t="shared" si="396"/>
        <v>0</v>
      </c>
      <c r="E5602" s="15" t="str">
        <f t="shared" si="397"/>
        <v/>
      </c>
      <c r="F5602" s="13" t="str">
        <f>IF(E5605="","",VLOOKUP(E5605,table!A:B,2))</f>
        <v/>
      </c>
      <c r="G5602" s="14"/>
      <c r="H5602" s="18"/>
    </row>
    <row r="5603" spans="1:8" x14ac:dyDescent="0.25">
      <c r="A5603" s="29" t="str">
        <f t="shared" si="393"/>
        <v/>
      </c>
      <c r="B5603" s="22" t="str">
        <f t="shared" si="394"/>
        <v/>
      </c>
      <c r="C5603" s="15" t="str">
        <f t="shared" si="395"/>
        <v/>
      </c>
      <c r="D5603" s="15">
        <f t="shared" si="396"/>
        <v>0</v>
      </c>
      <c r="E5603" s="15" t="str">
        <f t="shared" si="397"/>
        <v/>
      </c>
      <c r="F5603" s="13" t="str">
        <f>IF(E5606="","",VLOOKUP(E5606,table!A:B,2))</f>
        <v/>
      </c>
      <c r="G5603" s="14"/>
      <c r="H5603" s="18"/>
    </row>
    <row r="5604" spans="1:8" x14ac:dyDescent="0.25">
      <c r="A5604" s="29" t="str">
        <f t="shared" si="393"/>
        <v/>
      </c>
      <c r="B5604" s="22" t="str">
        <f t="shared" si="394"/>
        <v/>
      </c>
      <c r="C5604" s="15" t="str">
        <f t="shared" si="395"/>
        <v/>
      </c>
      <c r="D5604" s="15">
        <f t="shared" si="396"/>
        <v>0</v>
      </c>
      <c r="E5604" s="15" t="str">
        <f t="shared" si="397"/>
        <v/>
      </c>
      <c r="F5604" s="13" t="str">
        <f>IF(E5607="","",VLOOKUP(E5607,table!A:B,2))</f>
        <v/>
      </c>
      <c r="G5604" s="14"/>
      <c r="H5604" s="18"/>
    </row>
    <row r="5605" spans="1:8" x14ac:dyDescent="0.25">
      <c r="A5605" s="29" t="str">
        <f t="shared" si="393"/>
        <v/>
      </c>
      <c r="B5605" s="22" t="str">
        <f t="shared" si="394"/>
        <v/>
      </c>
      <c r="C5605" s="15" t="str">
        <f t="shared" si="395"/>
        <v/>
      </c>
      <c r="D5605" s="15">
        <f t="shared" si="396"/>
        <v>0</v>
      </c>
      <c r="E5605" s="15" t="str">
        <f t="shared" si="397"/>
        <v/>
      </c>
      <c r="F5605" s="13" t="str">
        <f>IF(E5608="","",VLOOKUP(E5608,table!A:B,2))</f>
        <v/>
      </c>
      <c r="G5605" s="14"/>
      <c r="H5605" s="18"/>
    </row>
    <row r="5606" spans="1:8" x14ac:dyDescent="0.25">
      <c r="A5606" s="29" t="str">
        <f t="shared" si="393"/>
        <v/>
      </c>
      <c r="B5606" s="22" t="str">
        <f t="shared" si="394"/>
        <v/>
      </c>
      <c r="C5606" s="15" t="str">
        <f t="shared" si="395"/>
        <v/>
      </c>
      <c r="D5606" s="15">
        <f t="shared" si="396"/>
        <v>0</v>
      </c>
      <c r="E5606" s="15" t="str">
        <f t="shared" si="397"/>
        <v/>
      </c>
      <c r="F5606" s="13" t="str">
        <f>IF(E5609="","",VLOOKUP(E5609,table!A:B,2))</f>
        <v/>
      </c>
      <c r="G5606" s="14"/>
      <c r="H5606" s="18"/>
    </row>
    <row r="5607" spans="1:8" x14ac:dyDescent="0.25">
      <c r="A5607" s="29" t="str">
        <f t="shared" si="393"/>
        <v/>
      </c>
      <c r="B5607" s="22" t="str">
        <f t="shared" si="394"/>
        <v/>
      </c>
      <c r="C5607" s="15" t="str">
        <f t="shared" si="395"/>
        <v/>
      </c>
      <c r="D5607" s="15">
        <f t="shared" si="396"/>
        <v>0</v>
      </c>
      <c r="E5607" s="15" t="str">
        <f t="shared" si="397"/>
        <v/>
      </c>
      <c r="F5607" s="13" t="str">
        <f>IF(E5610="","",VLOOKUP(E5610,table!A:B,2))</f>
        <v/>
      </c>
      <c r="G5607" s="14"/>
      <c r="H5607" s="18"/>
    </row>
    <row r="5608" spans="1:8" x14ac:dyDescent="0.25">
      <c r="A5608" s="29" t="str">
        <f t="shared" si="393"/>
        <v/>
      </c>
      <c r="B5608" s="22" t="str">
        <f t="shared" si="394"/>
        <v/>
      </c>
      <c r="C5608" s="15" t="str">
        <f t="shared" si="395"/>
        <v/>
      </c>
      <c r="D5608" s="15">
        <f t="shared" si="396"/>
        <v>0</v>
      </c>
      <c r="E5608" s="15" t="str">
        <f t="shared" si="397"/>
        <v/>
      </c>
      <c r="F5608" s="13" t="str">
        <f>IF(E5611="","",VLOOKUP(E5611,table!A:B,2))</f>
        <v/>
      </c>
      <c r="G5608" s="14"/>
      <c r="H5608" s="18"/>
    </row>
    <row r="5609" spans="1:8" x14ac:dyDescent="0.25">
      <c r="A5609" s="29" t="str">
        <f t="shared" si="393"/>
        <v/>
      </c>
      <c r="B5609" s="22" t="str">
        <f t="shared" si="394"/>
        <v/>
      </c>
      <c r="C5609" s="15" t="str">
        <f t="shared" si="395"/>
        <v/>
      </c>
      <c r="D5609" s="15">
        <f t="shared" si="396"/>
        <v>0</v>
      </c>
      <c r="E5609" s="15" t="str">
        <f t="shared" si="397"/>
        <v/>
      </c>
      <c r="F5609" s="13" t="str">
        <f>IF(E5612="","",VLOOKUP(E5612,table!A:B,2))</f>
        <v/>
      </c>
      <c r="G5609" s="14"/>
      <c r="H5609" s="18"/>
    </row>
    <row r="5610" spans="1:8" x14ac:dyDescent="0.25">
      <c r="A5610" s="29" t="str">
        <f t="shared" si="393"/>
        <v/>
      </c>
      <c r="B5610" s="22" t="str">
        <f t="shared" si="394"/>
        <v/>
      </c>
      <c r="C5610" s="15" t="str">
        <f t="shared" si="395"/>
        <v/>
      </c>
      <c r="D5610" s="15">
        <f t="shared" si="396"/>
        <v>0</v>
      </c>
      <c r="E5610" s="15" t="str">
        <f t="shared" si="397"/>
        <v/>
      </c>
      <c r="F5610" s="13" t="str">
        <f>IF(E5613="","",VLOOKUP(E5613,table!A:B,2))</f>
        <v/>
      </c>
      <c r="G5610" s="14"/>
      <c r="H5610" s="18"/>
    </row>
    <row r="5611" spans="1:8" x14ac:dyDescent="0.25">
      <c r="A5611" s="29" t="str">
        <f t="shared" si="393"/>
        <v/>
      </c>
      <c r="B5611" s="22" t="str">
        <f t="shared" si="394"/>
        <v/>
      </c>
      <c r="C5611" s="15" t="str">
        <f t="shared" si="395"/>
        <v/>
      </c>
      <c r="D5611" s="15">
        <f t="shared" si="396"/>
        <v>0</v>
      </c>
      <c r="E5611" s="15" t="str">
        <f t="shared" si="397"/>
        <v/>
      </c>
      <c r="F5611" s="13" t="str">
        <f>IF(E5614="","",VLOOKUP(E5614,table!A:B,2))</f>
        <v/>
      </c>
      <c r="G5611" s="14"/>
      <c r="H5611" s="18"/>
    </row>
    <row r="5612" spans="1:8" x14ac:dyDescent="0.25">
      <c r="A5612" s="29" t="str">
        <f t="shared" si="393"/>
        <v/>
      </c>
      <c r="B5612" s="22" t="str">
        <f t="shared" si="394"/>
        <v/>
      </c>
      <c r="C5612" s="15" t="str">
        <f t="shared" si="395"/>
        <v/>
      </c>
      <c r="D5612" s="15">
        <f t="shared" si="396"/>
        <v>0</v>
      </c>
      <c r="E5612" s="15" t="str">
        <f t="shared" si="397"/>
        <v/>
      </c>
      <c r="F5612" s="13" t="str">
        <f>IF(E5615="","",VLOOKUP(E5615,table!A:B,2))</f>
        <v/>
      </c>
      <c r="G5612" s="14"/>
      <c r="H5612" s="18"/>
    </row>
    <row r="5613" spans="1:8" x14ac:dyDescent="0.25">
      <c r="A5613" s="29" t="str">
        <f t="shared" si="393"/>
        <v/>
      </c>
      <c r="B5613" s="22" t="str">
        <f t="shared" si="394"/>
        <v/>
      </c>
      <c r="C5613" s="15" t="str">
        <f t="shared" si="395"/>
        <v/>
      </c>
      <c r="D5613" s="15">
        <f t="shared" si="396"/>
        <v>0</v>
      </c>
      <c r="E5613" s="15" t="str">
        <f t="shared" si="397"/>
        <v/>
      </c>
      <c r="F5613" s="13" t="str">
        <f>IF(E5616="","",VLOOKUP(E5616,table!A:B,2))</f>
        <v/>
      </c>
      <c r="G5613" s="14"/>
      <c r="H5613" s="18"/>
    </row>
    <row r="5614" spans="1:8" x14ac:dyDescent="0.25">
      <c r="A5614" s="29" t="str">
        <f t="shared" si="393"/>
        <v/>
      </c>
      <c r="B5614" s="22" t="str">
        <f t="shared" si="394"/>
        <v/>
      </c>
      <c r="C5614" s="15" t="str">
        <f t="shared" si="395"/>
        <v/>
      </c>
      <c r="D5614" s="15">
        <f t="shared" si="396"/>
        <v>0</v>
      </c>
      <c r="E5614" s="15" t="str">
        <f t="shared" si="397"/>
        <v/>
      </c>
      <c r="F5614" s="13" t="str">
        <f>IF(E5617="","",VLOOKUP(E5617,table!A:B,2))</f>
        <v/>
      </c>
      <c r="G5614" s="14"/>
      <c r="H5614" s="18"/>
    </row>
    <row r="5615" spans="1:8" x14ac:dyDescent="0.25">
      <c r="A5615" s="29" t="str">
        <f t="shared" si="393"/>
        <v/>
      </c>
      <c r="B5615" s="22" t="str">
        <f t="shared" si="394"/>
        <v/>
      </c>
      <c r="C5615" s="15" t="str">
        <f t="shared" si="395"/>
        <v/>
      </c>
      <c r="D5615" s="15">
        <f t="shared" si="396"/>
        <v>0</v>
      </c>
      <c r="E5615" s="15" t="str">
        <f t="shared" si="397"/>
        <v/>
      </c>
      <c r="F5615" s="13" t="str">
        <f>IF(E5618="","",VLOOKUP(E5618,table!A:B,2))</f>
        <v/>
      </c>
      <c r="G5615" s="14"/>
      <c r="H5615" s="18"/>
    </row>
    <row r="5616" spans="1:8" x14ac:dyDescent="0.25">
      <c r="A5616" s="29" t="str">
        <f t="shared" si="393"/>
        <v/>
      </c>
      <c r="B5616" s="22" t="str">
        <f t="shared" si="394"/>
        <v/>
      </c>
      <c r="C5616" s="15" t="str">
        <f t="shared" si="395"/>
        <v/>
      </c>
      <c r="D5616" s="15">
        <f t="shared" si="396"/>
        <v>0</v>
      </c>
      <c r="E5616" s="15" t="str">
        <f t="shared" si="397"/>
        <v/>
      </c>
      <c r="F5616" s="13" t="str">
        <f>IF(E5619="","",VLOOKUP(E5619,table!A:B,2))</f>
        <v/>
      </c>
      <c r="G5616" s="14"/>
      <c r="H5616" s="18"/>
    </row>
    <row r="5617" spans="1:8" x14ac:dyDescent="0.25">
      <c r="A5617" s="29" t="str">
        <f t="shared" si="393"/>
        <v/>
      </c>
      <c r="B5617" s="22" t="str">
        <f t="shared" si="394"/>
        <v/>
      </c>
      <c r="C5617" s="15" t="str">
        <f t="shared" si="395"/>
        <v/>
      </c>
      <c r="D5617" s="15">
        <f t="shared" si="396"/>
        <v>0</v>
      </c>
      <c r="E5617" s="15" t="str">
        <f t="shared" si="397"/>
        <v/>
      </c>
      <c r="F5617" s="13" t="str">
        <f>IF(E5620="","",VLOOKUP(E5620,table!A:B,2))</f>
        <v/>
      </c>
      <c r="G5617" s="14"/>
      <c r="H5617" s="18"/>
    </row>
    <row r="5618" spans="1:8" x14ac:dyDescent="0.25">
      <c r="A5618" s="29" t="str">
        <f t="shared" si="393"/>
        <v/>
      </c>
      <c r="B5618" s="22" t="str">
        <f t="shared" si="394"/>
        <v/>
      </c>
      <c r="C5618" s="15" t="str">
        <f t="shared" si="395"/>
        <v/>
      </c>
      <c r="D5618" s="15">
        <f t="shared" si="396"/>
        <v>0</v>
      </c>
      <c r="E5618" s="15" t="str">
        <f t="shared" si="397"/>
        <v/>
      </c>
      <c r="F5618" s="13" t="str">
        <f>IF(E5621="","",VLOOKUP(E5621,table!A:B,2))</f>
        <v/>
      </c>
      <c r="G5618" s="14"/>
      <c r="H5618" s="18"/>
    </row>
    <row r="5619" spans="1:8" x14ac:dyDescent="0.25">
      <c r="A5619" s="29" t="str">
        <f t="shared" ref="A5619:A5682" si="398">IF(E5619="","",A5618)</f>
        <v/>
      </c>
      <c r="B5619" s="22" t="str">
        <f t="shared" ref="B5619:B5682" si="399">IF(E5619="","",B5618)</f>
        <v/>
      </c>
      <c r="C5619" s="15" t="str">
        <f t="shared" ref="C5619:C5682" si="400">IF(E5619="","",C5618)</f>
        <v/>
      </c>
      <c r="D5619" s="15">
        <f t="shared" ref="D5619:D5682" si="401">IF(E5619="",0,D5618)</f>
        <v>0</v>
      </c>
      <c r="E5619" s="15" t="str">
        <f t="shared" si="397"/>
        <v/>
      </c>
      <c r="F5619" s="13" t="str">
        <f>IF(E5622="","",VLOOKUP(E5622,table!A:B,2))</f>
        <v/>
      </c>
      <c r="G5619" s="14"/>
      <c r="H5619" s="18"/>
    </row>
    <row r="5620" spans="1:8" x14ac:dyDescent="0.25">
      <c r="A5620" s="29" t="str">
        <f t="shared" si="398"/>
        <v/>
      </c>
      <c r="B5620" s="22" t="str">
        <f t="shared" si="399"/>
        <v/>
      </c>
      <c r="C5620" s="15" t="str">
        <f t="shared" si="400"/>
        <v/>
      </c>
      <c r="D5620" s="15">
        <f t="shared" si="401"/>
        <v>0</v>
      </c>
      <c r="E5620" s="15" t="str">
        <f t="shared" si="397"/>
        <v/>
      </c>
      <c r="F5620" s="13" t="str">
        <f>IF(E5623="","",VLOOKUP(E5623,table!A:B,2))</f>
        <v/>
      </c>
      <c r="G5620" s="14"/>
      <c r="H5620" s="18"/>
    </row>
    <row r="5621" spans="1:8" x14ac:dyDescent="0.25">
      <c r="A5621" s="29" t="str">
        <f t="shared" si="398"/>
        <v/>
      </c>
      <c r="B5621" s="22" t="str">
        <f t="shared" si="399"/>
        <v/>
      </c>
      <c r="C5621" s="15" t="str">
        <f t="shared" si="400"/>
        <v/>
      </c>
      <c r="D5621" s="15">
        <f t="shared" si="401"/>
        <v>0</v>
      </c>
      <c r="E5621" s="15" t="str">
        <f t="shared" si="397"/>
        <v/>
      </c>
      <c r="F5621" s="13" t="str">
        <f>IF(E5624="","",VLOOKUP(E5624,table!A:B,2))</f>
        <v/>
      </c>
      <c r="G5621" s="14"/>
      <c r="H5621" s="18"/>
    </row>
    <row r="5622" spans="1:8" x14ac:dyDescent="0.25">
      <c r="A5622" s="29" t="str">
        <f t="shared" si="398"/>
        <v/>
      </c>
      <c r="B5622" s="22" t="str">
        <f t="shared" si="399"/>
        <v/>
      </c>
      <c r="C5622" s="15" t="str">
        <f t="shared" si="400"/>
        <v/>
      </c>
      <c r="D5622" s="15">
        <f t="shared" si="401"/>
        <v>0</v>
      </c>
      <c r="E5622" s="15" t="str">
        <f t="shared" si="397"/>
        <v/>
      </c>
      <c r="F5622" s="13" t="str">
        <f>IF(E5625="","",VLOOKUP(E5625,table!A:B,2))</f>
        <v/>
      </c>
      <c r="G5622" s="14"/>
      <c r="H5622" s="18"/>
    </row>
    <row r="5623" spans="1:8" x14ac:dyDescent="0.25">
      <c r="A5623" s="29" t="str">
        <f t="shared" si="398"/>
        <v/>
      </c>
      <c r="B5623" s="22" t="str">
        <f t="shared" si="399"/>
        <v/>
      </c>
      <c r="C5623" s="15" t="str">
        <f t="shared" si="400"/>
        <v/>
      </c>
      <c r="D5623" s="15">
        <f t="shared" si="401"/>
        <v>0</v>
      </c>
      <c r="E5623" s="15" t="str">
        <f t="shared" si="397"/>
        <v/>
      </c>
      <c r="F5623" s="13" t="str">
        <f>IF(E5626="","",VLOOKUP(E5626,table!A:B,2))</f>
        <v/>
      </c>
      <c r="G5623" s="14"/>
      <c r="H5623" s="18"/>
    </row>
    <row r="5624" spans="1:8" x14ac:dyDescent="0.25">
      <c r="A5624" s="29" t="str">
        <f t="shared" si="398"/>
        <v/>
      </c>
      <c r="B5624" s="22" t="str">
        <f t="shared" si="399"/>
        <v/>
      </c>
      <c r="C5624" s="15" t="str">
        <f t="shared" si="400"/>
        <v/>
      </c>
      <c r="D5624" s="15">
        <f t="shared" si="401"/>
        <v>0</v>
      </c>
      <c r="E5624" s="15" t="str">
        <f t="shared" si="397"/>
        <v/>
      </c>
      <c r="F5624" s="13" t="str">
        <f>IF(E5627="","",VLOOKUP(E5627,table!A:B,2))</f>
        <v/>
      </c>
      <c r="G5624" s="14"/>
      <c r="H5624" s="18"/>
    </row>
    <row r="5625" spans="1:8" x14ac:dyDescent="0.25">
      <c r="A5625" s="29" t="str">
        <f t="shared" si="398"/>
        <v/>
      </c>
      <c r="B5625" s="22" t="str">
        <f t="shared" si="399"/>
        <v/>
      </c>
      <c r="C5625" s="15" t="str">
        <f t="shared" si="400"/>
        <v/>
      </c>
      <c r="D5625" s="15">
        <f t="shared" si="401"/>
        <v>0</v>
      </c>
      <c r="E5625" s="15" t="str">
        <f t="shared" si="397"/>
        <v/>
      </c>
      <c r="F5625" s="13" t="str">
        <f>IF(E5628="","",VLOOKUP(E5628,table!A:B,2))</f>
        <v/>
      </c>
      <c r="G5625" s="14"/>
      <c r="H5625" s="18"/>
    </row>
    <row r="5626" spans="1:8" x14ac:dyDescent="0.25">
      <c r="A5626" s="29" t="str">
        <f t="shared" si="398"/>
        <v/>
      </c>
      <c r="B5626" s="22" t="str">
        <f t="shared" si="399"/>
        <v/>
      </c>
      <c r="C5626" s="15" t="str">
        <f t="shared" si="400"/>
        <v/>
      </c>
      <c r="D5626" s="15">
        <f t="shared" si="401"/>
        <v>0</v>
      </c>
      <c r="E5626" s="15" t="str">
        <f t="shared" si="397"/>
        <v/>
      </c>
      <c r="F5626" s="13" t="str">
        <f>IF(E5629="","",VLOOKUP(E5629,table!A:B,2))</f>
        <v/>
      </c>
      <c r="G5626" s="14"/>
      <c r="H5626" s="18"/>
    </row>
    <row r="5627" spans="1:8" x14ac:dyDescent="0.25">
      <c r="A5627" s="29" t="str">
        <f t="shared" si="398"/>
        <v/>
      </c>
      <c r="B5627" s="22" t="str">
        <f t="shared" si="399"/>
        <v/>
      </c>
      <c r="C5627" s="15" t="str">
        <f t="shared" si="400"/>
        <v/>
      </c>
      <c r="D5627" s="15">
        <f t="shared" si="401"/>
        <v>0</v>
      </c>
      <c r="E5627" s="15" t="str">
        <f t="shared" si="397"/>
        <v/>
      </c>
      <c r="F5627" s="13" t="str">
        <f>IF(E5630="","",VLOOKUP(E5630,table!A:B,2))</f>
        <v/>
      </c>
      <c r="G5627" s="14"/>
      <c r="H5627" s="18"/>
    </row>
    <row r="5628" spans="1:8" x14ac:dyDescent="0.25">
      <c r="A5628" s="29" t="str">
        <f t="shared" si="398"/>
        <v/>
      </c>
      <c r="B5628" s="22" t="str">
        <f t="shared" si="399"/>
        <v/>
      </c>
      <c r="C5628" s="15" t="str">
        <f t="shared" si="400"/>
        <v/>
      </c>
      <c r="D5628" s="15">
        <f t="shared" si="401"/>
        <v>0</v>
      </c>
      <c r="E5628" s="15" t="str">
        <f t="shared" si="397"/>
        <v/>
      </c>
      <c r="F5628" s="13" t="str">
        <f>IF(E5631="","",VLOOKUP(E5631,table!A:B,2))</f>
        <v/>
      </c>
      <c r="G5628" s="14"/>
      <c r="H5628" s="18"/>
    </row>
    <row r="5629" spans="1:8" x14ac:dyDescent="0.25">
      <c r="A5629" s="29" t="str">
        <f t="shared" si="398"/>
        <v/>
      </c>
      <c r="B5629" s="22" t="str">
        <f t="shared" si="399"/>
        <v/>
      </c>
      <c r="C5629" s="15" t="str">
        <f t="shared" si="400"/>
        <v/>
      </c>
      <c r="D5629" s="15">
        <f t="shared" si="401"/>
        <v>0</v>
      </c>
      <c r="E5629" s="15" t="str">
        <f t="shared" si="397"/>
        <v/>
      </c>
      <c r="F5629" s="13" t="str">
        <f>IF(E5632="","",VLOOKUP(E5632,table!A:B,2))</f>
        <v/>
      </c>
      <c r="G5629" s="14"/>
      <c r="H5629" s="18"/>
    </row>
    <row r="5630" spans="1:8" x14ac:dyDescent="0.25">
      <c r="A5630" s="29" t="str">
        <f t="shared" si="398"/>
        <v/>
      </c>
      <c r="B5630" s="22" t="str">
        <f t="shared" si="399"/>
        <v/>
      </c>
      <c r="C5630" s="15" t="str">
        <f t="shared" si="400"/>
        <v/>
      </c>
      <c r="D5630" s="15">
        <f t="shared" si="401"/>
        <v>0</v>
      </c>
      <c r="E5630" s="15" t="str">
        <f t="shared" si="397"/>
        <v/>
      </c>
      <c r="F5630" s="13" t="str">
        <f>IF(E5633="","",VLOOKUP(E5633,table!A:B,2))</f>
        <v/>
      </c>
      <c r="G5630" s="14"/>
      <c r="H5630" s="18"/>
    </row>
    <row r="5631" spans="1:8" x14ac:dyDescent="0.25">
      <c r="A5631" s="29" t="str">
        <f t="shared" si="398"/>
        <v/>
      </c>
      <c r="B5631" s="22" t="str">
        <f t="shared" si="399"/>
        <v/>
      </c>
      <c r="C5631" s="15" t="str">
        <f t="shared" si="400"/>
        <v/>
      </c>
      <c r="D5631" s="15">
        <f t="shared" si="401"/>
        <v>0</v>
      </c>
      <c r="E5631" s="15" t="str">
        <f t="shared" si="397"/>
        <v/>
      </c>
      <c r="F5631" s="13" t="str">
        <f>IF(E5634="","",VLOOKUP(E5634,table!A:B,2))</f>
        <v/>
      </c>
      <c r="G5631" s="14"/>
      <c r="H5631" s="18"/>
    </row>
    <row r="5632" spans="1:8" x14ac:dyDescent="0.25">
      <c r="A5632" s="29" t="str">
        <f t="shared" si="398"/>
        <v/>
      </c>
      <c r="B5632" s="22" t="str">
        <f t="shared" si="399"/>
        <v/>
      </c>
      <c r="C5632" s="15" t="str">
        <f t="shared" si="400"/>
        <v/>
      </c>
      <c r="D5632" s="15">
        <f t="shared" si="401"/>
        <v>0</v>
      </c>
      <c r="E5632" s="15" t="str">
        <f t="shared" si="397"/>
        <v/>
      </c>
      <c r="F5632" s="13" t="str">
        <f>IF(E5635="","",VLOOKUP(E5635,table!A:B,2))</f>
        <v/>
      </c>
      <c r="G5632" s="14"/>
      <c r="H5632" s="18"/>
    </row>
    <row r="5633" spans="1:8" x14ac:dyDescent="0.25">
      <c r="A5633" s="29" t="str">
        <f t="shared" si="398"/>
        <v/>
      </c>
      <c r="B5633" s="22" t="str">
        <f t="shared" si="399"/>
        <v/>
      </c>
      <c r="C5633" s="15" t="str">
        <f t="shared" si="400"/>
        <v/>
      </c>
      <c r="D5633" s="15">
        <f t="shared" si="401"/>
        <v>0</v>
      </c>
      <c r="E5633" s="15" t="str">
        <f t="shared" si="397"/>
        <v/>
      </c>
      <c r="F5633" s="13" t="str">
        <f>IF(E5636="","",VLOOKUP(E5636,table!A:B,2))</f>
        <v/>
      </c>
      <c r="G5633" s="14"/>
      <c r="H5633" s="18"/>
    </row>
    <row r="5634" spans="1:8" x14ac:dyDescent="0.25">
      <c r="A5634" s="29" t="str">
        <f t="shared" si="398"/>
        <v/>
      </c>
      <c r="B5634" s="22" t="str">
        <f t="shared" si="399"/>
        <v/>
      </c>
      <c r="C5634" s="15" t="str">
        <f t="shared" si="400"/>
        <v/>
      </c>
      <c r="D5634" s="15">
        <f t="shared" si="401"/>
        <v>0</v>
      </c>
      <c r="E5634" s="15" t="str">
        <f t="shared" si="397"/>
        <v/>
      </c>
      <c r="F5634" s="13" t="str">
        <f>IF(E5637="","",VLOOKUP(E5637,table!A:B,2))</f>
        <v/>
      </c>
      <c r="G5634" s="14"/>
      <c r="H5634" s="18"/>
    </row>
    <row r="5635" spans="1:8" x14ac:dyDescent="0.25">
      <c r="A5635" s="29" t="str">
        <f t="shared" si="398"/>
        <v/>
      </c>
      <c r="B5635" s="22" t="str">
        <f t="shared" si="399"/>
        <v/>
      </c>
      <c r="C5635" s="15" t="str">
        <f t="shared" si="400"/>
        <v/>
      </c>
      <c r="D5635" s="15">
        <f t="shared" si="401"/>
        <v>0</v>
      </c>
      <c r="E5635" s="15" t="str">
        <f t="shared" si="397"/>
        <v/>
      </c>
      <c r="F5635" s="13" t="str">
        <f>IF(E5638="","",VLOOKUP(E5638,table!A:B,2))</f>
        <v/>
      </c>
      <c r="G5635" s="14"/>
      <c r="H5635" s="18"/>
    </row>
    <row r="5636" spans="1:8" x14ac:dyDescent="0.25">
      <c r="A5636" s="29" t="str">
        <f t="shared" si="398"/>
        <v/>
      </c>
      <c r="B5636" s="22" t="str">
        <f t="shared" si="399"/>
        <v/>
      </c>
      <c r="C5636" s="15" t="str">
        <f t="shared" si="400"/>
        <v/>
      </c>
      <c r="D5636" s="15">
        <f t="shared" si="401"/>
        <v>0</v>
      </c>
      <c r="E5636" s="15" t="str">
        <f t="shared" si="397"/>
        <v/>
      </c>
      <c r="F5636" s="13" t="str">
        <f>IF(E5639="","",VLOOKUP(E5639,table!A:B,2))</f>
        <v/>
      </c>
      <c r="G5636" s="14"/>
      <c r="H5636" s="18"/>
    </row>
    <row r="5637" spans="1:8" x14ac:dyDescent="0.25">
      <c r="A5637" s="29" t="str">
        <f t="shared" si="398"/>
        <v/>
      </c>
      <c r="B5637" s="22" t="str">
        <f t="shared" si="399"/>
        <v/>
      </c>
      <c r="C5637" s="15" t="str">
        <f t="shared" si="400"/>
        <v/>
      </c>
      <c r="D5637" s="15">
        <f t="shared" si="401"/>
        <v>0</v>
      </c>
      <c r="E5637" s="15" t="str">
        <f t="shared" si="397"/>
        <v/>
      </c>
      <c r="F5637" s="13" t="str">
        <f>IF(E5640="","",VLOOKUP(E5640,table!A:B,2))</f>
        <v/>
      </c>
      <c r="G5637" s="14"/>
      <c r="H5637" s="18"/>
    </row>
    <row r="5638" spans="1:8" x14ac:dyDescent="0.25">
      <c r="A5638" s="29" t="str">
        <f t="shared" si="398"/>
        <v/>
      </c>
      <c r="B5638" s="22" t="str">
        <f t="shared" si="399"/>
        <v/>
      </c>
      <c r="C5638" s="15" t="str">
        <f t="shared" si="400"/>
        <v/>
      </c>
      <c r="D5638" s="15">
        <f t="shared" si="401"/>
        <v>0</v>
      </c>
      <c r="E5638" s="15" t="str">
        <f t="shared" si="397"/>
        <v/>
      </c>
      <c r="F5638" s="13" t="str">
        <f>IF(E5641="","",VLOOKUP(E5641,table!A:B,2))</f>
        <v/>
      </c>
      <c r="G5638" s="14"/>
      <c r="H5638" s="18"/>
    </row>
    <row r="5639" spans="1:8" x14ac:dyDescent="0.25">
      <c r="A5639" s="29" t="str">
        <f t="shared" si="398"/>
        <v/>
      </c>
      <c r="B5639" s="22" t="str">
        <f t="shared" si="399"/>
        <v/>
      </c>
      <c r="C5639" s="15" t="str">
        <f t="shared" si="400"/>
        <v/>
      </c>
      <c r="D5639" s="15">
        <f t="shared" si="401"/>
        <v>0</v>
      </c>
      <c r="E5639" s="15" t="str">
        <f t="shared" si="397"/>
        <v/>
      </c>
      <c r="F5639" s="13" t="str">
        <f>IF(E5642="","",VLOOKUP(E5642,table!A:B,2))</f>
        <v/>
      </c>
      <c r="G5639" s="14"/>
      <c r="H5639" s="18"/>
    </row>
    <row r="5640" spans="1:8" x14ac:dyDescent="0.25">
      <c r="A5640" s="29" t="str">
        <f t="shared" si="398"/>
        <v/>
      </c>
      <c r="B5640" s="22" t="str">
        <f t="shared" si="399"/>
        <v/>
      </c>
      <c r="C5640" s="15" t="str">
        <f t="shared" si="400"/>
        <v/>
      </c>
      <c r="D5640" s="15">
        <f t="shared" si="401"/>
        <v>0</v>
      </c>
      <c r="E5640" s="15" t="str">
        <f t="shared" si="397"/>
        <v/>
      </c>
      <c r="F5640" s="13" t="str">
        <f>IF(E5643="","",VLOOKUP(E5643,table!A:B,2))</f>
        <v/>
      </c>
      <c r="G5640" s="14"/>
      <c r="H5640" s="18"/>
    </row>
    <row r="5641" spans="1:8" x14ac:dyDescent="0.25">
      <c r="A5641" s="29" t="str">
        <f t="shared" si="398"/>
        <v/>
      </c>
      <c r="B5641" s="22" t="str">
        <f t="shared" si="399"/>
        <v/>
      </c>
      <c r="C5641" s="15" t="str">
        <f t="shared" si="400"/>
        <v/>
      </c>
      <c r="D5641" s="15">
        <f t="shared" si="401"/>
        <v>0</v>
      </c>
      <c r="E5641" s="15" t="str">
        <f t="shared" si="397"/>
        <v/>
      </c>
      <c r="F5641" s="13" t="str">
        <f>IF(E5644="","",VLOOKUP(E5644,table!A:B,2))</f>
        <v/>
      </c>
      <c r="G5641" s="14"/>
      <c r="H5641" s="18"/>
    </row>
    <row r="5642" spans="1:8" x14ac:dyDescent="0.25">
      <c r="A5642" s="29" t="str">
        <f t="shared" si="398"/>
        <v/>
      </c>
      <c r="B5642" s="22" t="str">
        <f t="shared" si="399"/>
        <v/>
      </c>
      <c r="C5642" s="15" t="str">
        <f t="shared" si="400"/>
        <v/>
      </c>
      <c r="D5642" s="15">
        <f t="shared" si="401"/>
        <v>0</v>
      </c>
      <c r="E5642" s="15" t="str">
        <f t="shared" si="397"/>
        <v/>
      </c>
      <c r="F5642" s="13" t="str">
        <f>IF(E5645="","",VLOOKUP(E5645,table!A:B,2))</f>
        <v/>
      </c>
      <c r="G5642" s="14"/>
      <c r="H5642" s="18"/>
    </row>
    <row r="5643" spans="1:8" x14ac:dyDescent="0.25">
      <c r="A5643" s="29" t="str">
        <f t="shared" si="398"/>
        <v/>
      </c>
      <c r="B5643" s="22" t="str">
        <f t="shared" si="399"/>
        <v/>
      </c>
      <c r="C5643" s="15" t="str">
        <f t="shared" si="400"/>
        <v/>
      </c>
      <c r="D5643" s="15">
        <f t="shared" si="401"/>
        <v>0</v>
      </c>
      <c r="E5643" s="15" t="str">
        <f t="shared" si="397"/>
        <v/>
      </c>
      <c r="F5643" s="13" t="str">
        <f>IF(E5646="","",VLOOKUP(E5646,table!A:B,2))</f>
        <v/>
      </c>
      <c r="G5643" s="14"/>
      <c r="H5643" s="18"/>
    </row>
    <row r="5644" spans="1:8" x14ac:dyDescent="0.25">
      <c r="A5644" s="29" t="str">
        <f t="shared" si="398"/>
        <v/>
      </c>
      <c r="B5644" s="22" t="str">
        <f t="shared" si="399"/>
        <v/>
      </c>
      <c r="C5644" s="15" t="str">
        <f t="shared" si="400"/>
        <v/>
      </c>
      <c r="D5644" s="15">
        <f t="shared" si="401"/>
        <v>0</v>
      </c>
      <c r="E5644" s="15" t="str">
        <f t="shared" si="397"/>
        <v/>
      </c>
      <c r="F5644" s="13" t="str">
        <f>IF(E5647="","",VLOOKUP(E5647,table!A:B,2))</f>
        <v/>
      </c>
      <c r="G5644" s="14"/>
      <c r="H5644" s="18"/>
    </row>
    <row r="5645" spans="1:8" x14ac:dyDescent="0.25">
      <c r="A5645" s="29" t="str">
        <f t="shared" si="398"/>
        <v/>
      </c>
      <c r="B5645" s="22" t="str">
        <f t="shared" si="399"/>
        <v/>
      </c>
      <c r="C5645" s="15" t="str">
        <f t="shared" si="400"/>
        <v/>
      </c>
      <c r="D5645" s="15">
        <f t="shared" si="401"/>
        <v>0</v>
      </c>
      <c r="E5645" s="15" t="str">
        <f t="shared" si="397"/>
        <v/>
      </c>
      <c r="F5645" s="13" t="str">
        <f>IF(E5648="","",VLOOKUP(E5648,table!A:B,2))</f>
        <v/>
      </c>
      <c r="G5645" s="14"/>
      <c r="H5645" s="18"/>
    </row>
    <row r="5646" spans="1:8" x14ac:dyDescent="0.25">
      <c r="A5646" s="29" t="str">
        <f t="shared" si="398"/>
        <v/>
      </c>
      <c r="B5646" s="22" t="str">
        <f t="shared" si="399"/>
        <v/>
      </c>
      <c r="C5646" s="15" t="str">
        <f t="shared" si="400"/>
        <v/>
      </c>
      <c r="D5646" s="15">
        <f t="shared" si="401"/>
        <v>0</v>
      </c>
      <c r="E5646" s="15" t="str">
        <f t="shared" ref="E5646:E5709" si="402">IF(H5646&lt;&gt;0,E5645,"")</f>
        <v/>
      </c>
      <c r="F5646" s="13" t="str">
        <f>IF(E5649="","",VLOOKUP(E5649,table!A:B,2))</f>
        <v/>
      </c>
      <c r="G5646" s="14"/>
      <c r="H5646" s="18"/>
    </row>
    <row r="5647" spans="1:8" x14ac:dyDescent="0.25">
      <c r="A5647" s="29" t="str">
        <f t="shared" si="398"/>
        <v/>
      </c>
      <c r="B5647" s="22" t="str">
        <f t="shared" si="399"/>
        <v/>
      </c>
      <c r="C5647" s="15" t="str">
        <f t="shared" si="400"/>
        <v/>
      </c>
      <c r="D5647" s="15">
        <f t="shared" si="401"/>
        <v>0</v>
      </c>
      <c r="E5647" s="15" t="str">
        <f t="shared" si="402"/>
        <v/>
      </c>
      <c r="F5647" s="13" t="str">
        <f>IF(E5650="","",VLOOKUP(E5650,table!A:B,2))</f>
        <v/>
      </c>
      <c r="G5647" s="14"/>
      <c r="H5647" s="18"/>
    </row>
    <row r="5648" spans="1:8" x14ac:dyDescent="0.25">
      <c r="A5648" s="29" t="str">
        <f t="shared" si="398"/>
        <v/>
      </c>
      <c r="B5648" s="22" t="str">
        <f t="shared" si="399"/>
        <v/>
      </c>
      <c r="C5648" s="15" t="str">
        <f t="shared" si="400"/>
        <v/>
      </c>
      <c r="D5648" s="15">
        <f t="shared" si="401"/>
        <v>0</v>
      </c>
      <c r="E5648" s="15" t="str">
        <f t="shared" si="402"/>
        <v/>
      </c>
      <c r="F5648" s="13" t="str">
        <f>IF(E5651="","",VLOOKUP(E5651,table!A:B,2))</f>
        <v/>
      </c>
      <c r="G5648" s="14"/>
      <c r="H5648" s="18"/>
    </row>
    <row r="5649" spans="1:8" x14ac:dyDescent="0.25">
      <c r="A5649" s="29" t="str">
        <f t="shared" si="398"/>
        <v/>
      </c>
      <c r="B5649" s="22" t="str">
        <f t="shared" si="399"/>
        <v/>
      </c>
      <c r="C5649" s="15" t="str">
        <f t="shared" si="400"/>
        <v/>
      </c>
      <c r="D5649" s="15">
        <f t="shared" si="401"/>
        <v>0</v>
      </c>
      <c r="E5649" s="15" t="str">
        <f t="shared" si="402"/>
        <v/>
      </c>
      <c r="F5649" s="13" t="str">
        <f>IF(E5652="","",VLOOKUP(E5652,table!A:B,2))</f>
        <v/>
      </c>
      <c r="G5649" s="14"/>
      <c r="H5649" s="18"/>
    </row>
    <row r="5650" spans="1:8" x14ac:dyDescent="0.25">
      <c r="A5650" s="29" t="str">
        <f t="shared" si="398"/>
        <v/>
      </c>
      <c r="B5650" s="22" t="str">
        <f t="shared" si="399"/>
        <v/>
      </c>
      <c r="C5650" s="15" t="str">
        <f t="shared" si="400"/>
        <v/>
      </c>
      <c r="D5650" s="15">
        <f t="shared" si="401"/>
        <v>0</v>
      </c>
      <c r="E5650" s="15" t="str">
        <f t="shared" si="402"/>
        <v/>
      </c>
      <c r="F5650" s="13" t="str">
        <f>IF(E5653="","",VLOOKUP(E5653,table!A:B,2))</f>
        <v/>
      </c>
      <c r="G5650" s="14"/>
      <c r="H5650" s="18"/>
    </row>
    <row r="5651" spans="1:8" x14ac:dyDescent="0.25">
      <c r="A5651" s="29" t="str">
        <f t="shared" si="398"/>
        <v/>
      </c>
      <c r="B5651" s="22" t="str">
        <f t="shared" si="399"/>
        <v/>
      </c>
      <c r="C5651" s="15" t="str">
        <f t="shared" si="400"/>
        <v/>
      </c>
      <c r="D5651" s="15">
        <f t="shared" si="401"/>
        <v>0</v>
      </c>
      <c r="E5651" s="15" t="str">
        <f t="shared" si="402"/>
        <v/>
      </c>
      <c r="F5651" s="13" t="str">
        <f>IF(E5654="","",VLOOKUP(E5654,table!A:B,2))</f>
        <v/>
      </c>
      <c r="G5651" s="14"/>
      <c r="H5651" s="18"/>
    </row>
    <row r="5652" spans="1:8" x14ac:dyDescent="0.25">
      <c r="A5652" s="29" t="str">
        <f t="shared" si="398"/>
        <v/>
      </c>
      <c r="B5652" s="22" t="str">
        <f t="shared" si="399"/>
        <v/>
      </c>
      <c r="C5652" s="15" t="str">
        <f t="shared" si="400"/>
        <v/>
      </c>
      <c r="D5652" s="15">
        <f t="shared" si="401"/>
        <v>0</v>
      </c>
      <c r="E5652" s="15" t="str">
        <f t="shared" si="402"/>
        <v/>
      </c>
      <c r="F5652" s="13" t="str">
        <f>IF(E5655="","",VLOOKUP(E5655,table!A:B,2))</f>
        <v/>
      </c>
      <c r="G5652" s="14"/>
      <c r="H5652" s="18"/>
    </row>
    <row r="5653" spans="1:8" x14ac:dyDescent="0.25">
      <c r="A5653" s="29" t="str">
        <f t="shared" si="398"/>
        <v/>
      </c>
      <c r="B5653" s="22" t="str">
        <f t="shared" si="399"/>
        <v/>
      </c>
      <c r="C5653" s="15" t="str">
        <f t="shared" si="400"/>
        <v/>
      </c>
      <c r="D5653" s="15">
        <f t="shared" si="401"/>
        <v>0</v>
      </c>
      <c r="E5653" s="15" t="str">
        <f t="shared" si="402"/>
        <v/>
      </c>
      <c r="F5653" s="13" t="str">
        <f>IF(E5656="","",VLOOKUP(E5656,table!A:B,2))</f>
        <v/>
      </c>
      <c r="G5653" s="14"/>
      <c r="H5653" s="18"/>
    </row>
    <row r="5654" spans="1:8" x14ac:dyDescent="0.25">
      <c r="A5654" s="29" t="str">
        <f t="shared" si="398"/>
        <v/>
      </c>
      <c r="B5654" s="22" t="str">
        <f t="shared" si="399"/>
        <v/>
      </c>
      <c r="C5654" s="15" t="str">
        <f t="shared" si="400"/>
        <v/>
      </c>
      <c r="D5654" s="15">
        <f t="shared" si="401"/>
        <v>0</v>
      </c>
      <c r="E5654" s="15" t="str">
        <f t="shared" si="402"/>
        <v/>
      </c>
      <c r="F5654" s="13" t="str">
        <f>IF(E5657="","",VLOOKUP(E5657,table!A:B,2))</f>
        <v/>
      </c>
      <c r="G5654" s="14"/>
      <c r="H5654" s="18"/>
    </row>
    <row r="5655" spans="1:8" x14ac:dyDescent="0.25">
      <c r="A5655" s="29" t="str">
        <f t="shared" si="398"/>
        <v/>
      </c>
      <c r="B5655" s="22" t="str">
        <f t="shared" si="399"/>
        <v/>
      </c>
      <c r="C5655" s="15" t="str">
        <f t="shared" si="400"/>
        <v/>
      </c>
      <c r="D5655" s="15">
        <f t="shared" si="401"/>
        <v>0</v>
      </c>
      <c r="E5655" s="15" t="str">
        <f t="shared" si="402"/>
        <v/>
      </c>
      <c r="F5655" s="13" t="str">
        <f>IF(E5658="","",VLOOKUP(E5658,table!A:B,2))</f>
        <v/>
      </c>
      <c r="G5655" s="14"/>
      <c r="H5655" s="18"/>
    </row>
    <row r="5656" spans="1:8" x14ac:dyDescent="0.25">
      <c r="A5656" s="29" t="str">
        <f t="shared" si="398"/>
        <v/>
      </c>
      <c r="B5656" s="22" t="str">
        <f t="shared" si="399"/>
        <v/>
      </c>
      <c r="C5656" s="15" t="str">
        <f t="shared" si="400"/>
        <v/>
      </c>
      <c r="D5656" s="15">
        <f t="shared" si="401"/>
        <v>0</v>
      </c>
      <c r="E5656" s="15" t="str">
        <f t="shared" si="402"/>
        <v/>
      </c>
      <c r="F5656" s="13" t="str">
        <f>IF(E5659="","",VLOOKUP(E5659,table!A:B,2))</f>
        <v/>
      </c>
      <c r="G5656" s="14"/>
      <c r="H5656" s="18"/>
    </row>
    <row r="5657" spans="1:8" x14ac:dyDescent="0.25">
      <c r="A5657" s="29" t="str">
        <f t="shared" si="398"/>
        <v/>
      </c>
      <c r="B5657" s="22" t="str">
        <f t="shared" si="399"/>
        <v/>
      </c>
      <c r="C5657" s="15" t="str">
        <f t="shared" si="400"/>
        <v/>
      </c>
      <c r="D5657" s="15">
        <f t="shared" si="401"/>
        <v>0</v>
      </c>
      <c r="E5657" s="15" t="str">
        <f t="shared" si="402"/>
        <v/>
      </c>
      <c r="F5657" s="13" t="str">
        <f>IF(E5660="","",VLOOKUP(E5660,table!A:B,2))</f>
        <v/>
      </c>
      <c r="G5657" s="14"/>
      <c r="H5657" s="18"/>
    </row>
    <row r="5658" spans="1:8" x14ac:dyDescent="0.25">
      <c r="A5658" s="29" t="str">
        <f t="shared" si="398"/>
        <v/>
      </c>
      <c r="B5658" s="22" t="str">
        <f t="shared" si="399"/>
        <v/>
      </c>
      <c r="C5658" s="15" t="str">
        <f t="shared" si="400"/>
        <v/>
      </c>
      <c r="D5658" s="15">
        <f t="shared" si="401"/>
        <v>0</v>
      </c>
      <c r="E5658" s="15" t="str">
        <f t="shared" si="402"/>
        <v/>
      </c>
      <c r="F5658" s="13" t="str">
        <f>IF(E5661="","",VLOOKUP(E5661,table!A:B,2))</f>
        <v/>
      </c>
      <c r="G5658" s="14"/>
      <c r="H5658" s="18"/>
    </row>
    <row r="5659" spans="1:8" x14ac:dyDescent="0.25">
      <c r="A5659" s="29" t="str">
        <f t="shared" si="398"/>
        <v/>
      </c>
      <c r="B5659" s="22" t="str">
        <f t="shared" si="399"/>
        <v/>
      </c>
      <c r="C5659" s="15" t="str">
        <f t="shared" si="400"/>
        <v/>
      </c>
      <c r="D5659" s="15">
        <f t="shared" si="401"/>
        <v>0</v>
      </c>
      <c r="E5659" s="15" t="str">
        <f t="shared" si="402"/>
        <v/>
      </c>
      <c r="F5659" s="13" t="str">
        <f>IF(E5662="","",VLOOKUP(E5662,table!A:B,2))</f>
        <v/>
      </c>
      <c r="G5659" s="14"/>
      <c r="H5659" s="18"/>
    </row>
    <row r="5660" spans="1:8" x14ac:dyDescent="0.25">
      <c r="A5660" s="29" t="str">
        <f t="shared" si="398"/>
        <v/>
      </c>
      <c r="B5660" s="22" t="str">
        <f t="shared" si="399"/>
        <v/>
      </c>
      <c r="C5660" s="15" t="str">
        <f t="shared" si="400"/>
        <v/>
      </c>
      <c r="D5660" s="15">
        <f t="shared" si="401"/>
        <v>0</v>
      </c>
      <c r="E5660" s="15" t="str">
        <f t="shared" si="402"/>
        <v/>
      </c>
      <c r="F5660" s="13" t="str">
        <f>IF(E5663="","",VLOOKUP(E5663,table!A:B,2))</f>
        <v/>
      </c>
      <c r="G5660" s="14"/>
      <c r="H5660" s="18"/>
    </row>
    <row r="5661" spans="1:8" x14ac:dyDescent="0.25">
      <c r="A5661" s="29" t="str">
        <f t="shared" si="398"/>
        <v/>
      </c>
      <c r="B5661" s="22" t="str">
        <f t="shared" si="399"/>
        <v/>
      </c>
      <c r="C5661" s="15" t="str">
        <f t="shared" si="400"/>
        <v/>
      </c>
      <c r="D5661" s="15">
        <f t="shared" si="401"/>
        <v>0</v>
      </c>
      <c r="E5661" s="15" t="str">
        <f t="shared" si="402"/>
        <v/>
      </c>
      <c r="F5661" s="13" t="str">
        <f>IF(E5664="","",VLOOKUP(E5664,table!A:B,2))</f>
        <v/>
      </c>
      <c r="G5661" s="14"/>
      <c r="H5661" s="18"/>
    </row>
    <row r="5662" spans="1:8" x14ac:dyDescent="0.25">
      <c r="A5662" s="29" t="str">
        <f t="shared" si="398"/>
        <v/>
      </c>
      <c r="B5662" s="22" t="str">
        <f t="shared" si="399"/>
        <v/>
      </c>
      <c r="C5662" s="15" t="str">
        <f t="shared" si="400"/>
        <v/>
      </c>
      <c r="D5662" s="15">
        <f t="shared" si="401"/>
        <v>0</v>
      </c>
      <c r="E5662" s="15" t="str">
        <f t="shared" si="402"/>
        <v/>
      </c>
      <c r="F5662" s="13" t="str">
        <f>IF(E5665="","",VLOOKUP(E5665,table!A:B,2))</f>
        <v/>
      </c>
      <c r="G5662" s="14"/>
      <c r="H5662" s="18"/>
    </row>
    <row r="5663" spans="1:8" x14ac:dyDescent="0.25">
      <c r="A5663" s="29" t="str">
        <f t="shared" si="398"/>
        <v/>
      </c>
      <c r="B5663" s="22" t="str">
        <f t="shared" si="399"/>
        <v/>
      </c>
      <c r="C5663" s="15" t="str">
        <f t="shared" si="400"/>
        <v/>
      </c>
      <c r="D5663" s="15">
        <f t="shared" si="401"/>
        <v>0</v>
      </c>
      <c r="E5663" s="15" t="str">
        <f t="shared" si="402"/>
        <v/>
      </c>
      <c r="F5663" s="13" t="str">
        <f>IF(E5666="","",VLOOKUP(E5666,table!A:B,2))</f>
        <v/>
      </c>
      <c r="G5663" s="14"/>
      <c r="H5663" s="18"/>
    </row>
    <row r="5664" spans="1:8" x14ac:dyDescent="0.25">
      <c r="A5664" s="29" t="str">
        <f t="shared" si="398"/>
        <v/>
      </c>
      <c r="B5664" s="22" t="str">
        <f t="shared" si="399"/>
        <v/>
      </c>
      <c r="C5664" s="15" t="str">
        <f t="shared" si="400"/>
        <v/>
      </c>
      <c r="D5664" s="15">
        <f t="shared" si="401"/>
        <v>0</v>
      </c>
      <c r="E5664" s="15" t="str">
        <f t="shared" si="402"/>
        <v/>
      </c>
      <c r="F5664" s="13" t="str">
        <f>IF(E5667="","",VLOOKUP(E5667,table!A:B,2))</f>
        <v/>
      </c>
      <c r="G5664" s="14"/>
      <c r="H5664" s="18"/>
    </row>
    <row r="5665" spans="1:8" x14ac:dyDescent="0.25">
      <c r="A5665" s="29" t="str">
        <f t="shared" si="398"/>
        <v/>
      </c>
      <c r="B5665" s="22" t="str">
        <f t="shared" si="399"/>
        <v/>
      </c>
      <c r="C5665" s="15" t="str">
        <f t="shared" si="400"/>
        <v/>
      </c>
      <c r="D5665" s="15">
        <f t="shared" si="401"/>
        <v>0</v>
      </c>
      <c r="E5665" s="15" t="str">
        <f t="shared" si="402"/>
        <v/>
      </c>
      <c r="F5665" s="13" t="str">
        <f>IF(E5668="","",VLOOKUP(E5668,table!A:B,2))</f>
        <v/>
      </c>
      <c r="G5665" s="14"/>
      <c r="H5665" s="18"/>
    </row>
    <row r="5666" spans="1:8" x14ac:dyDescent="0.25">
      <c r="A5666" s="29" t="str">
        <f t="shared" si="398"/>
        <v/>
      </c>
      <c r="B5666" s="22" t="str">
        <f t="shared" si="399"/>
        <v/>
      </c>
      <c r="C5666" s="15" t="str">
        <f t="shared" si="400"/>
        <v/>
      </c>
      <c r="D5666" s="15">
        <f t="shared" si="401"/>
        <v>0</v>
      </c>
      <c r="E5666" s="15" t="str">
        <f t="shared" si="402"/>
        <v/>
      </c>
      <c r="F5666" s="13" t="str">
        <f>IF(E5669="","",VLOOKUP(E5669,table!A:B,2))</f>
        <v/>
      </c>
      <c r="G5666" s="14"/>
      <c r="H5666" s="18"/>
    </row>
    <row r="5667" spans="1:8" x14ac:dyDescent="0.25">
      <c r="A5667" s="29" t="str">
        <f t="shared" si="398"/>
        <v/>
      </c>
      <c r="B5667" s="22" t="str">
        <f t="shared" si="399"/>
        <v/>
      </c>
      <c r="C5667" s="15" t="str">
        <f t="shared" si="400"/>
        <v/>
      </c>
      <c r="D5667" s="15">
        <f t="shared" si="401"/>
        <v>0</v>
      </c>
      <c r="E5667" s="15" t="str">
        <f t="shared" si="402"/>
        <v/>
      </c>
      <c r="F5667" s="13" t="str">
        <f>IF(E5670="","",VLOOKUP(E5670,table!A:B,2))</f>
        <v/>
      </c>
      <c r="G5667" s="14"/>
      <c r="H5667" s="18"/>
    </row>
    <row r="5668" spans="1:8" x14ac:dyDescent="0.25">
      <c r="A5668" s="29" t="str">
        <f t="shared" si="398"/>
        <v/>
      </c>
      <c r="B5668" s="22" t="str">
        <f t="shared" si="399"/>
        <v/>
      </c>
      <c r="C5668" s="15" t="str">
        <f t="shared" si="400"/>
        <v/>
      </c>
      <c r="D5668" s="15">
        <f t="shared" si="401"/>
        <v>0</v>
      </c>
      <c r="E5668" s="15" t="str">
        <f t="shared" si="402"/>
        <v/>
      </c>
      <c r="F5668" s="13" t="str">
        <f>IF(E5671="","",VLOOKUP(E5671,table!A:B,2))</f>
        <v/>
      </c>
      <c r="G5668" s="14"/>
      <c r="H5668" s="18"/>
    </row>
    <row r="5669" spans="1:8" x14ac:dyDescent="0.25">
      <c r="A5669" s="29" t="str">
        <f t="shared" si="398"/>
        <v/>
      </c>
      <c r="B5669" s="22" t="str">
        <f t="shared" si="399"/>
        <v/>
      </c>
      <c r="C5669" s="15" t="str">
        <f t="shared" si="400"/>
        <v/>
      </c>
      <c r="D5669" s="15">
        <f t="shared" si="401"/>
        <v>0</v>
      </c>
      <c r="E5669" s="15" t="str">
        <f t="shared" si="402"/>
        <v/>
      </c>
      <c r="F5669" s="13" t="str">
        <f>IF(E5672="","",VLOOKUP(E5672,table!A:B,2))</f>
        <v/>
      </c>
      <c r="G5669" s="14"/>
      <c r="H5669" s="18"/>
    </row>
    <row r="5670" spans="1:8" x14ac:dyDescent="0.25">
      <c r="A5670" s="29" t="str">
        <f t="shared" si="398"/>
        <v/>
      </c>
      <c r="B5670" s="22" t="str">
        <f t="shared" si="399"/>
        <v/>
      </c>
      <c r="C5670" s="15" t="str">
        <f t="shared" si="400"/>
        <v/>
      </c>
      <c r="D5670" s="15">
        <f t="shared" si="401"/>
        <v>0</v>
      </c>
      <c r="E5670" s="15" t="str">
        <f t="shared" si="402"/>
        <v/>
      </c>
      <c r="F5670" s="13" t="str">
        <f>IF(E5673="","",VLOOKUP(E5673,table!A:B,2))</f>
        <v/>
      </c>
      <c r="G5670" s="14"/>
      <c r="H5670" s="18"/>
    </row>
    <row r="5671" spans="1:8" x14ac:dyDescent="0.25">
      <c r="A5671" s="29" t="str">
        <f t="shared" si="398"/>
        <v/>
      </c>
      <c r="B5671" s="22" t="str">
        <f t="shared" si="399"/>
        <v/>
      </c>
      <c r="C5671" s="15" t="str">
        <f t="shared" si="400"/>
        <v/>
      </c>
      <c r="D5671" s="15">
        <f t="shared" si="401"/>
        <v>0</v>
      </c>
      <c r="E5671" s="15" t="str">
        <f t="shared" si="402"/>
        <v/>
      </c>
      <c r="F5671" s="13" t="str">
        <f>IF(E5674="","",VLOOKUP(E5674,table!A:B,2))</f>
        <v/>
      </c>
      <c r="G5671" s="14"/>
      <c r="H5671" s="18"/>
    </row>
    <row r="5672" spans="1:8" x14ac:dyDescent="0.25">
      <c r="A5672" s="29" t="str">
        <f t="shared" si="398"/>
        <v/>
      </c>
      <c r="B5672" s="22" t="str">
        <f t="shared" si="399"/>
        <v/>
      </c>
      <c r="C5672" s="15" t="str">
        <f t="shared" si="400"/>
        <v/>
      </c>
      <c r="D5672" s="15">
        <f t="shared" si="401"/>
        <v>0</v>
      </c>
      <c r="E5672" s="15" t="str">
        <f t="shared" si="402"/>
        <v/>
      </c>
      <c r="F5672" s="13" t="str">
        <f>IF(E5675="","",VLOOKUP(E5675,table!A:B,2))</f>
        <v/>
      </c>
      <c r="G5672" s="14"/>
      <c r="H5672" s="18"/>
    </row>
    <row r="5673" spans="1:8" x14ac:dyDescent="0.25">
      <c r="A5673" s="29" t="str">
        <f t="shared" si="398"/>
        <v/>
      </c>
      <c r="B5673" s="22" t="str">
        <f t="shared" si="399"/>
        <v/>
      </c>
      <c r="C5673" s="15" t="str">
        <f t="shared" si="400"/>
        <v/>
      </c>
      <c r="D5673" s="15">
        <f t="shared" si="401"/>
        <v>0</v>
      </c>
      <c r="E5673" s="15" t="str">
        <f t="shared" si="402"/>
        <v/>
      </c>
      <c r="F5673" s="13" t="str">
        <f>IF(E5676="","",VLOOKUP(E5676,table!A:B,2))</f>
        <v/>
      </c>
      <c r="G5673" s="14"/>
      <c r="H5673" s="18"/>
    </row>
    <row r="5674" spans="1:8" x14ac:dyDescent="0.25">
      <c r="A5674" s="29" t="str">
        <f t="shared" si="398"/>
        <v/>
      </c>
      <c r="B5674" s="22" t="str">
        <f t="shared" si="399"/>
        <v/>
      </c>
      <c r="C5674" s="15" t="str">
        <f t="shared" si="400"/>
        <v/>
      </c>
      <c r="D5674" s="15">
        <f t="shared" si="401"/>
        <v>0</v>
      </c>
      <c r="E5674" s="15" t="str">
        <f t="shared" si="402"/>
        <v/>
      </c>
      <c r="F5674" s="13" t="str">
        <f>IF(E5677="","",VLOOKUP(E5677,table!A:B,2))</f>
        <v/>
      </c>
      <c r="G5674" s="14"/>
      <c r="H5674" s="18"/>
    </row>
    <row r="5675" spans="1:8" x14ac:dyDescent="0.25">
      <c r="A5675" s="29" t="str">
        <f t="shared" si="398"/>
        <v/>
      </c>
      <c r="B5675" s="22" t="str">
        <f t="shared" si="399"/>
        <v/>
      </c>
      <c r="C5675" s="15" t="str">
        <f t="shared" si="400"/>
        <v/>
      </c>
      <c r="D5675" s="15">
        <f t="shared" si="401"/>
        <v>0</v>
      </c>
      <c r="E5675" s="15" t="str">
        <f t="shared" si="402"/>
        <v/>
      </c>
      <c r="F5675" s="13" t="str">
        <f>IF(E5678="","",VLOOKUP(E5678,table!A:B,2))</f>
        <v/>
      </c>
      <c r="G5675" s="14"/>
      <c r="H5675" s="18"/>
    </row>
    <row r="5676" spans="1:8" x14ac:dyDescent="0.25">
      <c r="A5676" s="29" t="str">
        <f t="shared" si="398"/>
        <v/>
      </c>
      <c r="B5676" s="22" t="str">
        <f t="shared" si="399"/>
        <v/>
      </c>
      <c r="C5676" s="15" t="str">
        <f t="shared" si="400"/>
        <v/>
      </c>
      <c r="D5676" s="15">
        <f t="shared" si="401"/>
        <v>0</v>
      </c>
      <c r="E5676" s="15" t="str">
        <f t="shared" si="402"/>
        <v/>
      </c>
      <c r="F5676" s="13" t="str">
        <f>IF(E5679="","",VLOOKUP(E5679,table!A:B,2))</f>
        <v/>
      </c>
      <c r="G5676" s="14"/>
      <c r="H5676" s="18"/>
    </row>
    <row r="5677" spans="1:8" x14ac:dyDescent="0.25">
      <c r="A5677" s="29" t="str">
        <f t="shared" si="398"/>
        <v/>
      </c>
      <c r="B5677" s="22" t="str">
        <f t="shared" si="399"/>
        <v/>
      </c>
      <c r="C5677" s="15" t="str">
        <f t="shared" si="400"/>
        <v/>
      </c>
      <c r="D5677" s="15">
        <f t="shared" si="401"/>
        <v>0</v>
      </c>
      <c r="E5677" s="15" t="str">
        <f t="shared" si="402"/>
        <v/>
      </c>
      <c r="F5677" s="13" t="str">
        <f>IF(E5680="","",VLOOKUP(E5680,table!A:B,2))</f>
        <v/>
      </c>
      <c r="G5677" s="14"/>
      <c r="H5677" s="18"/>
    </row>
    <row r="5678" spans="1:8" x14ac:dyDescent="0.25">
      <c r="A5678" s="29" t="str">
        <f t="shared" si="398"/>
        <v/>
      </c>
      <c r="B5678" s="22" t="str">
        <f t="shared" si="399"/>
        <v/>
      </c>
      <c r="C5678" s="15" t="str">
        <f t="shared" si="400"/>
        <v/>
      </c>
      <c r="D5678" s="15">
        <f t="shared" si="401"/>
        <v>0</v>
      </c>
      <c r="E5678" s="15" t="str">
        <f t="shared" si="402"/>
        <v/>
      </c>
      <c r="F5678" s="13" t="str">
        <f>IF(E5681="","",VLOOKUP(E5681,table!A:B,2))</f>
        <v/>
      </c>
      <c r="G5678" s="14"/>
      <c r="H5678" s="18"/>
    </row>
    <row r="5679" spans="1:8" x14ac:dyDescent="0.25">
      <c r="A5679" s="29" t="str">
        <f t="shared" si="398"/>
        <v/>
      </c>
      <c r="B5679" s="22" t="str">
        <f t="shared" si="399"/>
        <v/>
      </c>
      <c r="C5679" s="15" t="str">
        <f t="shared" si="400"/>
        <v/>
      </c>
      <c r="D5679" s="15">
        <f t="shared" si="401"/>
        <v>0</v>
      </c>
      <c r="E5679" s="15" t="str">
        <f t="shared" si="402"/>
        <v/>
      </c>
      <c r="F5679" s="13" t="str">
        <f>IF(E5682="","",VLOOKUP(E5682,table!A:B,2))</f>
        <v/>
      </c>
      <c r="G5679" s="14"/>
      <c r="H5679" s="18"/>
    </row>
    <row r="5680" spans="1:8" x14ac:dyDescent="0.25">
      <c r="A5680" s="29" t="str">
        <f t="shared" si="398"/>
        <v/>
      </c>
      <c r="B5680" s="22" t="str">
        <f t="shared" si="399"/>
        <v/>
      </c>
      <c r="C5680" s="15" t="str">
        <f t="shared" si="400"/>
        <v/>
      </c>
      <c r="D5680" s="15">
        <f t="shared" si="401"/>
        <v>0</v>
      </c>
      <c r="E5680" s="15" t="str">
        <f t="shared" si="402"/>
        <v/>
      </c>
      <c r="F5680" s="13" t="str">
        <f>IF(E5683="","",VLOOKUP(E5683,table!A:B,2))</f>
        <v/>
      </c>
      <c r="G5680" s="14"/>
      <c r="H5680" s="18"/>
    </row>
    <row r="5681" spans="1:8" x14ac:dyDescent="0.25">
      <c r="A5681" s="29" t="str">
        <f t="shared" si="398"/>
        <v/>
      </c>
      <c r="B5681" s="22" t="str">
        <f t="shared" si="399"/>
        <v/>
      </c>
      <c r="C5681" s="15" t="str">
        <f t="shared" si="400"/>
        <v/>
      </c>
      <c r="D5681" s="15">
        <f t="shared" si="401"/>
        <v>0</v>
      </c>
      <c r="E5681" s="15" t="str">
        <f t="shared" si="402"/>
        <v/>
      </c>
      <c r="F5681" s="13" t="str">
        <f>IF(E5684="","",VLOOKUP(E5684,table!A:B,2))</f>
        <v/>
      </c>
      <c r="G5681" s="14"/>
      <c r="H5681" s="18"/>
    </row>
    <row r="5682" spans="1:8" x14ac:dyDescent="0.25">
      <c r="A5682" s="29" t="str">
        <f t="shared" si="398"/>
        <v/>
      </c>
      <c r="B5682" s="22" t="str">
        <f t="shared" si="399"/>
        <v/>
      </c>
      <c r="C5682" s="15" t="str">
        <f t="shared" si="400"/>
        <v/>
      </c>
      <c r="D5682" s="15">
        <f t="shared" si="401"/>
        <v>0</v>
      </c>
      <c r="E5682" s="15" t="str">
        <f t="shared" si="402"/>
        <v/>
      </c>
      <c r="F5682" s="13" t="str">
        <f>IF(E5685="","",VLOOKUP(E5685,table!A:B,2))</f>
        <v/>
      </c>
      <c r="G5682" s="14"/>
      <c r="H5682" s="18"/>
    </row>
    <row r="5683" spans="1:8" x14ac:dyDescent="0.25">
      <c r="A5683" s="29" t="str">
        <f t="shared" ref="A5683:A5746" si="403">IF(E5683="","",A5682)</f>
        <v/>
      </c>
      <c r="B5683" s="22" t="str">
        <f t="shared" ref="B5683:B5746" si="404">IF(E5683="","",B5682)</f>
        <v/>
      </c>
      <c r="C5683" s="15" t="str">
        <f t="shared" ref="C5683:C5746" si="405">IF(E5683="","",C5682)</f>
        <v/>
      </c>
      <c r="D5683" s="15">
        <f t="shared" ref="D5683:D5746" si="406">IF(E5683="",0,D5682)</f>
        <v>0</v>
      </c>
      <c r="E5683" s="15" t="str">
        <f t="shared" si="402"/>
        <v/>
      </c>
      <c r="F5683" s="13" t="str">
        <f>IF(E5686="","",VLOOKUP(E5686,table!A:B,2))</f>
        <v/>
      </c>
      <c r="G5683" s="14"/>
      <c r="H5683" s="18"/>
    </row>
    <row r="5684" spans="1:8" x14ac:dyDescent="0.25">
      <c r="A5684" s="29" t="str">
        <f t="shared" si="403"/>
        <v/>
      </c>
      <c r="B5684" s="22" t="str">
        <f t="shared" si="404"/>
        <v/>
      </c>
      <c r="C5684" s="15" t="str">
        <f t="shared" si="405"/>
        <v/>
      </c>
      <c r="D5684" s="15">
        <f t="shared" si="406"/>
        <v>0</v>
      </c>
      <c r="E5684" s="15" t="str">
        <f t="shared" si="402"/>
        <v/>
      </c>
      <c r="F5684" s="13" t="str">
        <f>IF(E5687="","",VLOOKUP(E5687,table!A:B,2))</f>
        <v/>
      </c>
      <c r="G5684" s="14"/>
      <c r="H5684" s="18"/>
    </row>
    <row r="5685" spans="1:8" x14ac:dyDescent="0.25">
      <c r="A5685" s="29" t="str">
        <f t="shared" si="403"/>
        <v/>
      </c>
      <c r="B5685" s="22" t="str">
        <f t="shared" si="404"/>
        <v/>
      </c>
      <c r="C5685" s="15" t="str">
        <f t="shared" si="405"/>
        <v/>
      </c>
      <c r="D5685" s="15">
        <f t="shared" si="406"/>
        <v>0</v>
      </c>
      <c r="E5685" s="15" t="str">
        <f t="shared" si="402"/>
        <v/>
      </c>
      <c r="F5685" s="13" t="str">
        <f>IF(E5688="","",VLOOKUP(E5688,table!A:B,2))</f>
        <v/>
      </c>
      <c r="G5685" s="14"/>
      <c r="H5685" s="18"/>
    </row>
    <row r="5686" spans="1:8" x14ac:dyDescent="0.25">
      <c r="A5686" s="29" t="str">
        <f t="shared" si="403"/>
        <v/>
      </c>
      <c r="B5686" s="22" t="str">
        <f t="shared" si="404"/>
        <v/>
      </c>
      <c r="C5686" s="15" t="str">
        <f t="shared" si="405"/>
        <v/>
      </c>
      <c r="D5686" s="15">
        <f t="shared" si="406"/>
        <v>0</v>
      </c>
      <c r="E5686" s="15" t="str">
        <f t="shared" si="402"/>
        <v/>
      </c>
      <c r="F5686" s="13" t="str">
        <f>IF(E5689="","",VLOOKUP(E5689,table!A:B,2))</f>
        <v/>
      </c>
      <c r="G5686" s="14"/>
      <c r="H5686" s="18"/>
    </row>
    <row r="5687" spans="1:8" x14ac:dyDescent="0.25">
      <c r="A5687" s="29" t="str">
        <f t="shared" si="403"/>
        <v/>
      </c>
      <c r="B5687" s="22" t="str">
        <f t="shared" si="404"/>
        <v/>
      </c>
      <c r="C5687" s="15" t="str">
        <f t="shared" si="405"/>
        <v/>
      </c>
      <c r="D5687" s="15">
        <f t="shared" si="406"/>
        <v>0</v>
      </c>
      <c r="E5687" s="15" t="str">
        <f t="shared" si="402"/>
        <v/>
      </c>
      <c r="F5687" s="13" t="str">
        <f>IF(E5690="","",VLOOKUP(E5690,table!A:B,2))</f>
        <v/>
      </c>
      <c r="G5687" s="14"/>
      <c r="H5687" s="18"/>
    </row>
    <row r="5688" spans="1:8" x14ac:dyDescent="0.25">
      <c r="A5688" s="29" t="str">
        <f t="shared" si="403"/>
        <v/>
      </c>
      <c r="B5688" s="22" t="str">
        <f t="shared" si="404"/>
        <v/>
      </c>
      <c r="C5688" s="15" t="str">
        <f t="shared" si="405"/>
        <v/>
      </c>
      <c r="D5688" s="15">
        <f t="shared" si="406"/>
        <v>0</v>
      </c>
      <c r="E5688" s="15" t="str">
        <f t="shared" si="402"/>
        <v/>
      </c>
      <c r="F5688" s="13" t="str">
        <f>IF(E5691="","",VLOOKUP(E5691,table!A:B,2))</f>
        <v/>
      </c>
      <c r="G5688" s="14"/>
      <c r="H5688" s="18"/>
    </row>
    <row r="5689" spans="1:8" x14ac:dyDescent="0.25">
      <c r="A5689" s="29" t="str">
        <f t="shared" si="403"/>
        <v/>
      </c>
      <c r="B5689" s="22" t="str">
        <f t="shared" si="404"/>
        <v/>
      </c>
      <c r="C5689" s="15" t="str">
        <f t="shared" si="405"/>
        <v/>
      </c>
      <c r="D5689" s="15">
        <f t="shared" si="406"/>
        <v>0</v>
      </c>
      <c r="E5689" s="15" t="str">
        <f t="shared" si="402"/>
        <v/>
      </c>
      <c r="F5689" s="13" t="str">
        <f>IF(E5692="","",VLOOKUP(E5692,table!A:B,2))</f>
        <v/>
      </c>
      <c r="G5689" s="14"/>
      <c r="H5689" s="18"/>
    </row>
    <row r="5690" spans="1:8" x14ac:dyDescent="0.25">
      <c r="A5690" s="29" t="str">
        <f t="shared" si="403"/>
        <v/>
      </c>
      <c r="B5690" s="22" t="str">
        <f t="shared" si="404"/>
        <v/>
      </c>
      <c r="C5690" s="15" t="str">
        <f t="shared" si="405"/>
        <v/>
      </c>
      <c r="D5690" s="15">
        <f t="shared" si="406"/>
        <v>0</v>
      </c>
      <c r="E5690" s="15" t="str">
        <f t="shared" si="402"/>
        <v/>
      </c>
      <c r="F5690" s="13" t="str">
        <f>IF(E5693="","",VLOOKUP(E5693,table!A:B,2))</f>
        <v/>
      </c>
      <c r="G5690" s="14"/>
      <c r="H5690" s="18"/>
    </row>
    <row r="5691" spans="1:8" x14ac:dyDescent="0.25">
      <c r="A5691" s="29" t="str">
        <f t="shared" si="403"/>
        <v/>
      </c>
      <c r="B5691" s="22" t="str">
        <f t="shared" si="404"/>
        <v/>
      </c>
      <c r="C5691" s="15" t="str">
        <f t="shared" si="405"/>
        <v/>
      </c>
      <c r="D5691" s="15">
        <f t="shared" si="406"/>
        <v>0</v>
      </c>
      <c r="E5691" s="15" t="str">
        <f t="shared" si="402"/>
        <v/>
      </c>
      <c r="F5691" s="13" t="str">
        <f>IF(E5694="","",VLOOKUP(E5694,table!A:B,2))</f>
        <v/>
      </c>
      <c r="G5691" s="14"/>
      <c r="H5691" s="18"/>
    </row>
    <row r="5692" spans="1:8" x14ac:dyDescent="0.25">
      <c r="A5692" s="29" t="str">
        <f t="shared" si="403"/>
        <v/>
      </c>
      <c r="B5692" s="22" t="str">
        <f t="shared" si="404"/>
        <v/>
      </c>
      <c r="C5692" s="15" t="str">
        <f t="shared" si="405"/>
        <v/>
      </c>
      <c r="D5692" s="15">
        <f t="shared" si="406"/>
        <v>0</v>
      </c>
      <c r="E5692" s="15" t="str">
        <f t="shared" si="402"/>
        <v/>
      </c>
      <c r="F5692" s="13" t="str">
        <f>IF(E5695="","",VLOOKUP(E5695,table!A:B,2))</f>
        <v/>
      </c>
      <c r="G5692" s="14"/>
      <c r="H5692" s="18"/>
    </row>
    <row r="5693" spans="1:8" x14ac:dyDescent="0.25">
      <c r="A5693" s="29" t="str">
        <f t="shared" si="403"/>
        <v/>
      </c>
      <c r="B5693" s="22" t="str">
        <f t="shared" si="404"/>
        <v/>
      </c>
      <c r="C5693" s="15" t="str">
        <f t="shared" si="405"/>
        <v/>
      </c>
      <c r="D5693" s="15">
        <f t="shared" si="406"/>
        <v>0</v>
      </c>
      <c r="E5693" s="15" t="str">
        <f t="shared" si="402"/>
        <v/>
      </c>
      <c r="F5693" s="13" t="str">
        <f>IF(E5696="","",VLOOKUP(E5696,table!A:B,2))</f>
        <v/>
      </c>
      <c r="G5693" s="14"/>
      <c r="H5693" s="18"/>
    </row>
    <row r="5694" spans="1:8" x14ac:dyDescent="0.25">
      <c r="A5694" s="29" t="str">
        <f t="shared" si="403"/>
        <v/>
      </c>
      <c r="B5694" s="22" t="str">
        <f t="shared" si="404"/>
        <v/>
      </c>
      <c r="C5694" s="15" t="str">
        <f t="shared" si="405"/>
        <v/>
      </c>
      <c r="D5694" s="15">
        <f t="shared" si="406"/>
        <v>0</v>
      </c>
      <c r="E5694" s="15" t="str">
        <f t="shared" si="402"/>
        <v/>
      </c>
      <c r="F5694" s="13" t="str">
        <f>IF(E5697="","",VLOOKUP(E5697,table!A:B,2))</f>
        <v/>
      </c>
      <c r="G5694" s="14"/>
      <c r="H5694" s="18"/>
    </row>
    <row r="5695" spans="1:8" x14ac:dyDescent="0.25">
      <c r="A5695" s="29" t="str">
        <f t="shared" si="403"/>
        <v/>
      </c>
      <c r="B5695" s="22" t="str">
        <f t="shared" si="404"/>
        <v/>
      </c>
      <c r="C5695" s="15" t="str">
        <f t="shared" si="405"/>
        <v/>
      </c>
      <c r="D5695" s="15">
        <f t="shared" si="406"/>
        <v>0</v>
      </c>
      <c r="E5695" s="15" t="str">
        <f t="shared" si="402"/>
        <v/>
      </c>
      <c r="F5695" s="13" t="str">
        <f>IF(E5698="","",VLOOKUP(E5698,table!A:B,2))</f>
        <v/>
      </c>
      <c r="G5695" s="14"/>
      <c r="H5695" s="18"/>
    </row>
    <row r="5696" spans="1:8" x14ac:dyDescent="0.25">
      <c r="A5696" s="29" t="str">
        <f t="shared" si="403"/>
        <v/>
      </c>
      <c r="B5696" s="22" t="str">
        <f t="shared" si="404"/>
        <v/>
      </c>
      <c r="C5696" s="15" t="str">
        <f t="shared" si="405"/>
        <v/>
      </c>
      <c r="D5696" s="15">
        <f t="shared" si="406"/>
        <v>0</v>
      </c>
      <c r="E5696" s="15" t="str">
        <f t="shared" si="402"/>
        <v/>
      </c>
      <c r="F5696" s="13" t="str">
        <f>IF(E5699="","",VLOOKUP(E5699,table!A:B,2))</f>
        <v/>
      </c>
      <c r="G5696" s="14"/>
      <c r="H5696" s="18"/>
    </row>
    <row r="5697" spans="1:8" x14ac:dyDescent="0.25">
      <c r="A5697" s="29" t="str">
        <f t="shared" si="403"/>
        <v/>
      </c>
      <c r="B5697" s="22" t="str">
        <f t="shared" si="404"/>
        <v/>
      </c>
      <c r="C5697" s="15" t="str">
        <f t="shared" si="405"/>
        <v/>
      </c>
      <c r="D5697" s="15">
        <f t="shared" si="406"/>
        <v>0</v>
      </c>
      <c r="E5697" s="15" t="str">
        <f t="shared" si="402"/>
        <v/>
      </c>
      <c r="F5697" s="13" t="str">
        <f>IF(E5700="","",VLOOKUP(E5700,table!A:B,2))</f>
        <v/>
      </c>
      <c r="G5697" s="14"/>
      <c r="H5697" s="18"/>
    </row>
    <row r="5698" spans="1:8" x14ac:dyDescent="0.25">
      <c r="A5698" s="29" t="str">
        <f t="shared" si="403"/>
        <v/>
      </c>
      <c r="B5698" s="22" t="str">
        <f t="shared" si="404"/>
        <v/>
      </c>
      <c r="C5698" s="15" t="str">
        <f t="shared" si="405"/>
        <v/>
      </c>
      <c r="D5698" s="15">
        <f t="shared" si="406"/>
        <v>0</v>
      </c>
      <c r="E5698" s="15" t="str">
        <f t="shared" si="402"/>
        <v/>
      </c>
      <c r="F5698" s="13" t="str">
        <f>IF(E5701="","",VLOOKUP(E5701,table!A:B,2))</f>
        <v/>
      </c>
      <c r="G5698" s="14"/>
      <c r="H5698" s="18"/>
    </row>
    <row r="5699" spans="1:8" x14ac:dyDescent="0.25">
      <c r="A5699" s="29" t="str">
        <f t="shared" si="403"/>
        <v/>
      </c>
      <c r="B5699" s="22" t="str">
        <f t="shared" si="404"/>
        <v/>
      </c>
      <c r="C5699" s="15" t="str">
        <f t="shared" si="405"/>
        <v/>
      </c>
      <c r="D5699" s="15">
        <f t="shared" si="406"/>
        <v>0</v>
      </c>
      <c r="E5699" s="15" t="str">
        <f t="shared" si="402"/>
        <v/>
      </c>
      <c r="F5699" s="13" t="str">
        <f>IF(E5702="","",VLOOKUP(E5702,table!A:B,2))</f>
        <v/>
      </c>
      <c r="G5699" s="14"/>
      <c r="H5699" s="18"/>
    </row>
    <row r="5700" spans="1:8" x14ac:dyDescent="0.25">
      <c r="A5700" s="29" t="str">
        <f t="shared" si="403"/>
        <v/>
      </c>
      <c r="B5700" s="22" t="str">
        <f t="shared" si="404"/>
        <v/>
      </c>
      <c r="C5700" s="15" t="str">
        <f t="shared" si="405"/>
        <v/>
      </c>
      <c r="D5700" s="15">
        <f t="shared" si="406"/>
        <v>0</v>
      </c>
      <c r="E5700" s="15" t="str">
        <f t="shared" si="402"/>
        <v/>
      </c>
      <c r="F5700" s="13" t="str">
        <f>IF(E5703="","",VLOOKUP(E5703,table!A:B,2))</f>
        <v/>
      </c>
      <c r="G5700" s="14"/>
      <c r="H5700" s="18"/>
    </row>
    <row r="5701" spans="1:8" x14ac:dyDescent="0.25">
      <c r="A5701" s="29" t="str">
        <f t="shared" si="403"/>
        <v/>
      </c>
      <c r="B5701" s="22" t="str">
        <f t="shared" si="404"/>
        <v/>
      </c>
      <c r="C5701" s="15" t="str">
        <f t="shared" si="405"/>
        <v/>
      </c>
      <c r="D5701" s="15">
        <f t="shared" si="406"/>
        <v>0</v>
      </c>
      <c r="E5701" s="15" t="str">
        <f t="shared" si="402"/>
        <v/>
      </c>
      <c r="F5701" s="13" t="str">
        <f>IF(E5704="","",VLOOKUP(E5704,table!A:B,2))</f>
        <v/>
      </c>
      <c r="G5701" s="14"/>
      <c r="H5701" s="18"/>
    </row>
    <row r="5702" spans="1:8" x14ac:dyDescent="0.25">
      <c r="A5702" s="29" t="str">
        <f t="shared" si="403"/>
        <v/>
      </c>
      <c r="B5702" s="22" t="str">
        <f t="shared" si="404"/>
        <v/>
      </c>
      <c r="C5702" s="15" t="str">
        <f t="shared" si="405"/>
        <v/>
      </c>
      <c r="D5702" s="15">
        <f t="shared" si="406"/>
        <v>0</v>
      </c>
      <c r="E5702" s="15" t="str">
        <f t="shared" si="402"/>
        <v/>
      </c>
      <c r="F5702" s="13" t="str">
        <f>IF(E5705="","",VLOOKUP(E5705,table!A:B,2))</f>
        <v/>
      </c>
      <c r="G5702" s="14"/>
      <c r="H5702" s="18"/>
    </row>
    <row r="5703" spans="1:8" x14ac:dyDescent="0.25">
      <c r="A5703" s="29" t="str">
        <f t="shared" si="403"/>
        <v/>
      </c>
      <c r="B5703" s="22" t="str">
        <f t="shared" si="404"/>
        <v/>
      </c>
      <c r="C5703" s="15" t="str">
        <f t="shared" si="405"/>
        <v/>
      </c>
      <c r="D5703" s="15">
        <f t="shared" si="406"/>
        <v>0</v>
      </c>
      <c r="E5703" s="15" t="str">
        <f t="shared" si="402"/>
        <v/>
      </c>
      <c r="F5703" s="13" t="str">
        <f>IF(E5706="","",VLOOKUP(E5706,table!A:B,2))</f>
        <v/>
      </c>
      <c r="G5703" s="14"/>
      <c r="H5703" s="18"/>
    </row>
    <row r="5704" spans="1:8" x14ac:dyDescent="0.25">
      <c r="A5704" s="29" t="str">
        <f t="shared" si="403"/>
        <v/>
      </c>
      <c r="B5704" s="22" t="str">
        <f t="shared" si="404"/>
        <v/>
      </c>
      <c r="C5704" s="15" t="str">
        <f t="shared" si="405"/>
        <v/>
      </c>
      <c r="D5704" s="15">
        <f t="shared" si="406"/>
        <v>0</v>
      </c>
      <c r="E5704" s="15" t="str">
        <f t="shared" si="402"/>
        <v/>
      </c>
      <c r="F5704" s="13" t="str">
        <f>IF(E5707="","",VLOOKUP(E5707,table!A:B,2))</f>
        <v/>
      </c>
      <c r="G5704" s="14"/>
      <c r="H5704" s="18"/>
    </row>
    <row r="5705" spans="1:8" x14ac:dyDescent="0.25">
      <c r="A5705" s="29" t="str">
        <f t="shared" si="403"/>
        <v/>
      </c>
      <c r="B5705" s="22" t="str">
        <f t="shared" si="404"/>
        <v/>
      </c>
      <c r="C5705" s="15" t="str">
        <f t="shared" si="405"/>
        <v/>
      </c>
      <c r="D5705" s="15">
        <f t="shared" si="406"/>
        <v>0</v>
      </c>
      <c r="E5705" s="15" t="str">
        <f t="shared" si="402"/>
        <v/>
      </c>
      <c r="F5705" s="13" t="str">
        <f>IF(E5708="","",VLOOKUP(E5708,table!A:B,2))</f>
        <v/>
      </c>
      <c r="G5705" s="14"/>
      <c r="H5705" s="18"/>
    </row>
    <row r="5706" spans="1:8" x14ac:dyDescent="0.25">
      <c r="A5706" s="29" t="str">
        <f t="shared" si="403"/>
        <v/>
      </c>
      <c r="B5706" s="22" t="str">
        <f t="shared" si="404"/>
        <v/>
      </c>
      <c r="C5706" s="15" t="str">
        <f t="shared" si="405"/>
        <v/>
      </c>
      <c r="D5706" s="15">
        <f t="shared" si="406"/>
        <v>0</v>
      </c>
      <c r="E5706" s="15" t="str">
        <f t="shared" si="402"/>
        <v/>
      </c>
      <c r="F5706" s="13" t="str">
        <f>IF(E5709="","",VLOOKUP(E5709,table!A:B,2))</f>
        <v/>
      </c>
      <c r="G5706" s="14"/>
      <c r="H5706" s="18"/>
    </row>
    <row r="5707" spans="1:8" x14ac:dyDescent="0.25">
      <c r="A5707" s="29" t="str">
        <f t="shared" si="403"/>
        <v/>
      </c>
      <c r="B5707" s="22" t="str">
        <f t="shared" si="404"/>
        <v/>
      </c>
      <c r="C5707" s="15" t="str">
        <f t="shared" si="405"/>
        <v/>
      </c>
      <c r="D5707" s="15">
        <f t="shared" si="406"/>
        <v>0</v>
      </c>
      <c r="E5707" s="15" t="str">
        <f t="shared" si="402"/>
        <v/>
      </c>
      <c r="F5707" s="13" t="str">
        <f>IF(E5710="","",VLOOKUP(E5710,table!A:B,2))</f>
        <v/>
      </c>
      <c r="G5707" s="14"/>
      <c r="H5707" s="18"/>
    </row>
    <row r="5708" spans="1:8" x14ac:dyDescent="0.25">
      <c r="A5708" s="29" t="str">
        <f t="shared" si="403"/>
        <v/>
      </c>
      <c r="B5708" s="22" t="str">
        <f t="shared" si="404"/>
        <v/>
      </c>
      <c r="C5708" s="15" t="str">
        <f t="shared" si="405"/>
        <v/>
      </c>
      <c r="D5708" s="15">
        <f t="shared" si="406"/>
        <v>0</v>
      </c>
      <c r="E5708" s="15" t="str">
        <f t="shared" si="402"/>
        <v/>
      </c>
      <c r="F5708" s="13" t="str">
        <f>IF(E5711="","",VLOOKUP(E5711,table!A:B,2))</f>
        <v/>
      </c>
      <c r="G5708" s="14"/>
      <c r="H5708" s="18"/>
    </row>
    <row r="5709" spans="1:8" x14ac:dyDescent="0.25">
      <c r="A5709" s="29" t="str">
        <f t="shared" si="403"/>
        <v/>
      </c>
      <c r="B5709" s="22" t="str">
        <f t="shared" si="404"/>
        <v/>
      </c>
      <c r="C5709" s="15" t="str">
        <f t="shared" si="405"/>
        <v/>
      </c>
      <c r="D5709" s="15">
        <f t="shared" si="406"/>
        <v>0</v>
      </c>
      <c r="E5709" s="15" t="str">
        <f t="shared" si="402"/>
        <v/>
      </c>
      <c r="F5709" s="13" t="str">
        <f>IF(E5712="","",VLOOKUP(E5712,table!A:B,2))</f>
        <v/>
      </c>
      <c r="G5709" s="14"/>
      <c r="H5709" s="18"/>
    </row>
    <row r="5710" spans="1:8" x14ac:dyDescent="0.25">
      <c r="A5710" s="29" t="str">
        <f t="shared" si="403"/>
        <v/>
      </c>
      <c r="B5710" s="22" t="str">
        <f t="shared" si="404"/>
        <v/>
      </c>
      <c r="C5710" s="15" t="str">
        <f t="shared" si="405"/>
        <v/>
      </c>
      <c r="D5710" s="15">
        <f t="shared" si="406"/>
        <v>0</v>
      </c>
      <c r="E5710" s="15" t="str">
        <f t="shared" ref="E5710:E5773" si="407">IF(H5710&lt;&gt;0,E5709,"")</f>
        <v/>
      </c>
      <c r="F5710" s="13" t="str">
        <f>IF(E5713="","",VLOOKUP(E5713,table!A:B,2))</f>
        <v/>
      </c>
      <c r="G5710" s="14"/>
      <c r="H5710" s="18"/>
    </row>
    <row r="5711" spans="1:8" x14ac:dyDescent="0.25">
      <c r="A5711" s="29" t="str">
        <f t="shared" si="403"/>
        <v/>
      </c>
      <c r="B5711" s="22" t="str">
        <f t="shared" si="404"/>
        <v/>
      </c>
      <c r="C5711" s="15" t="str">
        <f t="shared" si="405"/>
        <v/>
      </c>
      <c r="D5711" s="15">
        <f t="shared" si="406"/>
        <v>0</v>
      </c>
      <c r="E5711" s="15" t="str">
        <f t="shared" si="407"/>
        <v/>
      </c>
      <c r="F5711" s="13" t="str">
        <f>IF(E5714="","",VLOOKUP(E5714,table!A:B,2))</f>
        <v/>
      </c>
      <c r="G5711" s="14"/>
      <c r="H5711" s="18"/>
    </row>
    <row r="5712" spans="1:8" x14ac:dyDescent="0.25">
      <c r="A5712" s="29" t="str">
        <f t="shared" si="403"/>
        <v/>
      </c>
      <c r="B5712" s="22" t="str">
        <f t="shared" si="404"/>
        <v/>
      </c>
      <c r="C5712" s="15" t="str">
        <f t="shared" si="405"/>
        <v/>
      </c>
      <c r="D5712" s="15">
        <f t="shared" si="406"/>
        <v>0</v>
      </c>
      <c r="E5712" s="15" t="str">
        <f t="shared" si="407"/>
        <v/>
      </c>
      <c r="F5712" s="13" t="str">
        <f>IF(E5715="","",VLOOKUP(E5715,table!A:B,2))</f>
        <v/>
      </c>
      <c r="G5712" s="14"/>
      <c r="H5712" s="18"/>
    </row>
    <row r="5713" spans="1:8" x14ac:dyDescent="0.25">
      <c r="A5713" s="29" t="str">
        <f t="shared" si="403"/>
        <v/>
      </c>
      <c r="B5713" s="22" t="str">
        <f t="shared" si="404"/>
        <v/>
      </c>
      <c r="C5713" s="15" t="str">
        <f t="shared" si="405"/>
        <v/>
      </c>
      <c r="D5713" s="15">
        <f t="shared" si="406"/>
        <v>0</v>
      </c>
      <c r="E5713" s="15" t="str">
        <f t="shared" si="407"/>
        <v/>
      </c>
      <c r="F5713" s="13" t="str">
        <f>IF(E5716="","",VLOOKUP(E5716,table!A:B,2))</f>
        <v/>
      </c>
      <c r="G5713" s="14"/>
      <c r="H5713" s="18"/>
    </row>
    <row r="5714" spans="1:8" x14ac:dyDescent="0.25">
      <c r="A5714" s="29" t="str">
        <f t="shared" si="403"/>
        <v/>
      </c>
      <c r="B5714" s="22" t="str">
        <f t="shared" si="404"/>
        <v/>
      </c>
      <c r="C5714" s="15" t="str">
        <f t="shared" si="405"/>
        <v/>
      </c>
      <c r="D5714" s="15">
        <f t="shared" si="406"/>
        <v>0</v>
      </c>
      <c r="E5714" s="15" t="str">
        <f t="shared" si="407"/>
        <v/>
      </c>
      <c r="F5714" s="13" t="str">
        <f>IF(E5717="","",VLOOKUP(E5717,table!A:B,2))</f>
        <v/>
      </c>
      <c r="G5714" s="14"/>
      <c r="H5714" s="18"/>
    </row>
    <row r="5715" spans="1:8" x14ac:dyDescent="0.25">
      <c r="A5715" s="29" t="str">
        <f t="shared" si="403"/>
        <v/>
      </c>
      <c r="B5715" s="22" t="str">
        <f t="shared" si="404"/>
        <v/>
      </c>
      <c r="C5715" s="15" t="str">
        <f t="shared" si="405"/>
        <v/>
      </c>
      <c r="D5715" s="15">
        <f t="shared" si="406"/>
        <v>0</v>
      </c>
      <c r="E5715" s="15" t="str">
        <f t="shared" si="407"/>
        <v/>
      </c>
      <c r="F5715" s="13" t="str">
        <f>IF(E5718="","",VLOOKUP(E5718,table!A:B,2))</f>
        <v/>
      </c>
      <c r="G5715" s="14"/>
      <c r="H5715" s="18"/>
    </row>
    <row r="5716" spans="1:8" x14ac:dyDescent="0.25">
      <c r="A5716" s="29" t="str">
        <f t="shared" si="403"/>
        <v/>
      </c>
      <c r="B5716" s="22" t="str">
        <f t="shared" si="404"/>
        <v/>
      </c>
      <c r="C5716" s="15" t="str">
        <f t="shared" si="405"/>
        <v/>
      </c>
      <c r="D5716" s="15">
        <f t="shared" si="406"/>
        <v>0</v>
      </c>
      <c r="E5716" s="15" t="str">
        <f t="shared" si="407"/>
        <v/>
      </c>
      <c r="F5716" s="13" t="str">
        <f>IF(E5719="","",VLOOKUP(E5719,table!A:B,2))</f>
        <v/>
      </c>
      <c r="G5716" s="14"/>
      <c r="H5716" s="18"/>
    </row>
    <row r="5717" spans="1:8" x14ac:dyDescent="0.25">
      <c r="A5717" s="29" t="str">
        <f t="shared" si="403"/>
        <v/>
      </c>
      <c r="B5717" s="22" t="str">
        <f t="shared" si="404"/>
        <v/>
      </c>
      <c r="C5717" s="15" t="str">
        <f t="shared" si="405"/>
        <v/>
      </c>
      <c r="D5717" s="15">
        <f t="shared" si="406"/>
        <v>0</v>
      </c>
      <c r="E5717" s="15" t="str">
        <f t="shared" si="407"/>
        <v/>
      </c>
      <c r="F5717" s="13" t="str">
        <f>IF(E5720="","",VLOOKUP(E5720,table!A:B,2))</f>
        <v/>
      </c>
      <c r="G5717" s="14"/>
      <c r="H5717" s="18"/>
    </row>
    <row r="5718" spans="1:8" x14ac:dyDescent="0.25">
      <c r="A5718" s="29" t="str">
        <f t="shared" si="403"/>
        <v/>
      </c>
      <c r="B5718" s="22" t="str">
        <f t="shared" si="404"/>
        <v/>
      </c>
      <c r="C5718" s="15" t="str">
        <f t="shared" si="405"/>
        <v/>
      </c>
      <c r="D5718" s="15">
        <f t="shared" si="406"/>
        <v>0</v>
      </c>
      <c r="E5718" s="15" t="str">
        <f t="shared" si="407"/>
        <v/>
      </c>
      <c r="F5718" s="13" t="str">
        <f>IF(E5721="","",VLOOKUP(E5721,table!A:B,2))</f>
        <v/>
      </c>
      <c r="G5718" s="14"/>
      <c r="H5718" s="18"/>
    </row>
    <row r="5719" spans="1:8" x14ac:dyDescent="0.25">
      <c r="A5719" s="29" t="str">
        <f t="shared" si="403"/>
        <v/>
      </c>
      <c r="B5719" s="22" t="str">
        <f t="shared" si="404"/>
        <v/>
      </c>
      <c r="C5719" s="15" t="str">
        <f t="shared" si="405"/>
        <v/>
      </c>
      <c r="D5719" s="15">
        <f t="shared" si="406"/>
        <v>0</v>
      </c>
      <c r="E5719" s="15" t="str">
        <f t="shared" si="407"/>
        <v/>
      </c>
      <c r="F5719" s="13" t="str">
        <f>IF(E5722="","",VLOOKUP(E5722,table!A:B,2))</f>
        <v/>
      </c>
      <c r="G5719" s="14"/>
      <c r="H5719" s="18"/>
    </row>
    <row r="5720" spans="1:8" x14ac:dyDescent="0.25">
      <c r="A5720" s="29" t="str">
        <f t="shared" si="403"/>
        <v/>
      </c>
      <c r="B5720" s="22" t="str">
        <f t="shared" si="404"/>
        <v/>
      </c>
      <c r="C5720" s="15" t="str">
        <f t="shared" si="405"/>
        <v/>
      </c>
      <c r="D5720" s="15">
        <f t="shared" si="406"/>
        <v>0</v>
      </c>
      <c r="E5720" s="15" t="str">
        <f t="shared" si="407"/>
        <v/>
      </c>
      <c r="F5720" s="13" t="str">
        <f>IF(E5723="","",VLOOKUP(E5723,table!A:B,2))</f>
        <v/>
      </c>
      <c r="G5720" s="14"/>
      <c r="H5720" s="18"/>
    </row>
    <row r="5721" spans="1:8" x14ac:dyDescent="0.25">
      <c r="A5721" s="29" t="str">
        <f t="shared" si="403"/>
        <v/>
      </c>
      <c r="B5721" s="22" t="str">
        <f t="shared" si="404"/>
        <v/>
      </c>
      <c r="C5721" s="15" t="str">
        <f t="shared" si="405"/>
        <v/>
      </c>
      <c r="D5721" s="15">
        <f t="shared" si="406"/>
        <v>0</v>
      </c>
      <c r="E5721" s="15" t="str">
        <f t="shared" si="407"/>
        <v/>
      </c>
      <c r="F5721" s="13" t="str">
        <f>IF(E5724="","",VLOOKUP(E5724,table!A:B,2))</f>
        <v/>
      </c>
      <c r="G5721" s="14"/>
      <c r="H5721" s="18"/>
    </row>
    <row r="5722" spans="1:8" x14ac:dyDescent="0.25">
      <c r="A5722" s="29" t="str">
        <f t="shared" si="403"/>
        <v/>
      </c>
      <c r="B5722" s="22" t="str">
        <f t="shared" si="404"/>
        <v/>
      </c>
      <c r="C5722" s="15" t="str">
        <f t="shared" si="405"/>
        <v/>
      </c>
      <c r="D5722" s="15">
        <f t="shared" si="406"/>
        <v>0</v>
      </c>
      <c r="E5722" s="15" t="str">
        <f t="shared" si="407"/>
        <v/>
      </c>
      <c r="F5722" s="13" t="str">
        <f>IF(E5725="","",VLOOKUP(E5725,table!A:B,2))</f>
        <v/>
      </c>
      <c r="G5722" s="14"/>
      <c r="H5722" s="18"/>
    </row>
    <row r="5723" spans="1:8" x14ac:dyDescent="0.25">
      <c r="A5723" s="29" t="str">
        <f t="shared" si="403"/>
        <v/>
      </c>
      <c r="B5723" s="22" t="str">
        <f t="shared" si="404"/>
        <v/>
      </c>
      <c r="C5723" s="15" t="str">
        <f t="shared" si="405"/>
        <v/>
      </c>
      <c r="D5723" s="15">
        <f t="shared" si="406"/>
        <v>0</v>
      </c>
      <c r="E5723" s="15" t="str">
        <f t="shared" si="407"/>
        <v/>
      </c>
      <c r="F5723" s="13" t="str">
        <f>IF(E5726="","",VLOOKUP(E5726,table!A:B,2))</f>
        <v/>
      </c>
      <c r="G5723" s="14"/>
      <c r="H5723" s="18"/>
    </row>
    <row r="5724" spans="1:8" x14ac:dyDescent="0.25">
      <c r="A5724" s="29" t="str">
        <f t="shared" si="403"/>
        <v/>
      </c>
      <c r="B5724" s="22" t="str">
        <f t="shared" si="404"/>
        <v/>
      </c>
      <c r="C5724" s="15" t="str">
        <f t="shared" si="405"/>
        <v/>
      </c>
      <c r="D5724" s="15">
        <f t="shared" si="406"/>
        <v>0</v>
      </c>
      <c r="E5724" s="15" t="str">
        <f t="shared" si="407"/>
        <v/>
      </c>
      <c r="F5724" s="13" t="str">
        <f>IF(E5727="","",VLOOKUP(E5727,table!A:B,2))</f>
        <v/>
      </c>
      <c r="G5724" s="14"/>
      <c r="H5724" s="18"/>
    </row>
    <row r="5725" spans="1:8" x14ac:dyDescent="0.25">
      <c r="A5725" s="29" t="str">
        <f t="shared" si="403"/>
        <v/>
      </c>
      <c r="B5725" s="22" t="str">
        <f t="shared" si="404"/>
        <v/>
      </c>
      <c r="C5725" s="15" t="str">
        <f t="shared" si="405"/>
        <v/>
      </c>
      <c r="D5725" s="15">
        <f t="shared" si="406"/>
        <v>0</v>
      </c>
      <c r="E5725" s="15" t="str">
        <f t="shared" si="407"/>
        <v/>
      </c>
      <c r="F5725" s="13" t="str">
        <f>IF(E5728="","",VLOOKUP(E5728,table!A:B,2))</f>
        <v/>
      </c>
      <c r="G5725" s="14"/>
      <c r="H5725" s="18"/>
    </row>
    <row r="5726" spans="1:8" x14ac:dyDescent="0.25">
      <c r="A5726" s="29" t="str">
        <f t="shared" si="403"/>
        <v/>
      </c>
      <c r="B5726" s="22" t="str">
        <f t="shared" si="404"/>
        <v/>
      </c>
      <c r="C5726" s="15" t="str">
        <f t="shared" si="405"/>
        <v/>
      </c>
      <c r="D5726" s="15">
        <f t="shared" si="406"/>
        <v>0</v>
      </c>
      <c r="E5726" s="15" t="str">
        <f t="shared" si="407"/>
        <v/>
      </c>
      <c r="F5726" s="13" t="str">
        <f>IF(E5729="","",VLOOKUP(E5729,table!A:B,2))</f>
        <v/>
      </c>
      <c r="G5726" s="14"/>
      <c r="H5726" s="18"/>
    </row>
    <row r="5727" spans="1:8" x14ac:dyDescent="0.25">
      <c r="A5727" s="29" t="str">
        <f t="shared" si="403"/>
        <v/>
      </c>
      <c r="B5727" s="22" t="str">
        <f t="shared" si="404"/>
        <v/>
      </c>
      <c r="C5727" s="15" t="str">
        <f t="shared" si="405"/>
        <v/>
      </c>
      <c r="D5727" s="15">
        <f t="shared" si="406"/>
        <v>0</v>
      </c>
      <c r="E5727" s="15" t="str">
        <f t="shared" si="407"/>
        <v/>
      </c>
      <c r="F5727" s="13" t="str">
        <f>IF(E5730="","",VLOOKUP(E5730,table!A:B,2))</f>
        <v/>
      </c>
      <c r="G5727" s="14"/>
      <c r="H5727" s="18"/>
    </row>
    <row r="5728" spans="1:8" x14ac:dyDescent="0.25">
      <c r="A5728" s="29" t="str">
        <f t="shared" si="403"/>
        <v/>
      </c>
      <c r="B5728" s="22" t="str">
        <f t="shared" si="404"/>
        <v/>
      </c>
      <c r="C5728" s="15" t="str">
        <f t="shared" si="405"/>
        <v/>
      </c>
      <c r="D5728" s="15">
        <f t="shared" si="406"/>
        <v>0</v>
      </c>
      <c r="E5728" s="15" t="str">
        <f t="shared" si="407"/>
        <v/>
      </c>
      <c r="F5728" s="13" t="str">
        <f>IF(E5731="","",VLOOKUP(E5731,table!A:B,2))</f>
        <v/>
      </c>
      <c r="G5728" s="14"/>
      <c r="H5728" s="18"/>
    </row>
    <row r="5729" spans="1:8" x14ac:dyDescent="0.25">
      <c r="A5729" s="29" t="str">
        <f t="shared" si="403"/>
        <v/>
      </c>
      <c r="B5729" s="22" t="str">
        <f t="shared" si="404"/>
        <v/>
      </c>
      <c r="C5729" s="15" t="str">
        <f t="shared" si="405"/>
        <v/>
      </c>
      <c r="D5729" s="15">
        <f t="shared" si="406"/>
        <v>0</v>
      </c>
      <c r="E5729" s="15" t="str">
        <f t="shared" si="407"/>
        <v/>
      </c>
      <c r="F5729" s="13" t="str">
        <f>IF(E5732="","",VLOOKUP(E5732,table!A:B,2))</f>
        <v/>
      </c>
      <c r="G5729" s="14"/>
      <c r="H5729" s="18"/>
    </row>
    <row r="5730" spans="1:8" x14ac:dyDescent="0.25">
      <c r="A5730" s="29" t="str">
        <f t="shared" si="403"/>
        <v/>
      </c>
      <c r="B5730" s="22" t="str">
        <f t="shared" si="404"/>
        <v/>
      </c>
      <c r="C5730" s="15" t="str">
        <f t="shared" si="405"/>
        <v/>
      </c>
      <c r="D5730" s="15">
        <f t="shared" si="406"/>
        <v>0</v>
      </c>
      <c r="E5730" s="15" t="str">
        <f t="shared" si="407"/>
        <v/>
      </c>
      <c r="F5730" s="13" t="str">
        <f>IF(E5733="","",VLOOKUP(E5733,table!A:B,2))</f>
        <v/>
      </c>
      <c r="G5730" s="14"/>
      <c r="H5730" s="18"/>
    </row>
    <row r="5731" spans="1:8" x14ac:dyDescent="0.25">
      <c r="A5731" s="29" t="str">
        <f t="shared" si="403"/>
        <v/>
      </c>
      <c r="B5731" s="22" t="str">
        <f t="shared" si="404"/>
        <v/>
      </c>
      <c r="C5731" s="15" t="str">
        <f t="shared" si="405"/>
        <v/>
      </c>
      <c r="D5731" s="15">
        <f t="shared" si="406"/>
        <v>0</v>
      </c>
      <c r="E5731" s="15" t="str">
        <f t="shared" si="407"/>
        <v/>
      </c>
      <c r="F5731" s="13" t="str">
        <f>IF(E5734="","",VLOOKUP(E5734,table!A:B,2))</f>
        <v/>
      </c>
      <c r="G5731" s="14"/>
      <c r="H5731" s="18"/>
    </row>
    <row r="5732" spans="1:8" x14ac:dyDescent="0.25">
      <c r="A5732" s="29" t="str">
        <f t="shared" si="403"/>
        <v/>
      </c>
      <c r="B5732" s="22" t="str">
        <f t="shared" si="404"/>
        <v/>
      </c>
      <c r="C5732" s="15" t="str">
        <f t="shared" si="405"/>
        <v/>
      </c>
      <c r="D5732" s="15">
        <f t="shared" si="406"/>
        <v>0</v>
      </c>
      <c r="E5732" s="15" t="str">
        <f t="shared" si="407"/>
        <v/>
      </c>
      <c r="F5732" s="13" t="str">
        <f>IF(E5735="","",VLOOKUP(E5735,table!A:B,2))</f>
        <v/>
      </c>
      <c r="G5732" s="14"/>
      <c r="H5732" s="18"/>
    </row>
    <row r="5733" spans="1:8" x14ac:dyDescent="0.25">
      <c r="A5733" s="29" t="str">
        <f t="shared" si="403"/>
        <v/>
      </c>
      <c r="B5733" s="22" t="str">
        <f t="shared" si="404"/>
        <v/>
      </c>
      <c r="C5733" s="15" t="str">
        <f t="shared" si="405"/>
        <v/>
      </c>
      <c r="D5733" s="15">
        <f t="shared" si="406"/>
        <v>0</v>
      </c>
      <c r="E5733" s="15" t="str">
        <f t="shared" si="407"/>
        <v/>
      </c>
      <c r="F5733" s="13" t="str">
        <f>IF(E5736="","",VLOOKUP(E5736,table!A:B,2))</f>
        <v/>
      </c>
      <c r="G5733" s="14"/>
      <c r="H5733" s="18"/>
    </row>
    <row r="5734" spans="1:8" x14ac:dyDescent="0.25">
      <c r="A5734" s="29" t="str">
        <f t="shared" si="403"/>
        <v/>
      </c>
      <c r="B5734" s="22" t="str">
        <f t="shared" si="404"/>
        <v/>
      </c>
      <c r="C5734" s="15" t="str">
        <f t="shared" si="405"/>
        <v/>
      </c>
      <c r="D5734" s="15">
        <f t="shared" si="406"/>
        <v>0</v>
      </c>
      <c r="E5734" s="15" t="str">
        <f t="shared" si="407"/>
        <v/>
      </c>
      <c r="F5734" s="13" t="str">
        <f>IF(E5737="","",VLOOKUP(E5737,table!A:B,2))</f>
        <v/>
      </c>
      <c r="G5734" s="14"/>
      <c r="H5734" s="18"/>
    </row>
    <row r="5735" spans="1:8" x14ac:dyDescent="0.25">
      <c r="A5735" s="29" t="str">
        <f t="shared" si="403"/>
        <v/>
      </c>
      <c r="B5735" s="22" t="str">
        <f t="shared" si="404"/>
        <v/>
      </c>
      <c r="C5735" s="15" t="str">
        <f t="shared" si="405"/>
        <v/>
      </c>
      <c r="D5735" s="15">
        <f t="shared" si="406"/>
        <v>0</v>
      </c>
      <c r="E5735" s="15" t="str">
        <f t="shared" si="407"/>
        <v/>
      </c>
      <c r="F5735" s="13" t="str">
        <f>IF(E5738="","",VLOOKUP(E5738,table!A:B,2))</f>
        <v/>
      </c>
      <c r="G5735" s="14"/>
      <c r="H5735" s="18"/>
    </row>
    <row r="5736" spans="1:8" x14ac:dyDescent="0.25">
      <c r="A5736" s="29" t="str">
        <f t="shared" si="403"/>
        <v/>
      </c>
      <c r="B5736" s="22" t="str">
        <f t="shared" si="404"/>
        <v/>
      </c>
      <c r="C5736" s="15" t="str">
        <f t="shared" si="405"/>
        <v/>
      </c>
      <c r="D5736" s="15">
        <f t="shared" si="406"/>
        <v>0</v>
      </c>
      <c r="E5736" s="15" t="str">
        <f t="shared" si="407"/>
        <v/>
      </c>
      <c r="F5736" s="13" t="str">
        <f>IF(E5739="","",VLOOKUP(E5739,table!A:B,2))</f>
        <v/>
      </c>
      <c r="G5736" s="14"/>
      <c r="H5736" s="18"/>
    </row>
    <row r="5737" spans="1:8" x14ac:dyDescent="0.25">
      <c r="A5737" s="29" t="str">
        <f t="shared" si="403"/>
        <v/>
      </c>
      <c r="B5737" s="22" t="str">
        <f t="shared" si="404"/>
        <v/>
      </c>
      <c r="C5737" s="15" t="str">
        <f t="shared" si="405"/>
        <v/>
      </c>
      <c r="D5737" s="15">
        <f t="shared" si="406"/>
        <v>0</v>
      </c>
      <c r="E5737" s="15" t="str">
        <f t="shared" si="407"/>
        <v/>
      </c>
      <c r="F5737" s="13" t="str">
        <f>IF(E5740="","",VLOOKUP(E5740,table!A:B,2))</f>
        <v/>
      </c>
      <c r="G5737" s="14"/>
      <c r="H5737" s="18"/>
    </row>
    <row r="5738" spans="1:8" x14ac:dyDescent="0.25">
      <c r="A5738" s="29" t="str">
        <f t="shared" si="403"/>
        <v/>
      </c>
      <c r="B5738" s="22" t="str">
        <f t="shared" si="404"/>
        <v/>
      </c>
      <c r="C5738" s="15" t="str">
        <f t="shared" si="405"/>
        <v/>
      </c>
      <c r="D5738" s="15">
        <f t="shared" si="406"/>
        <v>0</v>
      </c>
      <c r="E5738" s="15" t="str">
        <f t="shared" si="407"/>
        <v/>
      </c>
      <c r="F5738" s="13" t="str">
        <f>IF(E5741="","",VLOOKUP(E5741,table!A:B,2))</f>
        <v/>
      </c>
      <c r="G5738" s="14"/>
      <c r="H5738" s="18"/>
    </row>
    <row r="5739" spans="1:8" x14ac:dyDescent="0.25">
      <c r="A5739" s="29" t="str">
        <f t="shared" si="403"/>
        <v/>
      </c>
      <c r="B5739" s="22" t="str">
        <f t="shared" si="404"/>
        <v/>
      </c>
      <c r="C5739" s="15" t="str">
        <f t="shared" si="405"/>
        <v/>
      </c>
      <c r="D5739" s="15">
        <f t="shared" si="406"/>
        <v>0</v>
      </c>
      <c r="E5739" s="15" t="str">
        <f t="shared" si="407"/>
        <v/>
      </c>
      <c r="F5739" s="13" t="str">
        <f>IF(E5742="","",VLOOKUP(E5742,table!A:B,2))</f>
        <v/>
      </c>
      <c r="G5739" s="14"/>
      <c r="H5739" s="18"/>
    </row>
    <row r="5740" spans="1:8" x14ac:dyDescent="0.25">
      <c r="A5740" s="29" t="str">
        <f t="shared" si="403"/>
        <v/>
      </c>
      <c r="B5740" s="22" t="str">
        <f t="shared" si="404"/>
        <v/>
      </c>
      <c r="C5740" s="15" t="str">
        <f t="shared" si="405"/>
        <v/>
      </c>
      <c r="D5740" s="15">
        <f t="shared" si="406"/>
        <v>0</v>
      </c>
      <c r="E5740" s="15" t="str">
        <f t="shared" si="407"/>
        <v/>
      </c>
      <c r="F5740" s="13" t="str">
        <f>IF(E5743="","",VLOOKUP(E5743,table!A:B,2))</f>
        <v/>
      </c>
      <c r="G5740" s="14"/>
      <c r="H5740" s="18"/>
    </row>
    <row r="5741" spans="1:8" x14ac:dyDescent="0.25">
      <c r="A5741" s="29" t="str">
        <f t="shared" si="403"/>
        <v/>
      </c>
      <c r="B5741" s="22" t="str">
        <f t="shared" si="404"/>
        <v/>
      </c>
      <c r="C5741" s="15" t="str">
        <f t="shared" si="405"/>
        <v/>
      </c>
      <c r="D5741" s="15">
        <f t="shared" si="406"/>
        <v>0</v>
      </c>
      <c r="E5741" s="15" t="str">
        <f t="shared" si="407"/>
        <v/>
      </c>
      <c r="F5741" s="13" t="str">
        <f>IF(E5744="","",VLOOKUP(E5744,table!A:B,2))</f>
        <v/>
      </c>
      <c r="G5741" s="14"/>
      <c r="H5741" s="18"/>
    </row>
    <row r="5742" spans="1:8" x14ac:dyDescent="0.25">
      <c r="A5742" s="29" t="str">
        <f t="shared" si="403"/>
        <v/>
      </c>
      <c r="B5742" s="22" t="str">
        <f t="shared" si="404"/>
        <v/>
      </c>
      <c r="C5742" s="15" t="str">
        <f t="shared" si="405"/>
        <v/>
      </c>
      <c r="D5742" s="15">
        <f t="shared" si="406"/>
        <v>0</v>
      </c>
      <c r="E5742" s="15" t="str">
        <f t="shared" si="407"/>
        <v/>
      </c>
      <c r="F5742" s="13" t="str">
        <f>IF(E5745="","",VLOOKUP(E5745,table!A:B,2))</f>
        <v/>
      </c>
      <c r="G5742" s="14"/>
      <c r="H5742" s="18"/>
    </row>
    <row r="5743" spans="1:8" x14ac:dyDescent="0.25">
      <c r="A5743" s="29" t="str">
        <f t="shared" si="403"/>
        <v/>
      </c>
      <c r="B5743" s="22" t="str">
        <f t="shared" si="404"/>
        <v/>
      </c>
      <c r="C5743" s="15" t="str">
        <f t="shared" si="405"/>
        <v/>
      </c>
      <c r="D5743" s="15">
        <f t="shared" si="406"/>
        <v>0</v>
      </c>
      <c r="E5743" s="15" t="str">
        <f t="shared" si="407"/>
        <v/>
      </c>
      <c r="F5743" s="13" t="str">
        <f>IF(E5746="","",VLOOKUP(E5746,table!A:B,2))</f>
        <v/>
      </c>
      <c r="G5743" s="14"/>
      <c r="H5743" s="18"/>
    </row>
    <row r="5744" spans="1:8" x14ac:dyDescent="0.25">
      <c r="A5744" s="29" t="str">
        <f t="shared" si="403"/>
        <v/>
      </c>
      <c r="B5744" s="22" t="str">
        <f t="shared" si="404"/>
        <v/>
      </c>
      <c r="C5744" s="15" t="str">
        <f t="shared" si="405"/>
        <v/>
      </c>
      <c r="D5744" s="15">
        <f t="shared" si="406"/>
        <v>0</v>
      </c>
      <c r="E5744" s="15" t="str">
        <f t="shared" si="407"/>
        <v/>
      </c>
      <c r="F5744" s="13" t="str">
        <f>IF(E5747="","",VLOOKUP(E5747,table!A:B,2))</f>
        <v/>
      </c>
      <c r="G5744" s="14"/>
      <c r="H5744" s="18"/>
    </row>
    <row r="5745" spans="1:8" x14ac:dyDescent="0.25">
      <c r="A5745" s="29" t="str">
        <f t="shared" si="403"/>
        <v/>
      </c>
      <c r="B5745" s="22" t="str">
        <f t="shared" si="404"/>
        <v/>
      </c>
      <c r="C5745" s="15" t="str">
        <f t="shared" si="405"/>
        <v/>
      </c>
      <c r="D5745" s="15">
        <f t="shared" si="406"/>
        <v>0</v>
      </c>
      <c r="E5745" s="15" t="str">
        <f t="shared" si="407"/>
        <v/>
      </c>
      <c r="F5745" s="13" t="str">
        <f>IF(E5748="","",VLOOKUP(E5748,table!A:B,2))</f>
        <v/>
      </c>
      <c r="G5745" s="14"/>
      <c r="H5745" s="18"/>
    </row>
    <row r="5746" spans="1:8" x14ac:dyDescent="0.25">
      <c r="A5746" s="29" t="str">
        <f t="shared" si="403"/>
        <v/>
      </c>
      <c r="B5746" s="22" t="str">
        <f t="shared" si="404"/>
        <v/>
      </c>
      <c r="C5746" s="15" t="str">
        <f t="shared" si="405"/>
        <v/>
      </c>
      <c r="D5746" s="15">
        <f t="shared" si="406"/>
        <v>0</v>
      </c>
      <c r="E5746" s="15" t="str">
        <f t="shared" si="407"/>
        <v/>
      </c>
      <c r="F5746" s="13" t="str">
        <f>IF(E5749="","",VLOOKUP(E5749,table!A:B,2))</f>
        <v/>
      </c>
      <c r="G5746" s="14"/>
      <c r="H5746" s="18"/>
    </row>
    <row r="5747" spans="1:8" x14ac:dyDescent="0.25">
      <c r="A5747" s="29" t="str">
        <f t="shared" ref="A5747:A5810" si="408">IF(E5747="","",A5746)</f>
        <v/>
      </c>
      <c r="B5747" s="22" t="str">
        <f t="shared" ref="B5747:B5810" si="409">IF(E5747="","",B5746)</f>
        <v/>
      </c>
      <c r="C5747" s="15" t="str">
        <f t="shared" ref="C5747:C5810" si="410">IF(E5747="","",C5746)</f>
        <v/>
      </c>
      <c r="D5747" s="15">
        <f t="shared" ref="D5747:D5810" si="411">IF(E5747="",0,D5746)</f>
        <v>0</v>
      </c>
      <c r="E5747" s="15" t="str">
        <f t="shared" si="407"/>
        <v/>
      </c>
      <c r="F5747" s="13" t="str">
        <f>IF(E5750="","",VLOOKUP(E5750,table!A:B,2))</f>
        <v/>
      </c>
      <c r="G5747" s="14"/>
      <c r="H5747" s="18"/>
    </row>
    <row r="5748" spans="1:8" x14ac:dyDescent="0.25">
      <c r="A5748" s="29" t="str">
        <f t="shared" si="408"/>
        <v/>
      </c>
      <c r="B5748" s="22" t="str">
        <f t="shared" si="409"/>
        <v/>
      </c>
      <c r="C5748" s="15" t="str">
        <f t="shared" si="410"/>
        <v/>
      </c>
      <c r="D5748" s="15">
        <f t="shared" si="411"/>
        <v>0</v>
      </c>
      <c r="E5748" s="15" t="str">
        <f t="shared" si="407"/>
        <v/>
      </c>
      <c r="F5748" s="13" t="str">
        <f>IF(E5751="","",VLOOKUP(E5751,table!A:B,2))</f>
        <v/>
      </c>
      <c r="G5748" s="14"/>
      <c r="H5748" s="18"/>
    </row>
    <row r="5749" spans="1:8" x14ac:dyDescent="0.25">
      <c r="A5749" s="29" t="str">
        <f t="shared" si="408"/>
        <v/>
      </c>
      <c r="B5749" s="22" t="str">
        <f t="shared" si="409"/>
        <v/>
      </c>
      <c r="C5749" s="15" t="str">
        <f t="shared" si="410"/>
        <v/>
      </c>
      <c r="D5749" s="15">
        <f t="shared" si="411"/>
        <v>0</v>
      </c>
      <c r="E5749" s="15" t="str">
        <f t="shared" si="407"/>
        <v/>
      </c>
      <c r="F5749" s="13" t="str">
        <f>IF(E5752="","",VLOOKUP(E5752,table!A:B,2))</f>
        <v/>
      </c>
      <c r="G5749" s="14"/>
      <c r="H5749" s="18"/>
    </row>
    <row r="5750" spans="1:8" x14ac:dyDescent="0.25">
      <c r="A5750" s="29" t="str">
        <f t="shared" si="408"/>
        <v/>
      </c>
      <c r="B5750" s="22" t="str">
        <f t="shared" si="409"/>
        <v/>
      </c>
      <c r="C5750" s="15" t="str">
        <f t="shared" si="410"/>
        <v/>
      </c>
      <c r="D5750" s="15">
        <f t="shared" si="411"/>
        <v>0</v>
      </c>
      <c r="E5750" s="15" t="str">
        <f t="shared" si="407"/>
        <v/>
      </c>
      <c r="F5750" s="13" t="str">
        <f>IF(E5753="","",VLOOKUP(E5753,table!A:B,2))</f>
        <v/>
      </c>
      <c r="G5750" s="14"/>
      <c r="H5750" s="18"/>
    </row>
    <row r="5751" spans="1:8" x14ac:dyDescent="0.25">
      <c r="A5751" s="29" t="str">
        <f t="shared" si="408"/>
        <v/>
      </c>
      <c r="B5751" s="22" t="str">
        <f t="shared" si="409"/>
        <v/>
      </c>
      <c r="C5751" s="15" t="str">
        <f t="shared" si="410"/>
        <v/>
      </c>
      <c r="D5751" s="15">
        <f t="shared" si="411"/>
        <v>0</v>
      </c>
      <c r="E5751" s="15" t="str">
        <f t="shared" si="407"/>
        <v/>
      </c>
      <c r="F5751" s="13" t="str">
        <f>IF(E5754="","",VLOOKUP(E5754,table!A:B,2))</f>
        <v/>
      </c>
      <c r="G5751" s="14"/>
      <c r="H5751" s="18"/>
    </row>
    <row r="5752" spans="1:8" x14ac:dyDescent="0.25">
      <c r="A5752" s="29" t="str">
        <f t="shared" si="408"/>
        <v/>
      </c>
      <c r="B5752" s="22" t="str">
        <f t="shared" si="409"/>
        <v/>
      </c>
      <c r="C5752" s="15" t="str">
        <f t="shared" si="410"/>
        <v/>
      </c>
      <c r="D5752" s="15">
        <f t="shared" si="411"/>
        <v>0</v>
      </c>
      <c r="E5752" s="15" t="str">
        <f t="shared" si="407"/>
        <v/>
      </c>
      <c r="F5752" s="13" t="str">
        <f>IF(E5755="","",VLOOKUP(E5755,table!A:B,2))</f>
        <v/>
      </c>
      <c r="G5752" s="14"/>
      <c r="H5752" s="18"/>
    </row>
    <row r="5753" spans="1:8" x14ac:dyDescent="0.25">
      <c r="A5753" s="29" t="str">
        <f t="shared" si="408"/>
        <v/>
      </c>
      <c r="B5753" s="22" t="str">
        <f t="shared" si="409"/>
        <v/>
      </c>
      <c r="C5753" s="15" t="str">
        <f t="shared" si="410"/>
        <v/>
      </c>
      <c r="D5753" s="15">
        <f t="shared" si="411"/>
        <v>0</v>
      </c>
      <c r="E5753" s="15" t="str">
        <f t="shared" si="407"/>
        <v/>
      </c>
      <c r="F5753" s="13" t="str">
        <f>IF(E5756="","",VLOOKUP(E5756,table!A:B,2))</f>
        <v/>
      </c>
      <c r="G5753" s="14"/>
      <c r="H5753" s="18"/>
    </row>
    <row r="5754" spans="1:8" x14ac:dyDescent="0.25">
      <c r="A5754" s="29" t="str">
        <f t="shared" si="408"/>
        <v/>
      </c>
      <c r="B5754" s="22" t="str">
        <f t="shared" si="409"/>
        <v/>
      </c>
      <c r="C5754" s="15" t="str">
        <f t="shared" si="410"/>
        <v/>
      </c>
      <c r="D5754" s="15">
        <f t="shared" si="411"/>
        <v>0</v>
      </c>
      <c r="E5754" s="15" t="str">
        <f t="shared" si="407"/>
        <v/>
      </c>
      <c r="F5754" s="13" t="str">
        <f>IF(E5757="","",VLOOKUP(E5757,table!A:B,2))</f>
        <v/>
      </c>
      <c r="G5754" s="14"/>
      <c r="H5754" s="18"/>
    </row>
    <row r="5755" spans="1:8" x14ac:dyDescent="0.25">
      <c r="A5755" s="29" t="str">
        <f t="shared" si="408"/>
        <v/>
      </c>
      <c r="B5755" s="22" t="str">
        <f t="shared" si="409"/>
        <v/>
      </c>
      <c r="C5755" s="15" t="str">
        <f t="shared" si="410"/>
        <v/>
      </c>
      <c r="D5755" s="15">
        <f t="shared" si="411"/>
        <v>0</v>
      </c>
      <c r="E5755" s="15" t="str">
        <f t="shared" si="407"/>
        <v/>
      </c>
      <c r="F5755" s="13" t="str">
        <f>IF(E5758="","",VLOOKUP(E5758,table!A:B,2))</f>
        <v/>
      </c>
      <c r="G5755" s="14"/>
      <c r="H5755" s="18"/>
    </row>
    <row r="5756" spans="1:8" x14ac:dyDescent="0.25">
      <c r="A5756" s="29" t="str">
        <f t="shared" si="408"/>
        <v/>
      </c>
      <c r="B5756" s="22" t="str">
        <f t="shared" si="409"/>
        <v/>
      </c>
      <c r="C5756" s="15" t="str">
        <f t="shared" si="410"/>
        <v/>
      </c>
      <c r="D5756" s="15">
        <f t="shared" si="411"/>
        <v>0</v>
      </c>
      <c r="E5756" s="15" t="str">
        <f t="shared" si="407"/>
        <v/>
      </c>
      <c r="F5756" s="13" t="str">
        <f>IF(E5759="","",VLOOKUP(E5759,table!A:B,2))</f>
        <v/>
      </c>
      <c r="G5756" s="14"/>
      <c r="H5756" s="18"/>
    </row>
    <row r="5757" spans="1:8" x14ac:dyDescent="0.25">
      <c r="A5757" s="29" t="str">
        <f t="shared" si="408"/>
        <v/>
      </c>
      <c r="B5757" s="22" t="str">
        <f t="shared" si="409"/>
        <v/>
      </c>
      <c r="C5757" s="15" t="str">
        <f t="shared" si="410"/>
        <v/>
      </c>
      <c r="D5757" s="15">
        <f t="shared" si="411"/>
        <v>0</v>
      </c>
      <c r="E5757" s="15" t="str">
        <f t="shared" si="407"/>
        <v/>
      </c>
      <c r="F5757" s="13" t="str">
        <f>IF(E5760="","",VLOOKUP(E5760,table!A:B,2))</f>
        <v/>
      </c>
      <c r="G5757" s="14"/>
      <c r="H5757" s="18"/>
    </row>
    <row r="5758" spans="1:8" x14ac:dyDescent="0.25">
      <c r="A5758" s="29" t="str">
        <f t="shared" si="408"/>
        <v/>
      </c>
      <c r="B5758" s="22" t="str">
        <f t="shared" si="409"/>
        <v/>
      </c>
      <c r="C5758" s="15" t="str">
        <f t="shared" si="410"/>
        <v/>
      </c>
      <c r="D5758" s="15">
        <f t="shared" si="411"/>
        <v>0</v>
      </c>
      <c r="E5758" s="15" t="str">
        <f t="shared" si="407"/>
        <v/>
      </c>
      <c r="F5758" s="13" t="str">
        <f>IF(E5761="","",VLOOKUP(E5761,table!A:B,2))</f>
        <v/>
      </c>
      <c r="G5758" s="14"/>
      <c r="H5758" s="18"/>
    </row>
    <row r="5759" spans="1:8" x14ac:dyDescent="0.25">
      <c r="A5759" s="29" t="str">
        <f t="shared" si="408"/>
        <v/>
      </c>
      <c r="B5759" s="22" t="str">
        <f t="shared" si="409"/>
        <v/>
      </c>
      <c r="C5759" s="15" t="str">
        <f t="shared" si="410"/>
        <v/>
      </c>
      <c r="D5759" s="15">
        <f t="shared" si="411"/>
        <v>0</v>
      </c>
      <c r="E5759" s="15" t="str">
        <f t="shared" si="407"/>
        <v/>
      </c>
      <c r="F5759" s="13" t="str">
        <f>IF(E5762="","",VLOOKUP(E5762,table!A:B,2))</f>
        <v/>
      </c>
      <c r="G5759" s="14"/>
      <c r="H5759" s="18"/>
    </row>
    <row r="5760" spans="1:8" x14ac:dyDescent="0.25">
      <c r="A5760" s="29" t="str">
        <f t="shared" si="408"/>
        <v/>
      </c>
      <c r="B5760" s="22" t="str">
        <f t="shared" si="409"/>
        <v/>
      </c>
      <c r="C5760" s="15" t="str">
        <f t="shared" si="410"/>
        <v/>
      </c>
      <c r="D5760" s="15">
        <f t="shared" si="411"/>
        <v>0</v>
      </c>
      <c r="E5760" s="15" t="str">
        <f t="shared" si="407"/>
        <v/>
      </c>
      <c r="F5760" s="13" t="str">
        <f>IF(E5763="","",VLOOKUP(E5763,table!A:B,2))</f>
        <v/>
      </c>
      <c r="G5760" s="14"/>
      <c r="H5760" s="18"/>
    </row>
    <row r="5761" spans="1:8" x14ac:dyDescent="0.25">
      <c r="A5761" s="29" t="str">
        <f t="shared" si="408"/>
        <v/>
      </c>
      <c r="B5761" s="22" t="str">
        <f t="shared" si="409"/>
        <v/>
      </c>
      <c r="C5761" s="15" t="str">
        <f t="shared" si="410"/>
        <v/>
      </c>
      <c r="D5761" s="15">
        <f t="shared" si="411"/>
        <v>0</v>
      </c>
      <c r="E5761" s="15" t="str">
        <f t="shared" si="407"/>
        <v/>
      </c>
      <c r="F5761" s="13" t="str">
        <f>IF(E5764="","",VLOOKUP(E5764,table!A:B,2))</f>
        <v/>
      </c>
      <c r="G5761" s="14"/>
      <c r="H5761" s="18"/>
    </row>
    <row r="5762" spans="1:8" x14ac:dyDescent="0.25">
      <c r="A5762" s="29" t="str">
        <f t="shared" si="408"/>
        <v/>
      </c>
      <c r="B5762" s="22" t="str">
        <f t="shared" si="409"/>
        <v/>
      </c>
      <c r="C5762" s="15" t="str">
        <f t="shared" si="410"/>
        <v/>
      </c>
      <c r="D5762" s="15">
        <f t="shared" si="411"/>
        <v>0</v>
      </c>
      <c r="E5762" s="15" t="str">
        <f t="shared" si="407"/>
        <v/>
      </c>
      <c r="F5762" s="13" t="str">
        <f>IF(E5765="","",VLOOKUP(E5765,table!A:B,2))</f>
        <v/>
      </c>
      <c r="G5762" s="14"/>
      <c r="H5762" s="18"/>
    </row>
    <row r="5763" spans="1:8" x14ac:dyDescent="0.25">
      <c r="A5763" s="29" t="str">
        <f t="shared" si="408"/>
        <v/>
      </c>
      <c r="B5763" s="22" t="str">
        <f t="shared" si="409"/>
        <v/>
      </c>
      <c r="C5763" s="15" t="str">
        <f t="shared" si="410"/>
        <v/>
      </c>
      <c r="D5763" s="15">
        <f t="shared" si="411"/>
        <v>0</v>
      </c>
      <c r="E5763" s="15" t="str">
        <f t="shared" si="407"/>
        <v/>
      </c>
      <c r="F5763" s="13" t="str">
        <f>IF(E5766="","",VLOOKUP(E5766,table!A:B,2))</f>
        <v/>
      </c>
      <c r="G5763" s="14"/>
      <c r="H5763" s="18"/>
    </row>
    <row r="5764" spans="1:8" x14ac:dyDescent="0.25">
      <c r="A5764" s="29" t="str">
        <f t="shared" si="408"/>
        <v/>
      </c>
      <c r="B5764" s="22" t="str">
        <f t="shared" si="409"/>
        <v/>
      </c>
      <c r="C5764" s="15" t="str">
        <f t="shared" si="410"/>
        <v/>
      </c>
      <c r="D5764" s="15">
        <f t="shared" si="411"/>
        <v>0</v>
      </c>
      <c r="E5764" s="15" t="str">
        <f t="shared" si="407"/>
        <v/>
      </c>
      <c r="F5764" s="13" t="str">
        <f>IF(E5767="","",VLOOKUP(E5767,table!A:B,2))</f>
        <v/>
      </c>
      <c r="G5764" s="14"/>
      <c r="H5764" s="18"/>
    </row>
    <row r="5765" spans="1:8" x14ac:dyDescent="0.25">
      <c r="A5765" s="29" t="str">
        <f t="shared" si="408"/>
        <v/>
      </c>
      <c r="B5765" s="22" t="str">
        <f t="shared" si="409"/>
        <v/>
      </c>
      <c r="C5765" s="15" t="str">
        <f t="shared" si="410"/>
        <v/>
      </c>
      <c r="D5765" s="15">
        <f t="shared" si="411"/>
        <v>0</v>
      </c>
      <c r="E5765" s="15" t="str">
        <f t="shared" si="407"/>
        <v/>
      </c>
      <c r="F5765" s="13" t="str">
        <f>IF(E5768="","",VLOOKUP(E5768,table!A:B,2))</f>
        <v/>
      </c>
      <c r="G5765" s="14"/>
      <c r="H5765" s="18"/>
    </row>
    <row r="5766" spans="1:8" x14ac:dyDescent="0.25">
      <c r="A5766" s="29" t="str">
        <f t="shared" si="408"/>
        <v/>
      </c>
      <c r="B5766" s="22" t="str">
        <f t="shared" si="409"/>
        <v/>
      </c>
      <c r="C5766" s="15" t="str">
        <f t="shared" si="410"/>
        <v/>
      </c>
      <c r="D5766" s="15">
        <f t="shared" si="411"/>
        <v>0</v>
      </c>
      <c r="E5766" s="15" t="str">
        <f t="shared" si="407"/>
        <v/>
      </c>
      <c r="F5766" s="13" t="str">
        <f>IF(E5769="","",VLOOKUP(E5769,table!A:B,2))</f>
        <v/>
      </c>
      <c r="G5766" s="14"/>
      <c r="H5766" s="18"/>
    </row>
    <row r="5767" spans="1:8" x14ac:dyDescent="0.25">
      <c r="A5767" s="29" t="str">
        <f t="shared" si="408"/>
        <v/>
      </c>
      <c r="B5767" s="22" t="str">
        <f t="shared" si="409"/>
        <v/>
      </c>
      <c r="C5767" s="15" t="str">
        <f t="shared" si="410"/>
        <v/>
      </c>
      <c r="D5767" s="15">
        <f t="shared" si="411"/>
        <v>0</v>
      </c>
      <c r="E5767" s="15" t="str">
        <f t="shared" si="407"/>
        <v/>
      </c>
      <c r="F5767" s="13" t="str">
        <f>IF(E5770="","",VLOOKUP(E5770,table!A:B,2))</f>
        <v/>
      </c>
      <c r="G5767" s="14"/>
      <c r="H5767" s="18"/>
    </row>
    <row r="5768" spans="1:8" x14ac:dyDescent="0.25">
      <c r="A5768" s="29" t="str">
        <f t="shared" si="408"/>
        <v/>
      </c>
      <c r="B5768" s="22" t="str">
        <f t="shared" si="409"/>
        <v/>
      </c>
      <c r="C5768" s="15" t="str">
        <f t="shared" si="410"/>
        <v/>
      </c>
      <c r="D5768" s="15">
        <f t="shared" si="411"/>
        <v>0</v>
      </c>
      <c r="E5768" s="15" t="str">
        <f t="shared" si="407"/>
        <v/>
      </c>
      <c r="F5768" s="13" t="str">
        <f>IF(E5771="","",VLOOKUP(E5771,table!A:B,2))</f>
        <v/>
      </c>
      <c r="G5768" s="14"/>
      <c r="H5768" s="18"/>
    </row>
    <row r="5769" spans="1:8" x14ac:dyDescent="0.25">
      <c r="A5769" s="29" t="str">
        <f t="shared" si="408"/>
        <v/>
      </c>
      <c r="B5769" s="22" t="str">
        <f t="shared" si="409"/>
        <v/>
      </c>
      <c r="C5769" s="15" t="str">
        <f t="shared" si="410"/>
        <v/>
      </c>
      <c r="D5769" s="15">
        <f t="shared" si="411"/>
        <v>0</v>
      </c>
      <c r="E5769" s="15" t="str">
        <f t="shared" si="407"/>
        <v/>
      </c>
      <c r="F5769" s="13" t="str">
        <f>IF(E5772="","",VLOOKUP(E5772,table!A:B,2))</f>
        <v/>
      </c>
      <c r="G5769" s="14"/>
      <c r="H5769" s="18"/>
    </row>
    <row r="5770" spans="1:8" x14ac:dyDescent="0.25">
      <c r="A5770" s="29" t="str">
        <f t="shared" si="408"/>
        <v/>
      </c>
      <c r="B5770" s="22" t="str">
        <f t="shared" si="409"/>
        <v/>
      </c>
      <c r="C5770" s="15" t="str">
        <f t="shared" si="410"/>
        <v/>
      </c>
      <c r="D5770" s="15">
        <f t="shared" si="411"/>
        <v>0</v>
      </c>
      <c r="E5770" s="15" t="str">
        <f t="shared" si="407"/>
        <v/>
      </c>
      <c r="F5770" s="13" t="str">
        <f>IF(E5773="","",VLOOKUP(E5773,table!A:B,2))</f>
        <v/>
      </c>
      <c r="G5770" s="14"/>
      <c r="H5770" s="18"/>
    </row>
    <row r="5771" spans="1:8" x14ac:dyDescent="0.25">
      <c r="A5771" s="29" t="str">
        <f t="shared" si="408"/>
        <v/>
      </c>
      <c r="B5771" s="22" t="str">
        <f t="shared" si="409"/>
        <v/>
      </c>
      <c r="C5771" s="15" t="str">
        <f t="shared" si="410"/>
        <v/>
      </c>
      <c r="D5771" s="15">
        <f t="shared" si="411"/>
        <v>0</v>
      </c>
      <c r="E5771" s="15" t="str">
        <f t="shared" si="407"/>
        <v/>
      </c>
      <c r="F5771" s="13" t="str">
        <f>IF(E5774="","",VLOOKUP(E5774,table!A:B,2))</f>
        <v/>
      </c>
      <c r="G5771" s="14"/>
      <c r="H5771" s="18"/>
    </row>
    <row r="5772" spans="1:8" x14ac:dyDescent="0.25">
      <c r="A5772" s="29" t="str">
        <f t="shared" si="408"/>
        <v/>
      </c>
      <c r="B5772" s="22" t="str">
        <f t="shared" si="409"/>
        <v/>
      </c>
      <c r="C5772" s="15" t="str">
        <f t="shared" si="410"/>
        <v/>
      </c>
      <c r="D5772" s="15">
        <f t="shared" si="411"/>
        <v>0</v>
      </c>
      <c r="E5772" s="15" t="str">
        <f t="shared" si="407"/>
        <v/>
      </c>
      <c r="F5772" s="13" t="str">
        <f>IF(E5775="","",VLOOKUP(E5775,table!A:B,2))</f>
        <v/>
      </c>
      <c r="G5772" s="14"/>
      <c r="H5772" s="18"/>
    </row>
    <row r="5773" spans="1:8" x14ac:dyDescent="0.25">
      <c r="A5773" s="29" t="str">
        <f t="shared" si="408"/>
        <v/>
      </c>
      <c r="B5773" s="22" t="str">
        <f t="shared" si="409"/>
        <v/>
      </c>
      <c r="C5773" s="15" t="str">
        <f t="shared" si="410"/>
        <v/>
      </c>
      <c r="D5773" s="15">
        <f t="shared" si="411"/>
        <v>0</v>
      </c>
      <c r="E5773" s="15" t="str">
        <f t="shared" si="407"/>
        <v/>
      </c>
      <c r="F5773" s="13" t="str">
        <f>IF(E5776="","",VLOOKUP(E5776,table!A:B,2))</f>
        <v/>
      </c>
      <c r="G5773" s="14"/>
      <c r="H5773" s="18"/>
    </row>
    <row r="5774" spans="1:8" x14ac:dyDescent="0.25">
      <c r="A5774" s="29" t="str">
        <f t="shared" si="408"/>
        <v/>
      </c>
      <c r="B5774" s="22" t="str">
        <f t="shared" si="409"/>
        <v/>
      </c>
      <c r="C5774" s="15" t="str">
        <f t="shared" si="410"/>
        <v/>
      </c>
      <c r="D5774" s="15">
        <f t="shared" si="411"/>
        <v>0</v>
      </c>
      <c r="E5774" s="15" t="str">
        <f t="shared" ref="E5774:E5837" si="412">IF(H5774&lt;&gt;0,E5773,"")</f>
        <v/>
      </c>
      <c r="F5774" s="13" t="str">
        <f>IF(E5777="","",VLOOKUP(E5777,table!A:B,2))</f>
        <v/>
      </c>
      <c r="G5774" s="14"/>
      <c r="H5774" s="18"/>
    </row>
    <row r="5775" spans="1:8" x14ac:dyDescent="0.25">
      <c r="A5775" s="29" t="str">
        <f t="shared" si="408"/>
        <v/>
      </c>
      <c r="B5775" s="22" t="str">
        <f t="shared" si="409"/>
        <v/>
      </c>
      <c r="C5775" s="15" t="str">
        <f t="shared" si="410"/>
        <v/>
      </c>
      <c r="D5775" s="15">
        <f t="shared" si="411"/>
        <v>0</v>
      </c>
      <c r="E5775" s="15" t="str">
        <f t="shared" si="412"/>
        <v/>
      </c>
      <c r="F5775" s="13" t="str">
        <f>IF(E5778="","",VLOOKUP(E5778,table!A:B,2))</f>
        <v/>
      </c>
      <c r="G5775" s="14"/>
      <c r="H5775" s="18"/>
    </row>
    <row r="5776" spans="1:8" x14ac:dyDescent="0.25">
      <c r="A5776" s="29" t="str">
        <f t="shared" si="408"/>
        <v/>
      </c>
      <c r="B5776" s="22" t="str">
        <f t="shared" si="409"/>
        <v/>
      </c>
      <c r="C5776" s="15" t="str">
        <f t="shared" si="410"/>
        <v/>
      </c>
      <c r="D5776" s="15">
        <f t="shared" si="411"/>
        <v>0</v>
      </c>
      <c r="E5776" s="15" t="str">
        <f t="shared" si="412"/>
        <v/>
      </c>
      <c r="F5776" s="13" t="str">
        <f>IF(E5779="","",VLOOKUP(E5779,table!A:B,2))</f>
        <v/>
      </c>
      <c r="G5776" s="14"/>
      <c r="H5776" s="18"/>
    </row>
    <row r="5777" spans="1:8" x14ac:dyDescent="0.25">
      <c r="A5777" s="29" t="str">
        <f t="shared" si="408"/>
        <v/>
      </c>
      <c r="B5777" s="22" t="str">
        <f t="shared" si="409"/>
        <v/>
      </c>
      <c r="C5777" s="15" t="str">
        <f t="shared" si="410"/>
        <v/>
      </c>
      <c r="D5777" s="15">
        <f t="shared" si="411"/>
        <v>0</v>
      </c>
      <c r="E5777" s="15" t="str">
        <f t="shared" si="412"/>
        <v/>
      </c>
      <c r="F5777" s="13" t="str">
        <f>IF(E5780="","",VLOOKUP(E5780,table!A:B,2))</f>
        <v/>
      </c>
      <c r="G5777" s="14"/>
      <c r="H5777" s="18"/>
    </row>
    <row r="5778" spans="1:8" x14ac:dyDescent="0.25">
      <c r="A5778" s="29" t="str">
        <f t="shared" si="408"/>
        <v/>
      </c>
      <c r="B5778" s="22" t="str">
        <f t="shared" si="409"/>
        <v/>
      </c>
      <c r="C5778" s="15" t="str">
        <f t="shared" si="410"/>
        <v/>
      </c>
      <c r="D5778" s="15">
        <f t="shared" si="411"/>
        <v>0</v>
      </c>
      <c r="E5778" s="15" t="str">
        <f t="shared" si="412"/>
        <v/>
      </c>
      <c r="F5778" s="13" t="str">
        <f>IF(E5781="","",VLOOKUP(E5781,table!A:B,2))</f>
        <v/>
      </c>
      <c r="G5778" s="14"/>
      <c r="H5778" s="18"/>
    </row>
    <row r="5779" spans="1:8" x14ac:dyDescent="0.25">
      <c r="A5779" s="29" t="str">
        <f t="shared" si="408"/>
        <v/>
      </c>
      <c r="B5779" s="22" t="str">
        <f t="shared" si="409"/>
        <v/>
      </c>
      <c r="C5779" s="15" t="str">
        <f t="shared" si="410"/>
        <v/>
      </c>
      <c r="D5779" s="15">
        <f t="shared" si="411"/>
        <v>0</v>
      </c>
      <c r="E5779" s="15" t="str">
        <f t="shared" si="412"/>
        <v/>
      </c>
      <c r="F5779" s="13" t="str">
        <f>IF(E5782="","",VLOOKUP(E5782,table!A:B,2))</f>
        <v/>
      </c>
      <c r="G5779" s="14"/>
      <c r="H5779" s="18"/>
    </row>
    <row r="5780" spans="1:8" x14ac:dyDescent="0.25">
      <c r="A5780" s="29" t="str">
        <f t="shared" si="408"/>
        <v/>
      </c>
      <c r="B5780" s="22" t="str">
        <f t="shared" si="409"/>
        <v/>
      </c>
      <c r="C5780" s="15" t="str">
        <f t="shared" si="410"/>
        <v/>
      </c>
      <c r="D5780" s="15">
        <f t="shared" si="411"/>
        <v>0</v>
      </c>
      <c r="E5780" s="15" t="str">
        <f t="shared" si="412"/>
        <v/>
      </c>
      <c r="F5780" s="13" t="str">
        <f>IF(E5783="","",VLOOKUP(E5783,table!A:B,2))</f>
        <v/>
      </c>
      <c r="G5780" s="14"/>
      <c r="H5780" s="18"/>
    </row>
    <row r="5781" spans="1:8" x14ac:dyDescent="0.25">
      <c r="A5781" s="29" t="str">
        <f t="shared" si="408"/>
        <v/>
      </c>
      <c r="B5781" s="22" t="str">
        <f t="shared" si="409"/>
        <v/>
      </c>
      <c r="C5781" s="15" t="str">
        <f t="shared" si="410"/>
        <v/>
      </c>
      <c r="D5781" s="15">
        <f t="shared" si="411"/>
        <v>0</v>
      </c>
      <c r="E5781" s="15" t="str">
        <f t="shared" si="412"/>
        <v/>
      </c>
      <c r="F5781" s="13" t="str">
        <f>IF(E5784="","",VLOOKUP(E5784,table!A:B,2))</f>
        <v/>
      </c>
      <c r="G5781" s="14"/>
      <c r="H5781" s="18"/>
    </row>
    <row r="5782" spans="1:8" x14ac:dyDescent="0.25">
      <c r="A5782" s="29" t="str">
        <f t="shared" si="408"/>
        <v/>
      </c>
      <c r="B5782" s="22" t="str">
        <f t="shared" si="409"/>
        <v/>
      </c>
      <c r="C5782" s="15" t="str">
        <f t="shared" si="410"/>
        <v/>
      </c>
      <c r="D5782" s="15">
        <f t="shared" si="411"/>
        <v>0</v>
      </c>
      <c r="E5782" s="15" t="str">
        <f t="shared" si="412"/>
        <v/>
      </c>
      <c r="F5782" s="13" t="str">
        <f>IF(E5785="","",VLOOKUP(E5785,table!A:B,2))</f>
        <v/>
      </c>
      <c r="G5782" s="14"/>
      <c r="H5782" s="18"/>
    </row>
    <row r="5783" spans="1:8" x14ac:dyDescent="0.25">
      <c r="A5783" s="29" t="str">
        <f t="shared" si="408"/>
        <v/>
      </c>
      <c r="B5783" s="22" t="str">
        <f t="shared" si="409"/>
        <v/>
      </c>
      <c r="C5783" s="15" t="str">
        <f t="shared" si="410"/>
        <v/>
      </c>
      <c r="D5783" s="15">
        <f t="shared" si="411"/>
        <v>0</v>
      </c>
      <c r="E5783" s="15" t="str">
        <f t="shared" si="412"/>
        <v/>
      </c>
      <c r="F5783" s="13" t="str">
        <f>IF(E5786="","",VLOOKUP(E5786,table!A:B,2))</f>
        <v/>
      </c>
      <c r="G5783" s="14"/>
      <c r="H5783" s="18"/>
    </row>
    <row r="5784" spans="1:8" x14ac:dyDescent="0.25">
      <c r="A5784" s="29" t="str">
        <f t="shared" si="408"/>
        <v/>
      </c>
      <c r="B5784" s="22" t="str">
        <f t="shared" si="409"/>
        <v/>
      </c>
      <c r="C5784" s="15" t="str">
        <f t="shared" si="410"/>
        <v/>
      </c>
      <c r="D5784" s="15">
        <f t="shared" si="411"/>
        <v>0</v>
      </c>
      <c r="E5784" s="15" t="str">
        <f t="shared" si="412"/>
        <v/>
      </c>
      <c r="F5784" s="13" t="str">
        <f>IF(E5787="","",VLOOKUP(E5787,table!A:B,2))</f>
        <v/>
      </c>
      <c r="G5784" s="14"/>
      <c r="H5784" s="18"/>
    </row>
    <row r="5785" spans="1:8" x14ac:dyDescent="0.25">
      <c r="A5785" s="29" t="str">
        <f t="shared" si="408"/>
        <v/>
      </c>
      <c r="B5785" s="22" t="str">
        <f t="shared" si="409"/>
        <v/>
      </c>
      <c r="C5785" s="15" t="str">
        <f t="shared" si="410"/>
        <v/>
      </c>
      <c r="D5785" s="15">
        <f t="shared" si="411"/>
        <v>0</v>
      </c>
      <c r="E5785" s="15" t="str">
        <f t="shared" si="412"/>
        <v/>
      </c>
      <c r="F5785" s="13" t="str">
        <f>IF(E5788="","",VLOOKUP(E5788,table!A:B,2))</f>
        <v/>
      </c>
      <c r="G5785" s="14"/>
      <c r="H5785" s="18"/>
    </row>
    <row r="5786" spans="1:8" x14ac:dyDescent="0.25">
      <c r="A5786" s="29" t="str">
        <f t="shared" si="408"/>
        <v/>
      </c>
      <c r="B5786" s="22" t="str">
        <f t="shared" si="409"/>
        <v/>
      </c>
      <c r="C5786" s="15" t="str">
        <f t="shared" si="410"/>
        <v/>
      </c>
      <c r="D5786" s="15">
        <f t="shared" si="411"/>
        <v>0</v>
      </c>
      <c r="E5786" s="15" t="str">
        <f t="shared" si="412"/>
        <v/>
      </c>
      <c r="F5786" s="13" t="str">
        <f>IF(E5789="","",VLOOKUP(E5789,table!A:B,2))</f>
        <v/>
      </c>
      <c r="G5786" s="14"/>
      <c r="H5786" s="18"/>
    </row>
    <row r="5787" spans="1:8" x14ac:dyDescent="0.25">
      <c r="A5787" s="29" t="str">
        <f t="shared" si="408"/>
        <v/>
      </c>
      <c r="B5787" s="22" t="str">
        <f t="shared" si="409"/>
        <v/>
      </c>
      <c r="C5787" s="15" t="str">
        <f t="shared" si="410"/>
        <v/>
      </c>
      <c r="D5787" s="15">
        <f t="shared" si="411"/>
        <v>0</v>
      </c>
      <c r="E5787" s="15" t="str">
        <f t="shared" si="412"/>
        <v/>
      </c>
      <c r="F5787" s="13" t="str">
        <f>IF(E5790="","",VLOOKUP(E5790,table!A:B,2))</f>
        <v/>
      </c>
      <c r="G5787" s="14"/>
      <c r="H5787" s="18"/>
    </row>
    <row r="5788" spans="1:8" x14ac:dyDescent="0.25">
      <c r="A5788" s="29" t="str">
        <f t="shared" si="408"/>
        <v/>
      </c>
      <c r="B5788" s="22" t="str">
        <f t="shared" si="409"/>
        <v/>
      </c>
      <c r="C5788" s="15" t="str">
        <f t="shared" si="410"/>
        <v/>
      </c>
      <c r="D5788" s="15">
        <f t="shared" si="411"/>
        <v>0</v>
      </c>
      <c r="E5788" s="15" t="str">
        <f t="shared" si="412"/>
        <v/>
      </c>
      <c r="F5788" s="13" t="str">
        <f>IF(E5791="","",VLOOKUP(E5791,table!A:B,2))</f>
        <v/>
      </c>
      <c r="G5788" s="14"/>
      <c r="H5788" s="18"/>
    </row>
    <row r="5789" spans="1:8" x14ac:dyDescent="0.25">
      <c r="A5789" s="29" t="str">
        <f t="shared" si="408"/>
        <v/>
      </c>
      <c r="B5789" s="22" t="str">
        <f t="shared" si="409"/>
        <v/>
      </c>
      <c r="C5789" s="15" t="str">
        <f t="shared" si="410"/>
        <v/>
      </c>
      <c r="D5789" s="15">
        <f t="shared" si="411"/>
        <v>0</v>
      </c>
      <c r="E5789" s="15" t="str">
        <f t="shared" si="412"/>
        <v/>
      </c>
      <c r="F5789" s="13" t="str">
        <f>IF(E5792="","",VLOOKUP(E5792,table!A:B,2))</f>
        <v/>
      </c>
      <c r="G5789" s="14"/>
      <c r="H5789" s="18"/>
    </row>
    <row r="5790" spans="1:8" x14ac:dyDescent="0.25">
      <c r="A5790" s="29" t="str">
        <f t="shared" si="408"/>
        <v/>
      </c>
      <c r="B5790" s="22" t="str">
        <f t="shared" si="409"/>
        <v/>
      </c>
      <c r="C5790" s="15" t="str">
        <f t="shared" si="410"/>
        <v/>
      </c>
      <c r="D5790" s="15">
        <f t="shared" si="411"/>
        <v>0</v>
      </c>
      <c r="E5790" s="15" t="str">
        <f t="shared" si="412"/>
        <v/>
      </c>
      <c r="F5790" s="13" t="str">
        <f>IF(E5793="","",VLOOKUP(E5793,table!A:B,2))</f>
        <v/>
      </c>
      <c r="G5790" s="14"/>
      <c r="H5790" s="18"/>
    </row>
    <row r="5791" spans="1:8" x14ac:dyDescent="0.25">
      <c r="A5791" s="29" t="str">
        <f t="shared" si="408"/>
        <v/>
      </c>
      <c r="B5791" s="22" t="str">
        <f t="shared" si="409"/>
        <v/>
      </c>
      <c r="C5791" s="15" t="str">
        <f t="shared" si="410"/>
        <v/>
      </c>
      <c r="D5791" s="15">
        <f t="shared" si="411"/>
        <v>0</v>
      </c>
      <c r="E5791" s="15" t="str">
        <f t="shared" si="412"/>
        <v/>
      </c>
      <c r="F5791" s="13" t="str">
        <f>IF(E5794="","",VLOOKUP(E5794,table!A:B,2))</f>
        <v/>
      </c>
      <c r="G5791" s="14"/>
      <c r="H5791" s="18"/>
    </row>
    <row r="5792" spans="1:8" x14ac:dyDescent="0.25">
      <c r="A5792" s="29" t="str">
        <f t="shared" si="408"/>
        <v/>
      </c>
      <c r="B5792" s="22" t="str">
        <f t="shared" si="409"/>
        <v/>
      </c>
      <c r="C5792" s="15" t="str">
        <f t="shared" si="410"/>
        <v/>
      </c>
      <c r="D5792" s="15">
        <f t="shared" si="411"/>
        <v>0</v>
      </c>
      <c r="E5792" s="15" t="str">
        <f t="shared" si="412"/>
        <v/>
      </c>
      <c r="F5792" s="13" t="str">
        <f>IF(E5795="","",VLOOKUP(E5795,table!A:B,2))</f>
        <v/>
      </c>
      <c r="G5792" s="14"/>
      <c r="H5792" s="18"/>
    </row>
    <row r="5793" spans="1:8" x14ac:dyDescent="0.25">
      <c r="A5793" s="29" t="str">
        <f t="shared" si="408"/>
        <v/>
      </c>
      <c r="B5793" s="22" t="str">
        <f t="shared" si="409"/>
        <v/>
      </c>
      <c r="C5793" s="15" t="str">
        <f t="shared" si="410"/>
        <v/>
      </c>
      <c r="D5793" s="15">
        <f t="shared" si="411"/>
        <v>0</v>
      </c>
      <c r="E5793" s="15" t="str">
        <f t="shared" si="412"/>
        <v/>
      </c>
      <c r="F5793" s="13" t="str">
        <f>IF(E5796="","",VLOOKUP(E5796,table!A:B,2))</f>
        <v/>
      </c>
      <c r="G5793" s="14"/>
      <c r="H5793" s="18"/>
    </row>
    <row r="5794" spans="1:8" x14ac:dyDescent="0.25">
      <c r="A5794" s="29" t="str">
        <f t="shared" si="408"/>
        <v/>
      </c>
      <c r="B5794" s="22" t="str">
        <f t="shared" si="409"/>
        <v/>
      </c>
      <c r="C5794" s="15" t="str">
        <f t="shared" si="410"/>
        <v/>
      </c>
      <c r="D5794" s="15">
        <f t="shared" si="411"/>
        <v>0</v>
      </c>
      <c r="E5794" s="15" t="str">
        <f t="shared" si="412"/>
        <v/>
      </c>
      <c r="F5794" s="13" t="str">
        <f>IF(E5797="","",VLOOKUP(E5797,table!A:B,2))</f>
        <v/>
      </c>
      <c r="G5794" s="14"/>
      <c r="H5794" s="18"/>
    </row>
    <row r="5795" spans="1:8" x14ac:dyDescent="0.25">
      <c r="A5795" s="29" t="str">
        <f t="shared" si="408"/>
        <v/>
      </c>
      <c r="B5795" s="22" t="str">
        <f t="shared" si="409"/>
        <v/>
      </c>
      <c r="C5795" s="15" t="str">
        <f t="shared" si="410"/>
        <v/>
      </c>
      <c r="D5795" s="15">
        <f t="shared" si="411"/>
        <v>0</v>
      </c>
      <c r="E5795" s="15" t="str">
        <f t="shared" si="412"/>
        <v/>
      </c>
      <c r="F5795" s="13" t="str">
        <f>IF(E5798="","",VLOOKUP(E5798,table!A:B,2))</f>
        <v/>
      </c>
      <c r="G5795" s="14"/>
      <c r="H5795" s="18"/>
    </row>
    <row r="5796" spans="1:8" x14ac:dyDescent="0.25">
      <c r="A5796" s="29" t="str">
        <f t="shared" si="408"/>
        <v/>
      </c>
      <c r="B5796" s="22" t="str">
        <f t="shared" si="409"/>
        <v/>
      </c>
      <c r="C5796" s="15" t="str">
        <f t="shared" si="410"/>
        <v/>
      </c>
      <c r="D5796" s="15">
        <f t="shared" si="411"/>
        <v>0</v>
      </c>
      <c r="E5796" s="15" t="str">
        <f t="shared" si="412"/>
        <v/>
      </c>
      <c r="F5796" s="13" t="str">
        <f>IF(E5799="","",VLOOKUP(E5799,table!A:B,2))</f>
        <v/>
      </c>
      <c r="G5796" s="14"/>
      <c r="H5796" s="18"/>
    </row>
    <row r="5797" spans="1:8" x14ac:dyDescent="0.25">
      <c r="A5797" s="29" t="str">
        <f t="shared" si="408"/>
        <v/>
      </c>
      <c r="B5797" s="22" t="str">
        <f t="shared" si="409"/>
        <v/>
      </c>
      <c r="C5797" s="15" t="str">
        <f t="shared" si="410"/>
        <v/>
      </c>
      <c r="D5797" s="15">
        <f t="shared" si="411"/>
        <v>0</v>
      </c>
      <c r="E5797" s="15" t="str">
        <f t="shared" si="412"/>
        <v/>
      </c>
      <c r="F5797" s="13" t="str">
        <f>IF(E5800="","",VLOOKUP(E5800,table!A:B,2))</f>
        <v/>
      </c>
      <c r="G5797" s="14"/>
      <c r="H5797" s="18"/>
    </row>
    <row r="5798" spans="1:8" x14ac:dyDescent="0.25">
      <c r="A5798" s="29" t="str">
        <f t="shared" si="408"/>
        <v/>
      </c>
      <c r="B5798" s="22" t="str">
        <f t="shared" si="409"/>
        <v/>
      </c>
      <c r="C5798" s="15" t="str">
        <f t="shared" si="410"/>
        <v/>
      </c>
      <c r="D5798" s="15">
        <f t="shared" si="411"/>
        <v>0</v>
      </c>
      <c r="E5798" s="15" t="str">
        <f t="shared" si="412"/>
        <v/>
      </c>
      <c r="F5798" s="13" t="str">
        <f>IF(E5801="","",VLOOKUP(E5801,table!A:B,2))</f>
        <v/>
      </c>
      <c r="G5798" s="14"/>
      <c r="H5798" s="18"/>
    </row>
    <row r="5799" spans="1:8" x14ac:dyDescent="0.25">
      <c r="A5799" s="29" t="str">
        <f t="shared" si="408"/>
        <v/>
      </c>
      <c r="B5799" s="22" t="str">
        <f t="shared" si="409"/>
        <v/>
      </c>
      <c r="C5799" s="15" t="str">
        <f t="shared" si="410"/>
        <v/>
      </c>
      <c r="D5799" s="15">
        <f t="shared" si="411"/>
        <v>0</v>
      </c>
      <c r="E5799" s="15" t="str">
        <f t="shared" si="412"/>
        <v/>
      </c>
      <c r="F5799" s="13" t="str">
        <f>IF(E5802="","",VLOOKUP(E5802,table!A:B,2))</f>
        <v/>
      </c>
      <c r="G5799" s="14"/>
      <c r="H5799" s="18"/>
    </row>
    <row r="5800" spans="1:8" x14ac:dyDescent="0.25">
      <c r="A5800" s="29" t="str">
        <f t="shared" si="408"/>
        <v/>
      </c>
      <c r="B5800" s="22" t="str">
        <f t="shared" si="409"/>
        <v/>
      </c>
      <c r="C5800" s="15" t="str">
        <f t="shared" si="410"/>
        <v/>
      </c>
      <c r="D5800" s="15">
        <f t="shared" si="411"/>
        <v>0</v>
      </c>
      <c r="E5800" s="15" t="str">
        <f t="shared" si="412"/>
        <v/>
      </c>
      <c r="F5800" s="13" t="str">
        <f>IF(E5803="","",VLOOKUP(E5803,table!A:B,2))</f>
        <v/>
      </c>
      <c r="G5800" s="14"/>
      <c r="H5800" s="18"/>
    </row>
    <row r="5801" spans="1:8" x14ac:dyDescent="0.25">
      <c r="A5801" s="29" t="str">
        <f t="shared" si="408"/>
        <v/>
      </c>
      <c r="B5801" s="22" t="str">
        <f t="shared" si="409"/>
        <v/>
      </c>
      <c r="C5801" s="15" t="str">
        <f t="shared" si="410"/>
        <v/>
      </c>
      <c r="D5801" s="15">
        <f t="shared" si="411"/>
        <v>0</v>
      </c>
      <c r="E5801" s="15" t="str">
        <f t="shared" si="412"/>
        <v/>
      </c>
      <c r="F5801" s="13" t="str">
        <f>IF(E5804="","",VLOOKUP(E5804,table!A:B,2))</f>
        <v/>
      </c>
      <c r="G5801" s="14"/>
      <c r="H5801" s="18"/>
    </row>
    <row r="5802" spans="1:8" x14ac:dyDescent="0.25">
      <c r="A5802" s="29" t="str">
        <f t="shared" si="408"/>
        <v/>
      </c>
      <c r="B5802" s="22" t="str">
        <f t="shared" si="409"/>
        <v/>
      </c>
      <c r="C5802" s="15" t="str">
        <f t="shared" si="410"/>
        <v/>
      </c>
      <c r="D5802" s="15">
        <f t="shared" si="411"/>
        <v>0</v>
      </c>
      <c r="E5802" s="15" t="str">
        <f t="shared" si="412"/>
        <v/>
      </c>
      <c r="F5802" s="13" t="str">
        <f>IF(E5805="","",VLOOKUP(E5805,table!A:B,2))</f>
        <v/>
      </c>
      <c r="G5802" s="14"/>
      <c r="H5802" s="18"/>
    </row>
    <row r="5803" spans="1:8" x14ac:dyDescent="0.25">
      <c r="A5803" s="29" t="str">
        <f t="shared" si="408"/>
        <v/>
      </c>
      <c r="B5803" s="22" t="str">
        <f t="shared" si="409"/>
        <v/>
      </c>
      <c r="C5803" s="15" t="str">
        <f t="shared" si="410"/>
        <v/>
      </c>
      <c r="D5803" s="15">
        <f t="shared" si="411"/>
        <v>0</v>
      </c>
      <c r="E5803" s="15" t="str">
        <f t="shared" si="412"/>
        <v/>
      </c>
      <c r="F5803" s="13" t="str">
        <f>IF(E5806="","",VLOOKUP(E5806,table!A:B,2))</f>
        <v/>
      </c>
      <c r="G5803" s="14"/>
      <c r="H5803" s="18"/>
    </row>
    <row r="5804" spans="1:8" x14ac:dyDescent="0.25">
      <c r="A5804" s="29" t="str">
        <f t="shared" si="408"/>
        <v/>
      </c>
      <c r="B5804" s="22" t="str">
        <f t="shared" si="409"/>
        <v/>
      </c>
      <c r="C5804" s="15" t="str">
        <f t="shared" si="410"/>
        <v/>
      </c>
      <c r="D5804" s="15">
        <f t="shared" si="411"/>
        <v>0</v>
      </c>
      <c r="E5804" s="15" t="str">
        <f t="shared" si="412"/>
        <v/>
      </c>
      <c r="F5804" s="13" t="str">
        <f>IF(E5807="","",VLOOKUP(E5807,table!A:B,2))</f>
        <v/>
      </c>
      <c r="G5804" s="14"/>
      <c r="H5804" s="18"/>
    </row>
    <row r="5805" spans="1:8" x14ac:dyDescent="0.25">
      <c r="A5805" s="29" t="str">
        <f t="shared" si="408"/>
        <v/>
      </c>
      <c r="B5805" s="22" t="str">
        <f t="shared" si="409"/>
        <v/>
      </c>
      <c r="C5805" s="15" t="str">
        <f t="shared" si="410"/>
        <v/>
      </c>
      <c r="D5805" s="15">
        <f t="shared" si="411"/>
        <v>0</v>
      </c>
      <c r="E5805" s="15" t="str">
        <f t="shared" si="412"/>
        <v/>
      </c>
      <c r="F5805" s="13" t="str">
        <f>IF(E5808="","",VLOOKUP(E5808,table!A:B,2))</f>
        <v/>
      </c>
      <c r="G5805" s="14"/>
      <c r="H5805" s="18"/>
    </row>
    <row r="5806" spans="1:8" x14ac:dyDescent="0.25">
      <c r="A5806" s="29" t="str">
        <f t="shared" si="408"/>
        <v/>
      </c>
      <c r="B5806" s="22" t="str">
        <f t="shared" si="409"/>
        <v/>
      </c>
      <c r="C5806" s="15" t="str">
        <f t="shared" si="410"/>
        <v/>
      </c>
      <c r="D5806" s="15">
        <f t="shared" si="411"/>
        <v>0</v>
      </c>
      <c r="E5806" s="15" t="str">
        <f t="shared" si="412"/>
        <v/>
      </c>
      <c r="F5806" s="13" t="str">
        <f>IF(E5809="","",VLOOKUP(E5809,table!A:B,2))</f>
        <v/>
      </c>
      <c r="G5806" s="14"/>
      <c r="H5806" s="18"/>
    </row>
    <row r="5807" spans="1:8" x14ac:dyDescent="0.25">
      <c r="A5807" s="29" t="str">
        <f t="shared" si="408"/>
        <v/>
      </c>
      <c r="B5807" s="22" t="str">
        <f t="shared" si="409"/>
        <v/>
      </c>
      <c r="C5807" s="15" t="str">
        <f t="shared" si="410"/>
        <v/>
      </c>
      <c r="D5807" s="15">
        <f t="shared" si="411"/>
        <v>0</v>
      </c>
      <c r="E5807" s="15" t="str">
        <f t="shared" si="412"/>
        <v/>
      </c>
      <c r="F5807" s="13" t="str">
        <f>IF(E5810="","",VLOOKUP(E5810,table!A:B,2))</f>
        <v/>
      </c>
      <c r="G5807" s="14"/>
      <c r="H5807" s="18"/>
    </row>
    <row r="5808" spans="1:8" x14ac:dyDescent="0.25">
      <c r="A5808" s="29" t="str">
        <f t="shared" si="408"/>
        <v/>
      </c>
      <c r="B5808" s="22" t="str">
        <f t="shared" si="409"/>
        <v/>
      </c>
      <c r="C5808" s="15" t="str">
        <f t="shared" si="410"/>
        <v/>
      </c>
      <c r="D5808" s="15">
        <f t="shared" si="411"/>
        <v>0</v>
      </c>
      <c r="E5808" s="15" t="str">
        <f t="shared" si="412"/>
        <v/>
      </c>
      <c r="F5808" s="13" t="str">
        <f>IF(E5811="","",VLOOKUP(E5811,table!A:B,2))</f>
        <v/>
      </c>
      <c r="G5808" s="14"/>
      <c r="H5808" s="18"/>
    </row>
    <row r="5809" spans="1:8" x14ac:dyDescent="0.25">
      <c r="A5809" s="29" t="str">
        <f t="shared" si="408"/>
        <v/>
      </c>
      <c r="B5809" s="22" t="str">
        <f t="shared" si="409"/>
        <v/>
      </c>
      <c r="C5809" s="15" t="str">
        <f t="shared" si="410"/>
        <v/>
      </c>
      <c r="D5809" s="15">
        <f t="shared" si="411"/>
        <v>0</v>
      </c>
      <c r="E5809" s="15" t="str">
        <f t="shared" si="412"/>
        <v/>
      </c>
      <c r="F5809" s="13" t="str">
        <f>IF(E5812="","",VLOOKUP(E5812,table!A:B,2))</f>
        <v/>
      </c>
      <c r="G5809" s="14"/>
      <c r="H5809" s="18"/>
    </row>
    <row r="5810" spans="1:8" x14ac:dyDescent="0.25">
      <c r="A5810" s="29" t="str">
        <f t="shared" si="408"/>
        <v/>
      </c>
      <c r="B5810" s="22" t="str">
        <f t="shared" si="409"/>
        <v/>
      </c>
      <c r="C5810" s="15" t="str">
        <f t="shared" si="410"/>
        <v/>
      </c>
      <c r="D5810" s="15">
        <f t="shared" si="411"/>
        <v>0</v>
      </c>
      <c r="E5810" s="15" t="str">
        <f t="shared" si="412"/>
        <v/>
      </c>
      <c r="F5810" s="13" t="str">
        <f>IF(E5813="","",VLOOKUP(E5813,table!A:B,2))</f>
        <v/>
      </c>
      <c r="G5810" s="14"/>
      <c r="H5810" s="18"/>
    </row>
    <row r="5811" spans="1:8" x14ac:dyDescent="0.25">
      <c r="A5811" s="29" t="str">
        <f t="shared" ref="A5811:A5874" si="413">IF(E5811="","",A5810)</f>
        <v/>
      </c>
      <c r="B5811" s="22" t="str">
        <f t="shared" ref="B5811:B5874" si="414">IF(E5811="","",B5810)</f>
        <v/>
      </c>
      <c r="C5811" s="15" t="str">
        <f t="shared" ref="C5811:C5874" si="415">IF(E5811="","",C5810)</f>
        <v/>
      </c>
      <c r="D5811" s="15">
        <f t="shared" ref="D5811:D5874" si="416">IF(E5811="",0,D5810)</f>
        <v>0</v>
      </c>
      <c r="E5811" s="15" t="str">
        <f t="shared" si="412"/>
        <v/>
      </c>
      <c r="F5811" s="13" t="str">
        <f>IF(E5814="","",VLOOKUP(E5814,table!A:B,2))</f>
        <v/>
      </c>
      <c r="G5811" s="14"/>
      <c r="H5811" s="18"/>
    </row>
    <row r="5812" spans="1:8" x14ac:dyDescent="0.25">
      <c r="A5812" s="29" t="str">
        <f t="shared" si="413"/>
        <v/>
      </c>
      <c r="B5812" s="22" t="str">
        <f t="shared" si="414"/>
        <v/>
      </c>
      <c r="C5812" s="15" t="str">
        <f t="shared" si="415"/>
        <v/>
      </c>
      <c r="D5812" s="15">
        <f t="shared" si="416"/>
        <v>0</v>
      </c>
      <c r="E5812" s="15" t="str">
        <f t="shared" si="412"/>
        <v/>
      </c>
      <c r="F5812" s="13" t="str">
        <f>IF(E5815="","",VLOOKUP(E5815,table!A:B,2))</f>
        <v/>
      </c>
      <c r="G5812" s="14"/>
      <c r="H5812" s="18"/>
    </row>
    <row r="5813" spans="1:8" x14ac:dyDescent="0.25">
      <c r="A5813" s="29" t="str">
        <f t="shared" si="413"/>
        <v/>
      </c>
      <c r="B5813" s="22" t="str">
        <f t="shared" si="414"/>
        <v/>
      </c>
      <c r="C5813" s="15" t="str">
        <f t="shared" si="415"/>
        <v/>
      </c>
      <c r="D5813" s="15">
        <f t="shared" si="416"/>
        <v>0</v>
      </c>
      <c r="E5813" s="15" t="str">
        <f t="shared" si="412"/>
        <v/>
      </c>
      <c r="F5813" s="13" t="str">
        <f>IF(E5816="","",VLOOKUP(E5816,table!A:B,2))</f>
        <v/>
      </c>
      <c r="G5813" s="14"/>
      <c r="H5813" s="18"/>
    </row>
    <row r="5814" spans="1:8" x14ac:dyDescent="0.25">
      <c r="A5814" s="29" t="str">
        <f t="shared" si="413"/>
        <v/>
      </c>
      <c r="B5814" s="22" t="str">
        <f t="shared" si="414"/>
        <v/>
      </c>
      <c r="C5814" s="15" t="str">
        <f t="shared" si="415"/>
        <v/>
      </c>
      <c r="D5814" s="15">
        <f t="shared" si="416"/>
        <v>0</v>
      </c>
      <c r="E5814" s="15" t="str">
        <f t="shared" si="412"/>
        <v/>
      </c>
      <c r="F5814" s="13" t="str">
        <f>IF(E5817="","",VLOOKUP(E5817,table!A:B,2))</f>
        <v/>
      </c>
      <c r="G5814" s="14"/>
      <c r="H5814" s="18"/>
    </row>
    <row r="5815" spans="1:8" x14ac:dyDescent="0.25">
      <c r="A5815" s="29" t="str">
        <f t="shared" si="413"/>
        <v/>
      </c>
      <c r="B5815" s="22" t="str">
        <f t="shared" si="414"/>
        <v/>
      </c>
      <c r="C5815" s="15" t="str">
        <f t="shared" si="415"/>
        <v/>
      </c>
      <c r="D5815" s="15">
        <f t="shared" si="416"/>
        <v>0</v>
      </c>
      <c r="E5815" s="15" t="str">
        <f t="shared" si="412"/>
        <v/>
      </c>
      <c r="F5815" s="13" t="str">
        <f>IF(E5818="","",VLOOKUP(E5818,table!A:B,2))</f>
        <v/>
      </c>
      <c r="G5815" s="14"/>
      <c r="H5815" s="18"/>
    </row>
    <row r="5816" spans="1:8" x14ac:dyDescent="0.25">
      <c r="A5816" s="29" t="str">
        <f t="shared" si="413"/>
        <v/>
      </c>
      <c r="B5816" s="22" t="str">
        <f t="shared" si="414"/>
        <v/>
      </c>
      <c r="C5816" s="15" t="str">
        <f t="shared" si="415"/>
        <v/>
      </c>
      <c r="D5816" s="15">
        <f t="shared" si="416"/>
        <v>0</v>
      </c>
      <c r="E5816" s="15" t="str">
        <f t="shared" si="412"/>
        <v/>
      </c>
      <c r="F5816" s="13" t="str">
        <f>IF(E5819="","",VLOOKUP(E5819,table!A:B,2))</f>
        <v/>
      </c>
      <c r="G5816" s="14"/>
      <c r="H5816" s="18"/>
    </row>
    <row r="5817" spans="1:8" x14ac:dyDescent="0.25">
      <c r="A5817" s="29" t="str">
        <f t="shared" si="413"/>
        <v/>
      </c>
      <c r="B5817" s="22" t="str">
        <f t="shared" si="414"/>
        <v/>
      </c>
      <c r="C5817" s="15" t="str">
        <f t="shared" si="415"/>
        <v/>
      </c>
      <c r="D5817" s="15">
        <f t="shared" si="416"/>
        <v>0</v>
      </c>
      <c r="E5817" s="15" t="str">
        <f t="shared" si="412"/>
        <v/>
      </c>
      <c r="F5817" s="13" t="str">
        <f>IF(E5820="","",VLOOKUP(E5820,table!A:B,2))</f>
        <v/>
      </c>
      <c r="G5817" s="14"/>
      <c r="H5817" s="18"/>
    </row>
    <row r="5818" spans="1:8" x14ac:dyDescent="0.25">
      <c r="A5818" s="29" t="str">
        <f t="shared" si="413"/>
        <v/>
      </c>
      <c r="B5818" s="22" t="str">
        <f t="shared" si="414"/>
        <v/>
      </c>
      <c r="C5818" s="15" t="str">
        <f t="shared" si="415"/>
        <v/>
      </c>
      <c r="D5818" s="15">
        <f t="shared" si="416"/>
        <v>0</v>
      </c>
      <c r="E5818" s="15" t="str">
        <f t="shared" si="412"/>
        <v/>
      </c>
      <c r="F5818" s="13" t="str">
        <f>IF(E5821="","",VLOOKUP(E5821,table!A:B,2))</f>
        <v/>
      </c>
      <c r="G5818" s="14"/>
      <c r="H5818" s="18"/>
    </row>
    <row r="5819" spans="1:8" x14ac:dyDescent="0.25">
      <c r="A5819" s="29" t="str">
        <f t="shared" si="413"/>
        <v/>
      </c>
      <c r="B5819" s="22" t="str">
        <f t="shared" si="414"/>
        <v/>
      </c>
      <c r="C5819" s="15" t="str">
        <f t="shared" si="415"/>
        <v/>
      </c>
      <c r="D5819" s="15">
        <f t="shared" si="416"/>
        <v>0</v>
      </c>
      <c r="E5819" s="15" t="str">
        <f t="shared" si="412"/>
        <v/>
      </c>
      <c r="F5819" s="13" t="str">
        <f>IF(E5822="","",VLOOKUP(E5822,table!A:B,2))</f>
        <v/>
      </c>
      <c r="G5819" s="14"/>
      <c r="H5819" s="18"/>
    </row>
    <row r="5820" spans="1:8" x14ac:dyDescent="0.25">
      <c r="A5820" s="29" t="str">
        <f t="shared" si="413"/>
        <v/>
      </c>
      <c r="B5820" s="22" t="str">
        <f t="shared" si="414"/>
        <v/>
      </c>
      <c r="C5820" s="15" t="str">
        <f t="shared" si="415"/>
        <v/>
      </c>
      <c r="D5820" s="15">
        <f t="shared" si="416"/>
        <v>0</v>
      </c>
      <c r="E5820" s="15" t="str">
        <f t="shared" si="412"/>
        <v/>
      </c>
      <c r="F5820" s="13" t="str">
        <f>IF(E5823="","",VLOOKUP(E5823,table!A:B,2))</f>
        <v/>
      </c>
      <c r="G5820" s="14"/>
      <c r="H5820" s="18"/>
    </row>
    <row r="5821" spans="1:8" x14ac:dyDescent="0.25">
      <c r="A5821" s="29" t="str">
        <f t="shared" si="413"/>
        <v/>
      </c>
      <c r="B5821" s="22" t="str">
        <f t="shared" si="414"/>
        <v/>
      </c>
      <c r="C5821" s="15" t="str">
        <f t="shared" si="415"/>
        <v/>
      </c>
      <c r="D5821" s="15">
        <f t="shared" si="416"/>
        <v>0</v>
      </c>
      <c r="E5821" s="15" t="str">
        <f t="shared" si="412"/>
        <v/>
      </c>
      <c r="F5821" s="13" t="str">
        <f>IF(E5824="","",VLOOKUP(E5824,table!A:B,2))</f>
        <v/>
      </c>
      <c r="G5821" s="14"/>
      <c r="H5821" s="18"/>
    </row>
    <row r="5822" spans="1:8" x14ac:dyDescent="0.25">
      <c r="A5822" s="29" t="str">
        <f t="shared" si="413"/>
        <v/>
      </c>
      <c r="B5822" s="22" t="str">
        <f t="shared" si="414"/>
        <v/>
      </c>
      <c r="C5822" s="15" t="str">
        <f t="shared" si="415"/>
        <v/>
      </c>
      <c r="D5822" s="15">
        <f t="shared" si="416"/>
        <v>0</v>
      </c>
      <c r="E5822" s="15" t="str">
        <f t="shared" si="412"/>
        <v/>
      </c>
      <c r="F5822" s="13" t="str">
        <f>IF(E5825="","",VLOOKUP(E5825,table!A:B,2))</f>
        <v/>
      </c>
      <c r="G5822" s="14"/>
      <c r="H5822" s="18"/>
    </row>
    <row r="5823" spans="1:8" x14ac:dyDescent="0.25">
      <c r="A5823" s="29" t="str">
        <f t="shared" si="413"/>
        <v/>
      </c>
      <c r="B5823" s="22" t="str">
        <f t="shared" si="414"/>
        <v/>
      </c>
      <c r="C5823" s="15" t="str">
        <f t="shared" si="415"/>
        <v/>
      </c>
      <c r="D5823" s="15">
        <f t="shared" si="416"/>
        <v>0</v>
      </c>
      <c r="E5823" s="15" t="str">
        <f t="shared" si="412"/>
        <v/>
      </c>
      <c r="F5823" s="13" t="str">
        <f>IF(E5826="","",VLOOKUP(E5826,table!A:B,2))</f>
        <v/>
      </c>
      <c r="G5823" s="14"/>
      <c r="H5823" s="18"/>
    </row>
    <row r="5824" spans="1:8" x14ac:dyDescent="0.25">
      <c r="A5824" s="29" t="str">
        <f t="shared" si="413"/>
        <v/>
      </c>
      <c r="B5824" s="22" t="str">
        <f t="shared" si="414"/>
        <v/>
      </c>
      <c r="C5824" s="15" t="str">
        <f t="shared" si="415"/>
        <v/>
      </c>
      <c r="D5824" s="15">
        <f t="shared" si="416"/>
        <v>0</v>
      </c>
      <c r="E5824" s="15" t="str">
        <f t="shared" si="412"/>
        <v/>
      </c>
      <c r="F5824" s="13" t="str">
        <f>IF(E5827="","",VLOOKUP(E5827,table!A:B,2))</f>
        <v/>
      </c>
      <c r="G5824" s="14"/>
      <c r="H5824" s="18"/>
    </row>
    <row r="5825" spans="1:8" x14ac:dyDescent="0.25">
      <c r="A5825" s="29" t="str">
        <f t="shared" si="413"/>
        <v/>
      </c>
      <c r="B5825" s="22" t="str">
        <f t="shared" si="414"/>
        <v/>
      </c>
      <c r="C5825" s="15" t="str">
        <f t="shared" si="415"/>
        <v/>
      </c>
      <c r="D5825" s="15">
        <f t="shared" si="416"/>
        <v>0</v>
      </c>
      <c r="E5825" s="15" t="str">
        <f t="shared" si="412"/>
        <v/>
      </c>
      <c r="F5825" s="13" t="str">
        <f>IF(E5828="","",VLOOKUP(E5828,table!A:B,2))</f>
        <v/>
      </c>
      <c r="G5825" s="14"/>
      <c r="H5825" s="18"/>
    </row>
    <row r="5826" spans="1:8" x14ac:dyDescent="0.25">
      <c r="A5826" s="29" t="str">
        <f t="shared" si="413"/>
        <v/>
      </c>
      <c r="B5826" s="22" t="str">
        <f t="shared" si="414"/>
        <v/>
      </c>
      <c r="C5826" s="15" t="str">
        <f t="shared" si="415"/>
        <v/>
      </c>
      <c r="D5826" s="15">
        <f t="shared" si="416"/>
        <v>0</v>
      </c>
      <c r="E5826" s="15" t="str">
        <f t="shared" si="412"/>
        <v/>
      </c>
      <c r="F5826" s="13" t="str">
        <f>IF(E5829="","",VLOOKUP(E5829,table!A:B,2))</f>
        <v/>
      </c>
      <c r="G5826" s="14"/>
      <c r="H5826" s="18"/>
    </row>
    <row r="5827" spans="1:8" x14ac:dyDescent="0.25">
      <c r="A5827" s="29" t="str">
        <f t="shared" si="413"/>
        <v/>
      </c>
      <c r="B5827" s="22" t="str">
        <f t="shared" si="414"/>
        <v/>
      </c>
      <c r="C5827" s="15" t="str">
        <f t="shared" si="415"/>
        <v/>
      </c>
      <c r="D5827" s="15">
        <f t="shared" si="416"/>
        <v>0</v>
      </c>
      <c r="E5827" s="15" t="str">
        <f t="shared" si="412"/>
        <v/>
      </c>
      <c r="F5827" s="13" t="str">
        <f>IF(E5830="","",VLOOKUP(E5830,table!A:B,2))</f>
        <v/>
      </c>
      <c r="G5827" s="14"/>
      <c r="H5827" s="18"/>
    </row>
    <row r="5828" spans="1:8" x14ac:dyDescent="0.25">
      <c r="A5828" s="29" t="str">
        <f t="shared" si="413"/>
        <v/>
      </c>
      <c r="B5828" s="22" t="str">
        <f t="shared" si="414"/>
        <v/>
      </c>
      <c r="C5828" s="15" t="str">
        <f t="shared" si="415"/>
        <v/>
      </c>
      <c r="D5828" s="15">
        <f t="shared" si="416"/>
        <v>0</v>
      </c>
      <c r="E5828" s="15" t="str">
        <f t="shared" si="412"/>
        <v/>
      </c>
      <c r="F5828" s="13" t="str">
        <f>IF(E5831="","",VLOOKUP(E5831,table!A:B,2))</f>
        <v/>
      </c>
      <c r="G5828" s="14"/>
      <c r="H5828" s="18"/>
    </row>
    <row r="5829" spans="1:8" x14ac:dyDescent="0.25">
      <c r="A5829" s="29" t="str">
        <f t="shared" si="413"/>
        <v/>
      </c>
      <c r="B5829" s="22" t="str">
        <f t="shared" si="414"/>
        <v/>
      </c>
      <c r="C5829" s="15" t="str">
        <f t="shared" si="415"/>
        <v/>
      </c>
      <c r="D5829" s="15">
        <f t="shared" si="416"/>
        <v>0</v>
      </c>
      <c r="E5829" s="15" t="str">
        <f t="shared" si="412"/>
        <v/>
      </c>
      <c r="F5829" s="13" t="str">
        <f>IF(E5832="","",VLOOKUP(E5832,table!A:B,2))</f>
        <v/>
      </c>
      <c r="G5829" s="14"/>
      <c r="H5829" s="18"/>
    </row>
    <row r="5830" spans="1:8" x14ac:dyDescent="0.25">
      <c r="A5830" s="29" t="str">
        <f t="shared" si="413"/>
        <v/>
      </c>
      <c r="B5830" s="22" t="str">
        <f t="shared" si="414"/>
        <v/>
      </c>
      <c r="C5830" s="15" t="str">
        <f t="shared" si="415"/>
        <v/>
      </c>
      <c r="D5830" s="15">
        <f t="shared" si="416"/>
        <v>0</v>
      </c>
      <c r="E5830" s="15" t="str">
        <f t="shared" si="412"/>
        <v/>
      </c>
      <c r="F5830" s="13" t="str">
        <f>IF(E5833="","",VLOOKUP(E5833,table!A:B,2))</f>
        <v/>
      </c>
      <c r="G5830" s="14"/>
      <c r="H5830" s="18"/>
    </row>
    <row r="5831" spans="1:8" x14ac:dyDescent="0.25">
      <c r="A5831" s="29" t="str">
        <f t="shared" si="413"/>
        <v/>
      </c>
      <c r="B5831" s="22" t="str">
        <f t="shared" si="414"/>
        <v/>
      </c>
      <c r="C5831" s="15" t="str">
        <f t="shared" si="415"/>
        <v/>
      </c>
      <c r="D5831" s="15">
        <f t="shared" si="416"/>
        <v>0</v>
      </c>
      <c r="E5831" s="15" t="str">
        <f t="shared" si="412"/>
        <v/>
      </c>
      <c r="F5831" s="13" t="str">
        <f>IF(E5834="","",VLOOKUP(E5834,table!A:B,2))</f>
        <v/>
      </c>
      <c r="G5831" s="14"/>
      <c r="H5831" s="18"/>
    </row>
    <row r="5832" spans="1:8" x14ac:dyDescent="0.25">
      <c r="A5832" s="29" t="str">
        <f t="shared" si="413"/>
        <v/>
      </c>
      <c r="B5832" s="22" t="str">
        <f t="shared" si="414"/>
        <v/>
      </c>
      <c r="C5832" s="15" t="str">
        <f t="shared" si="415"/>
        <v/>
      </c>
      <c r="D5832" s="15">
        <f t="shared" si="416"/>
        <v>0</v>
      </c>
      <c r="E5832" s="15" t="str">
        <f t="shared" si="412"/>
        <v/>
      </c>
      <c r="F5832" s="13" t="str">
        <f>IF(E5835="","",VLOOKUP(E5835,table!A:B,2))</f>
        <v/>
      </c>
      <c r="G5832" s="14"/>
      <c r="H5832" s="18"/>
    </row>
    <row r="5833" spans="1:8" x14ac:dyDescent="0.25">
      <c r="A5833" s="29" t="str">
        <f t="shared" si="413"/>
        <v/>
      </c>
      <c r="B5833" s="22" t="str">
        <f t="shared" si="414"/>
        <v/>
      </c>
      <c r="C5833" s="15" t="str">
        <f t="shared" si="415"/>
        <v/>
      </c>
      <c r="D5833" s="15">
        <f t="shared" si="416"/>
        <v>0</v>
      </c>
      <c r="E5833" s="15" t="str">
        <f t="shared" si="412"/>
        <v/>
      </c>
      <c r="F5833" s="13" t="str">
        <f>IF(E5836="","",VLOOKUP(E5836,table!A:B,2))</f>
        <v/>
      </c>
      <c r="G5833" s="14"/>
      <c r="H5833" s="18"/>
    </row>
    <row r="5834" spans="1:8" x14ac:dyDescent="0.25">
      <c r="A5834" s="29" t="str">
        <f t="shared" si="413"/>
        <v/>
      </c>
      <c r="B5834" s="22" t="str">
        <f t="shared" si="414"/>
        <v/>
      </c>
      <c r="C5834" s="15" t="str">
        <f t="shared" si="415"/>
        <v/>
      </c>
      <c r="D5834" s="15">
        <f t="shared" si="416"/>
        <v>0</v>
      </c>
      <c r="E5834" s="15" t="str">
        <f t="shared" si="412"/>
        <v/>
      </c>
      <c r="F5834" s="13" t="str">
        <f>IF(E5837="","",VLOOKUP(E5837,table!A:B,2))</f>
        <v/>
      </c>
      <c r="G5834" s="14"/>
      <c r="H5834" s="18"/>
    </row>
    <row r="5835" spans="1:8" x14ac:dyDescent="0.25">
      <c r="A5835" s="29" t="str">
        <f t="shared" si="413"/>
        <v/>
      </c>
      <c r="B5835" s="22" t="str">
        <f t="shared" si="414"/>
        <v/>
      </c>
      <c r="C5835" s="15" t="str">
        <f t="shared" si="415"/>
        <v/>
      </c>
      <c r="D5835" s="15">
        <f t="shared" si="416"/>
        <v>0</v>
      </c>
      <c r="E5835" s="15" t="str">
        <f t="shared" si="412"/>
        <v/>
      </c>
      <c r="F5835" s="13" t="str">
        <f>IF(E5838="","",VLOOKUP(E5838,table!A:B,2))</f>
        <v/>
      </c>
      <c r="G5835" s="14"/>
      <c r="H5835" s="18"/>
    </row>
    <row r="5836" spans="1:8" x14ac:dyDescent="0.25">
      <c r="A5836" s="29" t="str">
        <f t="shared" si="413"/>
        <v/>
      </c>
      <c r="B5836" s="22" t="str">
        <f t="shared" si="414"/>
        <v/>
      </c>
      <c r="C5836" s="15" t="str">
        <f t="shared" si="415"/>
        <v/>
      </c>
      <c r="D5836" s="15">
        <f t="shared" si="416"/>
        <v>0</v>
      </c>
      <c r="E5836" s="15" t="str">
        <f t="shared" si="412"/>
        <v/>
      </c>
      <c r="F5836" s="13" t="str">
        <f>IF(E5839="","",VLOOKUP(E5839,table!A:B,2))</f>
        <v/>
      </c>
      <c r="G5836" s="14"/>
      <c r="H5836" s="18"/>
    </row>
    <row r="5837" spans="1:8" x14ac:dyDescent="0.25">
      <c r="A5837" s="29" t="str">
        <f t="shared" si="413"/>
        <v/>
      </c>
      <c r="B5837" s="22" t="str">
        <f t="shared" si="414"/>
        <v/>
      </c>
      <c r="C5837" s="15" t="str">
        <f t="shared" si="415"/>
        <v/>
      </c>
      <c r="D5837" s="15">
        <f t="shared" si="416"/>
        <v>0</v>
      </c>
      <c r="E5837" s="15" t="str">
        <f t="shared" si="412"/>
        <v/>
      </c>
      <c r="F5837" s="13" t="str">
        <f>IF(E5840="","",VLOOKUP(E5840,table!A:B,2))</f>
        <v/>
      </c>
      <c r="G5837" s="14"/>
      <c r="H5837" s="18"/>
    </row>
    <row r="5838" spans="1:8" x14ac:dyDescent="0.25">
      <c r="A5838" s="29" t="str">
        <f t="shared" si="413"/>
        <v/>
      </c>
      <c r="B5838" s="22" t="str">
        <f t="shared" si="414"/>
        <v/>
      </c>
      <c r="C5838" s="15" t="str">
        <f t="shared" si="415"/>
        <v/>
      </c>
      <c r="D5838" s="15">
        <f t="shared" si="416"/>
        <v>0</v>
      </c>
      <c r="E5838" s="15" t="str">
        <f t="shared" ref="E5838:E5901" si="417">IF(H5838&lt;&gt;0,E5837,"")</f>
        <v/>
      </c>
      <c r="F5838" s="13" t="str">
        <f>IF(E5841="","",VLOOKUP(E5841,table!A:B,2))</f>
        <v/>
      </c>
      <c r="G5838" s="14"/>
      <c r="H5838" s="18"/>
    </row>
    <row r="5839" spans="1:8" x14ac:dyDescent="0.25">
      <c r="A5839" s="29" t="str">
        <f t="shared" si="413"/>
        <v/>
      </c>
      <c r="B5839" s="22" t="str">
        <f t="shared" si="414"/>
        <v/>
      </c>
      <c r="C5839" s="15" t="str">
        <f t="shared" si="415"/>
        <v/>
      </c>
      <c r="D5839" s="15">
        <f t="shared" si="416"/>
        <v>0</v>
      </c>
      <c r="E5839" s="15" t="str">
        <f t="shared" si="417"/>
        <v/>
      </c>
      <c r="F5839" s="13" t="str">
        <f>IF(E5842="","",VLOOKUP(E5842,table!A:B,2))</f>
        <v/>
      </c>
      <c r="G5839" s="14"/>
      <c r="H5839" s="18"/>
    </row>
    <row r="5840" spans="1:8" x14ac:dyDescent="0.25">
      <c r="A5840" s="29" t="str">
        <f t="shared" si="413"/>
        <v/>
      </c>
      <c r="B5840" s="22" t="str">
        <f t="shared" si="414"/>
        <v/>
      </c>
      <c r="C5840" s="15" t="str">
        <f t="shared" si="415"/>
        <v/>
      </c>
      <c r="D5840" s="15">
        <f t="shared" si="416"/>
        <v>0</v>
      </c>
      <c r="E5840" s="15" t="str">
        <f t="shared" si="417"/>
        <v/>
      </c>
      <c r="F5840" s="13" t="str">
        <f>IF(E5843="","",VLOOKUP(E5843,table!A:B,2))</f>
        <v/>
      </c>
      <c r="G5840" s="14"/>
      <c r="H5840" s="18"/>
    </row>
    <row r="5841" spans="1:8" x14ac:dyDescent="0.25">
      <c r="A5841" s="29" t="str">
        <f t="shared" si="413"/>
        <v/>
      </c>
      <c r="B5841" s="22" t="str">
        <f t="shared" si="414"/>
        <v/>
      </c>
      <c r="C5841" s="15" t="str">
        <f t="shared" si="415"/>
        <v/>
      </c>
      <c r="D5841" s="15">
        <f t="shared" si="416"/>
        <v>0</v>
      </c>
      <c r="E5841" s="15" t="str">
        <f t="shared" si="417"/>
        <v/>
      </c>
      <c r="F5841" s="13" t="str">
        <f>IF(E5844="","",VLOOKUP(E5844,table!A:B,2))</f>
        <v/>
      </c>
      <c r="G5841" s="14"/>
      <c r="H5841" s="18"/>
    </row>
    <row r="5842" spans="1:8" x14ac:dyDescent="0.25">
      <c r="A5842" s="29" t="str">
        <f t="shared" si="413"/>
        <v/>
      </c>
      <c r="B5842" s="22" t="str">
        <f t="shared" si="414"/>
        <v/>
      </c>
      <c r="C5842" s="15" t="str">
        <f t="shared" si="415"/>
        <v/>
      </c>
      <c r="D5842" s="15">
        <f t="shared" si="416"/>
        <v>0</v>
      </c>
      <c r="E5842" s="15" t="str">
        <f t="shared" si="417"/>
        <v/>
      </c>
      <c r="F5842" s="13" t="str">
        <f>IF(E5845="","",VLOOKUP(E5845,table!A:B,2))</f>
        <v/>
      </c>
      <c r="G5842" s="14"/>
      <c r="H5842" s="18"/>
    </row>
    <row r="5843" spans="1:8" x14ac:dyDescent="0.25">
      <c r="A5843" s="29" t="str">
        <f t="shared" si="413"/>
        <v/>
      </c>
      <c r="B5843" s="22" t="str">
        <f t="shared" si="414"/>
        <v/>
      </c>
      <c r="C5843" s="15" t="str">
        <f t="shared" si="415"/>
        <v/>
      </c>
      <c r="D5843" s="15">
        <f t="shared" si="416"/>
        <v>0</v>
      </c>
      <c r="E5843" s="15" t="str">
        <f t="shared" si="417"/>
        <v/>
      </c>
      <c r="F5843" s="13" t="str">
        <f>IF(E5846="","",VLOOKUP(E5846,table!A:B,2))</f>
        <v/>
      </c>
      <c r="G5843" s="14"/>
      <c r="H5843" s="18"/>
    </row>
    <row r="5844" spans="1:8" x14ac:dyDescent="0.25">
      <c r="A5844" s="29" t="str">
        <f t="shared" si="413"/>
        <v/>
      </c>
      <c r="B5844" s="22" t="str">
        <f t="shared" si="414"/>
        <v/>
      </c>
      <c r="C5844" s="15" t="str">
        <f t="shared" si="415"/>
        <v/>
      </c>
      <c r="D5844" s="15">
        <f t="shared" si="416"/>
        <v>0</v>
      </c>
      <c r="E5844" s="15" t="str">
        <f t="shared" si="417"/>
        <v/>
      </c>
      <c r="F5844" s="13" t="str">
        <f>IF(E5847="","",VLOOKUP(E5847,table!A:B,2))</f>
        <v/>
      </c>
      <c r="G5844" s="14"/>
      <c r="H5844" s="18"/>
    </row>
    <row r="5845" spans="1:8" x14ac:dyDescent="0.25">
      <c r="A5845" s="29" t="str">
        <f t="shared" si="413"/>
        <v/>
      </c>
      <c r="B5845" s="22" t="str">
        <f t="shared" si="414"/>
        <v/>
      </c>
      <c r="C5845" s="15" t="str">
        <f t="shared" si="415"/>
        <v/>
      </c>
      <c r="D5845" s="15">
        <f t="shared" si="416"/>
        <v>0</v>
      </c>
      <c r="E5845" s="15" t="str">
        <f t="shared" si="417"/>
        <v/>
      </c>
      <c r="F5845" s="13" t="str">
        <f>IF(E5848="","",VLOOKUP(E5848,table!A:B,2))</f>
        <v/>
      </c>
      <c r="G5845" s="14"/>
      <c r="H5845" s="18"/>
    </row>
    <row r="5846" spans="1:8" x14ac:dyDescent="0.25">
      <c r="A5846" s="29" t="str">
        <f t="shared" si="413"/>
        <v/>
      </c>
      <c r="B5846" s="22" t="str">
        <f t="shared" si="414"/>
        <v/>
      </c>
      <c r="C5846" s="15" t="str">
        <f t="shared" si="415"/>
        <v/>
      </c>
      <c r="D5846" s="15">
        <f t="shared" si="416"/>
        <v>0</v>
      </c>
      <c r="E5846" s="15" t="str">
        <f t="shared" si="417"/>
        <v/>
      </c>
      <c r="F5846" s="13" t="str">
        <f>IF(E5849="","",VLOOKUP(E5849,table!A:B,2))</f>
        <v/>
      </c>
      <c r="G5846" s="14"/>
      <c r="H5846" s="18"/>
    </row>
    <row r="5847" spans="1:8" x14ac:dyDescent="0.25">
      <c r="A5847" s="29" t="str">
        <f t="shared" si="413"/>
        <v/>
      </c>
      <c r="B5847" s="22" t="str">
        <f t="shared" si="414"/>
        <v/>
      </c>
      <c r="C5847" s="15" t="str">
        <f t="shared" si="415"/>
        <v/>
      </c>
      <c r="D5847" s="15">
        <f t="shared" si="416"/>
        <v>0</v>
      </c>
      <c r="E5847" s="15" t="str">
        <f t="shared" si="417"/>
        <v/>
      </c>
      <c r="F5847" s="13" t="str">
        <f>IF(E5850="","",VLOOKUP(E5850,table!A:B,2))</f>
        <v/>
      </c>
      <c r="G5847" s="14"/>
      <c r="H5847" s="18"/>
    </row>
    <row r="5848" spans="1:8" x14ac:dyDescent="0.25">
      <c r="A5848" s="29" t="str">
        <f t="shared" si="413"/>
        <v/>
      </c>
      <c r="B5848" s="22" t="str">
        <f t="shared" si="414"/>
        <v/>
      </c>
      <c r="C5848" s="15" t="str">
        <f t="shared" si="415"/>
        <v/>
      </c>
      <c r="D5848" s="15">
        <f t="shared" si="416"/>
        <v>0</v>
      </c>
      <c r="E5848" s="15" t="str">
        <f t="shared" si="417"/>
        <v/>
      </c>
      <c r="F5848" s="13" t="str">
        <f>IF(E5851="","",VLOOKUP(E5851,table!A:B,2))</f>
        <v/>
      </c>
      <c r="G5848" s="14"/>
      <c r="H5848" s="18"/>
    </row>
    <row r="5849" spans="1:8" x14ac:dyDescent="0.25">
      <c r="A5849" s="29" t="str">
        <f t="shared" si="413"/>
        <v/>
      </c>
      <c r="B5849" s="22" t="str">
        <f t="shared" si="414"/>
        <v/>
      </c>
      <c r="C5849" s="15" t="str">
        <f t="shared" si="415"/>
        <v/>
      </c>
      <c r="D5849" s="15">
        <f t="shared" si="416"/>
        <v>0</v>
      </c>
      <c r="E5849" s="15" t="str">
        <f t="shared" si="417"/>
        <v/>
      </c>
      <c r="F5849" s="13" t="str">
        <f>IF(E5852="","",VLOOKUP(E5852,table!A:B,2))</f>
        <v/>
      </c>
      <c r="G5849" s="14"/>
      <c r="H5849" s="18"/>
    </row>
    <row r="5850" spans="1:8" x14ac:dyDescent="0.25">
      <c r="A5850" s="29" t="str">
        <f t="shared" si="413"/>
        <v/>
      </c>
      <c r="B5850" s="22" t="str">
        <f t="shared" si="414"/>
        <v/>
      </c>
      <c r="C5850" s="15" t="str">
        <f t="shared" si="415"/>
        <v/>
      </c>
      <c r="D5850" s="15">
        <f t="shared" si="416"/>
        <v>0</v>
      </c>
      <c r="E5850" s="15" t="str">
        <f t="shared" si="417"/>
        <v/>
      </c>
      <c r="F5850" s="13" t="str">
        <f>IF(E5853="","",VLOOKUP(E5853,table!A:B,2))</f>
        <v/>
      </c>
      <c r="G5850" s="14"/>
      <c r="H5850" s="18"/>
    </row>
    <row r="5851" spans="1:8" x14ac:dyDescent="0.25">
      <c r="A5851" s="29" t="str">
        <f t="shared" si="413"/>
        <v/>
      </c>
      <c r="B5851" s="22" t="str">
        <f t="shared" si="414"/>
        <v/>
      </c>
      <c r="C5851" s="15" t="str">
        <f t="shared" si="415"/>
        <v/>
      </c>
      <c r="D5851" s="15">
        <f t="shared" si="416"/>
        <v>0</v>
      </c>
      <c r="E5851" s="15" t="str">
        <f t="shared" si="417"/>
        <v/>
      </c>
      <c r="F5851" s="13" t="str">
        <f>IF(E5854="","",VLOOKUP(E5854,table!A:B,2))</f>
        <v/>
      </c>
      <c r="G5851" s="14"/>
      <c r="H5851" s="18"/>
    </row>
    <row r="5852" spans="1:8" x14ac:dyDescent="0.25">
      <c r="A5852" s="29" t="str">
        <f t="shared" si="413"/>
        <v/>
      </c>
      <c r="B5852" s="22" t="str">
        <f t="shared" si="414"/>
        <v/>
      </c>
      <c r="C5852" s="15" t="str">
        <f t="shared" si="415"/>
        <v/>
      </c>
      <c r="D5852" s="15">
        <f t="shared" si="416"/>
        <v>0</v>
      </c>
      <c r="E5852" s="15" t="str">
        <f t="shared" si="417"/>
        <v/>
      </c>
      <c r="F5852" s="13" t="str">
        <f>IF(E5855="","",VLOOKUP(E5855,table!A:B,2))</f>
        <v/>
      </c>
      <c r="G5852" s="14"/>
      <c r="H5852" s="18"/>
    </row>
    <row r="5853" spans="1:8" x14ac:dyDescent="0.25">
      <c r="A5853" s="29" t="str">
        <f t="shared" si="413"/>
        <v/>
      </c>
      <c r="B5853" s="22" t="str">
        <f t="shared" si="414"/>
        <v/>
      </c>
      <c r="C5853" s="15" t="str">
        <f t="shared" si="415"/>
        <v/>
      </c>
      <c r="D5853" s="15">
        <f t="shared" si="416"/>
        <v>0</v>
      </c>
      <c r="E5853" s="15" t="str">
        <f t="shared" si="417"/>
        <v/>
      </c>
      <c r="F5853" s="13" t="str">
        <f>IF(E5856="","",VLOOKUP(E5856,table!A:B,2))</f>
        <v/>
      </c>
      <c r="G5853" s="14"/>
      <c r="H5853" s="18"/>
    </row>
    <row r="5854" spans="1:8" x14ac:dyDescent="0.25">
      <c r="A5854" s="29" t="str">
        <f t="shared" si="413"/>
        <v/>
      </c>
      <c r="B5854" s="22" t="str">
        <f t="shared" si="414"/>
        <v/>
      </c>
      <c r="C5854" s="15" t="str">
        <f t="shared" si="415"/>
        <v/>
      </c>
      <c r="D5854" s="15">
        <f t="shared" si="416"/>
        <v>0</v>
      </c>
      <c r="E5854" s="15" t="str">
        <f t="shared" si="417"/>
        <v/>
      </c>
      <c r="F5854" s="13" t="str">
        <f>IF(E5857="","",VLOOKUP(E5857,table!A:B,2))</f>
        <v/>
      </c>
      <c r="G5854" s="14"/>
      <c r="H5854" s="18"/>
    </row>
    <row r="5855" spans="1:8" x14ac:dyDescent="0.25">
      <c r="A5855" s="29" t="str">
        <f t="shared" si="413"/>
        <v/>
      </c>
      <c r="B5855" s="22" t="str">
        <f t="shared" si="414"/>
        <v/>
      </c>
      <c r="C5855" s="15" t="str">
        <f t="shared" si="415"/>
        <v/>
      </c>
      <c r="D5855" s="15">
        <f t="shared" si="416"/>
        <v>0</v>
      </c>
      <c r="E5855" s="15" t="str">
        <f t="shared" si="417"/>
        <v/>
      </c>
      <c r="F5855" s="13" t="str">
        <f>IF(E5858="","",VLOOKUP(E5858,table!A:B,2))</f>
        <v/>
      </c>
      <c r="G5855" s="14"/>
      <c r="H5855" s="18"/>
    </row>
    <row r="5856" spans="1:8" x14ac:dyDescent="0.25">
      <c r="A5856" s="29" t="str">
        <f t="shared" si="413"/>
        <v/>
      </c>
      <c r="B5856" s="22" t="str">
        <f t="shared" si="414"/>
        <v/>
      </c>
      <c r="C5856" s="15" t="str">
        <f t="shared" si="415"/>
        <v/>
      </c>
      <c r="D5856" s="15">
        <f t="shared" si="416"/>
        <v>0</v>
      </c>
      <c r="E5856" s="15" t="str">
        <f t="shared" si="417"/>
        <v/>
      </c>
      <c r="F5856" s="13" t="str">
        <f>IF(E5859="","",VLOOKUP(E5859,table!A:B,2))</f>
        <v/>
      </c>
      <c r="G5856" s="14"/>
      <c r="H5856" s="18"/>
    </row>
    <row r="5857" spans="1:8" x14ac:dyDescent="0.25">
      <c r="A5857" s="29" t="str">
        <f t="shared" si="413"/>
        <v/>
      </c>
      <c r="B5857" s="22" t="str">
        <f t="shared" si="414"/>
        <v/>
      </c>
      <c r="C5857" s="15" t="str">
        <f t="shared" si="415"/>
        <v/>
      </c>
      <c r="D5857" s="15">
        <f t="shared" si="416"/>
        <v>0</v>
      </c>
      <c r="E5857" s="15" t="str">
        <f t="shared" si="417"/>
        <v/>
      </c>
      <c r="F5857" s="13" t="str">
        <f>IF(E5860="","",VLOOKUP(E5860,table!A:B,2))</f>
        <v/>
      </c>
      <c r="G5857" s="14"/>
      <c r="H5857" s="18"/>
    </row>
    <row r="5858" spans="1:8" x14ac:dyDescent="0.25">
      <c r="A5858" s="29" t="str">
        <f t="shared" si="413"/>
        <v/>
      </c>
      <c r="B5858" s="22" t="str">
        <f t="shared" si="414"/>
        <v/>
      </c>
      <c r="C5858" s="15" t="str">
        <f t="shared" si="415"/>
        <v/>
      </c>
      <c r="D5858" s="15">
        <f t="shared" si="416"/>
        <v>0</v>
      </c>
      <c r="E5858" s="15" t="str">
        <f t="shared" si="417"/>
        <v/>
      </c>
      <c r="F5858" s="13" t="str">
        <f>IF(E5861="","",VLOOKUP(E5861,table!A:B,2))</f>
        <v/>
      </c>
      <c r="G5858" s="14"/>
      <c r="H5858" s="18"/>
    </row>
    <row r="5859" spans="1:8" x14ac:dyDescent="0.25">
      <c r="A5859" s="29" t="str">
        <f t="shared" si="413"/>
        <v/>
      </c>
      <c r="B5859" s="22" t="str">
        <f t="shared" si="414"/>
        <v/>
      </c>
      <c r="C5859" s="15" t="str">
        <f t="shared" si="415"/>
        <v/>
      </c>
      <c r="D5859" s="15">
        <f t="shared" si="416"/>
        <v>0</v>
      </c>
      <c r="E5859" s="15" t="str">
        <f t="shared" si="417"/>
        <v/>
      </c>
      <c r="F5859" s="13" t="str">
        <f>IF(E5862="","",VLOOKUP(E5862,table!A:B,2))</f>
        <v/>
      </c>
      <c r="G5859" s="14"/>
      <c r="H5859" s="18"/>
    </row>
    <row r="5860" spans="1:8" x14ac:dyDescent="0.25">
      <c r="A5860" s="29" t="str">
        <f t="shared" si="413"/>
        <v/>
      </c>
      <c r="B5860" s="22" t="str">
        <f t="shared" si="414"/>
        <v/>
      </c>
      <c r="C5860" s="15" t="str">
        <f t="shared" si="415"/>
        <v/>
      </c>
      <c r="D5860" s="15">
        <f t="shared" si="416"/>
        <v>0</v>
      </c>
      <c r="E5860" s="15" t="str">
        <f t="shared" si="417"/>
        <v/>
      </c>
      <c r="F5860" s="13" t="str">
        <f>IF(E5863="","",VLOOKUP(E5863,table!A:B,2))</f>
        <v/>
      </c>
      <c r="G5860" s="14"/>
      <c r="H5860" s="18"/>
    </row>
    <row r="5861" spans="1:8" x14ac:dyDescent="0.25">
      <c r="A5861" s="29" t="str">
        <f t="shared" si="413"/>
        <v/>
      </c>
      <c r="B5861" s="22" t="str">
        <f t="shared" si="414"/>
        <v/>
      </c>
      <c r="C5861" s="15" t="str">
        <f t="shared" si="415"/>
        <v/>
      </c>
      <c r="D5861" s="15">
        <f t="shared" si="416"/>
        <v>0</v>
      </c>
      <c r="E5861" s="15" t="str">
        <f t="shared" si="417"/>
        <v/>
      </c>
      <c r="F5861" s="13" t="str">
        <f>IF(E5864="","",VLOOKUP(E5864,table!A:B,2))</f>
        <v/>
      </c>
      <c r="G5861" s="14"/>
      <c r="H5861" s="18"/>
    </row>
    <row r="5862" spans="1:8" x14ac:dyDescent="0.25">
      <c r="A5862" s="29" t="str">
        <f t="shared" si="413"/>
        <v/>
      </c>
      <c r="B5862" s="22" t="str">
        <f t="shared" si="414"/>
        <v/>
      </c>
      <c r="C5862" s="15" t="str">
        <f t="shared" si="415"/>
        <v/>
      </c>
      <c r="D5862" s="15">
        <f t="shared" si="416"/>
        <v>0</v>
      </c>
      <c r="E5862" s="15" t="str">
        <f t="shared" si="417"/>
        <v/>
      </c>
      <c r="F5862" s="13" t="str">
        <f>IF(E5865="","",VLOOKUP(E5865,table!A:B,2))</f>
        <v/>
      </c>
      <c r="G5862" s="14"/>
      <c r="H5862" s="18"/>
    </row>
    <row r="5863" spans="1:8" x14ac:dyDescent="0.25">
      <c r="A5863" s="29" t="str">
        <f t="shared" si="413"/>
        <v/>
      </c>
      <c r="B5863" s="22" t="str">
        <f t="shared" si="414"/>
        <v/>
      </c>
      <c r="C5863" s="15" t="str">
        <f t="shared" si="415"/>
        <v/>
      </c>
      <c r="D5863" s="15">
        <f t="shared" si="416"/>
        <v>0</v>
      </c>
      <c r="E5863" s="15" t="str">
        <f t="shared" si="417"/>
        <v/>
      </c>
      <c r="F5863" s="13" t="str">
        <f>IF(E5866="","",VLOOKUP(E5866,table!A:B,2))</f>
        <v/>
      </c>
      <c r="G5863" s="14"/>
      <c r="H5863" s="18"/>
    </row>
    <row r="5864" spans="1:8" x14ac:dyDescent="0.25">
      <c r="A5864" s="29" t="str">
        <f t="shared" si="413"/>
        <v/>
      </c>
      <c r="B5864" s="22" t="str">
        <f t="shared" si="414"/>
        <v/>
      </c>
      <c r="C5864" s="15" t="str">
        <f t="shared" si="415"/>
        <v/>
      </c>
      <c r="D5864" s="15">
        <f t="shared" si="416"/>
        <v>0</v>
      </c>
      <c r="E5864" s="15" t="str">
        <f t="shared" si="417"/>
        <v/>
      </c>
      <c r="F5864" s="13" t="str">
        <f>IF(E5867="","",VLOOKUP(E5867,table!A:B,2))</f>
        <v/>
      </c>
      <c r="G5864" s="14"/>
      <c r="H5864" s="18"/>
    </row>
    <row r="5865" spans="1:8" x14ac:dyDescent="0.25">
      <c r="A5865" s="29" t="str">
        <f t="shared" si="413"/>
        <v/>
      </c>
      <c r="B5865" s="22" t="str">
        <f t="shared" si="414"/>
        <v/>
      </c>
      <c r="C5865" s="15" t="str">
        <f t="shared" si="415"/>
        <v/>
      </c>
      <c r="D5865" s="15">
        <f t="shared" si="416"/>
        <v>0</v>
      </c>
      <c r="E5865" s="15" t="str">
        <f t="shared" si="417"/>
        <v/>
      </c>
      <c r="F5865" s="13" t="str">
        <f>IF(E5868="","",VLOOKUP(E5868,table!A:B,2))</f>
        <v/>
      </c>
      <c r="G5865" s="14"/>
      <c r="H5865" s="18"/>
    </row>
    <row r="5866" spans="1:8" x14ac:dyDescent="0.25">
      <c r="A5866" s="29" t="str">
        <f t="shared" si="413"/>
        <v/>
      </c>
      <c r="B5866" s="22" t="str">
        <f t="shared" si="414"/>
        <v/>
      </c>
      <c r="C5866" s="15" t="str">
        <f t="shared" si="415"/>
        <v/>
      </c>
      <c r="D5866" s="15">
        <f t="shared" si="416"/>
        <v>0</v>
      </c>
      <c r="E5866" s="15" t="str">
        <f t="shared" si="417"/>
        <v/>
      </c>
      <c r="F5866" s="13" t="str">
        <f>IF(E5869="","",VLOOKUP(E5869,table!A:B,2))</f>
        <v/>
      </c>
      <c r="G5866" s="14"/>
      <c r="H5866" s="18"/>
    </row>
    <row r="5867" spans="1:8" x14ac:dyDescent="0.25">
      <c r="A5867" s="29" t="str">
        <f t="shared" si="413"/>
        <v/>
      </c>
      <c r="B5867" s="22" t="str">
        <f t="shared" si="414"/>
        <v/>
      </c>
      <c r="C5867" s="15" t="str">
        <f t="shared" si="415"/>
        <v/>
      </c>
      <c r="D5867" s="15">
        <f t="shared" si="416"/>
        <v>0</v>
      </c>
      <c r="E5867" s="15" t="str">
        <f t="shared" si="417"/>
        <v/>
      </c>
      <c r="F5867" s="13" t="str">
        <f>IF(E5870="","",VLOOKUP(E5870,table!A:B,2))</f>
        <v/>
      </c>
      <c r="G5867" s="14"/>
      <c r="H5867" s="18"/>
    </row>
    <row r="5868" spans="1:8" x14ac:dyDescent="0.25">
      <c r="A5868" s="29" t="str">
        <f t="shared" si="413"/>
        <v/>
      </c>
      <c r="B5868" s="22" t="str">
        <f t="shared" si="414"/>
        <v/>
      </c>
      <c r="C5868" s="15" t="str">
        <f t="shared" si="415"/>
        <v/>
      </c>
      <c r="D5868" s="15">
        <f t="shared" si="416"/>
        <v>0</v>
      </c>
      <c r="E5868" s="15" t="str">
        <f t="shared" si="417"/>
        <v/>
      </c>
      <c r="F5868" s="13" t="str">
        <f>IF(E5871="","",VLOOKUP(E5871,table!A:B,2))</f>
        <v/>
      </c>
      <c r="G5868" s="14"/>
      <c r="H5868" s="18"/>
    </row>
    <row r="5869" spans="1:8" x14ac:dyDescent="0.25">
      <c r="A5869" s="29" t="str">
        <f t="shared" si="413"/>
        <v/>
      </c>
      <c r="B5869" s="22" t="str">
        <f t="shared" si="414"/>
        <v/>
      </c>
      <c r="C5869" s="15" t="str">
        <f t="shared" si="415"/>
        <v/>
      </c>
      <c r="D5869" s="15">
        <f t="shared" si="416"/>
        <v>0</v>
      </c>
      <c r="E5869" s="15" t="str">
        <f t="shared" si="417"/>
        <v/>
      </c>
      <c r="F5869" s="13" t="str">
        <f>IF(E5872="","",VLOOKUP(E5872,table!A:B,2))</f>
        <v/>
      </c>
      <c r="G5869" s="14"/>
      <c r="H5869" s="18"/>
    </row>
    <row r="5870" spans="1:8" x14ac:dyDescent="0.25">
      <c r="A5870" s="29" t="str">
        <f t="shared" si="413"/>
        <v/>
      </c>
      <c r="B5870" s="22" t="str">
        <f t="shared" si="414"/>
        <v/>
      </c>
      <c r="C5870" s="15" t="str">
        <f t="shared" si="415"/>
        <v/>
      </c>
      <c r="D5870" s="15">
        <f t="shared" si="416"/>
        <v>0</v>
      </c>
      <c r="E5870" s="15" t="str">
        <f t="shared" si="417"/>
        <v/>
      </c>
      <c r="F5870" s="13" t="str">
        <f>IF(E5873="","",VLOOKUP(E5873,table!A:B,2))</f>
        <v/>
      </c>
      <c r="G5870" s="14"/>
      <c r="H5870" s="18"/>
    </row>
    <row r="5871" spans="1:8" x14ac:dyDescent="0.25">
      <c r="A5871" s="29" t="str">
        <f t="shared" si="413"/>
        <v/>
      </c>
      <c r="B5871" s="22" t="str">
        <f t="shared" si="414"/>
        <v/>
      </c>
      <c r="C5871" s="15" t="str">
        <f t="shared" si="415"/>
        <v/>
      </c>
      <c r="D5871" s="15">
        <f t="shared" si="416"/>
        <v>0</v>
      </c>
      <c r="E5871" s="15" t="str">
        <f t="shared" si="417"/>
        <v/>
      </c>
      <c r="F5871" s="13" t="str">
        <f>IF(E5874="","",VLOOKUP(E5874,table!A:B,2))</f>
        <v/>
      </c>
      <c r="G5871" s="14"/>
      <c r="H5871" s="18"/>
    </row>
    <row r="5872" spans="1:8" x14ac:dyDescent="0.25">
      <c r="A5872" s="29" t="str">
        <f t="shared" si="413"/>
        <v/>
      </c>
      <c r="B5872" s="22" t="str">
        <f t="shared" si="414"/>
        <v/>
      </c>
      <c r="C5872" s="15" t="str">
        <f t="shared" si="415"/>
        <v/>
      </c>
      <c r="D5872" s="15">
        <f t="shared" si="416"/>
        <v>0</v>
      </c>
      <c r="E5872" s="15" t="str">
        <f t="shared" si="417"/>
        <v/>
      </c>
      <c r="F5872" s="13" t="str">
        <f>IF(E5875="","",VLOOKUP(E5875,table!A:B,2))</f>
        <v/>
      </c>
      <c r="G5872" s="14"/>
      <c r="H5872" s="18"/>
    </row>
    <row r="5873" spans="1:8" x14ac:dyDescent="0.25">
      <c r="A5873" s="29" t="str">
        <f t="shared" si="413"/>
        <v/>
      </c>
      <c r="B5873" s="22" t="str">
        <f t="shared" si="414"/>
        <v/>
      </c>
      <c r="C5873" s="15" t="str">
        <f t="shared" si="415"/>
        <v/>
      </c>
      <c r="D5873" s="15">
        <f t="shared" si="416"/>
        <v>0</v>
      </c>
      <c r="E5873" s="15" t="str">
        <f t="shared" si="417"/>
        <v/>
      </c>
      <c r="F5873" s="13" t="str">
        <f>IF(E5876="","",VLOOKUP(E5876,table!A:B,2))</f>
        <v/>
      </c>
      <c r="G5873" s="14"/>
      <c r="H5873" s="18"/>
    </row>
    <row r="5874" spans="1:8" x14ac:dyDescent="0.25">
      <c r="A5874" s="29" t="str">
        <f t="shared" si="413"/>
        <v/>
      </c>
      <c r="B5874" s="22" t="str">
        <f t="shared" si="414"/>
        <v/>
      </c>
      <c r="C5874" s="15" t="str">
        <f t="shared" si="415"/>
        <v/>
      </c>
      <c r="D5874" s="15">
        <f t="shared" si="416"/>
        <v>0</v>
      </c>
      <c r="E5874" s="15" t="str">
        <f t="shared" si="417"/>
        <v/>
      </c>
      <c r="F5874" s="13" t="str">
        <f>IF(E5877="","",VLOOKUP(E5877,table!A:B,2))</f>
        <v/>
      </c>
      <c r="G5874" s="14"/>
      <c r="H5874" s="18"/>
    </row>
    <row r="5875" spans="1:8" x14ac:dyDescent="0.25">
      <c r="A5875" s="29" t="str">
        <f t="shared" ref="A5875:A5938" si="418">IF(E5875="","",A5874)</f>
        <v/>
      </c>
      <c r="B5875" s="22" t="str">
        <f t="shared" ref="B5875:B5938" si="419">IF(E5875="","",B5874)</f>
        <v/>
      </c>
      <c r="C5875" s="15" t="str">
        <f t="shared" ref="C5875:C5938" si="420">IF(E5875="","",C5874)</f>
        <v/>
      </c>
      <c r="D5875" s="15">
        <f t="shared" ref="D5875:D5938" si="421">IF(E5875="",0,D5874)</f>
        <v>0</v>
      </c>
      <c r="E5875" s="15" t="str">
        <f t="shared" si="417"/>
        <v/>
      </c>
      <c r="F5875" s="13" t="str">
        <f>IF(E5878="","",VLOOKUP(E5878,table!A:B,2))</f>
        <v/>
      </c>
      <c r="G5875" s="14"/>
      <c r="H5875" s="18"/>
    </row>
    <row r="5876" spans="1:8" x14ac:dyDescent="0.25">
      <c r="A5876" s="29" t="str">
        <f t="shared" si="418"/>
        <v/>
      </c>
      <c r="B5876" s="22" t="str">
        <f t="shared" si="419"/>
        <v/>
      </c>
      <c r="C5876" s="15" t="str">
        <f t="shared" si="420"/>
        <v/>
      </c>
      <c r="D5876" s="15">
        <f t="shared" si="421"/>
        <v>0</v>
      </c>
      <c r="E5876" s="15" t="str">
        <f t="shared" si="417"/>
        <v/>
      </c>
      <c r="F5876" s="13" t="str">
        <f>IF(E5879="","",VLOOKUP(E5879,table!A:B,2))</f>
        <v/>
      </c>
      <c r="G5876" s="14"/>
      <c r="H5876" s="18"/>
    </row>
    <row r="5877" spans="1:8" x14ac:dyDescent="0.25">
      <c r="A5877" s="29" t="str">
        <f t="shared" si="418"/>
        <v/>
      </c>
      <c r="B5877" s="22" t="str">
        <f t="shared" si="419"/>
        <v/>
      </c>
      <c r="C5877" s="15" t="str">
        <f t="shared" si="420"/>
        <v/>
      </c>
      <c r="D5877" s="15">
        <f t="shared" si="421"/>
        <v>0</v>
      </c>
      <c r="E5877" s="15" t="str">
        <f t="shared" si="417"/>
        <v/>
      </c>
      <c r="F5877" s="13" t="str">
        <f>IF(E5880="","",VLOOKUP(E5880,table!A:B,2))</f>
        <v/>
      </c>
      <c r="G5877" s="14"/>
      <c r="H5877" s="18"/>
    </row>
    <row r="5878" spans="1:8" x14ac:dyDescent="0.25">
      <c r="A5878" s="29" t="str">
        <f t="shared" si="418"/>
        <v/>
      </c>
      <c r="B5878" s="22" t="str">
        <f t="shared" si="419"/>
        <v/>
      </c>
      <c r="C5878" s="15" t="str">
        <f t="shared" si="420"/>
        <v/>
      </c>
      <c r="D5878" s="15">
        <f t="shared" si="421"/>
        <v>0</v>
      </c>
      <c r="E5878" s="15" t="str">
        <f t="shared" si="417"/>
        <v/>
      </c>
      <c r="F5878" s="13" t="str">
        <f>IF(E5881="","",VLOOKUP(E5881,table!A:B,2))</f>
        <v/>
      </c>
      <c r="G5878" s="14"/>
      <c r="H5878" s="18"/>
    </row>
    <row r="5879" spans="1:8" x14ac:dyDescent="0.25">
      <c r="A5879" s="29" t="str">
        <f t="shared" si="418"/>
        <v/>
      </c>
      <c r="B5879" s="22" t="str">
        <f t="shared" si="419"/>
        <v/>
      </c>
      <c r="C5879" s="15" t="str">
        <f t="shared" si="420"/>
        <v/>
      </c>
      <c r="D5879" s="15">
        <f t="shared" si="421"/>
        <v>0</v>
      </c>
      <c r="E5879" s="15" t="str">
        <f t="shared" si="417"/>
        <v/>
      </c>
      <c r="F5879" s="13" t="str">
        <f>IF(E5882="","",VLOOKUP(E5882,table!A:B,2))</f>
        <v/>
      </c>
      <c r="G5879" s="14"/>
      <c r="H5879" s="18"/>
    </row>
    <row r="5880" spans="1:8" x14ac:dyDescent="0.25">
      <c r="A5880" s="29" t="str">
        <f t="shared" si="418"/>
        <v/>
      </c>
      <c r="B5880" s="22" t="str">
        <f t="shared" si="419"/>
        <v/>
      </c>
      <c r="C5880" s="15" t="str">
        <f t="shared" si="420"/>
        <v/>
      </c>
      <c r="D5880" s="15">
        <f t="shared" si="421"/>
        <v>0</v>
      </c>
      <c r="E5880" s="15" t="str">
        <f t="shared" si="417"/>
        <v/>
      </c>
      <c r="F5880" s="13" t="str">
        <f>IF(E5883="","",VLOOKUP(E5883,table!A:B,2))</f>
        <v/>
      </c>
      <c r="G5880" s="14"/>
      <c r="H5880" s="18"/>
    </row>
    <row r="5881" spans="1:8" x14ac:dyDescent="0.25">
      <c r="A5881" s="29" t="str">
        <f t="shared" si="418"/>
        <v/>
      </c>
      <c r="B5881" s="22" t="str">
        <f t="shared" si="419"/>
        <v/>
      </c>
      <c r="C5881" s="15" t="str">
        <f t="shared" si="420"/>
        <v/>
      </c>
      <c r="D5881" s="15">
        <f t="shared" si="421"/>
        <v>0</v>
      </c>
      <c r="E5881" s="15" t="str">
        <f t="shared" si="417"/>
        <v/>
      </c>
      <c r="F5881" s="13" t="str">
        <f>IF(E5884="","",VLOOKUP(E5884,table!A:B,2))</f>
        <v/>
      </c>
      <c r="G5881" s="14"/>
      <c r="H5881" s="18"/>
    </row>
    <row r="5882" spans="1:8" x14ac:dyDescent="0.25">
      <c r="A5882" s="29" t="str">
        <f t="shared" si="418"/>
        <v/>
      </c>
      <c r="B5882" s="22" t="str">
        <f t="shared" si="419"/>
        <v/>
      </c>
      <c r="C5882" s="15" t="str">
        <f t="shared" si="420"/>
        <v/>
      </c>
      <c r="D5882" s="15">
        <f t="shared" si="421"/>
        <v>0</v>
      </c>
      <c r="E5882" s="15" t="str">
        <f t="shared" si="417"/>
        <v/>
      </c>
      <c r="F5882" s="13" t="str">
        <f>IF(E5885="","",VLOOKUP(E5885,table!A:B,2))</f>
        <v/>
      </c>
      <c r="G5882" s="14"/>
      <c r="H5882" s="18"/>
    </row>
    <row r="5883" spans="1:8" x14ac:dyDescent="0.25">
      <c r="A5883" s="29" t="str">
        <f t="shared" si="418"/>
        <v/>
      </c>
      <c r="B5883" s="22" t="str">
        <f t="shared" si="419"/>
        <v/>
      </c>
      <c r="C5883" s="15" t="str">
        <f t="shared" si="420"/>
        <v/>
      </c>
      <c r="D5883" s="15">
        <f t="shared" si="421"/>
        <v>0</v>
      </c>
      <c r="E5883" s="15" t="str">
        <f t="shared" si="417"/>
        <v/>
      </c>
      <c r="F5883" s="13" t="str">
        <f>IF(E5886="","",VLOOKUP(E5886,table!A:B,2))</f>
        <v/>
      </c>
      <c r="G5883" s="14"/>
      <c r="H5883" s="18"/>
    </row>
    <row r="5884" spans="1:8" x14ac:dyDescent="0.25">
      <c r="A5884" s="29" t="str">
        <f t="shared" si="418"/>
        <v/>
      </c>
      <c r="B5884" s="22" t="str">
        <f t="shared" si="419"/>
        <v/>
      </c>
      <c r="C5884" s="15" t="str">
        <f t="shared" si="420"/>
        <v/>
      </c>
      <c r="D5884" s="15">
        <f t="shared" si="421"/>
        <v>0</v>
      </c>
      <c r="E5884" s="15" t="str">
        <f t="shared" si="417"/>
        <v/>
      </c>
      <c r="F5884" s="13" t="str">
        <f>IF(E5887="","",VLOOKUP(E5887,table!A:B,2))</f>
        <v/>
      </c>
      <c r="G5884" s="14"/>
      <c r="H5884" s="18"/>
    </row>
    <row r="5885" spans="1:8" x14ac:dyDescent="0.25">
      <c r="A5885" s="29" t="str">
        <f t="shared" si="418"/>
        <v/>
      </c>
      <c r="B5885" s="22" t="str">
        <f t="shared" si="419"/>
        <v/>
      </c>
      <c r="C5885" s="15" t="str">
        <f t="shared" si="420"/>
        <v/>
      </c>
      <c r="D5885" s="15">
        <f t="shared" si="421"/>
        <v>0</v>
      </c>
      <c r="E5885" s="15" t="str">
        <f t="shared" si="417"/>
        <v/>
      </c>
      <c r="F5885" s="13" t="str">
        <f>IF(E5888="","",VLOOKUP(E5888,table!A:B,2))</f>
        <v/>
      </c>
      <c r="G5885" s="14"/>
      <c r="H5885" s="18"/>
    </row>
    <row r="5886" spans="1:8" x14ac:dyDescent="0.25">
      <c r="A5886" s="29" t="str">
        <f t="shared" si="418"/>
        <v/>
      </c>
      <c r="B5886" s="22" t="str">
        <f t="shared" si="419"/>
        <v/>
      </c>
      <c r="C5886" s="15" t="str">
        <f t="shared" si="420"/>
        <v/>
      </c>
      <c r="D5886" s="15">
        <f t="shared" si="421"/>
        <v>0</v>
      </c>
      <c r="E5886" s="15" t="str">
        <f t="shared" si="417"/>
        <v/>
      </c>
      <c r="F5886" s="13" t="str">
        <f>IF(E5889="","",VLOOKUP(E5889,table!A:B,2))</f>
        <v/>
      </c>
      <c r="G5886" s="14"/>
      <c r="H5886" s="18"/>
    </row>
    <row r="5887" spans="1:8" x14ac:dyDescent="0.25">
      <c r="A5887" s="29" t="str">
        <f t="shared" si="418"/>
        <v/>
      </c>
      <c r="B5887" s="22" t="str">
        <f t="shared" si="419"/>
        <v/>
      </c>
      <c r="C5887" s="15" t="str">
        <f t="shared" si="420"/>
        <v/>
      </c>
      <c r="D5887" s="15">
        <f t="shared" si="421"/>
        <v>0</v>
      </c>
      <c r="E5887" s="15" t="str">
        <f t="shared" si="417"/>
        <v/>
      </c>
      <c r="F5887" s="13" t="str">
        <f>IF(E5890="","",VLOOKUP(E5890,table!A:B,2))</f>
        <v/>
      </c>
      <c r="G5887" s="14"/>
      <c r="H5887" s="18"/>
    </row>
    <row r="5888" spans="1:8" x14ac:dyDescent="0.25">
      <c r="A5888" s="29" t="str">
        <f t="shared" si="418"/>
        <v/>
      </c>
      <c r="B5888" s="22" t="str">
        <f t="shared" si="419"/>
        <v/>
      </c>
      <c r="C5888" s="15" t="str">
        <f t="shared" si="420"/>
        <v/>
      </c>
      <c r="D5888" s="15">
        <f t="shared" si="421"/>
        <v>0</v>
      </c>
      <c r="E5888" s="15" t="str">
        <f t="shared" si="417"/>
        <v/>
      </c>
      <c r="F5888" s="13" t="str">
        <f>IF(E5891="","",VLOOKUP(E5891,table!A:B,2))</f>
        <v/>
      </c>
      <c r="G5888" s="14"/>
      <c r="H5888" s="18"/>
    </row>
    <row r="5889" spans="1:8" x14ac:dyDescent="0.25">
      <c r="A5889" s="29" t="str">
        <f t="shared" si="418"/>
        <v/>
      </c>
      <c r="B5889" s="22" t="str">
        <f t="shared" si="419"/>
        <v/>
      </c>
      <c r="C5889" s="15" t="str">
        <f t="shared" si="420"/>
        <v/>
      </c>
      <c r="D5889" s="15">
        <f t="shared" si="421"/>
        <v>0</v>
      </c>
      <c r="E5889" s="15" t="str">
        <f t="shared" si="417"/>
        <v/>
      </c>
      <c r="F5889" s="13" t="str">
        <f>IF(E5892="","",VLOOKUP(E5892,table!A:B,2))</f>
        <v/>
      </c>
      <c r="G5889" s="14"/>
      <c r="H5889" s="18"/>
    </row>
    <row r="5890" spans="1:8" x14ac:dyDescent="0.25">
      <c r="A5890" s="29" t="str">
        <f t="shared" si="418"/>
        <v/>
      </c>
      <c r="B5890" s="22" t="str">
        <f t="shared" si="419"/>
        <v/>
      </c>
      <c r="C5890" s="15" t="str">
        <f t="shared" si="420"/>
        <v/>
      </c>
      <c r="D5890" s="15">
        <f t="shared" si="421"/>
        <v>0</v>
      </c>
      <c r="E5890" s="15" t="str">
        <f t="shared" si="417"/>
        <v/>
      </c>
      <c r="F5890" s="13" t="str">
        <f>IF(E5893="","",VLOOKUP(E5893,table!A:B,2))</f>
        <v/>
      </c>
      <c r="G5890" s="14"/>
      <c r="H5890" s="18"/>
    </row>
    <row r="5891" spans="1:8" x14ac:dyDescent="0.25">
      <c r="A5891" s="29" t="str">
        <f t="shared" si="418"/>
        <v/>
      </c>
      <c r="B5891" s="22" t="str">
        <f t="shared" si="419"/>
        <v/>
      </c>
      <c r="C5891" s="15" t="str">
        <f t="shared" si="420"/>
        <v/>
      </c>
      <c r="D5891" s="15">
        <f t="shared" si="421"/>
        <v>0</v>
      </c>
      <c r="E5891" s="15" t="str">
        <f t="shared" si="417"/>
        <v/>
      </c>
      <c r="F5891" s="13" t="str">
        <f>IF(E5894="","",VLOOKUP(E5894,table!A:B,2))</f>
        <v/>
      </c>
      <c r="G5891" s="14"/>
      <c r="H5891" s="18"/>
    </row>
    <row r="5892" spans="1:8" x14ac:dyDescent="0.25">
      <c r="A5892" s="29" t="str">
        <f t="shared" si="418"/>
        <v/>
      </c>
      <c r="B5892" s="22" t="str">
        <f t="shared" si="419"/>
        <v/>
      </c>
      <c r="C5892" s="15" t="str">
        <f t="shared" si="420"/>
        <v/>
      </c>
      <c r="D5892" s="15">
        <f t="shared" si="421"/>
        <v>0</v>
      </c>
      <c r="E5892" s="15" t="str">
        <f t="shared" si="417"/>
        <v/>
      </c>
      <c r="F5892" s="13" t="str">
        <f>IF(E5895="","",VLOOKUP(E5895,table!A:B,2))</f>
        <v/>
      </c>
      <c r="G5892" s="14"/>
      <c r="H5892" s="18"/>
    </row>
    <row r="5893" spans="1:8" x14ac:dyDescent="0.25">
      <c r="A5893" s="29" t="str">
        <f t="shared" si="418"/>
        <v/>
      </c>
      <c r="B5893" s="22" t="str">
        <f t="shared" si="419"/>
        <v/>
      </c>
      <c r="C5893" s="15" t="str">
        <f t="shared" si="420"/>
        <v/>
      </c>
      <c r="D5893" s="15">
        <f t="shared" si="421"/>
        <v>0</v>
      </c>
      <c r="E5893" s="15" t="str">
        <f t="shared" si="417"/>
        <v/>
      </c>
      <c r="F5893" s="13" t="str">
        <f>IF(E5896="","",VLOOKUP(E5896,table!A:B,2))</f>
        <v/>
      </c>
      <c r="G5893" s="14"/>
      <c r="H5893" s="18"/>
    </row>
    <row r="5894" spans="1:8" x14ac:dyDescent="0.25">
      <c r="A5894" s="29" t="str">
        <f t="shared" si="418"/>
        <v/>
      </c>
      <c r="B5894" s="22" t="str">
        <f t="shared" si="419"/>
        <v/>
      </c>
      <c r="C5894" s="15" t="str">
        <f t="shared" si="420"/>
        <v/>
      </c>
      <c r="D5894" s="15">
        <f t="shared" si="421"/>
        <v>0</v>
      </c>
      <c r="E5894" s="15" t="str">
        <f t="shared" si="417"/>
        <v/>
      </c>
      <c r="F5894" s="13" t="str">
        <f>IF(E5897="","",VLOOKUP(E5897,table!A:B,2))</f>
        <v/>
      </c>
      <c r="G5894" s="14"/>
      <c r="H5894" s="18"/>
    </row>
    <row r="5895" spans="1:8" x14ac:dyDescent="0.25">
      <c r="A5895" s="29" t="str">
        <f t="shared" si="418"/>
        <v/>
      </c>
      <c r="B5895" s="22" t="str">
        <f t="shared" si="419"/>
        <v/>
      </c>
      <c r="C5895" s="15" t="str">
        <f t="shared" si="420"/>
        <v/>
      </c>
      <c r="D5895" s="15">
        <f t="shared" si="421"/>
        <v>0</v>
      </c>
      <c r="E5895" s="15" t="str">
        <f t="shared" si="417"/>
        <v/>
      </c>
      <c r="F5895" s="13" t="str">
        <f>IF(E5898="","",VLOOKUP(E5898,table!A:B,2))</f>
        <v/>
      </c>
      <c r="G5895" s="14"/>
      <c r="H5895" s="18"/>
    </row>
    <row r="5896" spans="1:8" x14ac:dyDescent="0.25">
      <c r="A5896" s="29" t="str">
        <f t="shared" si="418"/>
        <v/>
      </c>
      <c r="B5896" s="22" t="str">
        <f t="shared" si="419"/>
        <v/>
      </c>
      <c r="C5896" s="15" t="str">
        <f t="shared" si="420"/>
        <v/>
      </c>
      <c r="D5896" s="15">
        <f t="shared" si="421"/>
        <v>0</v>
      </c>
      <c r="E5896" s="15" t="str">
        <f t="shared" si="417"/>
        <v/>
      </c>
      <c r="F5896" s="13" t="str">
        <f>IF(E5899="","",VLOOKUP(E5899,table!A:B,2))</f>
        <v/>
      </c>
      <c r="G5896" s="14"/>
      <c r="H5896" s="18"/>
    </row>
    <row r="5897" spans="1:8" x14ac:dyDescent="0.25">
      <c r="A5897" s="29" t="str">
        <f t="shared" si="418"/>
        <v/>
      </c>
      <c r="B5897" s="22" t="str">
        <f t="shared" si="419"/>
        <v/>
      </c>
      <c r="C5897" s="15" t="str">
        <f t="shared" si="420"/>
        <v/>
      </c>
      <c r="D5897" s="15">
        <f t="shared" si="421"/>
        <v>0</v>
      </c>
      <c r="E5897" s="15" t="str">
        <f t="shared" si="417"/>
        <v/>
      </c>
      <c r="F5897" s="13" t="str">
        <f>IF(E5900="","",VLOOKUP(E5900,table!A:B,2))</f>
        <v/>
      </c>
      <c r="G5897" s="14"/>
      <c r="H5897" s="18"/>
    </row>
    <row r="5898" spans="1:8" x14ac:dyDescent="0.25">
      <c r="A5898" s="29" t="str">
        <f t="shared" si="418"/>
        <v/>
      </c>
      <c r="B5898" s="22" t="str">
        <f t="shared" si="419"/>
        <v/>
      </c>
      <c r="C5898" s="15" t="str">
        <f t="shared" si="420"/>
        <v/>
      </c>
      <c r="D5898" s="15">
        <f t="shared" si="421"/>
        <v>0</v>
      </c>
      <c r="E5898" s="15" t="str">
        <f t="shared" si="417"/>
        <v/>
      </c>
      <c r="F5898" s="13" t="str">
        <f>IF(E5901="","",VLOOKUP(E5901,table!A:B,2))</f>
        <v/>
      </c>
      <c r="G5898" s="14"/>
      <c r="H5898" s="18"/>
    </row>
    <row r="5899" spans="1:8" x14ac:dyDescent="0.25">
      <c r="A5899" s="29" t="str">
        <f t="shared" si="418"/>
        <v/>
      </c>
      <c r="B5899" s="22" t="str">
        <f t="shared" si="419"/>
        <v/>
      </c>
      <c r="C5899" s="15" t="str">
        <f t="shared" si="420"/>
        <v/>
      </c>
      <c r="D5899" s="15">
        <f t="shared" si="421"/>
        <v>0</v>
      </c>
      <c r="E5899" s="15" t="str">
        <f t="shared" si="417"/>
        <v/>
      </c>
      <c r="F5899" s="13" t="str">
        <f>IF(E5902="","",VLOOKUP(E5902,table!A:B,2))</f>
        <v/>
      </c>
      <c r="G5899" s="14"/>
      <c r="H5899" s="18"/>
    </row>
    <row r="5900" spans="1:8" x14ac:dyDescent="0.25">
      <c r="A5900" s="29" t="str">
        <f t="shared" si="418"/>
        <v/>
      </c>
      <c r="B5900" s="22" t="str">
        <f t="shared" si="419"/>
        <v/>
      </c>
      <c r="C5900" s="15" t="str">
        <f t="shared" si="420"/>
        <v/>
      </c>
      <c r="D5900" s="15">
        <f t="shared" si="421"/>
        <v>0</v>
      </c>
      <c r="E5900" s="15" t="str">
        <f t="shared" si="417"/>
        <v/>
      </c>
      <c r="F5900" s="13" t="str">
        <f>IF(E5903="","",VLOOKUP(E5903,table!A:B,2))</f>
        <v/>
      </c>
      <c r="G5900" s="14"/>
      <c r="H5900" s="18"/>
    </row>
    <row r="5901" spans="1:8" x14ac:dyDescent="0.25">
      <c r="A5901" s="29" t="str">
        <f t="shared" si="418"/>
        <v/>
      </c>
      <c r="B5901" s="22" t="str">
        <f t="shared" si="419"/>
        <v/>
      </c>
      <c r="C5901" s="15" t="str">
        <f t="shared" si="420"/>
        <v/>
      </c>
      <c r="D5901" s="15">
        <f t="shared" si="421"/>
        <v>0</v>
      </c>
      <c r="E5901" s="15" t="str">
        <f t="shared" si="417"/>
        <v/>
      </c>
      <c r="F5901" s="13" t="str">
        <f>IF(E5904="","",VLOOKUP(E5904,table!A:B,2))</f>
        <v/>
      </c>
      <c r="G5901" s="14"/>
      <c r="H5901" s="18"/>
    </row>
    <row r="5902" spans="1:8" x14ac:dyDescent="0.25">
      <c r="A5902" s="29" t="str">
        <f t="shared" si="418"/>
        <v/>
      </c>
      <c r="B5902" s="22" t="str">
        <f t="shared" si="419"/>
        <v/>
      </c>
      <c r="C5902" s="15" t="str">
        <f t="shared" si="420"/>
        <v/>
      </c>
      <c r="D5902" s="15">
        <f t="shared" si="421"/>
        <v>0</v>
      </c>
      <c r="E5902" s="15" t="str">
        <f t="shared" ref="E5902:E5965" si="422">IF(H5902&lt;&gt;0,E5901,"")</f>
        <v/>
      </c>
      <c r="F5902" s="13" t="str">
        <f>IF(E5905="","",VLOOKUP(E5905,table!A:B,2))</f>
        <v/>
      </c>
      <c r="G5902" s="14"/>
      <c r="H5902" s="18"/>
    </row>
    <row r="5903" spans="1:8" x14ac:dyDescent="0.25">
      <c r="A5903" s="29" t="str">
        <f t="shared" si="418"/>
        <v/>
      </c>
      <c r="B5903" s="22" t="str">
        <f t="shared" si="419"/>
        <v/>
      </c>
      <c r="C5903" s="15" t="str">
        <f t="shared" si="420"/>
        <v/>
      </c>
      <c r="D5903" s="15">
        <f t="shared" si="421"/>
        <v>0</v>
      </c>
      <c r="E5903" s="15" t="str">
        <f t="shared" si="422"/>
        <v/>
      </c>
      <c r="F5903" s="13" t="str">
        <f>IF(E5906="","",VLOOKUP(E5906,table!A:B,2))</f>
        <v/>
      </c>
      <c r="G5903" s="14"/>
      <c r="H5903" s="18"/>
    </row>
    <row r="5904" spans="1:8" x14ac:dyDescent="0.25">
      <c r="A5904" s="29" t="str">
        <f t="shared" si="418"/>
        <v/>
      </c>
      <c r="B5904" s="22" t="str">
        <f t="shared" si="419"/>
        <v/>
      </c>
      <c r="C5904" s="15" t="str">
        <f t="shared" si="420"/>
        <v/>
      </c>
      <c r="D5904" s="15">
        <f t="shared" si="421"/>
        <v>0</v>
      </c>
      <c r="E5904" s="15" t="str">
        <f t="shared" si="422"/>
        <v/>
      </c>
      <c r="F5904" s="13" t="str">
        <f>IF(E5907="","",VLOOKUP(E5907,table!A:B,2))</f>
        <v/>
      </c>
      <c r="G5904" s="14"/>
      <c r="H5904" s="18"/>
    </row>
    <row r="5905" spans="1:8" x14ac:dyDescent="0.25">
      <c r="A5905" s="29" t="str">
        <f t="shared" si="418"/>
        <v/>
      </c>
      <c r="B5905" s="22" t="str">
        <f t="shared" si="419"/>
        <v/>
      </c>
      <c r="C5905" s="15" t="str">
        <f t="shared" si="420"/>
        <v/>
      </c>
      <c r="D5905" s="15">
        <f t="shared" si="421"/>
        <v>0</v>
      </c>
      <c r="E5905" s="15" t="str">
        <f t="shared" si="422"/>
        <v/>
      </c>
      <c r="F5905" s="13" t="str">
        <f>IF(E5908="","",VLOOKUP(E5908,table!A:B,2))</f>
        <v/>
      </c>
      <c r="G5905" s="14"/>
      <c r="H5905" s="18"/>
    </row>
    <row r="5906" spans="1:8" x14ac:dyDescent="0.25">
      <c r="A5906" s="29" t="str">
        <f t="shared" si="418"/>
        <v/>
      </c>
      <c r="B5906" s="22" t="str">
        <f t="shared" si="419"/>
        <v/>
      </c>
      <c r="C5906" s="15" t="str">
        <f t="shared" si="420"/>
        <v/>
      </c>
      <c r="D5906" s="15">
        <f t="shared" si="421"/>
        <v>0</v>
      </c>
      <c r="E5906" s="15" t="str">
        <f t="shared" si="422"/>
        <v/>
      </c>
      <c r="F5906" s="13" t="str">
        <f>IF(E5909="","",VLOOKUP(E5909,table!A:B,2))</f>
        <v/>
      </c>
      <c r="G5906" s="14"/>
      <c r="H5906" s="18"/>
    </row>
    <row r="5907" spans="1:8" x14ac:dyDescent="0.25">
      <c r="A5907" s="29" t="str">
        <f t="shared" si="418"/>
        <v/>
      </c>
      <c r="B5907" s="22" t="str">
        <f t="shared" si="419"/>
        <v/>
      </c>
      <c r="C5907" s="15" t="str">
        <f t="shared" si="420"/>
        <v/>
      </c>
      <c r="D5907" s="15">
        <f t="shared" si="421"/>
        <v>0</v>
      </c>
      <c r="E5907" s="15" t="str">
        <f t="shared" si="422"/>
        <v/>
      </c>
      <c r="F5907" s="13" t="str">
        <f>IF(E5910="","",VLOOKUP(E5910,table!A:B,2))</f>
        <v/>
      </c>
      <c r="G5907" s="14"/>
      <c r="H5907" s="18"/>
    </row>
    <row r="5908" spans="1:8" x14ac:dyDescent="0.25">
      <c r="A5908" s="29" t="str">
        <f t="shared" si="418"/>
        <v/>
      </c>
      <c r="B5908" s="22" t="str">
        <f t="shared" si="419"/>
        <v/>
      </c>
      <c r="C5908" s="15" t="str">
        <f t="shared" si="420"/>
        <v/>
      </c>
      <c r="D5908" s="15">
        <f t="shared" si="421"/>
        <v>0</v>
      </c>
      <c r="E5908" s="15" t="str">
        <f t="shared" si="422"/>
        <v/>
      </c>
      <c r="F5908" s="13" t="str">
        <f>IF(E5911="","",VLOOKUP(E5911,table!A:B,2))</f>
        <v/>
      </c>
      <c r="G5908" s="14"/>
      <c r="H5908" s="18"/>
    </row>
    <row r="5909" spans="1:8" x14ac:dyDescent="0.25">
      <c r="A5909" s="29" t="str">
        <f t="shared" si="418"/>
        <v/>
      </c>
      <c r="B5909" s="22" t="str">
        <f t="shared" si="419"/>
        <v/>
      </c>
      <c r="C5909" s="15" t="str">
        <f t="shared" si="420"/>
        <v/>
      </c>
      <c r="D5909" s="15">
        <f t="shared" si="421"/>
        <v>0</v>
      </c>
      <c r="E5909" s="15" t="str">
        <f t="shared" si="422"/>
        <v/>
      </c>
      <c r="F5909" s="13" t="str">
        <f>IF(E5912="","",VLOOKUP(E5912,table!A:B,2))</f>
        <v/>
      </c>
      <c r="G5909" s="14"/>
      <c r="H5909" s="18"/>
    </row>
    <row r="5910" spans="1:8" x14ac:dyDescent="0.25">
      <c r="A5910" s="29" t="str">
        <f t="shared" si="418"/>
        <v/>
      </c>
      <c r="B5910" s="22" t="str">
        <f t="shared" si="419"/>
        <v/>
      </c>
      <c r="C5910" s="15" t="str">
        <f t="shared" si="420"/>
        <v/>
      </c>
      <c r="D5910" s="15">
        <f t="shared" si="421"/>
        <v>0</v>
      </c>
      <c r="E5910" s="15" t="str">
        <f t="shared" si="422"/>
        <v/>
      </c>
      <c r="F5910" s="13" t="str">
        <f>IF(E5913="","",VLOOKUP(E5913,table!A:B,2))</f>
        <v/>
      </c>
      <c r="G5910" s="14"/>
      <c r="H5910" s="18"/>
    </row>
    <row r="5911" spans="1:8" x14ac:dyDescent="0.25">
      <c r="A5911" s="29" t="str">
        <f t="shared" si="418"/>
        <v/>
      </c>
      <c r="B5911" s="22" t="str">
        <f t="shared" si="419"/>
        <v/>
      </c>
      <c r="C5911" s="15" t="str">
        <f t="shared" si="420"/>
        <v/>
      </c>
      <c r="D5911" s="15">
        <f t="shared" si="421"/>
        <v>0</v>
      </c>
      <c r="E5911" s="15" t="str">
        <f t="shared" si="422"/>
        <v/>
      </c>
      <c r="F5911" s="13" t="str">
        <f>IF(E5914="","",VLOOKUP(E5914,table!A:B,2))</f>
        <v/>
      </c>
      <c r="G5911" s="14"/>
      <c r="H5911" s="18"/>
    </row>
    <row r="5912" spans="1:8" x14ac:dyDescent="0.25">
      <c r="A5912" s="29" t="str">
        <f t="shared" si="418"/>
        <v/>
      </c>
      <c r="B5912" s="22" t="str">
        <f t="shared" si="419"/>
        <v/>
      </c>
      <c r="C5912" s="15" t="str">
        <f t="shared" si="420"/>
        <v/>
      </c>
      <c r="D5912" s="15">
        <f t="shared" si="421"/>
        <v>0</v>
      </c>
      <c r="E5912" s="15" t="str">
        <f t="shared" si="422"/>
        <v/>
      </c>
      <c r="F5912" s="13" t="str">
        <f>IF(E5915="","",VLOOKUP(E5915,table!A:B,2))</f>
        <v/>
      </c>
      <c r="G5912" s="14"/>
      <c r="H5912" s="18"/>
    </row>
    <row r="5913" spans="1:8" x14ac:dyDescent="0.25">
      <c r="A5913" s="29" t="str">
        <f t="shared" si="418"/>
        <v/>
      </c>
      <c r="B5913" s="22" t="str">
        <f t="shared" si="419"/>
        <v/>
      </c>
      <c r="C5913" s="15" t="str">
        <f t="shared" si="420"/>
        <v/>
      </c>
      <c r="D5913" s="15">
        <f t="shared" si="421"/>
        <v>0</v>
      </c>
      <c r="E5913" s="15" t="str">
        <f t="shared" si="422"/>
        <v/>
      </c>
      <c r="F5913" s="13" t="str">
        <f>IF(E5916="","",VLOOKUP(E5916,table!A:B,2))</f>
        <v/>
      </c>
      <c r="G5913" s="14"/>
      <c r="H5913" s="18"/>
    </row>
    <row r="5914" spans="1:8" x14ac:dyDescent="0.25">
      <c r="A5914" s="29" t="str">
        <f t="shared" si="418"/>
        <v/>
      </c>
      <c r="B5914" s="22" t="str">
        <f t="shared" si="419"/>
        <v/>
      </c>
      <c r="C5914" s="15" t="str">
        <f t="shared" si="420"/>
        <v/>
      </c>
      <c r="D5914" s="15">
        <f t="shared" si="421"/>
        <v>0</v>
      </c>
      <c r="E5914" s="15" t="str">
        <f t="shared" si="422"/>
        <v/>
      </c>
      <c r="F5914" s="13" t="str">
        <f>IF(E5917="","",VLOOKUP(E5917,table!A:B,2))</f>
        <v/>
      </c>
      <c r="G5914" s="14"/>
      <c r="H5914" s="18"/>
    </row>
    <row r="5915" spans="1:8" x14ac:dyDescent="0.25">
      <c r="A5915" s="29" t="str">
        <f t="shared" si="418"/>
        <v/>
      </c>
      <c r="B5915" s="22" t="str">
        <f t="shared" si="419"/>
        <v/>
      </c>
      <c r="C5915" s="15" t="str">
        <f t="shared" si="420"/>
        <v/>
      </c>
      <c r="D5915" s="15">
        <f t="shared" si="421"/>
        <v>0</v>
      </c>
      <c r="E5915" s="15" t="str">
        <f t="shared" si="422"/>
        <v/>
      </c>
      <c r="F5915" s="13" t="str">
        <f>IF(E5918="","",VLOOKUP(E5918,table!A:B,2))</f>
        <v/>
      </c>
      <c r="G5915" s="14"/>
      <c r="H5915" s="18"/>
    </row>
    <row r="5916" spans="1:8" x14ac:dyDescent="0.25">
      <c r="A5916" s="29" t="str">
        <f t="shared" si="418"/>
        <v/>
      </c>
      <c r="B5916" s="22" t="str">
        <f t="shared" si="419"/>
        <v/>
      </c>
      <c r="C5916" s="15" t="str">
        <f t="shared" si="420"/>
        <v/>
      </c>
      <c r="D5916" s="15">
        <f t="shared" si="421"/>
        <v>0</v>
      </c>
      <c r="E5916" s="15" t="str">
        <f t="shared" si="422"/>
        <v/>
      </c>
      <c r="F5916" s="13" t="str">
        <f>IF(E5919="","",VLOOKUP(E5919,table!A:B,2))</f>
        <v/>
      </c>
      <c r="G5916" s="14"/>
      <c r="H5916" s="18"/>
    </row>
    <row r="5917" spans="1:8" x14ac:dyDescent="0.25">
      <c r="A5917" s="29" t="str">
        <f t="shared" si="418"/>
        <v/>
      </c>
      <c r="B5917" s="22" t="str">
        <f t="shared" si="419"/>
        <v/>
      </c>
      <c r="C5917" s="15" t="str">
        <f t="shared" si="420"/>
        <v/>
      </c>
      <c r="D5917" s="15">
        <f t="shared" si="421"/>
        <v>0</v>
      </c>
      <c r="E5917" s="15" t="str">
        <f t="shared" si="422"/>
        <v/>
      </c>
      <c r="F5917" s="13" t="str">
        <f>IF(E5920="","",VLOOKUP(E5920,table!A:B,2))</f>
        <v/>
      </c>
      <c r="G5917" s="14"/>
      <c r="H5917" s="18"/>
    </row>
    <row r="5918" spans="1:8" x14ac:dyDescent="0.25">
      <c r="A5918" s="29" t="str">
        <f t="shared" si="418"/>
        <v/>
      </c>
      <c r="B5918" s="22" t="str">
        <f t="shared" si="419"/>
        <v/>
      </c>
      <c r="C5918" s="15" t="str">
        <f t="shared" si="420"/>
        <v/>
      </c>
      <c r="D5918" s="15">
        <f t="shared" si="421"/>
        <v>0</v>
      </c>
      <c r="E5918" s="15" t="str">
        <f t="shared" si="422"/>
        <v/>
      </c>
      <c r="F5918" s="13" t="str">
        <f>IF(E5921="","",VLOOKUP(E5921,table!A:B,2))</f>
        <v/>
      </c>
      <c r="G5918" s="14"/>
      <c r="H5918" s="18"/>
    </row>
    <row r="5919" spans="1:8" x14ac:dyDescent="0.25">
      <c r="A5919" s="29" t="str">
        <f t="shared" si="418"/>
        <v/>
      </c>
      <c r="B5919" s="22" t="str">
        <f t="shared" si="419"/>
        <v/>
      </c>
      <c r="C5919" s="15" t="str">
        <f t="shared" si="420"/>
        <v/>
      </c>
      <c r="D5919" s="15">
        <f t="shared" si="421"/>
        <v>0</v>
      </c>
      <c r="E5919" s="15" t="str">
        <f t="shared" si="422"/>
        <v/>
      </c>
      <c r="F5919" s="13" t="str">
        <f>IF(E5922="","",VLOOKUP(E5922,table!A:B,2))</f>
        <v/>
      </c>
      <c r="G5919" s="14"/>
      <c r="H5919" s="18"/>
    </row>
    <row r="5920" spans="1:8" x14ac:dyDescent="0.25">
      <c r="A5920" s="29" t="str">
        <f t="shared" si="418"/>
        <v/>
      </c>
      <c r="B5920" s="22" t="str">
        <f t="shared" si="419"/>
        <v/>
      </c>
      <c r="C5920" s="15" t="str">
        <f t="shared" si="420"/>
        <v/>
      </c>
      <c r="D5920" s="15">
        <f t="shared" si="421"/>
        <v>0</v>
      </c>
      <c r="E5920" s="15" t="str">
        <f t="shared" si="422"/>
        <v/>
      </c>
      <c r="F5920" s="13" t="str">
        <f>IF(E5923="","",VLOOKUP(E5923,table!A:B,2))</f>
        <v/>
      </c>
      <c r="G5920" s="14"/>
      <c r="H5920" s="18"/>
    </row>
    <row r="5921" spans="1:8" x14ac:dyDescent="0.25">
      <c r="A5921" s="29" t="str">
        <f t="shared" si="418"/>
        <v/>
      </c>
      <c r="B5921" s="22" t="str">
        <f t="shared" si="419"/>
        <v/>
      </c>
      <c r="C5921" s="15" t="str">
        <f t="shared" si="420"/>
        <v/>
      </c>
      <c r="D5921" s="15">
        <f t="shared" si="421"/>
        <v>0</v>
      </c>
      <c r="E5921" s="15" t="str">
        <f t="shared" si="422"/>
        <v/>
      </c>
      <c r="F5921" s="13" t="str">
        <f>IF(E5924="","",VLOOKUP(E5924,table!A:B,2))</f>
        <v/>
      </c>
      <c r="G5921" s="14"/>
      <c r="H5921" s="18"/>
    </row>
    <row r="5922" spans="1:8" x14ac:dyDescent="0.25">
      <c r="A5922" s="29" t="str">
        <f t="shared" si="418"/>
        <v/>
      </c>
      <c r="B5922" s="22" t="str">
        <f t="shared" si="419"/>
        <v/>
      </c>
      <c r="C5922" s="15" t="str">
        <f t="shared" si="420"/>
        <v/>
      </c>
      <c r="D5922" s="15">
        <f t="shared" si="421"/>
        <v>0</v>
      </c>
      <c r="E5922" s="15" t="str">
        <f t="shared" si="422"/>
        <v/>
      </c>
      <c r="F5922" s="13" t="str">
        <f>IF(E5925="","",VLOOKUP(E5925,table!A:B,2))</f>
        <v/>
      </c>
      <c r="G5922" s="14"/>
      <c r="H5922" s="18"/>
    </row>
    <row r="5923" spans="1:8" x14ac:dyDescent="0.25">
      <c r="A5923" s="29" t="str">
        <f t="shared" si="418"/>
        <v/>
      </c>
      <c r="B5923" s="22" t="str">
        <f t="shared" si="419"/>
        <v/>
      </c>
      <c r="C5923" s="15" t="str">
        <f t="shared" si="420"/>
        <v/>
      </c>
      <c r="D5923" s="15">
        <f t="shared" si="421"/>
        <v>0</v>
      </c>
      <c r="E5923" s="15" t="str">
        <f t="shared" si="422"/>
        <v/>
      </c>
      <c r="F5923" s="13" t="str">
        <f>IF(E5926="","",VLOOKUP(E5926,table!A:B,2))</f>
        <v/>
      </c>
      <c r="G5923" s="14"/>
      <c r="H5923" s="18"/>
    </row>
    <row r="5924" spans="1:8" x14ac:dyDescent="0.25">
      <c r="A5924" s="29" t="str">
        <f t="shared" si="418"/>
        <v/>
      </c>
      <c r="B5924" s="22" t="str">
        <f t="shared" si="419"/>
        <v/>
      </c>
      <c r="C5924" s="15" t="str">
        <f t="shared" si="420"/>
        <v/>
      </c>
      <c r="D5924" s="15">
        <f t="shared" si="421"/>
        <v>0</v>
      </c>
      <c r="E5924" s="15" t="str">
        <f t="shared" si="422"/>
        <v/>
      </c>
      <c r="F5924" s="13" t="str">
        <f>IF(E5927="","",VLOOKUP(E5927,table!A:B,2))</f>
        <v/>
      </c>
      <c r="G5924" s="14"/>
      <c r="H5924" s="18"/>
    </row>
    <row r="5925" spans="1:8" x14ac:dyDescent="0.25">
      <c r="A5925" s="29" t="str">
        <f t="shared" si="418"/>
        <v/>
      </c>
      <c r="B5925" s="22" t="str">
        <f t="shared" si="419"/>
        <v/>
      </c>
      <c r="C5925" s="15" t="str">
        <f t="shared" si="420"/>
        <v/>
      </c>
      <c r="D5925" s="15">
        <f t="shared" si="421"/>
        <v>0</v>
      </c>
      <c r="E5925" s="15" t="str">
        <f t="shared" si="422"/>
        <v/>
      </c>
      <c r="F5925" s="13" t="str">
        <f>IF(E5928="","",VLOOKUP(E5928,table!A:B,2))</f>
        <v/>
      </c>
      <c r="G5925" s="14"/>
      <c r="H5925" s="18"/>
    </row>
    <row r="5926" spans="1:8" x14ac:dyDescent="0.25">
      <c r="A5926" s="29" t="str">
        <f t="shared" si="418"/>
        <v/>
      </c>
      <c r="B5926" s="22" t="str">
        <f t="shared" si="419"/>
        <v/>
      </c>
      <c r="C5926" s="15" t="str">
        <f t="shared" si="420"/>
        <v/>
      </c>
      <c r="D5926" s="15">
        <f t="shared" si="421"/>
        <v>0</v>
      </c>
      <c r="E5926" s="15" t="str">
        <f t="shared" si="422"/>
        <v/>
      </c>
      <c r="F5926" s="13" t="str">
        <f>IF(E5929="","",VLOOKUP(E5929,table!A:B,2))</f>
        <v/>
      </c>
      <c r="G5926" s="14"/>
      <c r="H5926" s="18"/>
    </row>
    <row r="5927" spans="1:8" x14ac:dyDescent="0.25">
      <c r="A5927" s="29" t="str">
        <f t="shared" si="418"/>
        <v/>
      </c>
      <c r="B5927" s="22" t="str">
        <f t="shared" si="419"/>
        <v/>
      </c>
      <c r="C5927" s="15" t="str">
        <f t="shared" si="420"/>
        <v/>
      </c>
      <c r="D5927" s="15">
        <f t="shared" si="421"/>
        <v>0</v>
      </c>
      <c r="E5927" s="15" t="str">
        <f t="shared" si="422"/>
        <v/>
      </c>
      <c r="F5927" s="13" t="str">
        <f>IF(E5930="","",VLOOKUP(E5930,table!A:B,2))</f>
        <v/>
      </c>
      <c r="G5927" s="14"/>
      <c r="H5927" s="18"/>
    </row>
    <row r="5928" spans="1:8" x14ac:dyDescent="0.25">
      <c r="A5928" s="29" t="str">
        <f t="shared" si="418"/>
        <v/>
      </c>
      <c r="B5928" s="22" t="str">
        <f t="shared" si="419"/>
        <v/>
      </c>
      <c r="C5928" s="15" t="str">
        <f t="shared" si="420"/>
        <v/>
      </c>
      <c r="D5928" s="15">
        <f t="shared" si="421"/>
        <v>0</v>
      </c>
      <c r="E5928" s="15" t="str">
        <f t="shared" si="422"/>
        <v/>
      </c>
      <c r="F5928" s="13" t="str">
        <f>IF(E5931="","",VLOOKUP(E5931,table!A:B,2))</f>
        <v/>
      </c>
      <c r="G5928" s="14"/>
      <c r="H5928" s="18"/>
    </row>
    <row r="5929" spans="1:8" x14ac:dyDescent="0.25">
      <c r="A5929" s="29" t="str">
        <f t="shared" si="418"/>
        <v/>
      </c>
      <c r="B5929" s="22" t="str">
        <f t="shared" si="419"/>
        <v/>
      </c>
      <c r="C5929" s="15" t="str">
        <f t="shared" si="420"/>
        <v/>
      </c>
      <c r="D5929" s="15">
        <f t="shared" si="421"/>
        <v>0</v>
      </c>
      <c r="E5929" s="15" t="str">
        <f t="shared" si="422"/>
        <v/>
      </c>
      <c r="F5929" s="13" t="str">
        <f>IF(E5932="","",VLOOKUP(E5932,table!A:B,2))</f>
        <v/>
      </c>
      <c r="G5929" s="14"/>
      <c r="H5929" s="18"/>
    </row>
    <row r="5930" spans="1:8" x14ac:dyDescent="0.25">
      <c r="A5930" s="29" t="str">
        <f t="shared" si="418"/>
        <v/>
      </c>
      <c r="B5930" s="22" t="str">
        <f t="shared" si="419"/>
        <v/>
      </c>
      <c r="C5930" s="15" t="str">
        <f t="shared" si="420"/>
        <v/>
      </c>
      <c r="D5930" s="15">
        <f t="shared" si="421"/>
        <v>0</v>
      </c>
      <c r="E5930" s="15" t="str">
        <f t="shared" si="422"/>
        <v/>
      </c>
      <c r="F5930" s="13" t="str">
        <f>IF(E5933="","",VLOOKUP(E5933,table!A:B,2))</f>
        <v/>
      </c>
      <c r="G5930" s="14"/>
      <c r="H5930" s="18"/>
    </row>
    <row r="5931" spans="1:8" x14ac:dyDescent="0.25">
      <c r="A5931" s="29" t="str">
        <f t="shared" si="418"/>
        <v/>
      </c>
      <c r="B5931" s="22" t="str">
        <f t="shared" si="419"/>
        <v/>
      </c>
      <c r="C5931" s="15" t="str">
        <f t="shared" si="420"/>
        <v/>
      </c>
      <c r="D5931" s="15">
        <f t="shared" si="421"/>
        <v>0</v>
      </c>
      <c r="E5931" s="15" t="str">
        <f t="shared" si="422"/>
        <v/>
      </c>
      <c r="F5931" s="13" t="str">
        <f>IF(E5934="","",VLOOKUP(E5934,table!A:B,2))</f>
        <v/>
      </c>
      <c r="G5931" s="14"/>
      <c r="H5931" s="18"/>
    </row>
    <row r="5932" spans="1:8" x14ac:dyDescent="0.25">
      <c r="A5932" s="29" t="str">
        <f t="shared" si="418"/>
        <v/>
      </c>
      <c r="B5932" s="22" t="str">
        <f t="shared" si="419"/>
        <v/>
      </c>
      <c r="C5932" s="15" t="str">
        <f t="shared" si="420"/>
        <v/>
      </c>
      <c r="D5932" s="15">
        <f t="shared" si="421"/>
        <v>0</v>
      </c>
      <c r="E5932" s="15" t="str">
        <f t="shared" si="422"/>
        <v/>
      </c>
      <c r="F5932" s="13" t="str">
        <f>IF(E5935="","",VLOOKUP(E5935,table!A:B,2))</f>
        <v/>
      </c>
      <c r="G5932" s="14"/>
      <c r="H5932" s="18"/>
    </row>
    <row r="5933" spans="1:8" x14ac:dyDescent="0.25">
      <c r="A5933" s="29" t="str">
        <f t="shared" si="418"/>
        <v/>
      </c>
      <c r="B5933" s="22" t="str">
        <f t="shared" si="419"/>
        <v/>
      </c>
      <c r="C5933" s="15" t="str">
        <f t="shared" si="420"/>
        <v/>
      </c>
      <c r="D5933" s="15">
        <f t="shared" si="421"/>
        <v>0</v>
      </c>
      <c r="E5933" s="15" t="str">
        <f t="shared" si="422"/>
        <v/>
      </c>
      <c r="F5933" s="13" t="str">
        <f>IF(E5936="","",VLOOKUP(E5936,table!A:B,2))</f>
        <v/>
      </c>
      <c r="G5933" s="14"/>
      <c r="H5933" s="18"/>
    </row>
    <row r="5934" spans="1:8" x14ac:dyDescent="0.25">
      <c r="A5934" s="29" t="str">
        <f t="shared" si="418"/>
        <v/>
      </c>
      <c r="B5934" s="22" t="str">
        <f t="shared" si="419"/>
        <v/>
      </c>
      <c r="C5934" s="15" t="str">
        <f t="shared" si="420"/>
        <v/>
      </c>
      <c r="D5934" s="15">
        <f t="shared" si="421"/>
        <v>0</v>
      </c>
      <c r="E5934" s="15" t="str">
        <f t="shared" si="422"/>
        <v/>
      </c>
      <c r="F5934" s="13" t="str">
        <f>IF(E5937="","",VLOOKUP(E5937,table!A:B,2))</f>
        <v/>
      </c>
      <c r="G5934" s="14"/>
      <c r="H5934" s="18"/>
    </row>
    <row r="5935" spans="1:8" x14ac:dyDescent="0.25">
      <c r="A5935" s="29" t="str">
        <f t="shared" si="418"/>
        <v/>
      </c>
      <c r="B5935" s="22" t="str">
        <f t="shared" si="419"/>
        <v/>
      </c>
      <c r="C5935" s="15" t="str">
        <f t="shared" si="420"/>
        <v/>
      </c>
      <c r="D5935" s="15">
        <f t="shared" si="421"/>
        <v>0</v>
      </c>
      <c r="E5935" s="15" t="str">
        <f t="shared" si="422"/>
        <v/>
      </c>
      <c r="F5935" s="13" t="str">
        <f>IF(E5938="","",VLOOKUP(E5938,table!A:B,2))</f>
        <v/>
      </c>
      <c r="G5935" s="14"/>
      <c r="H5935" s="18"/>
    </row>
    <row r="5936" spans="1:8" x14ac:dyDescent="0.25">
      <c r="A5936" s="29" t="str">
        <f t="shared" si="418"/>
        <v/>
      </c>
      <c r="B5936" s="22" t="str">
        <f t="shared" si="419"/>
        <v/>
      </c>
      <c r="C5936" s="15" t="str">
        <f t="shared" si="420"/>
        <v/>
      </c>
      <c r="D5936" s="15">
        <f t="shared" si="421"/>
        <v>0</v>
      </c>
      <c r="E5936" s="15" t="str">
        <f t="shared" si="422"/>
        <v/>
      </c>
      <c r="F5936" s="13" t="str">
        <f>IF(E5939="","",VLOOKUP(E5939,table!A:B,2))</f>
        <v/>
      </c>
      <c r="G5936" s="14"/>
      <c r="H5936" s="18"/>
    </row>
    <row r="5937" spans="1:8" x14ac:dyDescent="0.25">
      <c r="A5937" s="29" t="str">
        <f t="shared" si="418"/>
        <v/>
      </c>
      <c r="B5937" s="22" t="str">
        <f t="shared" si="419"/>
        <v/>
      </c>
      <c r="C5937" s="15" t="str">
        <f t="shared" si="420"/>
        <v/>
      </c>
      <c r="D5937" s="15">
        <f t="shared" si="421"/>
        <v>0</v>
      </c>
      <c r="E5937" s="15" t="str">
        <f t="shared" si="422"/>
        <v/>
      </c>
      <c r="F5937" s="13" t="str">
        <f>IF(E5940="","",VLOOKUP(E5940,table!A:B,2))</f>
        <v/>
      </c>
      <c r="G5937" s="14"/>
      <c r="H5937" s="18"/>
    </row>
    <row r="5938" spans="1:8" x14ac:dyDescent="0.25">
      <c r="A5938" s="29" t="str">
        <f t="shared" si="418"/>
        <v/>
      </c>
      <c r="B5938" s="22" t="str">
        <f t="shared" si="419"/>
        <v/>
      </c>
      <c r="C5938" s="15" t="str">
        <f t="shared" si="420"/>
        <v/>
      </c>
      <c r="D5938" s="15">
        <f t="shared" si="421"/>
        <v>0</v>
      </c>
      <c r="E5938" s="15" t="str">
        <f t="shared" si="422"/>
        <v/>
      </c>
      <c r="F5938" s="13" t="str">
        <f>IF(E5941="","",VLOOKUP(E5941,table!A:B,2))</f>
        <v/>
      </c>
      <c r="G5938" s="14"/>
      <c r="H5938" s="18"/>
    </row>
    <row r="5939" spans="1:8" x14ac:dyDescent="0.25">
      <c r="A5939" s="29" t="str">
        <f t="shared" ref="A5939:A6002" si="423">IF(E5939="","",A5938)</f>
        <v/>
      </c>
      <c r="B5939" s="22" t="str">
        <f t="shared" ref="B5939:B6002" si="424">IF(E5939="","",B5938)</f>
        <v/>
      </c>
      <c r="C5939" s="15" t="str">
        <f t="shared" ref="C5939:C6002" si="425">IF(E5939="","",C5938)</f>
        <v/>
      </c>
      <c r="D5939" s="15">
        <f t="shared" ref="D5939:D6002" si="426">IF(E5939="",0,D5938)</f>
        <v>0</v>
      </c>
      <c r="E5939" s="15" t="str">
        <f t="shared" si="422"/>
        <v/>
      </c>
      <c r="F5939" s="13" t="str">
        <f>IF(E5942="","",VLOOKUP(E5942,table!A:B,2))</f>
        <v/>
      </c>
      <c r="G5939" s="14"/>
      <c r="H5939" s="18"/>
    </row>
    <row r="5940" spans="1:8" x14ac:dyDescent="0.25">
      <c r="A5940" s="29" t="str">
        <f t="shared" si="423"/>
        <v/>
      </c>
      <c r="B5940" s="22" t="str">
        <f t="shared" si="424"/>
        <v/>
      </c>
      <c r="C5940" s="15" t="str">
        <f t="shared" si="425"/>
        <v/>
      </c>
      <c r="D5940" s="15">
        <f t="shared" si="426"/>
        <v>0</v>
      </c>
      <c r="E5940" s="15" t="str">
        <f t="shared" si="422"/>
        <v/>
      </c>
      <c r="F5940" s="13" t="str">
        <f>IF(E5943="","",VLOOKUP(E5943,table!A:B,2))</f>
        <v/>
      </c>
      <c r="G5940" s="14"/>
      <c r="H5940" s="18"/>
    </row>
    <row r="5941" spans="1:8" x14ac:dyDescent="0.25">
      <c r="A5941" s="29" t="str">
        <f t="shared" si="423"/>
        <v/>
      </c>
      <c r="B5941" s="22" t="str">
        <f t="shared" si="424"/>
        <v/>
      </c>
      <c r="C5941" s="15" t="str">
        <f t="shared" si="425"/>
        <v/>
      </c>
      <c r="D5941" s="15">
        <f t="shared" si="426"/>
        <v>0</v>
      </c>
      <c r="E5941" s="15" t="str">
        <f t="shared" si="422"/>
        <v/>
      </c>
      <c r="F5941" s="13" t="str">
        <f>IF(E5944="","",VLOOKUP(E5944,table!A:B,2))</f>
        <v/>
      </c>
      <c r="G5941" s="14"/>
      <c r="H5941" s="18"/>
    </row>
    <row r="5942" spans="1:8" x14ac:dyDescent="0.25">
      <c r="A5942" s="29" t="str">
        <f t="shared" si="423"/>
        <v/>
      </c>
      <c r="B5942" s="22" t="str">
        <f t="shared" si="424"/>
        <v/>
      </c>
      <c r="C5942" s="15" t="str">
        <f t="shared" si="425"/>
        <v/>
      </c>
      <c r="D5942" s="15">
        <f t="shared" si="426"/>
        <v>0</v>
      </c>
      <c r="E5942" s="15" t="str">
        <f t="shared" si="422"/>
        <v/>
      </c>
      <c r="F5942" s="13" t="str">
        <f>IF(E5945="","",VLOOKUP(E5945,table!A:B,2))</f>
        <v/>
      </c>
      <c r="G5942" s="14"/>
      <c r="H5942" s="18"/>
    </row>
    <row r="5943" spans="1:8" x14ac:dyDescent="0.25">
      <c r="A5943" s="29" t="str">
        <f t="shared" si="423"/>
        <v/>
      </c>
      <c r="B5943" s="22" t="str">
        <f t="shared" si="424"/>
        <v/>
      </c>
      <c r="C5943" s="15" t="str">
        <f t="shared" si="425"/>
        <v/>
      </c>
      <c r="D5943" s="15">
        <f t="shared" si="426"/>
        <v>0</v>
      </c>
      <c r="E5943" s="15" t="str">
        <f t="shared" si="422"/>
        <v/>
      </c>
      <c r="F5943" s="13" t="str">
        <f>IF(E5946="","",VLOOKUP(E5946,table!A:B,2))</f>
        <v/>
      </c>
      <c r="G5943" s="14"/>
      <c r="H5943" s="18"/>
    </row>
    <row r="5944" spans="1:8" x14ac:dyDescent="0.25">
      <c r="A5944" s="29" t="str">
        <f t="shared" si="423"/>
        <v/>
      </c>
      <c r="B5944" s="22" t="str">
        <f t="shared" si="424"/>
        <v/>
      </c>
      <c r="C5944" s="15" t="str">
        <f t="shared" si="425"/>
        <v/>
      </c>
      <c r="D5944" s="15">
        <f t="shared" si="426"/>
        <v>0</v>
      </c>
      <c r="E5944" s="15" t="str">
        <f t="shared" si="422"/>
        <v/>
      </c>
      <c r="F5944" s="13" t="str">
        <f>IF(E5947="","",VLOOKUP(E5947,table!A:B,2))</f>
        <v/>
      </c>
      <c r="G5944" s="14"/>
      <c r="H5944" s="18"/>
    </row>
    <row r="5945" spans="1:8" x14ac:dyDescent="0.25">
      <c r="A5945" s="29" t="str">
        <f t="shared" si="423"/>
        <v/>
      </c>
      <c r="B5945" s="22" t="str">
        <f t="shared" si="424"/>
        <v/>
      </c>
      <c r="C5945" s="15" t="str">
        <f t="shared" si="425"/>
        <v/>
      </c>
      <c r="D5945" s="15">
        <f t="shared" si="426"/>
        <v>0</v>
      </c>
      <c r="E5945" s="15" t="str">
        <f t="shared" si="422"/>
        <v/>
      </c>
      <c r="F5945" s="13" t="str">
        <f>IF(E5948="","",VLOOKUP(E5948,table!A:B,2))</f>
        <v/>
      </c>
      <c r="G5945" s="14"/>
      <c r="H5945" s="18"/>
    </row>
    <row r="5946" spans="1:8" x14ac:dyDescent="0.25">
      <c r="A5946" s="29" t="str">
        <f t="shared" si="423"/>
        <v/>
      </c>
      <c r="B5946" s="22" t="str">
        <f t="shared" si="424"/>
        <v/>
      </c>
      <c r="C5946" s="15" t="str">
        <f t="shared" si="425"/>
        <v/>
      </c>
      <c r="D5946" s="15">
        <f t="shared" si="426"/>
        <v>0</v>
      </c>
      <c r="E5946" s="15" t="str">
        <f t="shared" si="422"/>
        <v/>
      </c>
      <c r="F5946" s="13" t="str">
        <f>IF(E5949="","",VLOOKUP(E5949,table!A:B,2))</f>
        <v/>
      </c>
      <c r="G5946" s="14"/>
      <c r="H5946" s="18"/>
    </row>
    <row r="5947" spans="1:8" x14ac:dyDescent="0.25">
      <c r="A5947" s="29" t="str">
        <f t="shared" si="423"/>
        <v/>
      </c>
      <c r="B5947" s="22" t="str">
        <f t="shared" si="424"/>
        <v/>
      </c>
      <c r="C5947" s="15" t="str">
        <f t="shared" si="425"/>
        <v/>
      </c>
      <c r="D5947" s="15">
        <f t="shared" si="426"/>
        <v>0</v>
      </c>
      <c r="E5947" s="15" t="str">
        <f t="shared" si="422"/>
        <v/>
      </c>
      <c r="F5947" s="13" t="str">
        <f>IF(E5950="","",VLOOKUP(E5950,table!A:B,2))</f>
        <v/>
      </c>
      <c r="G5947" s="14"/>
      <c r="H5947" s="18"/>
    </row>
    <row r="5948" spans="1:8" x14ac:dyDescent="0.25">
      <c r="A5948" s="29" t="str">
        <f t="shared" si="423"/>
        <v/>
      </c>
      <c r="B5948" s="22" t="str">
        <f t="shared" si="424"/>
        <v/>
      </c>
      <c r="C5948" s="15" t="str">
        <f t="shared" si="425"/>
        <v/>
      </c>
      <c r="D5948" s="15">
        <f t="shared" si="426"/>
        <v>0</v>
      </c>
      <c r="E5948" s="15" t="str">
        <f t="shared" si="422"/>
        <v/>
      </c>
      <c r="F5948" s="13" t="str">
        <f>IF(E5951="","",VLOOKUP(E5951,table!A:B,2))</f>
        <v/>
      </c>
      <c r="G5948" s="14"/>
      <c r="H5948" s="18"/>
    </row>
    <row r="5949" spans="1:8" x14ac:dyDescent="0.25">
      <c r="A5949" s="29" t="str">
        <f t="shared" si="423"/>
        <v/>
      </c>
      <c r="B5949" s="22" t="str">
        <f t="shared" si="424"/>
        <v/>
      </c>
      <c r="C5949" s="15" t="str">
        <f t="shared" si="425"/>
        <v/>
      </c>
      <c r="D5949" s="15">
        <f t="shared" si="426"/>
        <v>0</v>
      </c>
      <c r="E5949" s="15" t="str">
        <f t="shared" si="422"/>
        <v/>
      </c>
      <c r="F5949" s="13" t="str">
        <f>IF(E5952="","",VLOOKUP(E5952,table!A:B,2))</f>
        <v/>
      </c>
      <c r="G5949" s="14"/>
      <c r="H5949" s="18"/>
    </row>
    <row r="5950" spans="1:8" x14ac:dyDescent="0.25">
      <c r="A5950" s="29" t="str">
        <f t="shared" si="423"/>
        <v/>
      </c>
      <c r="B5950" s="22" t="str">
        <f t="shared" si="424"/>
        <v/>
      </c>
      <c r="C5950" s="15" t="str">
        <f t="shared" si="425"/>
        <v/>
      </c>
      <c r="D5950" s="15">
        <f t="shared" si="426"/>
        <v>0</v>
      </c>
      <c r="E5950" s="15" t="str">
        <f t="shared" si="422"/>
        <v/>
      </c>
      <c r="F5950" s="13" t="str">
        <f>IF(E5953="","",VLOOKUP(E5953,table!A:B,2))</f>
        <v/>
      </c>
      <c r="G5950" s="14"/>
      <c r="H5950" s="18"/>
    </row>
    <row r="5951" spans="1:8" x14ac:dyDescent="0.25">
      <c r="A5951" s="29" t="str">
        <f t="shared" si="423"/>
        <v/>
      </c>
      <c r="B5951" s="22" t="str">
        <f t="shared" si="424"/>
        <v/>
      </c>
      <c r="C5951" s="15" t="str">
        <f t="shared" si="425"/>
        <v/>
      </c>
      <c r="D5951" s="15">
        <f t="shared" si="426"/>
        <v>0</v>
      </c>
      <c r="E5951" s="15" t="str">
        <f t="shared" si="422"/>
        <v/>
      </c>
      <c r="F5951" s="13" t="str">
        <f>IF(E5954="","",VLOOKUP(E5954,table!A:B,2))</f>
        <v/>
      </c>
      <c r="G5951" s="14"/>
      <c r="H5951" s="18"/>
    </row>
    <row r="5952" spans="1:8" x14ac:dyDescent="0.25">
      <c r="A5952" s="29" t="str">
        <f t="shared" si="423"/>
        <v/>
      </c>
      <c r="B5952" s="22" t="str">
        <f t="shared" si="424"/>
        <v/>
      </c>
      <c r="C5952" s="15" t="str">
        <f t="shared" si="425"/>
        <v/>
      </c>
      <c r="D5952" s="15">
        <f t="shared" si="426"/>
        <v>0</v>
      </c>
      <c r="E5952" s="15" t="str">
        <f t="shared" si="422"/>
        <v/>
      </c>
      <c r="F5952" s="13" t="str">
        <f>IF(E5955="","",VLOOKUP(E5955,table!A:B,2))</f>
        <v/>
      </c>
      <c r="G5952" s="14"/>
      <c r="H5952" s="18"/>
    </row>
    <row r="5953" spans="1:8" x14ac:dyDescent="0.25">
      <c r="A5953" s="29" t="str">
        <f t="shared" si="423"/>
        <v/>
      </c>
      <c r="B5953" s="22" t="str">
        <f t="shared" si="424"/>
        <v/>
      </c>
      <c r="C5953" s="15" t="str">
        <f t="shared" si="425"/>
        <v/>
      </c>
      <c r="D5953" s="15">
        <f t="shared" si="426"/>
        <v>0</v>
      </c>
      <c r="E5953" s="15" t="str">
        <f t="shared" si="422"/>
        <v/>
      </c>
      <c r="F5953" s="13" t="str">
        <f>IF(E5956="","",VLOOKUP(E5956,table!A:B,2))</f>
        <v/>
      </c>
      <c r="G5953" s="14"/>
      <c r="H5953" s="18"/>
    </row>
    <row r="5954" spans="1:8" x14ac:dyDescent="0.25">
      <c r="A5954" s="29" t="str">
        <f t="shared" si="423"/>
        <v/>
      </c>
      <c r="B5954" s="22" t="str">
        <f t="shared" si="424"/>
        <v/>
      </c>
      <c r="C5954" s="15" t="str">
        <f t="shared" si="425"/>
        <v/>
      </c>
      <c r="D5954" s="15">
        <f t="shared" si="426"/>
        <v>0</v>
      </c>
      <c r="E5954" s="15" t="str">
        <f t="shared" si="422"/>
        <v/>
      </c>
      <c r="F5954" s="13" t="str">
        <f>IF(E5957="","",VLOOKUP(E5957,table!A:B,2))</f>
        <v/>
      </c>
      <c r="G5954" s="14"/>
      <c r="H5954" s="18"/>
    </row>
    <row r="5955" spans="1:8" x14ac:dyDescent="0.25">
      <c r="A5955" s="29" t="str">
        <f t="shared" si="423"/>
        <v/>
      </c>
      <c r="B5955" s="22" t="str">
        <f t="shared" si="424"/>
        <v/>
      </c>
      <c r="C5955" s="15" t="str">
        <f t="shared" si="425"/>
        <v/>
      </c>
      <c r="D5955" s="15">
        <f t="shared" si="426"/>
        <v>0</v>
      </c>
      <c r="E5955" s="15" t="str">
        <f t="shared" si="422"/>
        <v/>
      </c>
      <c r="F5955" s="13" t="str">
        <f>IF(E5958="","",VLOOKUP(E5958,table!A:B,2))</f>
        <v/>
      </c>
      <c r="G5955" s="14"/>
      <c r="H5955" s="18"/>
    </row>
    <row r="5956" spans="1:8" x14ac:dyDescent="0.25">
      <c r="A5956" s="29" t="str">
        <f t="shared" si="423"/>
        <v/>
      </c>
      <c r="B5956" s="22" t="str">
        <f t="shared" si="424"/>
        <v/>
      </c>
      <c r="C5956" s="15" t="str">
        <f t="shared" si="425"/>
        <v/>
      </c>
      <c r="D5956" s="15">
        <f t="shared" si="426"/>
        <v>0</v>
      </c>
      <c r="E5956" s="15" t="str">
        <f t="shared" si="422"/>
        <v/>
      </c>
      <c r="F5956" s="13" t="str">
        <f>IF(E5959="","",VLOOKUP(E5959,table!A:B,2))</f>
        <v/>
      </c>
      <c r="G5956" s="14"/>
      <c r="H5956" s="18"/>
    </row>
    <row r="5957" spans="1:8" x14ac:dyDescent="0.25">
      <c r="A5957" s="29" t="str">
        <f t="shared" si="423"/>
        <v/>
      </c>
      <c r="B5957" s="22" t="str">
        <f t="shared" si="424"/>
        <v/>
      </c>
      <c r="C5957" s="15" t="str">
        <f t="shared" si="425"/>
        <v/>
      </c>
      <c r="D5957" s="15">
        <f t="shared" si="426"/>
        <v>0</v>
      </c>
      <c r="E5957" s="15" t="str">
        <f t="shared" si="422"/>
        <v/>
      </c>
      <c r="F5957" s="13" t="str">
        <f>IF(E5960="","",VLOOKUP(E5960,table!A:B,2))</f>
        <v/>
      </c>
      <c r="G5957" s="14"/>
      <c r="H5957" s="18"/>
    </row>
    <row r="5958" spans="1:8" x14ac:dyDescent="0.25">
      <c r="A5958" s="29" t="str">
        <f t="shared" si="423"/>
        <v/>
      </c>
      <c r="B5958" s="22" t="str">
        <f t="shared" si="424"/>
        <v/>
      </c>
      <c r="C5958" s="15" t="str">
        <f t="shared" si="425"/>
        <v/>
      </c>
      <c r="D5958" s="15">
        <f t="shared" si="426"/>
        <v>0</v>
      </c>
      <c r="E5958" s="15" t="str">
        <f t="shared" si="422"/>
        <v/>
      </c>
      <c r="F5958" s="13" t="str">
        <f>IF(E5961="","",VLOOKUP(E5961,table!A:B,2))</f>
        <v/>
      </c>
      <c r="G5958" s="14"/>
      <c r="H5958" s="18"/>
    </row>
    <row r="5959" spans="1:8" x14ac:dyDescent="0.25">
      <c r="A5959" s="29" t="str">
        <f t="shared" si="423"/>
        <v/>
      </c>
      <c r="B5959" s="22" t="str">
        <f t="shared" si="424"/>
        <v/>
      </c>
      <c r="C5959" s="15" t="str">
        <f t="shared" si="425"/>
        <v/>
      </c>
      <c r="D5959" s="15">
        <f t="shared" si="426"/>
        <v>0</v>
      </c>
      <c r="E5959" s="15" t="str">
        <f t="shared" si="422"/>
        <v/>
      </c>
      <c r="F5959" s="13" t="str">
        <f>IF(E5962="","",VLOOKUP(E5962,table!A:B,2))</f>
        <v/>
      </c>
      <c r="G5959" s="14"/>
      <c r="H5959" s="18"/>
    </row>
    <row r="5960" spans="1:8" x14ac:dyDescent="0.25">
      <c r="A5960" s="29" t="str">
        <f t="shared" si="423"/>
        <v/>
      </c>
      <c r="B5960" s="22" t="str">
        <f t="shared" si="424"/>
        <v/>
      </c>
      <c r="C5960" s="15" t="str">
        <f t="shared" si="425"/>
        <v/>
      </c>
      <c r="D5960" s="15">
        <f t="shared" si="426"/>
        <v>0</v>
      </c>
      <c r="E5960" s="15" t="str">
        <f t="shared" si="422"/>
        <v/>
      </c>
      <c r="F5960" s="13" t="str">
        <f>IF(E5963="","",VLOOKUP(E5963,table!A:B,2))</f>
        <v/>
      </c>
      <c r="G5960" s="14"/>
      <c r="H5960" s="18"/>
    </row>
    <row r="5961" spans="1:8" x14ac:dyDescent="0.25">
      <c r="A5961" s="29" t="str">
        <f t="shared" si="423"/>
        <v/>
      </c>
      <c r="B5961" s="22" t="str">
        <f t="shared" si="424"/>
        <v/>
      </c>
      <c r="C5961" s="15" t="str">
        <f t="shared" si="425"/>
        <v/>
      </c>
      <c r="D5961" s="15">
        <f t="shared" si="426"/>
        <v>0</v>
      </c>
      <c r="E5961" s="15" t="str">
        <f t="shared" si="422"/>
        <v/>
      </c>
      <c r="F5961" s="13" t="str">
        <f>IF(E5964="","",VLOOKUP(E5964,table!A:B,2))</f>
        <v/>
      </c>
      <c r="G5961" s="14"/>
      <c r="H5961" s="18"/>
    </row>
    <row r="5962" spans="1:8" x14ac:dyDescent="0.25">
      <c r="A5962" s="29" t="str">
        <f t="shared" si="423"/>
        <v/>
      </c>
      <c r="B5962" s="22" t="str">
        <f t="shared" si="424"/>
        <v/>
      </c>
      <c r="C5962" s="15" t="str">
        <f t="shared" si="425"/>
        <v/>
      </c>
      <c r="D5962" s="15">
        <f t="shared" si="426"/>
        <v>0</v>
      </c>
      <c r="E5962" s="15" t="str">
        <f t="shared" si="422"/>
        <v/>
      </c>
      <c r="F5962" s="13" t="str">
        <f>IF(E5965="","",VLOOKUP(E5965,table!A:B,2))</f>
        <v/>
      </c>
      <c r="G5962" s="14"/>
      <c r="H5962" s="18"/>
    </row>
    <row r="5963" spans="1:8" x14ac:dyDescent="0.25">
      <c r="A5963" s="29" t="str">
        <f t="shared" si="423"/>
        <v/>
      </c>
      <c r="B5963" s="22" t="str">
        <f t="shared" si="424"/>
        <v/>
      </c>
      <c r="C5963" s="15" t="str">
        <f t="shared" si="425"/>
        <v/>
      </c>
      <c r="D5963" s="15">
        <f t="shared" si="426"/>
        <v>0</v>
      </c>
      <c r="E5963" s="15" t="str">
        <f t="shared" si="422"/>
        <v/>
      </c>
      <c r="F5963" s="13" t="str">
        <f>IF(E5966="","",VLOOKUP(E5966,table!A:B,2))</f>
        <v/>
      </c>
      <c r="G5963" s="14"/>
      <c r="H5963" s="18"/>
    </row>
    <row r="5964" spans="1:8" x14ac:dyDescent="0.25">
      <c r="A5964" s="29" t="str">
        <f t="shared" si="423"/>
        <v/>
      </c>
      <c r="B5964" s="22" t="str">
        <f t="shared" si="424"/>
        <v/>
      </c>
      <c r="C5964" s="15" t="str">
        <f t="shared" si="425"/>
        <v/>
      </c>
      <c r="D5964" s="15">
        <f t="shared" si="426"/>
        <v>0</v>
      </c>
      <c r="E5964" s="15" t="str">
        <f t="shared" si="422"/>
        <v/>
      </c>
      <c r="F5964" s="13" t="str">
        <f>IF(E5967="","",VLOOKUP(E5967,table!A:B,2))</f>
        <v/>
      </c>
      <c r="G5964" s="14"/>
      <c r="H5964" s="18"/>
    </row>
    <row r="5965" spans="1:8" x14ac:dyDescent="0.25">
      <c r="A5965" s="29" t="str">
        <f t="shared" si="423"/>
        <v/>
      </c>
      <c r="B5965" s="22" t="str">
        <f t="shared" si="424"/>
        <v/>
      </c>
      <c r="C5965" s="15" t="str">
        <f t="shared" si="425"/>
        <v/>
      </c>
      <c r="D5965" s="15">
        <f t="shared" si="426"/>
        <v>0</v>
      </c>
      <c r="E5965" s="15" t="str">
        <f t="shared" si="422"/>
        <v/>
      </c>
      <c r="F5965" s="13" t="str">
        <f>IF(E5968="","",VLOOKUP(E5968,table!A:B,2))</f>
        <v/>
      </c>
      <c r="G5965" s="14"/>
      <c r="H5965" s="18"/>
    </row>
    <row r="5966" spans="1:8" x14ac:dyDescent="0.25">
      <c r="A5966" s="29" t="str">
        <f t="shared" si="423"/>
        <v/>
      </c>
      <c r="B5966" s="22" t="str">
        <f t="shared" si="424"/>
        <v/>
      </c>
      <c r="C5966" s="15" t="str">
        <f t="shared" si="425"/>
        <v/>
      </c>
      <c r="D5966" s="15">
        <f t="shared" si="426"/>
        <v>0</v>
      </c>
      <c r="E5966" s="15" t="str">
        <f t="shared" ref="E5966:E6029" si="427">IF(H5966&lt;&gt;0,E5965,"")</f>
        <v/>
      </c>
      <c r="F5966" s="13" t="str">
        <f>IF(E5969="","",VLOOKUP(E5969,table!A:B,2))</f>
        <v/>
      </c>
      <c r="G5966" s="14"/>
      <c r="H5966" s="18"/>
    </row>
    <row r="5967" spans="1:8" x14ac:dyDescent="0.25">
      <c r="A5967" s="29" t="str">
        <f t="shared" si="423"/>
        <v/>
      </c>
      <c r="B5967" s="22" t="str">
        <f t="shared" si="424"/>
        <v/>
      </c>
      <c r="C5967" s="15" t="str">
        <f t="shared" si="425"/>
        <v/>
      </c>
      <c r="D5967" s="15">
        <f t="shared" si="426"/>
        <v>0</v>
      </c>
      <c r="E5967" s="15" t="str">
        <f t="shared" si="427"/>
        <v/>
      </c>
      <c r="F5967" s="13" t="str">
        <f>IF(E5970="","",VLOOKUP(E5970,table!A:B,2))</f>
        <v/>
      </c>
      <c r="G5967" s="14"/>
      <c r="H5967" s="18"/>
    </row>
    <row r="5968" spans="1:8" x14ac:dyDescent="0.25">
      <c r="A5968" s="29" t="str">
        <f t="shared" si="423"/>
        <v/>
      </c>
      <c r="B5968" s="22" t="str">
        <f t="shared" si="424"/>
        <v/>
      </c>
      <c r="C5968" s="15" t="str">
        <f t="shared" si="425"/>
        <v/>
      </c>
      <c r="D5968" s="15">
        <f t="shared" si="426"/>
        <v>0</v>
      </c>
      <c r="E5968" s="15" t="str">
        <f t="shared" si="427"/>
        <v/>
      </c>
      <c r="F5968" s="13" t="str">
        <f>IF(E5971="","",VLOOKUP(E5971,table!A:B,2))</f>
        <v/>
      </c>
      <c r="G5968" s="14"/>
      <c r="H5968" s="18"/>
    </row>
    <row r="5969" spans="1:8" x14ac:dyDescent="0.25">
      <c r="A5969" s="29" t="str">
        <f t="shared" si="423"/>
        <v/>
      </c>
      <c r="B5969" s="22" t="str">
        <f t="shared" si="424"/>
        <v/>
      </c>
      <c r="C5969" s="15" t="str">
        <f t="shared" si="425"/>
        <v/>
      </c>
      <c r="D5969" s="15">
        <f t="shared" si="426"/>
        <v>0</v>
      </c>
      <c r="E5969" s="15" t="str">
        <f t="shared" si="427"/>
        <v/>
      </c>
      <c r="F5969" s="13" t="str">
        <f>IF(E5972="","",VLOOKUP(E5972,table!A:B,2))</f>
        <v/>
      </c>
      <c r="G5969" s="14"/>
      <c r="H5969" s="18"/>
    </row>
    <row r="5970" spans="1:8" x14ac:dyDescent="0.25">
      <c r="A5970" s="29" t="str">
        <f t="shared" si="423"/>
        <v/>
      </c>
      <c r="B5970" s="22" t="str">
        <f t="shared" si="424"/>
        <v/>
      </c>
      <c r="C5970" s="15" t="str">
        <f t="shared" si="425"/>
        <v/>
      </c>
      <c r="D5970" s="15">
        <f t="shared" si="426"/>
        <v>0</v>
      </c>
      <c r="E5970" s="15" t="str">
        <f t="shared" si="427"/>
        <v/>
      </c>
      <c r="F5970" s="13" t="str">
        <f>IF(E5973="","",VLOOKUP(E5973,table!A:B,2))</f>
        <v/>
      </c>
      <c r="G5970" s="14"/>
      <c r="H5970" s="18"/>
    </row>
    <row r="5971" spans="1:8" x14ac:dyDescent="0.25">
      <c r="A5971" s="29" t="str">
        <f t="shared" si="423"/>
        <v/>
      </c>
      <c r="B5971" s="22" t="str">
        <f t="shared" si="424"/>
        <v/>
      </c>
      <c r="C5971" s="15" t="str">
        <f t="shared" si="425"/>
        <v/>
      </c>
      <c r="D5971" s="15">
        <f t="shared" si="426"/>
        <v>0</v>
      </c>
      <c r="E5971" s="15" t="str">
        <f t="shared" si="427"/>
        <v/>
      </c>
      <c r="F5971" s="13" t="str">
        <f>IF(E5974="","",VLOOKUP(E5974,table!A:B,2))</f>
        <v/>
      </c>
      <c r="G5971" s="14"/>
      <c r="H5971" s="18"/>
    </row>
    <row r="5972" spans="1:8" x14ac:dyDescent="0.25">
      <c r="A5972" s="29" t="str">
        <f t="shared" si="423"/>
        <v/>
      </c>
      <c r="B5972" s="22" t="str">
        <f t="shared" si="424"/>
        <v/>
      </c>
      <c r="C5972" s="15" t="str">
        <f t="shared" si="425"/>
        <v/>
      </c>
      <c r="D5972" s="15">
        <f t="shared" si="426"/>
        <v>0</v>
      </c>
      <c r="E5972" s="15" t="str">
        <f t="shared" si="427"/>
        <v/>
      </c>
      <c r="F5972" s="13" t="str">
        <f>IF(E5975="","",VLOOKUP(E5975,table!A:B,2))</f>
        <v/>
      </c>
      <c r="G5972" s="14"/>
      <c r="H5972" s="18"/>
    </row>
    <row r="5973" spans="1:8" x14ac:dyDescent="0.25">
      <c r="A5973" s="29" t="str">
        <f t="shared" si="423"/>
        <v/>
      </c>
      <c r="B5973" s="22" t="str">
        <f t="shared" si="424"/>
        <v/>
      </c>
      <c r="C5973" s="15" t="str">
        <f t="shared" si="425"/>
        <v/>
      </c>
      <c r="D5973" s="15">
        <f t="shared" si="426"/>
        <v>0</v>
      </c>
      <c r="E5973" s="15" t="str">
        <f t="shared" si="427"/>
        <v/>
      </c>
      <c r="F5973" s="13" t="str">
        <f>IF(E5976="","",VLOOKUP(E5976,table!A:B,2))</f>
        <v/>
      </c>
      <c r="G5973" s="14"/>
      <c r="H5973" s="18"/>
    </row>
    <row r="5974" spans="1:8" x14ac:dyDescent="0.25">
      <c r="A5974" s="29" t="str">
        <f t="shared" si="423"/>
        <v/>
      </c>
      <c r="B5974" s="22" t="str">
        <f t="shared" si="424"/>
        <v/>
      </c>
      <c r="C5974" s="15" t="str">
        <f t="shared" si="425"/>
        <v/>
      </c>
      <c r="D5974" s="15">
        <f t="shared" si="426"/>
        <v>0</v>
      </c>
      <c r="E5974" s="15" t="str">
        <f t="shared" si="427"/>
        <v/>
      </c>
      <c r="F5974" s="13" t="str">
        <f>IF(E5977="","",VLOOKUP(E5977,table!A:B,2))</f>
        <v/>
      </c>
      <c r="G5974" s="14"/>
      <c r="H5974" s="18"/>
    </row>
    <row r="5975" spans="1:8" x14ac:dyDescent="0.25">
      <c r="A5975" s="29" t="str">
        <f t="shared" si="423"/>
        <v/>
      </c>
      <c r="B5975" s="22" t="str">
        <f t="shared" si="424"/>
        <v/>
      </c>
      <c r="C5975" s="15" t="str">
        <f t="shared" si="425"/>
        <v/>
      </c>
      <c r="D5975" s="15">
        <f t="shared" si="426"/>
        <v>0</v>
      </c>
      <c r="E5975" s="15" t="str">
        <f t="shared" si="427"/>
        <v/>
      </c>
      <c r="F5975" s="13" t="str">
        <f>IF(E5978="","",VLOOKUP(E5978,table!A:B,2))</f>
        <v/>
      </c>
      <c r="G5975" s="14"/>
      <c r="H5975" s="18"/>
    </row>
    <row r="5976" spans="1:8" x14ac:dyDescent="0.25">
      <c r="A5976" s="29" t="str">
        <f t="shared" si="423"/>
        <v/>
      </c>
      <c r="B5976" s="22" t="str">
        <f t="shared" si="424"/>
        <v/>
      </c>
      <c r="C5976" s="15" t="str">
        <f t="shared" si="425"/>
        <v/>
      </c>
      <c r="D5976" s="15">
        <f t="shared" si="426"/>
        <v>0</v>
      </c>
      <c r="E5976" s="15" t="str">
        <f t="shared" si="427"/>
        <v/>
      </c>
      <c r="F5976" s="13" t="str">
        <f>IF(E5979="","",VLOOKUP(E5979,table!A:B,2))</f>
        <v/>
      </c>
      <c r="G5976" s="14"/>
      <c r="H5976" s="18"/>
    </row>
    <row r="5977" spans="1:8" x14ac:dyDescent="0.25">
      <c r="A5977" s="29" t="str">
        <f t="shared" si="423"/>
        <v/>
      </c>
      <c r="B5977" s="22" t="str">
        <f t="shared" si="424"/>
        <v/>
      </c>
      <c r="C5977" s="15" t="str">
        <f t="shared" si="425"/>
        <v/>
      </c>
      <c r="D5977" s="15">
        <f t="shared" si="426"/>
        <v>0</v>
      </c>
      <c r="E5977" s="15" t="str">
        <f t="shared" si="427"/>
        <v/>
      </c>
      <c r="F5977" s="13" t="str">
        <f>IF(E5980="","",VLOOKUP(E5980,table!A:B,2))</f>
        <v/>
      </c>
      <c r="G5977" s="14"/>
      <c r="H5977" s="18"/>
    </row>
    <row r="5978" spans="1:8" x14ac:dyDescent="0.25">
      <c r="A5978" s="29" t="str">
        <f t="shared" si="423"/>
        <v/>
      </c>
      <c r="B5978" s="22" t="str">
        <f t="shared" si="424"/>
        <v/>
      </c>
      <c r="C5978" s="15" t="str">
        <f t="shared" si="425"/>
        <v/>
      </c>
      <c r="D5978" s="15">
        <f t="shared" si="426"/>
        <v>0</v>
      </c>
      <c r="E5978" s="15" t="str">
        <f t="shared" si="427"/>
        <v/>
      </c>
      <c r="F5978" s="13" t="str">
        <f>IF(E5981="","",VLOOKUP(E5981,table!A:B,2))</f>
        <v/>
      </c>
      <c r="G5978" s="14"/>
      <c r="H5978" s="18"/>
    </row>
    <row r="5979" spans="1:8" x14ac:dyDescent="0.25">
      <c r="A5979" s="29" t="str">
        <f t="shared" si="423"/>
        <v/>
      </c>
      <c r="B5979" s="22" t="str">
        <f t="shared" si="424"/>
        <v/>
      </c>
      <c r="C5979" s="15" t="str">
        <f t="shared" si="425"/>
        <v/>
      </c>
      <c r="D5979" s="15">
        <f t="shared" si="426"/>
        <v>0</v>
      </c>
      <c r="E5979" s="15" t="str">
        <f t="shared" si="427"/>
        <v/>
      </c>
      <c r="F5979" s="13" t="str">
        <f>IF(E5982="","",VLOOKUP(E5982,table!A:B,2))</f>
        <v/>
      </c>
      <c r="G5979" s="14"/>
      <c r="H5979" s="18"/>
    </row>
    <row r="5980" spans="1:8" x14ac:dyDescent="0.25">
      <c r="A5980" s="29" t="str">
        <f t="shared" si="423"/>
        <v/>
      </c>
      <c r="B5980" s="22" t="str">
        <f t="shared" si="424"/>
        <v/>
      </c>
      <c r="C5980" s="15" t="str">
        <f t="shared" si="425"/>
        <v/>
      </c>
      <c r="D5980" s="15">
        <f t="shared" si="426"/>
        <v>0</v>
      </c>
      <c r="E5980" s="15" t="str">
        <f t="shared" si="427"/>
        <v/>
      </c>
      <c r="F5980" s="13" t="str">
        <f>IF(E5983="","",VLOOKUP(E5983,table!A:B,2))</f>
        <v/>
      </c>
      <c r="G5980" s="14"/>
      <c r="H5980" s="18"/>
    </row>
    <row r="5981" spans="1:8" x14ac:dyDescent="0.25">
      <c r="A5981" s="29" t="str">
        <f t="shared" si="423"/>
        <v/>
      </c>
      <c r="B5981" s="22" t="str">
        <f t="shared" si="424"/>
        <v/>
      </c>
      <c r="C5981" s="15" t="str">
        <f t="shared" si="425"/>
        <v/>
      </c>
      <c r="D5981" s="15">
        <f t="shared" si="426"/>
        <v>0</v>
      </c>
      <c r="E5981" s="15" t="str">
        <f t="shared" si="427"/>
        <v/>
      </c>
      <c r="F5981" s="13" t="str">
        <f>IF(E5984="","",VLOOKUP(E5984,table!A:B,2))</f>
        <v/>
      </c>
      <c r="G5981" s="14"/>
      <c r="H5981" s="18"/>
    </row>
    <row r="5982" spans="1:8" x14ac:dyDescent="0.25">
      <c r="A5982" s="29" t="str">
        <f t="shared" si="423"/>
        <v/>
      </c>
      <c r="B5982" s="22" t="str">
        <f t="shared" si="424"/>
        <v/>
      </c>
      <c r="C5982" s="15" t="str">
        <f t="shared" si="425"/>
        <v/>
      </c>
      <c r="D5982" s="15">
        <f t="shared" si="426"/>
        <v>0</v>
      </c>
      <c r="E5982" s="15" t="str">
        <f t="shared" si="427"/>
        <v/>
      </c>
      <c r="F5982" s="13" t="str">
        <f>IF(E5985="","",VLOOKUP(E5985,table!A:B,2))</f>
        <v/>
      </c>
      <c r="G5982" s="14"/>
      <c r="H5982" s="18"/>
    </row>
    <row r="5983" spans="1:8" x14ac:dyDescent="0.25">
      <c r="A5983" s="29" t="str">
        <f t="shared" si="423"/>
        <v/>
      </c>
      <c r="B5983" s="22" t="str">
        <f t="shared" si="424"/>
        <v/>
      </c>
      <c r="C5983" s="15" t="str">
        <f t="shared" si="425"/>
        <v/>
      </c>
      <c r="D5983" s="15">
        <f t="shared" si="426"/>
        <v>0</v>
      </c>
      <c r="E5983" s="15" t="str">
        <f t="shared" si="427"/>
        <v/>
      </c>
      <c r="F5983" s="13" t="str">
        <f>IF(E5986="","",VLOOKUP(E5986,table!A:B,2))</f>
        <v/>
      </c>
      <c r="G5983" s="14"/>
      <c r="H5983" s="18"/>
    </row>
    <row r="5984" spans="1:8" x14ac:dyDescent="0.25">
      <c r="A5984" s="29" t="str">
        <f t="shared" si="423"/>
        <v/>
      </c>
      <c r="B5984" s="22" t="str">
        <f t="shared" si="424"/>
        <v/>
      </c>
      <c r="C5984" s="15" t="str">
        <f t="shared" si="425"/>
        <v/>
      </c>
      <c r="D5984" s="15">
        <f t="shared" si="426"/>
        <v>0</v>
      </c>
      <c r="E5984" s="15" t="str">
        <f t="shared" si="427"/>
        <v/>
      </c>
      <c r="F5984" s="13" t="str">
        <f>IF(E5987="","",VLOOKUP(E5987,table!A:B,2))</f>
        <v/>
      </c>
      <c r="G5984" s="14"/>
      <c r="H5984" s="18"/>
    </row>
    <row r="5985" spans="1:8" x14ac:dyDescent="0.25">
      <c r="A5985" s="29" t="str">
        <f t="shared" si="423"/>
        <v/>
      </c>
      <c r="B5985" s="22" t="str">
        <f t="shared" si="424"/>
        <v/>
      </c>
      <c r="C5985" s="15" t="str">
        <f t="shared" si="425"/>
        <v/>
      </c>
      <c r="D5985" s="15">
        <f t="shared" si="426"/>
        <v>0</v>
      </c>
      <c r="E5985" s="15" t="str">
        <f t="shared" si="427"/>
        <v/>
      </c>
      <c r="F5985" s="13" t="str">
        <f>IF(E5988="","",VLOOKUP(E5988,table!A:B,2))</f>
        <v/>
      </c>
      <c r="G5985" s="14"/>
      <c r="H5985" s="18"/>
    </row>
    <row r="5986" spans="1:8" x14ac:dyDescent="0.25">
      <c r="A5986" s="29" t="str">
        <f t="shared" si="423"/>
        <v/>
      </c>
      <c r="B5986" s="22" t="str">
        <f t="shared" si="424"/>
        <v/>
      </c>
      <c r="C5986" s="15" t="str">
        <f t="shared" si="425"/>
        <v/>
      </c>
      <c r="D5986" s="15">
        <f t="shared" si="426"/>
        <v>0</v>
      </c>
      <c r="E5986" s="15" t="str">
        <f t="shared" si="427"/>
        <v/>
      </c>
      <c r="F5986" s="13" t="str">
        <f>IF(E5989="","",VLOOKUP(E5989,table!A:B,2))</f>
        <v/>
      </c>
      <c r="G5986" s="14"/>
      <c r="H5986" s="18"/>
    </row>
    <row r="5987" spans="1:8" x14ac:dyDescent="0.25">
      <c r="A5987" s="29" t="str">
        <f t="shared" si="423"/>
        <v/>
      </c>
      <c r="B5987" s="22" t="str">
        <f t="shared" si="424"/>
        <v/>
      </c>
      <c r="C5987" s="15" t="str">
        <f t="shared" si="425"/>
        <v/>
      </c>
      <c r="D5987" s="15">
        <f t="shared" si="426"/>
        <v>0</v>
      </c>
      <c r="E5987" s="15" t="str">
        <f t="shared" si="427"/>
        <v/>
      </c>
      <c r="F5987" s="13" t="str">
        <f>IF(E5990="","",VLOOKUP(E5990,table!A:B,2))</f>
        <v/>
      </c>
      <c r="G5987" s="14"/>
      <c r="H5987" s="18"/>
    </row>
    <row r="5988" spans="1:8" x14ac:dyDescent="0.25">
      <c r="A5988" s="29" t="str">
        <f t="shared" si="423"/>
        <v/>
      </c>
      <c r="B5988" s="22" t="str">
        <f t="shared" si="424"/>
        <v/>
      </c>
      <c r="C5988" s="15" t="str">
        <f t="shared" si="425"/>
        <v/>
      </c>
      <c r="D5988" s="15">
        <f t="shared" si="426"/>
        <v>0</v>
      </c>
      <c r="E5988" s="15" t="str">
        <f t="shared" si="427"/>
        <v/>
      </c>
      <c r="F5988" s="13" t="str">
        <f>IF(E5991="","",VLOOKUP(E5991,table!A:B,2))</f>
        <v/>
      </c>
      <c r="G5988" s="14"/>
      <c r="H5988" s="18"/>
    </row>
    <row r="5989" spans="1:8" x14ac:dyDescent="0.25">
      <c r="A5989" s="29" t="str">
        <f t="shared" si="423"/>
        <v/>
      </c>
      <c r="B5989" s="22" t="str">
        <f t="shared" si="424"/>
        <v/>
      </c>
      <c r="C5989" s="15" t="str">
        <f t="shared" si="425"/>
        <v/>
      </c>
      <c r="D5989" s="15">
        <f t="shared" si="426"/>
        <v>0</v>
      </c>
      <c r="E5989" s="15" t="str">
        <f t="shared" si="427"/>
        <v/>
      </c>
      <c r="F5989" s="13" t="str">
        <f>IF(E5992="","",VLOOKUP(E5992,table!A:B,2))</f>
        <v/>
      </c>
      <c r="G5989" s="14"/>
      <c r="H5989" s="18"/>
    </row>
    <row r="5990" spans="1:8" x14ac:dyDescent="0.25">
      <c r="A5990" s="29" t="str">
        <f t="shared" si="423"/>
        <v/>
      </c>
      <c r="B5990" s="22" t="str">
        <f t="shared" si="424"/>
        <v/>
      </c>
      <c r="C5990" s="15" t="str">
        <f t="shared" si="425"/>
        <v/>
      </c>
      <c r="D5990" s="15">
        <f t="shared" si="426"/>
        <v>0</v>
      </c>
      <c r="E5990" s="15" t="str">
        <f t="shared" si="427"/>
        <v/>
      </c>
      <c r="F5990" s="13" t="str">
        <f>IF(E5993="","",VLOOKUP(E5993,table!A:B,2))</f>
        <v/>
      </c>
      <c r="G5990" s="14"/>
      <c r="H5990" s="18"/>
    </row>
    <row r="5991" spans="1:8" x14ac:dyDescent="0.25">
      <c r="A5991" s="29" t="str">
        <f t="shared" si="423"/>
        <v/>
      </c>
      <c r="B5991" s="22" t="str">
        <f t="shared" si="424"/>
        <v/>
      </c>
      <c r="C5991" s="15" t="str">
        <f t="shared" si="425"/>
        <v/>
      </c>
      <c r="D5991" s="15">
        <f t="shared" si="426"/>
        <v>0</v>
      </c>
      <c r="E5991" s="15" t="str">
        <f t="shared" si="427"/>
        <v/>
      </c>
      <c r="F5991" s="13" t="str">
        <f>IF(E5994="","",VLOOKUP(E5994,table!A:B,2))</f>
        <v/>
      </c>
      <c r="G5991" s="14"/>
      <c r="H5991" s="18"/>
    </row>
    <row r="5992" spans="1:8" x14ac:dyDescent="0.25">
      <c r="A5992" s="29" t="str">
        <f t="shared" si="423"/>
        <v/>
      </c>
      <c r="B5992" s="22" t="str">
        <f t="shared" si="424"/>
        <v/>
      </c>
      <c r="C5992" s="15" t="str">
        <f t="shared" si="425"/>
        <v/>
      </c>
      <c r="D5992" s="15">
        <f t="shared" si="426"/>
        <v>0</v>
      </c>
      <c r="E5992" s="15" t="str">
        <f t="shared" si="427"/>
        <v/>
      </c>
      <c r="F5992" s="13" t="str">
        <f>IF(E5995="","",VLOOKUP(E5995,table!A:B,2))</f>
        <v/>
      </c>
      <c r="G5992" s="14"/>
      <c r="H5992" s="18"/>
    </row>
    <row r="5993" spans="1:8" x14ac:dyDescent="0.25">
      <c r="A5993" s="29" t="str">
        <f t="shared" si="423"/>
        <v/>
      </c>
      <c r="B5993" s="22" t="str">
        <f t="shared" si="424"/>
        <v/>
      </c>
      <c r="C5993" s="15" t="str">
        <f t="shared" si="425"/>
        <v/>
      </c>
      <c r="D5993" s="15">
        <f t="shared" si="426"/>
        <v>0</v>
      </c>
      <c r="E5993" s="15" t="str">
        <f t="shared" si="427"/>
        <v/>
      </c>
      <c r="F5993" s="13" t="str">
        <f>IF(E5996="","",VLOOKUP(E5996,table!A:B,2))</f>
        <v/>
      </c>
      <c r="G5993" s="14"/>
      <c r="H5993" s="18"/>
    </row>
    <row r="5994" spans="1:8" x14ac:dyDescent="0.25">
      <c r="A5994" s="29" t="str">
        <f t="shared" si="423"/>
        <v/>
      </c>
      <c r="B5994" s="22" t="str">
        <f t="shared" si="424"/>
        <v/>
      </c>
      <c r="C5994" s="15" t="str">
        <f t="shared" si="425"/>
        <v/>
      </c>
      <c r="D5994" s="15">
        <f t="shared" si="426"/>
        <v>0</v>
      </c>
      <c r="E5994" s="15" t="str">
        <f t="shared" si="427"/>
        <v/>
      </c>
      <c r="F5994" s="13" t="str">
        <f>IF(E5997="","",VLOOKUP(E5997,table!A:B,2))</f>
        <v/>
      </c>
      <c r="G5994" s="14"/>
      <c r="H5994" s="18"/>
    </row>
    <row r="5995" spans="1:8" x14ac:dyDescent="0.25">
      <c r="A5995" s="29" t="str">
        <f t="shared" si="423"/>
        <v/>
      </c>
      <c r="B5995" s="22" t="str">
        <f t="shared" si="424"/>
        <v/>
      </c>
      <c r="C5995" s="15" t="str">
        <f t="shared" si="425"/>
        <v/>
      </c>
      <c r="D5995" s="15">
        <f t="shared" si="426"/>
        <v>0</v>
      </c>
      <c r="E5995" s="15" t="str">
        <f t="shared" si="427"/>
        <v/>
      </c>
      <c r="F5995" s="13" t="str">
        <f>IF(E5998="","",VLOOKUP(E5998,table!A:B,2))</f>
        <v/>
      </c>
      <c r="G5995" s="14"/>
      <c r="H5995" s="18"/>
    </row>
    <row r="5996" spans="1:8" x14ac:dyDescent="0.25">
      <c r="A5996" s="29" t="str">
        <f t="shared" si="423"/>
        <v/>
      </c>
      <c r="B5996" s="22" t="str">
        <f t="shared" si="424"/>
        <v/>
      </c>
      <c r="C5996" s="15" t="str">
        <f t="shared" si="425"/>
        <v/>
      </c>
      <c r="D5996" s="15">
        <f t="shared" si="426"/>
        <v>0</v>
      </c>
      <c r="E5996" s="15" t="str">
        <f t="shared" si="427"/>
        <v/>
      </c>
      <c r="F5996" s="13" t="str">
        <f>IF(E5999="","",VLOOKUP(E5999,table!A:B,2))</f>
        <v/>
      </c>
      <c r="G5996" s="14"/>
      <c r="H5996" s="18"/>
    </row>
    <row r="5997" spans="1:8" x14ac:dyDescent="0.25">
      <c r="A5997" s="29" t="str">
        <f t="shared" si="423"/>
        <v/>
      </c>
      <c r="B5997" s="22" t="str">
        <f t="shared" si="424"/>
        <v/>
      </c>
      <c r="C5997" s="15" t="str">
        <f t="shared" si="425"/>
        <v/>
      </c>
      <c r="D5997" s="15">
        <f t="shared" si="426"/>
        <v>0</v>
      </c>
      <c r="E5997" s="15" t="str">
        <f t="shared" si="427"/>
        <v/>
      </c>
      <c r="F5997" s="13" t="str">
        <f>IF(E6000="","",VLOOKUP(E6000,table!A:B,2))</f>
        <v/>
      </c>
      <c r="G5997" s="14"/>
      <c r="H5997" s="18"/>
    </row>
    <row r="5998" spans="1:8" x14ac:dyDescent="0.25">
      <c r="A5998" s="29" t="str">
        <f t="shared" si="423"/>
        <v/>
      </c>
      <c r="B5998" s="22" t="str">
        <f t="shared" si="424"/>
        <v/>
      </c>
      <c r="C5998" s="15" t="str">
        <f t="shared" si="425"/>
        <v/>
      </c>
      <c r="D5998" s="15">
        <f t="shared" si="426"/>
        <v>0</v>
      </c>
      <c r="E5998" s="15" t="str">
        <f t="shared" si="427"/>
        <v/>
      </c>
      <c r="F5998" s="13" t="str">
        <f>IF(E6001="","",VLOOKUP(E6001,table!A:B,2))</f>
        <v/>
      </c>
      <c r="G5998" s="14"/>
      <c r="H5998" s="18"/>
    </row>
    <row r="5999" spans="1:8" x14ac:dyDescent="0.25">
      <c r="A5999" s="29" t="str">
        <f t="shared" si="423"/>
        <v/>
      </c>
      <c r="B5999" s="22" t="str">
        <f t="shared" si="424"/>
        <v/>
      </c>
      <c r="C5999" s="15" t="str">
        <f t="shared" si="425"/>
        <v/>
      </c>
      <c r="D5999" s="15">
        <f t="shared" si="426"/>
        <v>0</v>
      </c>
      <c r="E5999" s="15" t="str">
        <f t="shared" si="427"/>
        <v/>
      </c>
      <c r="F5999" s="13" t="str">
        <f>IF(E6002="","",VLOOKUP(E6002,table!A:B,2))</f>
        <v/>
      </c>
      <c r="G5999" s="14"/>
      <c r="H5999" s="18"/>
    </row>
    <row r="6000" spans="1:8" x14ac:dyDescent="0.25">
      <c r="A6000" s="29" t="str">
        <f t="shared" si="423"/>
        <v/>
      </c>
      <c r="B6000" s="22" t="str">
        <f t="shared" si="424"/>
        <v/>
      </c>
      <c r="C6000" s="15" t="str">
        <f t="shared" si="425"/>
        <v/>
      </c>
      <c r="D6000" s="15">
        <f t="shared" si="426"/>
        <v>0</v>
      </c>
      <c r="E6000" s="15" t="str">
        <f t="shared" si="427"/>
        <v/>
      </c>
      <c r="F6000" s="13" t="str">
        <f>IF(E6003="","",VLOOKUP(E6003,table!A:B,2))</f>
        <v/>
      </c>
      <c r="G6000" s="14"/>
      <c r="H6000" s="18"/>
    </row>
    <row r="6001" spans="1:8" x14ac:dyDescent="0.25">
      <c r="A6001" s="29" t="str">
        <f t="shared" si="423"/>
        <v/>
      </c>
      <c r="B6001" s="22" t="str">
        <f t="shared" si="424"/>
        <v/>
      </c>
      <c r="C6001" s="15" t="str">
        <f t="shared" si="425"/>
        <v/>
      </c>
      <c r="D6001" s="15">
        <f t="shared" si="426"/>
        <v>0</v>
      </c>
      <c r="E6001" s="15" t="str">
        <f t="shared" si="427"/>
        <v/>
      </c>
      <c r="F6001" s="13" t="str">
        <f>IF(E6004="","",VLOOKUP(E6004,table!A:B,2))</f>
        <v/>
      </c>
      <c r="G6001" s="14"/>
      <c r="H6001" s="18"/>
    </row>
    <row r="6002" spans="1:8" x14ac:dyDescent="0.25">
      <c r="A6002" s="29" t="str">
        <f t="shared" si="423"/>
        <v/>
      </c>
      <c r="B6002" s="22" t="str">
        <f t="shared" si="424"/>
        <v/>
      </c>
      <c r="C6002" s="15" t="str">
        <f t="shared" si="425"/>
        <v/>
      </c>
      <c r="D6002" s="15">
        <f t="shared" si="426"/>
        <v>0</v>
      </c>
      <c r="E6002" s="15" t="str">
        <f t="shared" si="427"/>
        <v/>
      </c>
      <c r="F6002" s="13" t="str">
        <f>IF(E6005="","",VLOOKUP(E6005,table!A:B,2))</f>
        <v/>
      </c>
      <c r="G6002" s="14"/>
      <c r="H6002" s="18"/>
    </row>
    <row r="6003" spans="1:8" x14ac:dyDescent="0.25">
      <c r="A6003" s="29" t="str">
        <f t="shared" ref="A6003:A6066" si="428">IF(E6003="","",A6002)</f>
        <v/>
      </c>
      <c r="B6003" s="22" t="str">
        <f t="shared" ref="B6003:B6066" si="429">IF(E6003="","",B6002)</f>
        <v/>
      </c>
      <c r="C6003" s="15" t="str">
        <f t="shared" ref="C6003:C6066" si="430">IF(E6003="","",C6002)</f>
        <v/>
      </c>
      <c r="D6003" s="15">
        <f t="shared" ref="D6003:D6066" si="431">IF(E6003="",0,D6002)</f>
        <v>0</v>
      </c>
      <c r="E6003" s="15" t="str">
        <f t="shared" si="427"/>
        <v/>
      </c>
      <c r="F6003" s="13" t="str">
        <f>IF(E6006="","",VLOOKUP(E6006,table!A:B,2))</f>
        <v/>
      </c>
      <c r="G6003" s="14"/>
      <c r="H6003" s="18"/>
    </row>
    <row r="6004" spans="1:8" x14ac:dyDescent="0.25">
      <c r="A6004" s="29" t="str">
        <f t="shared" si="428"/>
        <v/>
      </c>
      <c r="B6004" s="22" t="str">
        <f t="shared" si="429"/>
        <v/>
      </c>
      <c r="C6004" s="15" t="str">
        <f t="shared" si="430"/>
        <v/>
      </c>
      <c r="D6004" s="15">
        <f t="shared" si="431"/>
        <v>0</v>
      </c>
      <c r="E6004" s="15" t="str">
        <f t="shared" si="427"/>
        <v/>
      </c>
      <c r="F6004" s="13" t="str">
        <f>IF(E6007="","",VLOOKUP(E6007,table!A:B,2))</f>
        <v/>
      </c>
      <c r="G6004" s="14"/>
      <c r="H6004" s="18"/>
    </row>
    <row r="6005" spans="1:8" x14ac:dyDescent="0.25">
      <c r="A6005" s="29" t="str">
        <f t="shared" si="428"/>
        <v/>
      </c>
      <c r="B6005" s="22" t="str">
        <f t="shared" si="429"/>
        <v/>
      </c>
      <c r="C6005" s="15" t="str">
        <f t="shared" si="430"/>
        <v/>
      </c>
      <c r="D6005" s="15">
        <f t="shared" si="431"/>
        <v>0</v>
      </c>
      <c r="E6005" s="15" t="str">
        <f t="shared" si="427"/>
        <v/>
      </c>
      <c r="F6005" s="13" t="str">
        <f>IF(E6008="","",VLOOKUP(E6008,table!A:B,2))</f>
        <v/>
      </c>
      <c r="G6005" s="14"/>
      <c r="H6005" s="18"/>
    </row>
    <row r="6006" spans="1:8" x14ac:dyDescent="0.25">
      <c r="A6006" s="29" t="str">
        <f t="shared" si="428"/>
        <v/>
      </c>
      <c r="B6006" s="22" t="str">
        <f t="shared" si="429"/>
        <v/>
      </c>
      <c r="C6006" s="15" t="str">
        <f t="shared" si="430"/>
        <v/>
      </c>
      <c r="D6006" s="15">
        <f t="shared" si="431"/>
        <v>0</v>
      </c>
      <c r="E6006" s="15" t="str">
        <f t="shared" si="427"/>
        <v/>
      </c>
      <c r="F6006" s="13" t="str">
        <f>IF(E6009="","",VLOOKUP(E6009,table!A:B,2))</f>
        <v/>
      </c>
      <c r="G6006" s="14"/>
      <c r="H6006" s="18"/>
    </row>
    <row r="6007" spans="1:8" x14ac:dyDescent="0.25">
      <c r="A6007" s="29" t="str">
        <f t="shared" si="428"/>
        <v/>
      </c>
      <c r="B6007" s="22" t="str">
        <f t="shared" si="429"/>
        <v/>
      </c>
      <c r="C6007" s="15" t="str">
        <f t="shared" si="430"/>
        <v/>
      </c>
      <c r="D6007" s="15">
        <f t="shared" si="431"/>
        <v>0</v>
      </c>
      <c r="E6007" s="15" t="str">
        <f t="shared" si="427"/>
        <v/>
      </c>
      <c r="F6007" s="13" t="str">
        <f>IF(E6010="","",VLOOKUP(E6010,table!A:B,2))</f>
        <v/>
      </c>
      <c r="G6007" s="14"/>
      <c r="H6007" s="18"/>
    </row>
    <row r="6008" spans="1:8" x14ac:dyDescent="0.25">
      <c r="A6008" s="29" t="str">
        <f t="shared" si="428"/>
        <v/>
      </c>
      <c r="B6008" s="22" t="str">
        <f t="shared" si="429"/>
        <v/>
      </c>
      <c r="C6008" s="15" t="str">
        <f t="shared" si="430"/>
        <v/>
      </c>
      <c r="D6008" s="15">
        <f t="shared" si="431"/>
        <v>0</v>
      </c>
      <c r="E6008" s="15" t="str">
        <f t="shared" si="427"/>
        <v/>
      </c>
      <c r="F6008" s="13" t="str">
        <f>IF(E6011="","",VLOOKUP(E6011,table!A:B,2))</f>
        <v/>
      </c>
      <c r="G6008" s="14"/>
      <c r="H6008" s="18"/>
    </row>
    <row r="6009" spans="1:8" x14ac:dyDescent="0.25">
      <c r="A6009" s="29" t="str">
        <f t="shared" si="428"/>
        <v/>
      </c>
      <c r="B6009" s="22" t="str">
        <f t="shared" si="429"/>
        <v/>
      </c>
      <c r="C6009" s="15" t="str">
        <f t="shared" si="430"/>
        <v/>
      </c>
      <c r="D6009" s="15">
        <f t="shared" si="431"/>
        <v>0</v>
      </c>
      <c r="E6009" s="15" t="str">
        <f t="shared" si="427"/>
        <v/>
      </c>
      <c r="F6009" s="13" t="str">
        <f>IF(E6012="","",VLOOKUP(E6012,table!A:B,2))</f>
        <v/>
      </c>
      <c r="G6009" s="14"/>
      <c r="H6009" s="18"/>
    </row>
    <row r="6010" spans="1:8" x14ac:dyDescent="0.25">
      <c r="A6010" s="29" t="str">
        <f t="shared" si="428"/>
        <v/>
      </c>
      <c r="B6010" s="22" t="str">
        <f t="shared" si="429"/>
        <v/>
      </c>
      <c r="C6010" s="15" t="str">
        <f t="shared" si="430"/>
        <v/>
      </c>
      <c r="D6010" s="15">
        <f t="shared" si="431"/>
        <v>0</v>
      </c>
      <c r="E6010" s="15" t="str">
        <f t="shared" si="427"/>
        <v/>
      </c>
      <c r="F6010" s="13" t="str">
        <f>IF(E6013="","",VLOOKUP(E6013,table!A:B,2))</f>
        <v/>
      </c>
      <c r="G6010" s="14"/>
      <c r="H6010" s="18"/>
    </row>
    <row r="6011" spans="1:8" x14ac:dyDescent="0.25">
      <c r="A6011" s="29" t="str">
        <f t="shared" si="428"/>
        <v/>
      </c>
      <c r="B6011" s="22" t="str">
        <f t="shared" si="429"/>
        <v/>
      </c>
      <c r="C6011" s="15" t="str">
        <f t="shared" si="430"/>
        <v/>
      </c>
      <c r="D6011" s="15">
        <f t="shared" si="431"/>
        <v>0</v>
      </c>
      <c r="E6011" s="15" t="str">
        <f t="shared" si="427"/>
        <v/>
      </c>
      <c r="F6011" s="13" t="str">
        <f>IF(E6014="","",VLOOKUP(E6014,table!A:B,2))</f>
        <v/>
      </c>
      <c r="G6011" s="14"/>
      <c r="H6011" s="18"/>
    </row>
    <row r="6012" spans="1:8" x14ac:dyDescent="0.25">
      <c r="A6012" s="29" t="str">
        <f t="shared" si="428"/>
        <v/>
      </c>
      <c r="B6012" s="22" t="str">
        <f t="shared" si="429"/>
        <v/>
      </c>
      <c r="C6012" s="15" t="str">
        <f t="shared" si="430"/>
        <v/>
      </c>
      <c r="D6012" s="15">
        <f t="shared" si="431"/>
        <v>0</v>
      </c>
      <c r="E6012" s="15" t="str">
        <f t="shared" si="427"/>
        <v/>
      </c>
      <c r="F6012" s="13" t="str">
        <f>IF(E6015="","",VLOOKUP(E6015,table!A:B,2))</f>
        <v/>
      </c>
      <c r="G6012" s="14"/>
      <c r="H6012" s="18"/>
    </row>
    <row r="6013" spans="1:8" x14ac:dyDescent="0.25">
      <c r="A6013" s="29" t="str">
        <f t="shared" si="428"/>
        <v/>
      </c>
      <c r="B6013" s="22" t="str">
        <f t="shared" si="429"/>
        <v/>
      </c>
      <c r="C6013" s="15" t="str">
        <f t="shared" si="430"/>
        <v/>
      </c>
      <c r="D6013" s="15">
        <f t="shared" si="431"/>
        <v>0</v>
      </c>
      <c r="E6013" s="15" t="str">
        <f t="shared" si="427"/>
        <v/>
      </c>
      <c r="F6013" s="13" t="str">
        <f>IF(E6016="","",VLOOKUP(E6016,table!A:B,2))</f>
        <v/>
      </c>
      <c r="G6013" s="14"/>
      <c r="H6013" s="18"/>
    </row>
    <row r="6014" spans="1:8" x14ac:dyDescent="0.25">
      <c r="A6014" s="29" t="str">
        <f t="shared" si="428"/>
        <v/>
      </c>
      <c r="B6014" s="22" t="str">
        <f t="shared" si="429"/>
        <v/>
      </c>
      <c r="C6014" s="15" t="str">
        <f t="shared" si="430"/>
        <v/>
      </c>
      <c r="D6014" s="15">
        <f t="shared" si="431"/>
        <v>0</v>
      </c>
      <c r="E6014" s="15" t="str">
        <f t="shared" si="427"/>
        <v/>
      </c>
      <c r="F6014" s="13" t="str">
        <f>IF(E6017="","",VLOOKUP(E6017,table!A:B,2))</f>
        <v/>
      </c>
      <c r="G6014" s="14"/>
      <c r="H6014" s="18"/>
    </row>
    <row r="6015" spans="1:8" x14ac:dyDescent="0.25">
      <c r="A6015" s="29" t="str">
        <f t="shared" si="428"/>
        <v/>
      </c>
      <c r="B6015" s="22" t="str">
        <f t="shared" si="429"/>
        <v/>
      </c>
      <c r="C6015" s="15" t="str">
        <f t="shared" si="430"/>
        <v/>
      </c>
      <c r="D6015" s="15">
        <f t="shared" si="431"/>
        <v>0</v>
      </c>
      <c r="E6015" s="15" t="str">
        <f t="shared" si="427"/>
        <v/>
      </c>
      <c r="F6015" s="13" t="str">
        <f>IF(E6018="","",VLOOKUP(E6018,table!A:B,2))</f>
        <v/>
      </c>
      <c r="G6015" s="14"/>
      <c r="H6015" s="18"/>
    </row>
    <row r="6016" spans="1:8" x14ac:dyDescent="0.25">
      <c r="A6016" s="29" t="str">
        <f t="shared" si="428"/>
        <v/>
      </c>
      <c r="B6016" s="22" t="str">
        <f t="shared" si="429"/>
        <v/>
      </c>
      <c r="C6016" s="15" t="str">
        <f t="shared" si="430"/>
        <v/>
      </c>
      <c r="D6016" s="15">
        <f t="shared" si="431"/>
        <v>0</v>
      </c>
      <c r="E6016" s="15" t="str">
        <f t="shared" si="427"/>
        <v/>
      </c>
      <c r="F6016" s="13" t="str">
        <f>IF(E6019="","",VLOOKUP(E6019,table!A:B,2))</f>
        <v/>
      </c>
      <c r="G6016" s="14"/>
      <c r="H6016" s="18"/>
    </row>
    <row r="6017" spans="1:8" x14ac:dyDescent="0.25">
      <c r="A6017" s="29" t="str">
        <f t="shared" si="428"/>
        <v/>
      </c>
      <c r="B6017" s="22" t="str">
        <f t="shared" si="429"/>
        <v/>
      </c>
      <c r="C6017" s="15" t="str">
        <f t="shared" si="430"/>
        <v/>
      </c>
      <c r="D6017" s="15">
        <f t="shared" si="431"/>
        <v>0</v>
      </c>
      <c r="E6017" s="15" t="str">
        <f t="shared" si="427"/>
        <v/>
      </c>
      <c r="F6017" s="13" t="str">
        <f>IF(E6020="","",VLOOKUP(E6020,table!A:B,2))</f>
        <v/>
      </c>
      <c r="G6017" s="14"/>
      <c r="H6017" s="18"/>
    </row>
    <row r="6018" spans="1:8" x14ac:dyDescent="0.25">
      <c r="A6018" s="29" t="str">
        <f t="shared" si="428"/>
        <v/>
      </c>
      <c r="B6018" s="22" t="str">
        <f t="shared" si="429"/>
        <v/>
      </c>
      <c r="C6018" s="15" t="str">
        <f t="shared" si="430"/>
        <v/>
      </c>
      <c r="D6018" s="15">
        <f t="shared" si="431"/>
        <v>0</v>
      </c>
      <c r="E6018" s="15" t="str">
        <f t="shared" si="427"/>
        <v/>
      </c>
      <c r="F6018" s="13" t="str">
        <f>IF(E6021="","",VLOOKUP(E6021,table!A:B,2))</f>
        <v/>
      </c>
      <c r="G6018" s="14"/>
      <c r="H6018" s="18"/>
    </row>
    <row r="6019" spans="1:8" x14ac:dyDescent="0.25">
      <c r="A6019" s="29" t="str">
        <f t="shared" si="428"/>
        <v/>
      </c>
      <c r="B6019" s="22" t="str">
        <f t="shared" si="429"/>
        <v/>
      </c>
      <c r="C6019" s="15" t="str">
        <f t="shared" si="430"/>
        <v/>
      </c>
      <c r="D6019" s="15">
        <f t="shared" si="431"/>
        <v>0</v>
      </c>
      <c r="E6019" s="15" t="str">
        <f t="shared" si="427"/>
        <v/>
      </c>
      <c r="F6019" s="13" t="str">
        <f>IF(E6022="","",VLOOKUP(E6022,table!A:B,2))</f>
        <v/>
      </c>
      <c r="G6019" s="14"/>
      <c r="H6019" s="18"/>
    </row>
    <row r="6020" spans="1:8" x14ac:dyDescent="0.25">
      <c r="A6020" s="29" t="str">
        <f t="shared" si="428"/>
        <v/>
      </c>
      <c r="B6020" s="22" t="str">
        <f t="shared" si="429"/>
        <v/>
      </c>
      <c r="C6020" s="15" t="str">
        <f t="shared" si="430"/>
        <v/>
      </c>
      <c r="D6020" s="15">
        <f t="shared" si="431"/>
        <v>0</v>
      </c>
      <c r="E6020" s="15" t="str">
        <f t="shared" si="427"/>
        <v/>
      </c>
      <c r="F6020" s="13" t="str">
        <f>IF(E6023="","",VLOOKUP(E6023,table!A:B,2))</f>
        <v/>
      </c>
      <c r="G6020" s="14"/>
      <c r="H6020" s="18"/>
    </row>
    <row r="6021" spans="1:8" x14ac:dyDescent="0.25">
      <c r="A6021" s="29" t="str">
        <f t="shared" si="428"/>
        <v/>
      </c>
      <c r="B6021" s="22" t="str">
        <f t="shared" si="429"/>
        <v/>
      </c>
      <c r="C6021" s="15" t="str">
        <f t="shared" si="430"/>
        <v/>
      </c>
      <c r="D6021" s="15">
        <f t="shared" si="431"/>
        <v>0</v>
      </c>
      <c r="E6021" s="15" t="str">
        <f t="shared" si="427"/>
        <v/>
      </c>
      <c r="F6021" s="13" t="str">
        <f>IF(E6024="","",VLOOKUP(E6024,table!A:B,2))</f>
        <v/>
      </c>
      <c r="G6021" s="14"/>
      <c r="H6021" s="18"/>
    </row>
    <row r="6022" spans="1:8" x14ac:dyDescent="0.25">
      <c r="A6022" s="29" t="str">
        <f t="shared" si="428"/>
        <v/>
      </c>
      <c r="B6022" s="22" t="str">
        <f t="shared" si="429"/>
        <v/>
      </c>
      <c r="C6022" s="15" t="str">
        <f t="shared" si="430"/>
        <v/>
      </c>
      <c r="D6022" s="15">
        <f t="shared" si="431"/>
        <v>0</v>
      </c>
      <c r="E6022" s="15" t="str">
        <f t="shared" si="427"/>
        <v/>
      </c>
      <c r="F6022" s="13" t="str">
        <f>IF(E6025="","",VLOOKUP(E6025,table!A:B,2))</f>
        <v/>
      </c>
      <c r="G6022" s="14"/>
      <c r="H6022" s="18"/>
    </row>
    <row r="6023" spans="1:8" x14ac:dyDescent="0.25">
      <c r="A6023" s="29" t="str">
        <f t="shared" si="428"/>
        <v/>
      </c>
      <c r="B6023" s="22" t="str">
        <f t="shared" si="429"/>
        <v/>
      </c>
      <c r="C6023" s="15" t="str">
        <f t="shared" si="430"/>
        <v/>
      </c>
      <c r="D6023" s="15">
        <f t="shared" si="431"/>
        <v>0</v>
      </c>
      <c r="E6023" s="15" t="str">
        <f t="shared" si="427"/>
        <v/>
      </c>
      <c r="F6023" s="13" t="str">
        <f>IF(E6026="","",VLOOKUP(E6026,table!A:B,2))</f>
        <v/>
      </c>
      <c r="G6023" s="14"/>
      <c r="H6023" s="18"/>
    </row>
    <row r="6024" spans="1:8" x14ac:dyDescent="0.25">
      <c r="A6024" s="29" t="str">
        <f t="shared" si="428"/>
        <v/>
      </c>
      <c r="B6024" s="22" t="str">
        <f t="shared" si="429"/>
        <v/>
      </c>
      <c r="C6024" s="15" t="str">
        <f t="shared" si="430"/>
        <v/>
      </c>
      <c r="D6024" s="15">
        <f t="shared" si="431"/>
        <v>0</v>
      </c>
      <c r="E6024" s="15" t="str">
        <f t="shared" si="427"/>
        <v/>
      </c>
      <c r="F6024" s="13" t="str">
        <f>IF(E6027="","",VLOOKUP(E6027,table!A:B,2))</f>
        <v/>
      </c>
      <c r="G6024" s="14"/>
      <c r="H6024" s="18"/>
    </row>
    <row r="6025" spans="1:8" x14ac:dyDescent="0.25">
      <c r="A6025" s="29" t="str">
        <f t="shared" si="428"/>
        <v/>
      </c>
      <c r="B6025" s="22" t="str">
        <f t="shared" si="429"/>
        <v/>
      </c>
      <c r="C6025" s="15" t="str">
        <f t="shared" si="430"/>
        <v/>
      </c>
      <c r="D6025" s="15">
        <f t="shared" si="431"/>
        <v>0</v>
      </c>
      <c r="E6025" s="15" t="str">
        <f t="shared" si="427"/>
        <v/>
      </c>
      <c r="F6025" s="13" t="str">
        <f>IF(E6028="","",VLOOKUP(E6028,table!A:B,2))</f>
        <v/>
      </c>
      <c r="G6025" s="14"/>
      <c r="H6025" s="18"/>
    </row>
    <row r="6026" spans="1:8" x14ac:dyDescent="0.25">
      <c r="A6026" s="29" t="str">
        <f t="shared" si="428"/>
        <v/>
      </c>
      <c r="B6026" s="22" t="str">
        <f t="shared" si="429"/>
        <v/>
      </c>
      <c r="C6026" s="15" t="str">
        <f t="shared" si="430"/>
        <v/>
      </c>
      <c r="D6026" s="15">
        <f t="shared" si="431"/>
        <v>0</v>
      </c>
      <c r="E6026" s="15" t="str">
        <f t="shared" si="427"/>
        <v/>
      </c>
      <c r="F6026" s="13" t="str">
        <f>IF(E6029="","",VLOOKUP(E6029,table!A:B,2))</f>
        <v/>
      </c>
      <c r="G6026" s="14"/>
      <c r="H6026" s="18"/>
    </row>
    <row r="6027" spans="1:8" x14ac:dyDescent="0.25">
      <c r="A6027" s="29" t="str">
        <f t="shared" si="428"/>
        <v/>
      </c>
      <c r="B6027" s="22" t="str">
        <f t="shared" si="429"/>
        <v/>
      </c>
      <c r="C6027" s="15" t="str">
        <f t="shared" si="430"/>
        <v/>
      </c>
      <c r="D6027" s="15">
        <f t="shared" si="431"/>
        <v>0</v>
      </c>
      <c r="E6027" s="15" t="str">
        <f t="shared" si="427"/>
        <v/>
      </c>
      <c r="F6027" s="13" t="str">
        <f>IF(E6030="","",VLOOKUP(E6030,table!A:B,2))</f>
        <v/>
      </c>
      <c r="G6027" s="14"/>
      <c r="H6027" s="18"/>
    </row>
    <row r="6028" spans="1:8" x14ac:dyDescent="0.25">
      <c r="A6028" s="29" t="str">
        <f t="shared" si="428"/>
        <v/>
      </c>
      <c r="B6028" s="22" t="str">
        <f t="shared" si="429"/>
        <v/>
      </c>
      <c r="C6028" s="15" t="str">
        <f t="shared" si="430"/>
        <v/>
      </c>
      <c r="D6028" s="15">
        <f t="shared" si="431"/>
        <v>0</v>
      </c>
      <c r="E6028" s="15" t="str">
        <f t="shared" si="427"/>
        <v/>
      </c>
      <c r="F6028" s="13" t="str">
        <f>IF(E6031="","",VLOOKUP(E6031,table!A:B,2))</f>
        <v/>
      </c>
      <c r="G6028" s="14"/>
      <c r="H6028" s="18"/>
    </row>
    <row r="6029" spans="1:8" x14ac:dyDescent="0.25">
      <c r="A6029" s="29" t="str">
        <f t="shared" si="428"/>
        <v/>
      </c>
      <c r="B6029" s="22" t="str">
        <f t="shared" si="429"/>
        <v/>
      </c>
      <c r="C6029" s="15" t="str">
        <f t="shared" si="430"/>
        <v/>
      </c>
      <c r="D6029" s="15">
        <f t="shared" si="431"/>
        <v>0</v>
      </c>
      <c r="E6029" s="15" t="str">
        <f t="shared" si="427"/>
        <v/>
      </c>
      <c r="F6029" s="13" t="str">
        <f>IF(E6032="","",VLOOKUP(E6032,table!A:B,2))</f>
        <v/>
      </c>
      <c r="G6029" s="14"/>
      <c r="H6029" s="18"/>
    </row>
    <row r="6030" spans="1:8" x14ac:dyDescent="0.25">
      <c r="A6030" s="29" t="str">
        <f t="shared" si="428"/>
        <v/>
      </c>
      <c r="B6030" s="22" t="str">
        <f t="shared" si="429"/>
        <v/>
      </c>
      <c r="C6030" s="15" t="str">
        <f t="shared" si="430"/>
        <v/>
      </c>
      <c r="D6030" s="15">
        <f t="shared" si="431"/>
        <v>0</v>
      </c>
      <c r="E6030" s="15" t="str">
        <f t="shared" ref="E6030:E6093" si="432">IF(H6030&lt;&gt;0,E6029,"")</f>
        <v/>
      </c>
      <c r="F6030" s="13" t="str">
        <f>IF(E6033="","",VLOOKUP(E6033,table!A:B,2))</f>
        <v/>
      </c>
      <c r="G6030" s="14"/>
      <c r="H6030" s="18"/>
    </row>
    <row r="6031" spans="1:8" x14ac:dyDescent="0.25">
      <c r="A6031" s="29" t="str">
        <f t="shared" si="428"/>
        <v/>
      </c>
      <c r="B6031" s="22" t="str">
        <f t="shared" si="429"/>
        <v/>
      </c>
      <c r="C6031" s="15" t="str">
        <f t="shared" si="430"/>
        <v/>
      </c>
      <c r="D6031" s="15">
        <f t="shared" si="431"/>
        <v>0</v>
      </c>
      <c r="E6031" s="15" t="str">
        <f t="shared" si="432"/>
        <v/>
      </c>
      <c r="F6031" s="13" t="str">
        <f>IF(E6034="","",VLOOKUP(E6034,table!A:B,2))</f>
        <v/>
      </c>
      <c r="G6031" s="14"/>
      <c r="H6031" s="18"/>
    </row>
    <row r="6032" spans="1:8" x14ac:dyDescent="0.25">
      <c r="A6032" s="29" t="str">
        <f t="shared" si="428"/>
        <v/>
      </c>
      <c r="B6032" s="22" t="str">
        <f t="shared" si="429"/>
        <v/>
      </c>
      <c r="C6032" s="15" t="str">
        <f t="shared" si="430"/>
        <v/>
      </c>
      <c r="D6032" s="15">
        <f t="shared" si="431"/>
        <v>0</v>
      </c>
      <c r="E6032" s="15" t="str">
        <f t="shared" si="432"/>
        <v/>
      </c>
      <c r="F6032" s="13" t="str">
        <f>IF(E6035="","",VLOOKUP(E6035,table!A:B,2))</f>
        <v/>
      </c>
      <c r="G6032" s="14"/>
      <c r="H6032" s="18"/>
    </row>
    <row r="6033" spans="1:8" x14ac:dyDescent="0.25">
      <c r="A6033" s="29" t="str">
        <f t="shared" si="428"/>
        <v/>
      </c>
      <c r="B6033" s="22" t="str">
        <f t="shared" si="429"/>
        <v/>
      </c>
      <c r="C6033" s="15" t="str">
        <f t="shared" si="430"/>
        <v/>
      </c>
      <c r="D6033" s="15">
        <f t="shared" si="431"/>
        <v>0</v>
      </c>
      <c r="E6033" s="15" t="str">
        <f t="shared" si="432"/>
        <v/>
      </c>
      <c r="F6033" s="13" t="str">
        <f>IF(E6036="","",VLOOKUP(E6036,table!A:B,2))</f>
        <v/>
      </c>
      <c r="G6033" s="14"/>
      <c r="H6033" s="18"/>
    </row>
    <row r="6034" spans="1:8" x14ac:dyDescent="0.25">
      <c r="A6034" s="29" t="str">
        <f t="shared" si="428"/>
        <v/>
      </c>
      <c r="B6034" s="22" t="str">
        <f t="shared" si="429"/>
        <v/>
      </c>
      <c r="C6034" s="15" t="str">
        <f t="shared" si="430"/>
        <v/>
      </c>
      <c r="D6034" s="15">
        <f t="shared" si="431"/>
        <v>0</v>
      </c>
      <c r="E6034" s="15" t="str">
        <f t="shared" si="432"/>
        <v/>
      </c>
      <c r="F6034" s="13" t="str">
        <f>IF(E6037="","",VLOOKUP(E6037,table!A:B,2))</f>
        <v/>
      </c>
      <c r="G6034" s="14"/>
      <c r="H6034" s="18"/>
    </row>
    <row r="6035" spans="1:8" x14ac:dyDescent="0.25">
      <c r="A6035" s="29" t="str">
        <f t="shared" si="428"/>
        <v/>
      </c>
      <c r="B6035" s="22" t="str">
        <f t="shared" si="429"/>
        <v/>
      </c>
      <c r="C6035" s="15" t="str">
        <f t="shared" si="430"/>
        <v/>
      </c>
      <c r="D6035" s="15">
        <f t="shared" si="431"/>
        <v>0</v>
      </c>
      <c r="E6035" s="15" t="str">
        <f t="shared" si="432"/>
        <v/>
      </c>
      <c r="F6035" s="13" t="str">
        <f>IF(E6038="","",VLOOKUP(E6038,table!A:B,2))</f>
        <v/>
      </c>
      <c r="G6035" s="14"/>
      <c r="H6035" s="18"/>
    </row>
    <row r="6036" spans="1:8" x14ac:dyDescent="0.25">
      <c r="A6036" s="29" t="str">
        <f t="shared" si="428"/>
        <v/>
      </c>
      <c r="B6036" s="22" t="str">
        <f t="shared" si="429"/>
        <v/>
      </c>
      <c r="C6036" s="15" t="str">
        <f t="shared" si="430"/>
        <v/>
      </c>
      <c r="D6036" s="15">
        <f t="shared" si="431"/>
        <v>0</v>
      </c>
      <c r="E6036" s="15" t="str">
        <f t="shared" si="432"/>
        <v/>
      </c>
      <c r="F6036" s="13" t="str">
        <f>IF(E6039="","",VLOOKUP(E6039,table!A:B,2))</f>
        <v/>
      </c>
      <c r="G6036" s="14"/>
      <c r="H6036" s="18"/>
    </row>
    <row r="6037" spans="1:8" x14ac:dyDescent="0.25">
      <c r="A6037" s="29" t="str">
        <f t="shared" si="428"/>
        <v/>
      </c>
      <c r="B6037" s="22" t="str">
        <f t="shared" si="429"/>
        <v/>
      </c>
      <c r="C6037" s="15" t="str">
        <f t="shared" si="430"/>
        <v/>
      </c>
      <c r="D6037" s="15">
        <f t="shared" si="431"/>
        <v>0</v>
      </c>
      <c r="E6037" s="15" t="str">
        <f t="shared" si="432"/>
        <v/>
      </c>
      <c r="F6037" s="13" t="str">
        <f>IF(E6040="","",VLOOKUP(E6040,table!A:B,2))</f>
        <v/>
      </c>
      <c r="G6037" s="14"/>
      <c r="H6037" s="18"/>
    </row>
    <row r="6038" spans="1:8" x14ac:dyDescent="0.25">
      <c r="A6038" s="29" t="str">
        <f t="shared" si="428"/>
        <v/>
      </c>
      <c r="B6038" s="22" t="str">
        <f t="shared" si="429"/>
        <v/>
      </c>
      <c r="C6038" s="15" t="str">
        <f t="shared" si="430"/>
        <v/>
      </c>
      <c r="D6038" s="15">
        <f t="shared" si="431"/>
        <v>0</v>
      </c>
      <c r="E6038" s="15" t="str">
        <f t="shared" si="432"/>
        <v/>
      </c>
      <c r="F6038" s="13" t="str">
        <f>IF(E6041="","",VLOOKUP(E6041,table!A:B,2))</f>
        <v/>
      </c>
      <c r="G6038" s="14"/>
      <c r="H6038" s="18"/>
    </row>
    <row r="6039" spans="1:8" x14ac:dyDescent="0.25">
      <c r="A6039" s="29" t="str">
        <f t="shared" si="428"/>
        <v/>
      </c>
      <c r="B6039" s="22" t="str">
        <f t="shared" si="429"/>
        <v/>
      </c>
      <c r="C6039" s="15" t="str">
        <f t="shared" si="430"/>
        <v/>
      </c>
      <c r="D6039" s="15">
        <f t="shared" si="431"/>
        <v>0</v>
      </c>
      <c r="E6039" s="15" t="str">
        <f t="shared" si="432"/>
        <v/>
      </c>
      <c r="F6039" s="13" t="str">
        <f>IF(E6042="","",VLOOKUP(E6042,table!A:B,2))</f>
        <v/>
      </c>
      <c r="G6039" s="14"/>
      <c r="H6039" s="18"/>
    </row>
    <row r="6040" spans="1:8" x14ac:dyDescent="0.25">
      <c r="A6040" s="29" t="str">
        <f t="shared" si="428"/>
        <v/>
      </c>
      <c r="B6040" s="22" t="str">
        <f t="shared" si="429"/>
        <v/>
      </c>
      <c r="C6040" s="15" t="str">
        <f t="shared" si="430"/>
        <v/>
      </c>
      <c r="D6040" s="15">
        <f t="shared" si="431"/>
        <v>0</v>
      </c>
      <c r="E6040" s="15" t="str">
        <f t="shared" si="432"/>
        <v/>
      </c>
      <c r="F6040" s="13" t="str">
        <f>IF(E6043="","",VLOOKUP(E6043,table!A:B,2))</f>
        <v/>
      </c>
      <c r="G6040" s="14"/>
      <c r="H6040" s="18"/>
    </row>
    <row r="6041" spans="1:8" x14ac:dyDescent="0.25">
      <c r="A6041" s="29" t="str">
        <f t="shared" si="428"/>
        <v/>
      </c>
      <c r="B6041" s="22" t="str">
        <f t="shared" si="429"/>
        <v/>
      </c>
      <c r="C6041" s="15" t="str">
        <f t="shared" si="430"/>
        <v/>
      </c>
      <c r="D6041" s="15">
        <f t="shared" si="431"/>
        <v>0</v>
      </c>
      <c r="E6041" s="15" t="str">
        <f t="shared" si="432"/>
        <v/>
      </c>
      <c r="F6041" s="13" t="str">
        <f>IF(E6044="","",VLOOKUP(E6044,table!A:B,2))</f>
        <v/>
      </c>
      <c r="G6041" s="14"/>
      <c r="H6041" s="18"/>
    </row>
    <row r="6042" spans="1:8" x14ac:dyDescent="0.25">
      <c r="A6042" s="29" t="str">
        <f t="shared" si="428"/>
        <v/>
      </c>
      <c r="B6042" s="22" t="str">
        <f t="shared" si="429"/>
        <v/>
      </c>
      <c r="C6042" s="15" t="str">
        <f t="shared" si="430"/>
        <v/>
      </c>
      <c r="D6042" s="15">
        <f t="shared" si="431"/>
        <v>0</v>
      </c>
      <c r="E6042" s="15" t="str">
        <f t="shared" si="432"/>
        <v/>
      </c>
      <c r="F6042" s="13" t="str">
        <f>IF(E6045="","",VLOOKUP(E6045,table!A:B,2))</f>
        <v/>
      </c>
      <c r="G6042" s="14"/>
      <c r="H6042" s="18"/>
    </row>
    <row r="6043" spans="1:8" x14ac:dyDescent="0.25">
      <c r="A6043" s="29" t="str">
        <f t="shared" si="428"/>
        <v/>
      </c>
      <c r="B6043" s="22" t="str">
        <f t="shared" si="429"/>
        <v/>
      </c>
      <c r="C6043" s="15" t="str">
        <f t="shared" si="430"/>
        <v/>
      </c>
      <c r="D6043" s="15">
        <f t="shared" si="431"/>
        <v>0</v>
      </c>
      <c r="E6043" s="15" t="str">
        <f t="shared" si="432"/>
        <v/>
      </c>
      <c r="F6043" s="13" t="str">
        <f>IF(E6046="","",VLOOKUP(E6046,table!A:B,2))</f>
        <v/>
      </c>
      <c r="G6043" s="14"/>
      <c r="H6043" s="18"/>
    </row>
    <row r="6044" spans="1:8" x14ac:dyDescent="0.25">
      <c r="A6044" s="29" t="str">
        <f t="shared" si="428"/>
        <v/>
      </c>
      <c r="B6044" s="22" t="str">
        <f t="shared" si="429"/>
        <v/>
      </c>
      <c r="C6044" s="15" t="str">
        <f t="shared" si="430"/>
        <v/>
      </c>
      <c r="D6044" s="15">
        <f t="shared" si="431"/>
        <v>0</v>
      </c>
      <c r="E6044" s="15" t="str">
        <f t="shared" si="432"/>
        <v/>
      </c>
      <c r="F6044" s="13" t="str">
        <f>IF(E6047="","",VLOOKUP(E6047,table!A:B,2))</f>
        <v/>
      </c>
      <c r="G6044" s="14"/>
      <c r="H6044" s="18"/>
    </row>
    <row r="6045" spans="1:8" x14ac:dyDescent="0.25">
      <c r="A6045" s="29" t="str">
        <f t="shared" si="428"/>
        <v/>
      </c>
      <c r="B6045" s="22" t="str">
        <f t="shared" si="429"/>
        <v/>
      </c>
      <c r="C6045" s="15" t="str">
        <f t="shared" si="430"/>
        <v/>
      </c>
      <c r="D6045" s="15">
        <f t="shared" si="431"/>
        <v>0</v>
      </c>
      <c r="E6045" s="15" t="str">
        <f t="shared" si="432"/>
        <v/>
      </c>
      <c r="F6045" s="13" t="str">
        <f>IF(E6048="","",VLOOKUP(E6048,table!A:B,2))</f>
        <v/>
      </c>
      <c r="G6045" s="14"/>
      <c r="H6045" s="18"/>
    </row>
    <row r="6046" spans="1:8" x14ac:dyDescent="0.25">
      <c r="A6046" s="29" t="str">
        <f t="shared" si="428"/>
        <v/>
      </c>
      <c r="B6046" s="22" t="str">
        <f t="shared" si="429"/>
        <v/>
      </c>
      <c r="C6046" s="15" t="str">
        <f t="shared" si="430"/>
        <v/>
      </c>
      <c r="D6046" s="15">
        <f t="shared" si="431"/>
        <v>0</v>
      </c>
      <c r="E6046" s="15" t="str">
        <f t="shared" si="432"/>
        <v/>
      </c>
      <c r="F6046" s="13" t="str">
        <f>IF(E6049="","",VLOOKUP(E6049,table!A:B,2))</f>
        <v/>
      </c>
      <c r="G6046" s="14"/>
      <c r="H6046" s="18"/>
    </row>
    <row r="6047" spans="1:8" x14ac:dyDescent="0.25">
      <c r="A6047" s="29" t="str">
        <f t="shared" si="428"/>
        <v/>
      </c>
      <c r="B6047" s="22" t="str">
        <f t="shared" si="429"/>
        <v/>
      </c>
      <c r="C6047" s="15" t="str">
        <f t="shared" si="430"/>
        <v/>
      </c>
      <c r="D6047" s="15">
        <f t="shared" si="431"/>
        <v>0</v>
      </c>
      <c r="E6047" s="15" t="str">
        <f t="shared" si="432"/>
        <v/>
      </c>
      <c r="F6047" s="13" t="str">
        <f>IF(E6050="","",VLOOKUP(E6050,table!A:B,2))</f>
        <v/>
      </c>
      <c r="G6047" s="14"/>
      <c r="H6047" s="18"/>
    </row>
    <row r="6048" spans="1:8" x14ac:dyDescent="0.25">
      <c r="A6048" s="29" t="str">
        <f t="shared" si="428"/>
        <v/>
      </c>
      <c r="B6048" s="22" t="str">
        <f t="shared" si="429"/>
        <v/>
      </c>
      <c r="C6048" s="15" t="str">
        <f t="shared" si="430"/>
        <v/>
      </c>
      <c r="D6048" s="15">
        <f t="shared" si="431"/>
        <v>0</v>
      </c>
      <c r="E6048" s="15" t="str">
        <f t="shared" si="432"/>
        <v/>
      </c>
      <c r="F6048" s="13" t="str">
        <f>IF(E6051="","",VLOOKUP(E6051,table!A:B,2))</f>
        <v/>
      </c>
      <c r="G6048" s="14"/>
      <c r="H6048" s="18"/>
    </row>
    <row r="6049" spans="1:8" x14ac:dyDescent="0.25">
      <c r="A6049" s="29" t="str">
        <f t="shared" si="428"/>
        <v/>
      </c>
      <c r="B6049" s="22" t="str">
        <f t="shared" si="429"/>
        <v/>
      </c>
      <c r="C6049" s="15" t="str">
        <f t="shared" si="430"/>
        <v/>
      </c>
      <c r="D6049" s="15">
        <f t="shared" si="431"/>
        <v>0</v>
      </c>
      <c r="E6049" s="15" t="str">
        <f t="shared" si="432"/>
        <v/>
      </c>
      <c r="F6049" s="13" t="str">
        <f>IF(E6052="","",VLOOKUP(E6052,table!A:B,2))</f>
        <v/>
      </c>
      <c r="G6049" s="14"/>
      <c r="H6049" s="18"/>
    </row>
    <row r="6050" spans="1:8" x14ac:dyDescent="0.25">
      <c r="A6050" s="29" t="str">
        <f t="shared" si="428"/>
        <v/>
      </c>
      <c r="B6050" s="22" t="str">
        <f t="shared" si="429"/>
        <v/>
      </c>
      <c r="C6050" s="15" t="str">
        <f t="shared" si="430"/>
        <v/>
      </c>
      <c r="D6050" s="15">
        <f t="shared" si="431"/>
        <v>0</v>
      </c>
      <c r="E6050" s="15" t="str">
        <f t="shared" si="432"/>
        <v/>
      </c>
      <c r="F6050" s="13" t="str">
        <f>IF(E6053="","",VLOOKUP(E6053,table!A:B,2))</f>
        <v/>
      </c>
      <c r="G6050" s="14"/>
      <c r="H6050" s="18"/>
    </row>
    <row r="6051" spans="1:8" x14ac:dyDescent="0.25">
      <c r="A6051" s="29" t="str">
        <f t="shared" si="428"/>
        <v/>
      </c>
      <c r="B6051" s="22" t="str">
        <f t="shared" si="429"/>
        <v/>
      </c>
      <c r="C6051" s="15" t="str">
        <f t="shared" si="430"/>
        <v/>
      </c>
      <c r="D6051" s="15">
        <f t="shared" si="431"/>
        <v>0</v>
      </c>
      <c r="E6051" s="15" t="str">
        <f t="shared" si="432"/>
        <v/>
      </c>
      <c r="F6051" s="13" t="str">
        <f>IF(E6054="","",VLOOKUP(E6054,table!A:B,2))</f>
        <v/>
      </c>
      <c r="G6051" s="14"/>
      <c r="H6051" s="18"/>
    </row>
    <row r="6052" spans="1:8" x14ac:dyDescent="0.25">
      <c r="A6052" s="29" t="str">
        <f t="shared" si="428"/>
        <v/>
      </c>
      <c r="B6052" s="22" t="str">
        <f t="shared" si="429"/>
        <v/>
      </c>
      <c r="C6052" s="15" t="str">
        <f t="shared" si="430"/>
        <v/>
      </c>
      <c r="D6052" s="15">
        <f t="shared" si="431"/>
        <v>0</v>
      </c>
      <c r="E6052" s="15" t="str">
        <f t="shared" si="432"/>
        <v/>
      </c>
      <c r="F6052" s="13" t="str">
        <f>IF(E6055="","",VLOOKUP(E6055,table!A:B,2))</f>
        <v/>
      </c>
      <c r="G6052" s="14"/>
      <c r="H6052" s="18"/>
    </row>
    <row r="6053" spans="1:8" x14ac:dyDescent="0.25">
      <c r="A6053" s="29" t="str">
        <f t="shared" si="428"/>
        <v/>
      </c>
      <c r="B6053" s="22" t="str">
        <f t="shared" si="429"/>
        <v/>
      </c>
      <c r="C6053" s="15" t="str">
        <f t="shared" si="430"/>
        <v/>
      </c>
      <c r="D6053" s="15">
        <f t="shared" si="431"/>
        <v>0</v>
      </c>
      <c r="E6053" s="15" t="str">
        <f t="shared" si="432"/>
        <v/>
      </c>
      <c r="F6053" s="13" t="str">
        <f>IF(E6056="","",VLOOKUP(E6056,table!A:B,2))</f>
        <v/>
      </c>
      <c r="G6053" s="14"/>
      <c r="H6053" s="18"/>
    </row>
    <row r="6054" spans="1:8" x14ac:dyDescent="0.25">
      <c r="A6054" s="29" t="str">
        <f t="shared" si="428"/>
        <v/>
      </c>
      <c r="B6054" s="22" t="str">
        <f t="shared" si="429"/>
        <v/>
      </c>
      <c r="C6054" s="15" t="str">
        <f t="shared" si="430"/>
        <v/>
      </c>
      <c r="D6054" s="15">
        <f t="shared" si="431"/>
        <v>0</v>
      </c>
      <c r="E6054" s="15" t="str">
        <f t="shared" si="432"/>
        <v/>
      </c>
      <c r="F6054" s="13" t="str">
        <f>IF(E6057="","",VLOOKUP(E6057,table!A:B,2))</f>
        <v/>
      </c>
      <c r="G6054" s="14"/>
      <c r="H6054" s="18"/>
    </row>
    <row r="6055" spans="1:8" x14ac:dyDescent="0.25">
      <c r="A6055" s="29" t="str">
        <f t="shared" si="428"/>
        <v/>
      </c>
      <c r="B6055" s="22" t="str">
        <f t="shared" si="429"/>
        <v/>
      </c>
      <c r="C6055" s="15" t="str">
        <f t="shared" si="430"/>
        <v/>
      </c>
      <c r="D6055" s="15">
        <f t="shared" si="431"/>
        <v>0</v>
      </c>
      <c r="E6055" s="15" t="str">
        <f t="shared" si="432"/>
        <v/>
      </c>
      <c r="F6055" s="13" t="str">
        <f>IF(E6058="","",VLOOKUP(E6058,table!A:B,2))</f>
        <v/>
      </c>
      <c r="G6055" s="14"/>
      <c r="H6055" s="18"/>
    </row>
    <row r="6056" spans="1:8" x14ac:dyDescent="0.25">
      <c r="A6056" s="29" t="str">
        <f t="shared" si="428"/>
        <v/>
      </c>
      <c r="B6056" s="22" t="str">
        <f t="shared" si="429"/>
        <v/>
      </c>
      <c r="C6056" s="15" t="str">
        <f t="shared" si="430"/>
        <v/>
      </c>
      <c r="D6056" s="15">
        <f t="shared" si="431"/>
        <v>0</v>
      </c>
      <c r="E6056" s="15" t="str">
        <f t="shared" si="432"/>
        <v/>
      </c>
      <c r="F6056" s="13" t="str">
        <f>IF(E6059="","",VLOOKUP(E6059,table!A:B,2))</f>
        <v/>
      </c>
      <c r="G6056" s="14"/>
      <c r="H6056" s="18"/>
    </row>
    <row r="6057" spans="1:8" x14ac:dyDescent="0.25">
      <c r="A6057" s="29" t="str">
        <f t="shared" si="428"/>
        <v/>
      </c>
      <c r="B6057" s="22" t="str">
        <f t="shared" si="429"/>
        <v/>
      </c>
      <c r="C6057" s="15" t="str">
        <f t="shared" si="430"/>
        <v/>
      </c>
      <c r="D6057" s="15">
        <f t="shared" si="431"/>
        <v>0</v>
      </c>
      <c r="E6057" s="15" t="str">
        <f t="shared" si="432"/>
        <v/>
      </c>
      <c r="F6057" s="13" t="str">
        <f>IF(E6060="","",VLOOKUP(E6060,table!A:B,2))</f>
        <v/>
      </c>
      <c r="G6057" s="14"/>
      <c r="H6057" s="18"/>
    </row>
    <row r="6058" spans="1:8" x14ac:dyDescent="0.25">
      <c r="A6058" s="29" t="str">
        <f t="shared" si="428"/>
        <v/>
      </c>
      <c r="B6058" s="22" t="str">
        <f t="shared" si="429"/>
        <v/>
      </c>
      <c r="C6058" s="15" t="str">
        <f t="shared" si="430"/>
        <v/>
      </c>
      <c r="D6058" s="15">
        <f t="shared" si="431"/>
        <v>0</v>
      </c>
      <c r="E6058" s="15" t="str">
        <f t="shared" si="432"/>
        <v/>
      </c>
      <c r="F6058" s="13" t="str">
        <f>IF(E6061="","",VLOOKUP(E6061,table!A:B,2))</f>
        <v/>
      </c>
      <c r="G6058" s="14"/>
      <c r="H6058" s="18"/>
    </row>
    <row r="6059" spans="1:8" x14ac:dyDescent="0.25">
      <c r="A6059" s="29" t="str">
        <f t="shared" si="428"/>
        <v/>
      </c>
      <c r="B6059" s="22" t="str">
        <f t="shared" si="429"/>
        <v/>
      </c>
      <c r="C6059" s="15" t="str">
        <f t="shared" si="430"/>
        <v/>
      </c>
      <c r="D6059" s="15">
        <f t="shared" si="431"/>
        <v>0</v>
      </c>
      <c r="E6059" s="15" t="str">
        <f t="shared" si="432"/>
        <v/>
      </c>
      <c r="F6059" s="13" t="str">
        <f>IF(E6062="","",VLOOKUP(E6062,table!A:B,2))</f>
        <v/>
      </c>
      <c r="G6059" s="14"/>
      <c r="H6059" s="18"/>
    </row>
    <row r="6060" spans="1:8" x14ac:dyDescent="0.25">
      <c r="A6060" s="29" t="str">
        <f t="shared" si="428"/>
        <v/>
      </c>
      <c r="B6060" s="22" t="str">
        <f t="shared" si="429"/>
        <v/>
      </c>
      <c r="C6060" s="15" t="str">
        <f t="shared" si="430"/>
        <v/>
      </c>
      <c r="D6060" s="15">
        <f t="shared" si="431"/>
        <v>0</v>
      </c>
      <c r="E6060" s="15" t="str">
        <f t="shared" si="432"/>
        <v/>
      </c>
      <c r="F6060" s="13" t="str">
        <f>IF(E6063="","",VLOOKUP(E6063,table!A:B,2))</f>
        <v/>
      </c>
      <c r="G6060" s="14"/>
      <c r="H6060" s="18"/>
    </row>
    <row r="6061" spans="1:8" x14ac:dyDescent="0.25">
      <c r="A6061" s="29" t="str">
        <f t="shared" si="428"/>
        <v/>
      </c>
      <c r="B6061" s="22" t="str">
        <f t="shared" si="429"/>
        <v/>
      </c>
      <c r="C6061" s="15" t="str">
        <f t="shared" si="430"/>
        <v/>
      </c>
      <c r="D6061" s="15">
        <f t="shared" si="431"/>
        <v>0</v>
      </c>
      <c r="E6061" s="15" t="str">
        <f t="shared" si="432"/>
        <v/>
      </c>
      <c r="F6061" s="13" t="str">
        <f>IF(E6064="","",VLOOKUP(E6064,table!A:B,2))</f>
        <v/>
      </c>
      <c r="G6061" s="14"/>
      <c r="H6061" s="18"/>
    </row>
    <row r="6062" spans="1:8" x14ac:dyDescent="0.25">
      <c r="A6062" s="29" t="str">
        <f t="shared" si="428"/>
        <v/>
      </c>
      <c r="B6062" s="22" t="str">
        <f t="shared" si="429"/>
        <v/>
      </c>
      <c r="C6062" s="15" t="str">
        <f t="shared" si="430"/>
        <v/>
      </c>
      <c r="D6062" s="15">
        <f t="shared" si="431"/>
        <v>0</v>
      </c>
      <c r="E6062" s="15" t="str">
        <f t="shared" si="432"/>
        <v/>
      </c>
      <c r="F6062" s="13" t="str">
        <f>IF(E6065="","",VLOOKUP(E6065,table!A:B,2))</f>
        <v/>
      </c>
      <c r="G6062" s="14"/>
      <c r="H6062" s="18"/>
    </row>
    <row r="6063" spans="1:8" x14ac:dyDescent="0.25">
      <c r="A6063" s="29" t="str">
        <f t="shared" si="428"/>
        <v/>
      </c>
      <c r="B6063" s="22" t="str">
        <f t="shared" si="429"/>
        <v/>
      </c>
      <c r="C6063" s="15" t="str">
        <f t="shared" si="430"/>
        <v/>
      </c>
      <c r="D6063" s="15">
        <f t="shared" si="431"/>
        <v>0</v>
      </c>
      <c r="E6063" s="15" t="str">
        <f t="shared" si="432"/>
        <v/>
      </c>
      <c r="F6063" s="13" t="str">
        <f>IF(E6066="","",VLOOKUP(E6066,table!A:B,2))</f>
        <v/>
      </c>
      <c r="G6063" s="14"/>
      <c r="H6063" s="18"/>
    </row>
    <row r="6064" spans="1:8" x14ac:dyDescent="0.25">
      <c r="A6064" s="29" t="str">
        <f t="shared" si="428"/>
        <v/>
      </c>
      <c r="B6064" s="22" t="str">
        <f t="shared" si="429"/>
        <v/>
      </c>
      <c r="C6064" s="15" t="str">
        <f t="shared" si="430"/>
        <v/>
      </c>
      <c r="D6064" s="15">
        <f t="shared" si="431"/>
        <v>0</v>
      </c>
      <c r="E6064" s="15" t="str">
        <f t="shared" si="432"/>
        <v/>
      </c>
      <c r="F6064" s="13" t="str">
        <f>IF(E6067="","",VLOOKUP(E6067,table!A:B,2))</f>
        <v/>
      </c>
      <c r="G6064" s="14"/>
      <c r="H6064" s="18"/>
    </row>
    <row r="6065" spans="1:8" x14ac:dyDescent="0.25">
      <c r="A6065" s="29" t="str">
        <f t="shared" si="428"/>
        <v/>
      </c>
      <c r="B6065" s="22" t="str">
        <f t="shared" si="429"/>
        <v/>
      </c>
      <c r="C6065" s="15" t="str">
        <f t="shared" si="430"/>
        <v/>
      </c>
      <c r="D6065" s="15">
        <f t="shared" si="431"/>
        <v>0</v>
      </c>
      <c r="E6065" s="15" t="str">
        <f t="shared" si="432"/>
        <v/>
      </c>
      <c r="F6065" s="13" t="str">
        <f>IF(E6068="","",VLOOKUP(E6068,table!A:B,2))</f>
        <v/>
      </c>
      <c r="G6065" s="14"/>
      <c r="H6065" s="18"/>
    </row>
    <row r="6066" spans="1:8" x14ac:dyDescent="0.25">
      <c r="A6066" s="29" t="str">
        <f t="shared" si="428"/>
        <v/>
      </c>
      <c r="B6066" s="22" t="str">
        <f t="shared" si="429"/>
        <v/>
      </c>
      <c r="C6066" s="15" t="str">
        <f t="shared" si="430"/>
        <v/>
      </c>
      <c r="D6066" s="15">
        <f t="shared" si="431"/>
        <v>0</v>
      </c>
      <c r="E6066" s="15" t="str">
        <f t="shared" si="432"/>
        <v/>
      </c>
      <c r="F6066" s="13" t="str">
        <f>IF(E6069="","",VLOOKUP(E6069,table!A:B,2))</f>
        <v/>
      </c>
      <c r="G6066" s="14"/>
      <c r="H6066" s="18"/>
    </row>
    <row r="6067" spans="1:8" x14ac:dyDescent="0.25">
      <c r="A6067" s="29" t="str">
        <f t="shared" ref="A6067:A6130" si="433">IF(E6067="","",A6066)</f>
        <v/>
      </c>
      <c r="B6067" s="22" t="str">
        <f t="shared" ref="B6067:B6130" si="434">IF(E6067="","",B6066)</f>
        <v/>
      </c>
      <c r="C6067" s="15" t="str">
        <f t="shared" ref="C6067:C6130" si="435">IF(E6067="","",C6066)</f>
        <v/>
      </c>
      <c r="D6067" s="15">
        <f t="shared" ref="D6067:D6130" si="436">IF(E6067="",0,D6066)</f>
        <v>0</v>
      </c>
      <c r="E6067" s="15" t="str">
        <f t="shared" si="432"/>
        <v/>
      </c>
      <c r="F6067" s="13" t="str">
        <f>IF(E6070="","",VLOOKUP(E6070,table!A:B,2))</f>
        <v/>
      </c>
      <c r="G6067" s="14"/>
      <c r="H6067" s="18"/>
    </row>
    <row r="6068" spans="1:8" x14ac:dyDescent="0.25">
      <c r="A6068" s="29" t="str">
        <f t="shared" si="433"/>
        <v/>
      </c>
      <c r="B6068" s="22" t="str">
        <f t="shared" si="434"/>
        <v/>
      </c>
      <c r="C6068" s="15" t="str">
        <f t="shared" si="435"/>
        <v/>
      </c>
      <c r="D6068" s="15">
        <f t="shared" si="436"/>
        <v>0</v>
      </c>
      <c r="E6068" s="15" t="str">
        <f t="shared" si="432"/>
        <v/>
      </c>
      <c r="F6068" s="13" t="str">
        <f>IF(E6071="","",VLOOKUP(E6071,table!A:B,2))</f>
        <v/>
      </c>
      <c r="G6068" s="14"/>
      <c r="H6068" s="18"/>
    </row>
    <row r="6069" spans="1:8" x14ac:dyDescent="0.25">
      <c r="A6069" s="29" t="str">
        <f t="shared" si="433"/>
        <v/>
      </c>
      <c r="B6069" s="22" t="str">
        <f t="shared" si="434"/>
        <v/>
      </c>
      <c r="C6069" s="15" t="str">
        <f t="shared" si="435"/>
        <v/>
      </c>
      <c r="D6069" s="15">
        <f t="shared" si="436"/>
        <v>0</v>
      </c>
      <c r="E6069" s="15" t="str">
        <f t="shared" si="432"/>
        <v/>
      </c>
      <c r="F6069" s="13" t="str">
        <f>IF(E6072="","",VLOOKUP(E6072,table!A:B,2))</f>
        <v/>
      </c>
      <c r="G6069" s="14"/>
      <c r="H6069" s="18"/>
    </row>
    <row r="6070" spans="1:8" x14ac:dyDescent="0.25">
      <c r="A6070" s="29" t="str">
        <f t="shared" si="433"/>
        <v/>
      </c>
      <c r="B6070" s="22" t="str">
        <f t="shared" si="434"/>
        <v/>
      </c>
      <c r="C6070" s="15" t="str">
        <f t="shared" si="435"/>
        <v/>
      </c>
      <c r="D6070" s="15">
        <f t="shared" si="436"/>
        <v>0</v>
      </c>
      <c r="E6070" s="15" t="str">
        <f t="shared" si="432"/>
        <v/>
      </c>
      <c r="F6070" s="13" t="str">
        <f>IF(E6073="","",VLOOKUP(E6073,table!A:B,2))</f>
        <v/>
      </c>
      <c r="G6070" s="14"/>
      <c r="H6070" s="18"/>
    </row>
    <row r="6071" spans="1:8" x14ac:dyDescent="0.25">
      <c r="A6071" s="29" t="str">
        <f t="shared" si="433"/>
        <v/>
      </c>
      <c r="B6071" s="22" t="str">
        <f t="shared" si="434"/>
        <v/>
      </c>
      <c r="C6071" s="15" t="str">
        <f t="shared" si="435"/>
        <v/>
      </c>
      <c r="D6071" s="15">
        <f t="shared" si="436"/>
        <v>0</v>
      </c>
      <c r="E6071" s="15" t="str">
        <f t="shared" si="432"/>
        <v/>
      </c>
      <c r="F6071" s="13" t="str">
        <f>IF(E6074="","",VLOOKUP(E6074,table!A:B,2))</f>
        <v/>
      </c>
      <c r="G6071" s="14"/>
      <c r="H6071" s="18"/>
    </row>
    <row r="6072" spans="1:8" x14ac:dyDescent="0.25">
      <c r="A6072" s="29" t="str">
        <f t="shared" si="433"/>
        <v/>
      </c>
      <c r="B6072" s="22" t="str">
        <f t="shared" si="434"/>
        <v/>
      </c>
      <c r="C6072" s="15" t="str">
        <f t="shared" si="435"/>
        <v/>
      </c>
      <c r="D6072" s="15">
        <f t="shared" si="436"/>
        <v>0</v>
      </c>
      <c r="E6072" s="15" t="str">
        <f t="shared" si="432"/>
        <v/>
      </c>
      <c r="F6072" s="13" t="str">
        <f>IF(E6075="","",VLOOKUP(E6075,table!A:B,2))</f>
        <v/>
      </c>
      <c r="G6072" s="14"/>
      <c r="H6072" s="18"/>
    </row>
    <row r="6073" spans="1:8" x14ac:dyDescent="0.25">
      <c r="A6073" s="29" t="str">
        <f t="shared" si="433"/>
        <v/>
      </c>
      <c r="B6073" s="22" t="str">
        <f t="shared" si="434"/>
        <v/>
      </c>
      <c r="C6073" s="15" t="str">
        <f t="shared" si="435"/>
        <v/>
      </c>
      <c r="D6073" s="15">
        <f t="shared" si="436"/>
        <v>0</v>
      </c>
      <c r="E6073" s="15" t="str">
        <f t="shared" si="432"/>
        <v/>
      </c>
      <c r="F6073" s="13" t="str">
        <f>IF(E6076="","",VLOOKUP(E6076,table!A:B,2))</f>
        <v/>
      </c>
      <c r="G6073" s="14"/>
      <c r="H6073" s="18"/>
    </row>
    <row r="6074" spans="1:8" x14ac:dyDescent="0.25">
      <c r="A6074" s="29" t="str">
        <f t="shared" si="433"/>
        <v/>
      </c>
      <c r="B6074" s="22" t="str">
        <f t="shared" si="434"/>
        <v/>
      </c>
      <c r="C6074" s="15" t="str">
        <f t="shared" si="435"/>
        <v/>
      </c>
      <c r="D6074" s="15">
        <f t="shared" si="436"/>
        <v>0</v>
      </c>
      <c r="E6074" s="15" t="str">
        <f t="shared" si="432"/>
        <v/>
      </c>
      <c r="F6074" s="13" t="str">
        <f>IF(E6077="","",VLOOKUP(E6077,table!A:B,2))</f>
        <v/>
      </c>
      <c r="G6074" s="14"/>
      <c r="H6074" s="18"/>
    </row>
    <row r="6075" spans="1:8" x14ac:dyDescent="0.25">
      <c r="A6075" s="29" t="str">
        <f t="shared" si="433"/>
        <v/>
      </c>
      <c r="B6075" s="22" t="str">
        <f t="shared" si="434"/>
        <v/>
      </c>
      <c r="C6075" s="15" t="str">
        <f t="shared" si="435"/>
        <v/>
      </c>
      <c r="D6075" s="15">
        <f t="shared" si="436"/>
        <v>0</v>
      </c>
      <c r="E6075" s="15" t="str">
        <f t="shared" si="432"/>
        <v/>
      </c>
      <c r="F6075" s="13" t="str">
        <f>IF(E6078="","",VLOOKUP(E6078,table!A:B,2))</f>
        <v/>
      </c>
      <c r="G6075" s="14"/>
      <c r="H6075" s="18"/>
    </row>
    <row r="6076" spans="1:8" x14ac:dyDescent="0.25">
      <c r="A6076" s="29" t="str">
        <f t="shared" si="433"/>
        <v/>
      </c>
      <c r="B6076" s="22" t="str">
        <f t="shared" si="434"/>
        <v/>
      </c>
      <c r="C6076" s="15" t="str">
        <f t="shared" si="435"/>
        <v/>
      </c>
      <c r="D6076" s="15">
        <f t="shared" si="436"/>
        <v>0</v>
      </c>
      <c r="E6076" s="15" t="str">
        <f t="shared" si="432"/>
        <v/>
      </c>
      <c r="F6076" s="13" t="str">
        <f>IF(E6079="","",VLOOKUP(E6079,table!A:B,2))</f>
        <v/>
      </c>
      <c r="G6076" s="14"/>
      <c r="H6076" s="18"/>
    </row>
    <row r="6077" spans="1:8" x14ac:dyDescent="0.25">
      <c r="A6077" s="29" t="str">
        <f t="shared" si="433"/>
        <v/>
      </c>
      <c r="B6077" s="22" t="str">
        <f t="shared" si="434"/>
        <v/>
      </c>
      <c r="C6077" s="15" t="str">
        <f t="shared" si="435"/>
        <v/>
      </c>
      <c r="D6077" s="15">
        <f t="shared" si="436"/>
        <v>0</v>
      </c>
      <c r="E6077" s="15" t="str">
        <f t="shared" si="432"/>
        <v/>
      </c>
      <c r="F6077" s="13" t="str">
        <f>IF(E6080="","",VLOOKUP(E6080,table!A:B,2))</f>
        <v/>
      </c>
      <c r="G6077" s="14"/>
      <c r="H6077" s="18"/>
    </row>
    <row r="6078" spans="1:8" x14ac:dyDescent="0.25">
      <c r="A6078" s="29" t="str">
        <f t="shared" si="433"/>
        <v/>
      </c>
      <c r="B6078" s="22" t="str">
        <f t="shared" si="434"/>
        <v/>
      </c>
      <c r="C6078" s="15" t="str">
        <f t="shared" si="435"/>
        <v/>
      </c>
      <c r="D6078" s="15">
        <f t="shared" si="436"/>
        <v>0</v>
      </c>
      <c r="E6078" s="15" t="str">
        <f t="shared" si="432"/>
        <v/>
      </c>
      <c r="F6078" s="13" t="str">
        <f>IF(E6081="","",VLOOKUP(E6081,table!A:B,2))</f>
        <v/>
      </c>
      <c r="G6078" s="14"/>
      <c r="H6078" s="18"/>
    </row>
    <row r="6079" spans="1:8" x14ac:dyDescent="0.25">
      <c r="A6079" s="29" t="str">
        <f t="shared" si="433"/>
        <v/>
      </c>
      <c r="B6079" s="22" t="str">
        <f t="shared" si="434"/>
        <v/>
      </c>
      <c r="C6079" s="15" t="str">
        <f t="shared" si="435"/>
        <v/>
      </c>
      <c r="D6079" s="15">
        <f t="shared" si="436"/>
        <v>0</v>
      </c>
      <c r="E6079" s="15" t="str">
        <f t="shared" si="432"/>
        <v/>
      </c>
      <c r="F6079" s="13" t="str">
        <f>IF(E6082="","",VLOOKUP(E6082,table!A:B,2))</f>
        <v/>
      </c>
      <c r="G6079" s="14"/>
      <c r="H6079" s="18"/>
    </row>
    <row r="6080" spans="1:8" x14ac:dyDescent="0.25">
      <c r="A6080" s="29" t="str">
        <f t="shared" si="433"/>
        <v/>
      </c>
      <c r="B6080" s="22" t="str">
        <f t="shared" si="434"/>
        <v/>
      </c>
      <c r="C6080" s="15" t="str">
        <f t="shared" si="435"/>
        <v/>
      </c>
      <c r="D6080" s="15">
        <f t="shared" si="436"/>
        <v>0</v>
      </c>
      <c r="E6080" s="15" t="str">
        <f t="shared" si="432"/>
        <v/>
      </c>
      <c r="F6080" s="13" t="str">
        <f>IF(E6083="","",VLOOKUP(E6083,table!A:B,2))</f>
        <v/>
      </c>
      <c r="G6080" s="14"/>
      <c r="H6080" s="18"/>
    </row>
    <row r="6081" spans="1:8" x14ac:dyDescent="0.25">
      <c r="A6081" s="29" t="str">
        <f t="shared" si="433"/>
        <v/>
      </c>
      <c r="B6081" s="22" t="str">
        <f t="shared" si="434"/>
        <v/>
      </c>
      <c r="C6081" s="15" t="str">
        <f t="shared" si="435"/>
        <v/>
      </c>
      <c r="D6081" s="15">
        <f t="shared" si="436"/>
        <v>0</v>
      </c>
      <c r="E6081" s="15" t="str">
        <f t="shared" si="432"/>
        <v/>
      </c>
      <c r="F6081" s="13" t="str">
        <f>IF(E6084="","",VLOOKUP(E6084,table!A:B,2))</f>
        <v/>
      </c>
      <c r="G6081" s="14"/>
      <c r="H6081" s="18"/>
    </row>
    <row r="6082" spans="1:8" x14ac:dyDescent="0.25">
      <c r="A6082" s="29" t="str">
        <f t="shared" si="433"/>
        <v/>
      </c>
      <c r="B6082" s="22" t="str">
        <f t="shared" si="434"/>
        <v/>
      </c>
      <c r="C6082" s="15" t="str">
        <f t="shared" si="435"/>
        <v/>
      </c>
      <c r="D6082" s="15">
        <f t="shared" si="436"/>
        <v>0</v>
      </c>
      <c r="E6082" s="15" t="str">
        <f t="shared" si="432"/>
        <v/>
      </c>
      <c r="F6082" s="13" t="str">
        <f>IF(E6085="","",VLOOKUP(E6085,table!A:B,2))</f>
        <v/>
      </c>
      <c r="G6082" s="14"/>
      <c r="H6082" s="18"/>
    </row>
    <row r="6083" spans="1:8" x14ac:dyDescent="0.25">
      <c r="A6083" s="29" t="str">
        <f t="shared" si="433"/>
        <v/>
      </c>
      <c r="B6083" s="22" t="str">
        <f t="shared" si="434"/>
        <v/>
      </c>
      <c r="C6083" s="15" t="str">
        <f t="shared" si="435"/>
        <v/>
      </c>
      <c r="D6083" s="15">
        <f t="shared" si="436"/>
        <v>0</v>
      </c>
      <c r="E6083" s="15" t="str">
        <f t="shared" si="432"/>
        <v/>
      </c>
      <c r="F6083" s="13" t="str">
        <f>IF(E6086="","",VLOOKUP(E6086,table!A:B,2))</f>
        <v/>
      </c>
      <c r="G6083" s="14"/>
      <c r="H6083" s="18"/>
    </row>
    <row r="6084" spans="1:8" x14ac:dyDescent="0.25">
      <c r="A6084" s="29" t="str">
        <f t="shared" si="433"/>
        <v/>
      </c>
      <c r="B6084" s="22" t="str">
        <f t="shared" si="434"/>
        <v/>
      </c>
      <c r="C6084" s="15" t="str">
        <f t="shared" si="435"/>
        <v/>
      </c>
      <c r="D6084" s="15">
        <f t="shared" si="436"/>
        <v>0</v>
      </c>
      <c r="E6084" s="15" t="str">
        <f t="shared" si="432"/>
        <v/>
      </c>
      <c r="F6084" s="13" t="str">
        <f>IF(E6087="","",VLOOKUP(E6087,table!A:B,2))</f>
        <v/>
      </c>
      <c r="G6084" s="14"/>
      <c r="H6084" s="18"/>
    </row>
    <row r="6085" spans="1:8" x14ac:dyDescent="0.25">
      <c r="A6085" s="29" t="str">
        <f t="shared" si="433"/>
        <v/>
      </c>
      <c r="B6085" s="22" t="str">
        <f t="shared" si="434"/>
        <v/>
      </c>
      <c r="C6085" s="15" t="str">
        <f t="shared" si="435"/>
        <v/>
      </c>
      <c r="D6085" s="15">
        <f t="shared" si="436"/>
        <v>0</v>
      </c>
      <c r="E6085" s="15" t="str">
        <f t="shared" si="432"/>
        <v/>
      </c>
      <c r="F6085" s="13" t="str">
        <f>IF(E6088="","",VLOOKUP(E6088,table!A:B,2))</f>
        <v/>
      </c>
      <c r="G6085" s="14"/>
      <c r="H6085" s="18"/>
    </row>
    <row r="6086" spans="1:8" x14ac:dyDescent="0.25">
      <c r="A6086" s="29" t="str">
        <f t="shared" si="433"/>
        <v/>
      </c>
      <c r="B6086" s="22" t="str">
        <f t="shared" si="434"/>
        <v/>
      </c>
      <c r="C6086" s="15" t="str">
        <f t="shared" si="435"/>
        <v/>
      </c>
      <c r="D6086" s="15">
        <f t="shared" si="436"/>
        <v>0</v>
      </c>
      <c r="E6086" s="15" t="str">
        <f t="shared" si="432"/>
        <v/>
      </c>
      <c r="F6086" s="13" t="str">
        <f>IF(E6089="","",VLOOKUP(E6089,table!A:B,2))</f>
        <v/>
      </c>
      <c r="G6086" s="14"/>
      <c r="H6086" s="18"/>
    </row>
    <row r="6087" spans="1:8" x14ac:dyDescent="0.25">
      <c r="A6087" s="29" t="str">
        <f t="shared" si="433"/>
        <v/>
      </c>
      <c r="B6087" s="22" t="str">
        <f t="shared" si="434"/>
        <v/>
      </c>
      <c r="C6087" s="15" t="str">
        <f t="shared" si="435"/>
        <v/>
      </c>
      <c r="D6087" s="15">
        <f t="shared" si="436"/>
        <v>0</v>
      </c>
      <c r="E6087" s="15" t="str">
        <f t="shared" si="432"/>
        <v/>
      </c>
      <c r="F6087" s="13" t="str">
        <f>IF(E6090="","",VLOOKUP(E6090,table!A:B,2))</f>
        <v/>
      </c>
      <c r="G6087" s="14"/>
      <c r="H6087" s="18"/>
    </row>
    <row r="6088" spans="1:8" x14ac:dyDescent="0.25">
      <c r="A6088" s="29" t="str">
        <f t="shared" si="433"/>
        <v/>
      </c>
      <c r="B6088" s="22" t="str">
        <f t="shared" si="434"/>
        <v/>
      </c>
      <c r="C6088" s="15" t="str">
        <f t="shared" si="435"/>
        <v/>
      </c>
      <c r="D6088" s="15">
        <f t="shared" si="436"/>
        <v>0</v>
      </c>
      <c r="E6088" s="15" t="str">
        <f t="shared" si="432"/>
        <v/>
      </c>
      <c r="F6088" s="13" t="str">
        <f>IF(E6091="","",VLOOKUP(E6091,table!A:B,2))</f>
        <v/>
      </c>
      <c r="G6088" s="14"/>
      <c r="H6088" s="18"/>
    </row>
    <row r="6089" spans="1:8" x14ac:dyDescent="0.25">
      <c r="A6089" s="29" t="str">
        <f t="shared" si="433"/>
        <v/>
      </c>
      <c r="B6089" s="22" t="str">
        <f t="shared" si="434"/>
        <v/>
      </c>
      <c r="C6089" s="15" t="str">
        <f t="shared" si="435"/>
        <v/>
      </c>
      <c r="D6089" s="15">
        <f t="shared" si="436"/>
        <v>0</v>
      </c>
      <c r="E6089" s="15" t="str">
        <f t="shared" si="432"/>
        <v/>
      </c>
      <c r="F6089" s="13" t="str">
        <f>IF(E6092="","",VLOOKUP(E6092,table!A:B,2))</f>
        <v/>
      </c>
      <c r="G6089" s="14"/>
      <c r="H6089" s="18"/>
    </row>
    <row r="6090" spans="1:8" x14ac:dyDescent="0.25">
      <c r="A6090" s="29" t="str">
        <f t="shared" si="433"/>
        <v/>
      </c>
      <c r="B6090" s="22" t="str">
        <f t="shared" si="434"/>
        <v/>
      </c>
      <c r="C6090" s="15" t="str">
        <f t="shared" si="435"/>
        <v/>
      </c>
      <c r="D6090" s="15">
        <f t="shared" si="436"/>
        <v>0</v>
      </c>
      <c r="E6090" s="15" t="str">
        <f t="shared" si="432"/>
        <v/>
      </c>
      <c r="F6090" s="13" t="str">
        <f>IF(E6093="","",VLOOKUP(E6093,table!A:B,2))</f>
        <v/>
      </c>
      <c r="G6090" s="14"/>
      <c r="H6090" s="18"/>
    </row>
    <row r="6091" spans="1:8" x14ac:dyDescent="0.25">
      <c r="A6091" s="29" t="str">
        <f t="shared" si="433"/>
        <v/>
      </c>
      <c r="B6091" s="22" t="str">
        <f t="shared" si="434"/>
        <v/>
      </c>
      <c r="C6091" s="15" t="str">
        <f t="shared" si="435"/>
        <v/>
      </c>
      <c r="D6091" s="15">
        <f t="shared" si="436"/>
        <v>0</v>
      </c>
      <c r="E6091" s="15" t="str">
        <f t="shared" si="432"/>
        <v/>
      </c>
      <c r="F6091" s="13" t="str">
        <f>IF(E6094="","",VLOOKUP(E6094,table!A:B,2))</f>
        <v/>
      </c>
      <c r="G6091" s="14"/>
      <c r="H6091" s="18"/>
    </row>
    <row r="6092" spans="1:8" x14ac:dyDescent="0.25">
      <c r="A6092" s="29" t="str">
        <f t="shared" si="433"/>
        <v/>
      </c>
      <c r="B6092" s="22" t="str">
        <f t="shared" si="434"/>
        <v/>
      </c>
      <c r="C6092" s="15" t="str">
        <f t="shared" si="435"/>
        <v/>
      </c>
      <c r="D6092" s="15">
        <f t="shared" si="436"/>
        <v>0</v>
      </c>
      <c r="E6092" s="15" t="str">
        <f t="shared" si="432"/>
        <v/>
      </c>
      <c r="F6092" s="13" t="str">
        <f>IF(E6095="","",VLOOKUP(E6095,table!A:B,2))</f>
        <v/>
      </c>
      <c r="G6092" s="14"/>
      <c r="H6092" s="18"/>
    </row>
    <row r="6093" spans="1:8" x14ac:dyDescent="0.25">
      <c r="A6093" s="29" t="str">
        <f t="shared" si="433"/>
        <v/>
      </c>
      <c r="B6093" s="22" t="str">
        <f t="shared" si="434"/>
        <v/>
      </c>
      <c r="C6093" s="15" t="str">
        <f t="shared" si="435"/>
        <v/>
      </c>
      <c r="D6093" s="15">
        <f t="shared" si="436"/>
        <v>0</v>
      </c>
      <c r="E6093" s="15" t="str">
        <f t="shared" si="432"/>
        <v/>
      </c>
      <c r="F6093" s="13" t="str">
        <f>IF(E6096="","",VLOOKUP(E6096,table!A:B,2))</f>
        <v/>
      </c>
      <c r="G6093" s="14"/>
      <c r="H6093" s="18"/>
    </row>
    <row r="6094" spans="1:8" x14ac:dyDescent="0.25">
      <c r="A6094" s="29" t="str">
        <f t="shared" si="433"/>
        <v/>
      </c>
      <c r="B6094" s="22" t="str">
        <f t="shared" si="434"/>
        <v/>
      </c>
      <c r="C6094" s="15" t="str">
        <f t="shared" si="435"/>
        <v/>
      </c>
      <c r="D6094" s="15">
        <f t="shared" si="436"/>
        <v>0</v>
      </c>
      <c r="E6094" s="15" t="str">
        <f t="shared" ref="E6094:E6157" si="437">IF(H6094&lt;&gt;0,E6093,"")</f>
        <v/>
      </c>
      <c r="F6094" s="13" t="str">
        <f>IF(E6097="","",VLOOKUP(E6097,table!A:B,2))</f>
        <v/>
      </c>
      <c r="G6094" s="14"/>
      <c r="H6094" s="18"/>
    </row>
    <row r="6095" spans="1:8" x14ac:dyDescent="0.25">
      <c r="A6095" s="29" t="str">
        <f t="shared" si="433"/>
        <v/>
      </c>
      <c r="B6095" s="22" t="str">
        <f t="shared" si="434"/>
        <v/>
      </c>
      <c r="C6095" s="15" t="str">
        <f t="shared" si="435"/>
        <v/>
      </c>
      <c r="D6095" s="15">
        <f t="shared" si="436"/>
        <v>0</v>
      </c>
      <c r="E6095" s="15" t="str">
        <f t="shared" si="437"/>
        <v/>
      </c>
      <c r="F6095" s="13" t="str">
        <f>IF(E6098="","",VLOOKUP(E6098,table!A:B,2))</f>
        <v/>
      </c>
      <c r="G6095" s="14"/>
      <c r="H6095" s="18"/>
    </row>
    <row r="6096" spans="1:8" x14ac:dyDescent="0.25">
      <c r="A6096" s="29" t="str">
        <f t="shared" si="433"/>
        <v/>
      </c>
      <c r="B6096" s="22" t="str">
        <f t="shared" si="434"/>
        <v/>
      </c>
      <c r="C6096" s="15" t="str">
        <f t="shared" si="435"/>
        <v/>
      </c>
      <c r="D6096" s="15">
        <f t="shared" si="436"/>
        <v>0</v>
      </c>
      <c r="E6096" s="15" t="str">
        <f t="shared" si="437"/>
        <v/>
      </c>
      <c r="F6096" s="13" t="str">
        <f>IF(E6099="","",VLOOKUP(E6099,table!A:B,2))</f>
        <v/>
      </c>
      <c r="G6096" s="14"/>
      <c r="H6096" s="18"/>
    </row>
    <row r="6097" spans="1:8" x14ac:dyDescent="0.25">
      <c r="A6097" s="29" t="str">
        <f t="shared" si="433"/>
        <v/>
      </c>
      <c r="B6097" s="22" t="str">
        <f t="shared" si="434"/>
        <v/>
      </c>
      <c r="C6097" s="15" t="str">
        <f t="shared" si="435"/>
        <v/>
      </c>
      <c r="D6097" s="15">
        <f t="shared" si="436"/>
        <v>0</v>
      </c>
      <c r="E6097" s="15" t="str">
        <f t="shared" si="437"/>
        <v/>
      </c>
      <c r="F6097" s="13" t="str">
        <f>IF(E6100="","",VLOOKUP(E6100,table!A:B,2))</f>
        <v/>
      </c>
      <c r="G6097" s="14"/>
      <c r="H6097" s="18"/>
    </row>
    <row r="6098" spans="1:8" x14ac:dyDescent="0.25">
      <c r="A6098" s="29" t="str">
        <f t="shared" si="433"/>
        <v/>
      </c>
      <c r="B6098" s="22" t="str">
        <f t="shared" si="434"/>
        <v/>
      </c>
      <c r="C6098" s="15" t="str">
        <f t="shared" si="435"/>
        <v/>
      </c>
      <c r="D6098" s="15">
        <f t="shared" si="436"/>
        <v>0</v>
      </c>
      <c r="E6098" s="15" t="str">
        <f t="shared" si="437"/>
        <v/>
      </c>
      <c r="F6098" s="13" t="str">
        <f>IF(E6101="","",VLOOKUP(E6101,table!A:B,2))</f>
        <v/>
      </c>
      <c r="G6098" s="14"/>
      <c r="H6098" s="18"/>
    </row>
    <row r="6099" spans="1:8" x14ac:dyDescent="0.25">
      <c r="A6099" s="29" t="str">
        <f t="shared" si="433"/>
        <v/>
      </c>
      <c r="B6099" s="22" t="str">
        <f t="shared" si="434"/>
        <v/>
      </c>
      <c r="C6099" s="15" t="str">
        <f t="shared" si="435"/>
        <v/>
      </c>
      <c r="D6099" s="15">
        <f t="shared" si="436"/>
        <v>0</v>
      </c>
      <c r="E6099" s="15" t="str">
        <f t="shared" si="437"/>
        <v/>
      </c>
      <c r="F6099" s="13" t="str">
        <f>IF(E6102="","",VLOOKUP(E6102,table!A:B,2))</f>
        <v/>
      </c>
      <c r="G6099" s="14"/>
      <c r="H6099" s="18"/>
    </row>
    <row r="6100" spans="1:8" x14ac:dyDescent="0.25">
      <c r="A6100" s="29" t="str">
        <f t="shared" si="433"/>
        <v/>
      </c>
      <c r="B6100" s="22" t="str">
        <f t="shared" si="434"/>
        <v/>
      </c>
      <c r="C6100" s="15" t="str">
        <f t="shared" si="435"/>
        <v/>
      </c>
      <c r="D6100" s="15">
        <f t="shared" si="436"/>
        <v>0</v>
      </c>
      <c r="E6100" s="15" t="str">
        <f t="shared" si="437"/>
        <v/>
      </c>
      <c r="F6100" s="13" t="str">
        <f>IF(E6103="","",VLOOKUP(E6103,table!A:B,2))</f>
        <v/>
      </c>
      <c r="G6100" s="14"/>
      <c r="H6100" s="18"/>
    </row>
    <row r="6101" spans="1:8" x14ac:dyDescent="0.25">
      <c r="A6101" s="29" t="str">
        <f t="shared" si="433"/>
        <v/>
      </c>
      <c r="B6101" s="22" t="str">
        <f t="shared" si="434"/>
        <v/>
      </c>
      <c r="C6101" s="15" t="str">
        <f t="shared" si="435"/>
        <v/>
      </c>
      <c r="D6101" s="15">
        <f t="shared" si="436"/>
        <v>0</v>
      </c>
      <c r="E6101" s="15" t="str">
        <f t="shared" si="437"/>
        <v/>
      </c>
      <c r="F6101" s="13" t="str">
        <f>IF(E6104="","",VLOOKUP(E6104,table!A:B,2))</f>
        <v/>
      </c>
      <c r="G6101" s="14"/>
      <c r="H6101" s="18"/>
    </row>
    <row r="6102" spans="1:8" x14ac:dyDescent="0.25">
      <c r="A6102" s="29" t="str">
        <f t="shared" si="433"/>
        <v/>
      </c>
      <c r="B6102" s="22" t="str">
        <f t="shared" si="434"/>
        <v/>
      </c>
      <c r="C6102" s="15" t="str">
        <f t="shared" si="435"/>
        <v/>
      </c>
      <c r="D6102" s="15">
        <f t="shared" si="436"/>
        <v>0</v>
      </c>
      <c r="E6102" s="15" t="str">
        <f t="shared" si="437"/>
        <v/>
      </c>
      <c r="F6102" s="13" t="str">
        <f>IF(E6105="","",VLOOKUP(E6105,table!A:B,2))</f>
        <v/>
      </c>
      <c r="G6102" s="14"/>
      <c r="H6102" s="18"/>
    </row>
    <row r="6103" spans="1:8" x14ac:dyDescent="0.25">
      <c r="A6103" s="29" t="str">
        <f t="shared" si="433"/>
        <v/>
      </c>
      <c r="B6103" s="22" t="str">
        <f t="shared" si="434"/>
        <v/>
      </c>
      <c r="C6103" s="15" t="str">
        <f t="shared" si="435"/>
        <v/>
      </c>
      <c r="D6103" s="15">
        <f t="shared" si="436"/>
        <v>0</v>
      </c>
      <c r="E6103" s="15" t="str">
        <f t="shared" si="437"/>
        <v/>
      </c>
      <c r="F6103" s="13" t="str">
        <f>IF(E6106="","",VLOOKUP(E6106,table!A:B,2))</f>
        <v/>
      </c>
      <c r="G6103" s="14"/>
      <c r="H6103" s="18"/>
    </row>
    <row r="6104" spans="1:8" x14ac:dyDescent="0.25">
      <c r="A6104" s="29" t="str">
        <f t="shared" si="433"/>
        <v/>
      </c>
      <c r="B6104" s="22" t="str">
        <f t="shared" si="434"/>
        <v/>
      </c>
      <c r="C6104" s="15" t="str">
        <f t="shared" si="435"/>
        <v/>
      </c>
      <c r="D6104" s="15">
        <f t="shared" si="436"/>
        <v>0</v>
      </c>
      <c r="E6104" s="15" t="str">
        <f t="shared" si="437"/>
        <v/>
      </c>
      <c r="F6104" s="13" t="str">
        <f>IF(E6107="","",VLOOKUP(E6107,table!A:B,2))</f>
        <v/>
      </c>
      <c r="G6104" s="14"/>
      <c r="H6104" s="18"/>
    </row>
    <row r="6105" spans="1:8" x14ac:dyDescent="0.25">
      <c r="A6105" s="29" t="str">
        <f t="shared" si="433"/>
        <v/>
      </c>
      <c r="B6105" s="22" t="str">
        <f t="shared" si="434"/>
        <v/>
      </c>
      <c r="C6105" s="15" t="str">
        <f t="shared" si="435"/>
        <v/>
      </c>
      <c r="D6105" s="15">
        <f t="shared" si="436"/>
        <v>0</v>
      </c>
      <c r="E6105" s="15" t="str">
        <f t="shared" si="437"/>
        <v/>
      </c>
      <c r="F6105" s="13" t="str">
        <f>IF(E6108="","",VLOOKUP(E6108,table!A:B,2))</f>
        <v/>
      </c>
      <c r="G6105" s="14"/>
      <c r="H6105" s="18"/>
    </row>
    <row r="6106" spans="1:8" x14ac:dyDescent="0.25">
      <c r="A6106" s="29" t="str">
        <f t="shared" si="433"/>
        <v/>
      </c>
      <c r="B6106" s="22" t="str">
        <f t="shared" si="434"/>
        <v/>
      </c>
      <c r="C6106" s="15" t="str">
        <f t="shared" si="435"/>
        <v/>
      </c>
      <c r="D6106" s="15">
        <f t="shared" si="436"/>
        <v>0</v>
      </c>
      <c r="E6106" s="15" t="str">
        <f t="shared" si="437"/>
        <v/>
      </c>
      <c r="F6106" s="13" t="str">
        <f>IF(E6109="","",VLOOKUP(E6109,table!A:B,2))</f>
        <v/>
      </c>
      <c r="G6106" s="14"/>
      <c r="H6106" s="18"/>
    </row>
    <row r="6107" spans="1:8" x14ac:dyDescent="0.25">
      <c r="A6107" s="29" t="str">
        <f t="shared" si="433"/>
        <v/>
      </c>
      <c r="B6107" s="22" t="str">
        <f t="shared" si="434"/>
        <v/>
      </c>
      <c r="C6107" s="15" t="str">
        <f t="shared" si="435"/>
        <v/>
      </c>
      <c r="D6107" s="15">
        <f t="shared" si="436"/>
        <v>0</v>
      </c>
      <c r="E6107" s="15" t="str">
        <f t="shared" si="437"/>
        <v/>
      </c>
      <c r="F6107" s="13" t="str">
        <f>IF(E6110="","",VLOOKUP(E6110,table!A:B,2))</f>
        <v/>
      </c>
      <c r="G6107" s="14"/>
      <c r="H6107" s="18"/>
    </row>
    <row r="6108" spans="1:8" x14ac:dyDescent="0.25">
      <c r="A6108" s="29" t="str">
        <f t="shared" si="433"/>
        <v/>
      </c>
      <c r="B6108" s="22" t="str">
        <f t="shared" si="434"/>
        <v/>
      </c>
      <c r="C6108" s="15" t="str">
        <f t="shared" si="435"/>
        <v/>
      </c>
      <c r="D6108" s="15">
        <f t="shared" si="436"/>
        <v>0</v>
      </c>
      <c r="E6108" s="15" t="str">
        <f t="shared" si="437"/>
        <v/>
      </c>
      <c r="F6108" s="13" t="str">
        <f>IF(E6111="","",VLOOKUP(E6111,table!A:B,2))</f>
        <v/>
      </c>
      <c r="G6108" s="14"/>
      <c r="H6108" s="18"/>
    </row>
    <row r="6109" spans="1:8" x14ac:dyDescent="0.25">
      <c r="A6109" s="29" t="str">
        <f t="shared" si="433"/>
        <v/>
      </c>
      <c r="B6109" s="22" t="str">
        <f t="shared" si="434"/>
        <v/>
      </c>
      <c r="C6109" s="15" t="str">
        <f t="shared" si="435"/>
        <v/>
      </c>
      <c r="D6109" s="15">
        <f t="shared" si="436"/>
        <v>0</v>
      </c>
      <c r="E6109" s="15" t="str">
        <f t="shared" si="437"/>
        <v/>
      </c>
      <c r="F6109" s="13" t="str">
        <f>IF(E6112="","",VLOOKUP(E6112,table!A:B,2))</f>
        <v/>
      </c>
      <c r="G6109" s="14"/>
      <c r="H6109" s="18"/>
    </row>
    <row r="6110" spans="1:8" x14ac:dyDescent="0.25">
      <c r="A6110" s="29" t="str">
        <f t="shared" si="433"/>
        <v/>
      </c>
      <c r="B6110" s="22" t="str">
        <f t="shared" si="434"/>
        <v/>
      </c>
      <c r="C6110" s="15" t="str">
        <f t="shared" si="435"/>
        <v/>
      </c>
      <c r="D6110" s="15">
        <f t="shared" si="436"/>
        <v>0</v>
      </c>
      <c r="E6110" s="15" t="str">
        <f t="shared" si="437"/>
        <v/>
      </c>
      <c r="F6110" s="13" t="str">
        <f>IF(E6113="","",VLOOKUP(E6113,table!A:B,2))</f>
        <v/>
      </c>
      <c r="G6110" s="14"/>
      <c r="H6110" s="18"/>
    </row>
    <row r="6111" spans="1:8" x14ac:dyDescent="0.25">
      <c r="A6111" s="29" t="str">
        <f t="shared" si="433"/>
        <v/>
      </c>
      <c r="B6111" s="22" t="str">
        <f t="shared" si="434"/>
        <v/>
      </c>
      <c r="C6111" s="15" t="str">
        <f t="shared" si="435"/>
        <v/>
      </c>
      <c r="D6111" s="15">
        <f t="shared" si="436"/>
        <v>0</v>
      </c>
      <c r="E6111" s="15" t="str">
        <f t="shared" si="437"/>
        <v/>
      </c>
      <c r="F6111" s="13" t="str">
        <f>IF(E6114="","",VLOOKUP(E6114,table!A:B,2))</f>
        <v/>
      </c>
      <c r="G6111" s="14"/>
      <c r="H6111" s="18"/>
    </row>
    <row r="6112" spans="1:8" x14ac:dyDescent="0.25">
      <c r="A6112" s="29" t="str">
        <f t="shared" si="433"/>
        <v/>
      </c>
      <c r="B6112" s="22" t="str">
        <f t="shared" si="434"/>
        <v/>
      </c>
      <c r="C6112" s="15" t="str">
        <f t="shared" si="435"/>
        <v/>
      </c>
      <c r="D6112" s="15">
        <f t="shared" si="436"/>
        <v>0</v>
      </c>
      <c r="E6112" s="15" t="str">
        <f t="shared" si="437"/>
        <v/>
      </c>
      <c r="F6112" s="13" t="str">
        <f>IF(E6115="","",VLOOKUP(E6115,table!A:B,2))</f>
        <v/>
      </c>
      <c r="G6112" s="14"/>
      <c r="H6112" s="18"/>
    </row>
    <row r="6113" spans="1:8" x14ac:dyDescent="0.25">
      <c r="A6113" s="29" t="str">
        <f t="shared" si="433"/>
        <v/>
      </c>
      <c r="B6113" s="22" t="str">
        <f t="shared" si="434"/>
        <v/>
      </c>
      <c r="C6113" s="15" t="str">
        <f t="shared" si="435"/>
        <v/>
      </c>
      <c r="D6113" s="15">
        <f t="shared" si="436"/>
        <v>0</v>
      </c>
      <c r="E6113" s="15" t="str">
        <f t="shared" si="437"/>
        <v/>
      </c>
      <c r="F6113" s="13" t="str">
        <f>IF(E6116="","",VLOOKUP(E6116,table!A:B,2))</f>
        <v/>
      </c>
      <c r="G6113" s="14"/>
      <c r="H6113" s="18"/>
    </row>
    <row r="6114" spans="1:8" x14ac:dyDescent="0.25">
      <c r="A6114" s="29" t="str">
        <f t="shared" si="433"/>
        <v/>
      </c>
      <c r="B6114" s="22" t="str">
        <f t="shared" si="434"/>
        <v/>
      </c>
      <c r="C6114" s="15" t="str">
        <f t="shared" si="435"/>
        <v/>
      </c>
      <c r="D6114" s="15">
        <f t="shared" si="436"/>
        <v>0</v>
      </c>
      <c r="E6114" s="15" t="str">
        <f t="shared" si="437"/>
        <v/>
      </c>
      <c r="F6114" s="13" t="str">
        <f>IF(E6117="","",VLOOKUP(E6117,table!A:B,2))</f>
        <v/>
      </c>
      <c r="G6114" s="14"/>
      <c r="H6114" s="18"/>
    </row>
    <row r="6115" spans="1:8" x14ac:dyDescent="0.25">
      <c r="A6115" s="29" t="str">
        <f t="shared" si="433"/>
        <v/>
      </c>
      <c r="B6115" s="22" t="str">
        <f t="shared" si="434"/>
        <v/>
      </c>
      <c r="C6115" s="15" t="str">
        <f t="shared" si="435"/>
        <v/>
      </c>
      <c r="D6115" s="15">
        <f t="shared" si="436"/>
        <v>0</v>
      </c>
      <c r="E6115" s="15" t="str">
        <f t="shared" si="437"/>
        <v/>
      </c>
      <c r="F6115" s="13" t="str">
        <f>IF(E6118="","",VLOOKUP(E6118,table!A:B,2))</f>
        <v/>
      </c>
      <c r="G6115" s="14"/>
      <c r="H6115" s="18"/>
    </row>
    <row r="6116" spans="1:8" x14ac:dyDescent="0.25">
      <c r="A6116" s="29" t="str">
        <f t="shared" si="433"/>
        <v/>
      </c>
      <c r="B6116" s="22" t="str">
        <f t="shared" si="434"/>
        <v/>
      </c>
      <c r="C6116" s="15" t="str">
        <f t="shared" si="435"/>
        <v/>
      </c>
      <c r="D6116" s="15">
        <f t="shared" si="436"/>
        <v>0</v>
      </c>
      <c r="E6116" s="15" t="str">
        <f t="shared" si="437"/>
        <v/>
      </c>
      <c r="F6116" s="13" t="str">
        <f>IF(E6119="","",VLOOKUP(E6119,table!A:B,2))</f>
        <v/>
      </c>
      <c r="G6116" s="14"/>
      <c r="H6116" s="18"/>
    </row>
    <row r="6117" spans="1:8" x14ac:dyDescent="0.25">
      <c r="A6117" s="29" t="str">
        <f t="shared" si="433"/>
        <v/>
      </c>
      <c r="B6117" s="22" t="str">
        <f t="shared" si="434"/>
        <v/>
      </c>
      <c r="C6117" s="15" t="str">
        <f t="shared" si="435"/>
        <v/>
      </c>
      <c r="D6117" s="15">
        <f t="shared" si="436"/>
        <v>0</v>
      </c>
      <c r="E6117" s="15" t="str">
        <f t="shared" si="437"/>
        <v/>
      </c>
      <c r="F6117" s="13" t="str">
        <f>IF(E6120="","",VLOOKUP(E6120,table!A:B,2))</f>
        <v/>
      </c>
      <c r="G6117" s="14"/>
      <c r="H6117" s="18"/>
    </row>
    <row r="6118" spans="1:8" x14ac:dyDescent="0.25">
      <c r="A6118" s="29" t="str">
        <f t="shared" si="433"/>
        <v/>
      </c>
      <c r="B6118" s="22" t="str">
        <f t="shared" si="434"/>
        <v/>
      </c>
      <c r="C6118" s="15" t="str">
        <f t="shared" si="435"/>
        <v/>
      </c>
      <c r="D6118" s="15">
        <f t="shared" si="436"/>
        <v>0</v>
      </c>
      <c r="E6118" s="15" t="str">
        <f t="shared" si="437"/>
        <v/>
      </c>
      <c r="F6118" s="13" t="str">
        <f>IF(E6121="","",VLOOKUP(E6121,table!A:B,2))</f>
        <v/>
      </c>
      <c r="G6118" s="14"/>
      <c r="H6118" s="18"/>
    </row>
    <row r="6119" spans="1:8" x14ac:dyDescent="0.25">
      <c r="A6119" s="29" t="str">
        <f t="shared" si="433"/>
        <v/>
      </c>
      <c r="B6119" s="22" t="str">
        <f t="shared" si="434"/>
        <v/>
      </c>
      <c r="C6119" s="15" t="str">
        <f t="shared" si="435"/>
        <v/>
      </c>
      <c r="D6119" s="15">
        <f t="shared" si="436"/>
        <v>0</v>
      </c>
      <c r="E6119" s="15" t="str">
        <f t="shared" si="437"/>
        <v/>
      </c>
      <c r="F6119" s="13" t="str">
        <f>IF(E6122="","",VLOOKUP(E6122,table!A:B,2))</f>
        <v/>
      </c>
      <c r="G6119" s="14"/>
      <c r="H6119" s="18"/>
    </row>
    <row r="6120" spans="1:8" x14ac:dyDescent="0.25">
      <c r="A6120" s="29" t="str">
        <f t="shared" si="433"/>
        <v/>
      </c>
      <c r="B6120" s="22" t="str">
        <f t="shared" si="434"/>
        <v/>
      </c>
      <c r="C6120" s="15" t="str">
        <f t="shared" si="435"/>
        <v/>
      </c>
      <c r="D6120" s="15">
        <f t="shared" si="436"/>
        <v>0</v>
      </c>
      <c r="E6120" s="15" t="str">
        <f t="shared" si="437"/>
        <v/>
      </c>
      <c r="F6120" s="13" t="str">
        <f>IF(E6123="","",VLOOKUP(E6123,table!A:B,2))</f>
        <v/>
      </c>
      <c r="G6120" s="14"/>
      <c r="H6120" s="18"/>
    </row>
    <row r="6121" spans="1:8" x14ac:dyDescent="0.25">
      <c r="A6121" s="29" t="str">
        <f t="shared" si="433"/>
        <v/>
      </c>
      <c r="B6121" s="22" t="str">
        <f t="shared" si="434"/>
        <v/>
      </c>
      <c r="C6121" s="15" t="str">
        <f t="shared" si="435"/>
        <v/>
      </c>
      <c r="D6121" s="15">
        <f t="shared" si="436"/>
        <v>0</v>
      </c>
      <c r="E6121" s="15" t="str">
        <f t="shared" si="437"/>
        <v/>
      </c>
      <c r="F6121" s="13" t="str">
        <f>IF(E6124="","",VLOOKUP(E6124,table!A:B,2))</f>
        <v/>
      </c>
      <c r="G6121" s="14"/>
      <c r="H6121" s="18"/>
    </row>
    <row r="6122" spans="1:8" x14ac:dyDescent="0.25">
      <c r="A6122" s="29" t="str">
        <f t="shared" si="433"/>
        <v/>
      </c>
      <c r="B6122" s="22" t="str">
        <f t="shared" si="434"/>
        <v/>
      </c>
      <c r="C6122" s="15" t="str">
        <f t="shared" si="435"/>
        <v/>
      </c>
      <c r="D6122" s="15">
        <f t="shared" si="436"/>
        <v>0</v>
      </c>
      <c r="E6122" s="15" t="str">
        <f t="shared" si="437"/>
        <v/>
      </c>
      <c r="F6122" s="13" t="str">
        <f>IF(E6125="","",VLOOKUP(E6125,table!A:B,2))</f>
        <v/>
      </c>
      <c r="G6122" s="14"/>
      <c r="H6122" s="18"/>
    </row>
    <row r="6123" spans="1:8" x14ac:dyDescent="0.25">
      <c r="A6123" s="29" t="str">
        <f t="shared" si="433"/>
        <v/>
      </c>
      <c r="B6123" s="22" t="str">
        <f t="shared" si="434"/>
        <v/>
      </c>
      <c r="C6123" s="15" t="str">
        <f t="shared" si="435"/>
        <v/>
      </c>
      <c r="D6123" s="15">
        <f t="shared" si="436"/>
        <v>0</v>
      </c>
      <c r="E6123" s="15" t="str">
        <f t="shared" si="437"/>
        <v/>
      </c>
      <c r="F6123" s="13" t="str">
        <f>IF(E6126="","",VLOOKUP(E6126,table!A:B,2))</f>
        <v/>
      </c>
      <c r="G6123" s="14"/>
      <c r="H6123" s="18"/>
    </row>
    <row r="6124" spans="1:8" x14ac:dyDescent="0.25">
      <c r="A6124" s="29" t="str">
        <f t="shared" si="433"/>
        <v/>
      </c>
      <c r="B6124" s="22" t="str">
        <f t="shared" si="434"/>
        <v/>
      </c>
      <c r="C6124" s="15" t="str">
        <f t="shared" si="435"/>
        <v/>
      </c>
      <c r="D6124" s="15">
        <f t="shared" si="436"/>
        <v>0</v>
      </c>
      <c r="E6124" s="15" t="str">
        <f t="shared" si="437"/>
        <v/>
      </c>
      <c r="F6124" s="13" t="str">
        <f>IF(E6127="","",VLOOKUP(E6127,table!A:B,2))</f>
        <v/>
      </c>
      <c r="G6124" s="14"/>
      <c r="H6124" s="18"/>
    </row>
    <row r="6125" spans="1:8" x14ac:dyDescent="0.25">
      <c r="A6125" s="29" t="str">
        <f t="shared" si="433"/>
        <v/>
      </c>
      <c r="B6125" s="22" t="str">
        <f t="shared" si="434"/>
        <v/>
      </c>
      <c r="C6125" s="15" t="str">
        <f t="shared" si="435"/>
        <v/>
      </c>
      <c r="D6125" s="15">
        <f t="shared" si="436"/>
        <v>0</v>
      </c>
      <c r="E6125" s="15" t="str">
        <f t="shared" si="437"/>
        <v/>
      </c>
      <c r="F6125" s="13" t="str">
        <f>IF(E6128="","",VLOOKUP(E6128,table!A:B,2))</f>
        <v/>
      </c>
      <c r="G6125" s="14"/>
      <c r="H6125" s="18"/>
    </row>
    <row r="6126" spans="1:8" x14ac:dyDescent="0.25">
      <c r="A6126" s="29" t="str">
        <f t="shared" si="433"/>
        <v/>
      </c>
      <c r="B6126" s="22" t="str">
        <f t="shared" si="434"/>
        <v/>
      </c>
      <c r="C6126" s="15" t="str">
        <f t="shared" si="435"/>
        <v/>
      </c>
      <c r="D6126" s="15">
        <f t="shared" si="436"/>
        <v>0</v>
      </c>
      <c r="E6126" s="15" t="str">
        <f t="shared" si="437"/>
        <v/>
      </c>
      <c r="F6126" s="13" t="str">
        <f>IF(E6129="","",VLOOKUP(E6129,table!A:B,2))</f>
        <v/>
      </c>
      <c r="G6126" s="14"/>
      <c r="H6126" s="18"/>
    </row>
    <row r="6127" spans="1:8" x14ac:dyDescent="0.25">
      <c r="A6127" s="29" t="str">
        <f t="shared" si="433"/>
        <v/>
      </c>
      <c r="B6127" s="22" t="str">
        <f t="shared" si="434"/>
        <v/>
      </c>
      <c r="C6127" s="15" t="str">
        <f t="shared" si="435"/>
        <v/>
      </c>
      <c r="D6127" s="15">
        <f t="shared" si="436"/>
        <v>0</v>
      </c>
      <c r="E6127" s="15" t="str">
        <f t="shared" si="437"/>
        <v/>
      </c>
      <c r="F6127" s="13" t="str">
        <f>IF(E6130="","",VLOOKUP(E6130,table!A:B,2))</f>
        <v/>
      </c>
      <c r="G6127" s="14"/>
      <c r="H6127" s="18"/>
    </row>
    <row r="6128" spans="1:8" x14ac:dyDescent="0.25">
      <c r="A6128" s="29" t="str">
        <f t="shared" si="433"/>
        <v/>
      </c>
      <c r="B6128" s="22" t="str">
        <f t="shared" si="434"/>
        <v/>
      </c>
      <c r="C6128" s="15" t="str">
        <f t="shared" si="435"/>
        <v/>
      </c>
      <c r="D6128" s="15">
        <f t="shared" si="436"/>
        <v>0</v>
      </c>
      <c r="E6128" s="15" t="str">
        <f t="shared" si="437"/>
        <v/>
      </c>
      <c r="F6128" s="13" t="str">
        <f>IF(E6131="","",VLOOKUP(E6131,table!A:B,2))</f>
        <v/>
      </c>
      <c r="G6128" s="14"/>
      <c r="H6128" s="18"/>
    </row>
    <row r="6129" spans="1:8" x14ac:dyDescent="0.25">
      <c r="A6129" s="29" t="str">
        <f t="shared" si="433"/>
        <v/>
      </c>
      <c r="B6129" s="22" t="str">
        <f t="shared" si="434"/>
        <v/>
      </c>
      <c r="C6129" s="15" t="str">
        <f t="shared" si="435"/>
        <v/>
      </c>
      <c r="D6129" s="15">
        <f t="shared" si="436"/>
        <v>0</v>
      </c>
      <c r="E6129" s="15" t="str">
        <f t="shared" si="437"/>
        <v/>
      </c>
      <c r="F6129" s="13" t="str">
        <f>IF(E6132="","",VLOOKUP(E6132,table!A:B,2))</f>
        <v/>
      </c>
      <c r="G6129" s="14"/>
      <c r="H6129" s="18"/>
    </row>
    <row r="6130" spans="1:8" x14ac:dyDescent="0.25">
      <c r="A6130" s="29" t="str">
        <f t="shared" si="433"/>
        <v/>
      </c>
      <c r="B6130" s="22" t="str">
        <f t="shared" si="434"/>
        <v/>
      </c>
      <c r="C6130" s="15" t="str">
        <f t="shared" si="435"/>
        <v/>
      </c>
      <c r="D6130" s="15">
        <f t="shared" si="436"/>
        <v>0</v>
      </c>
      <c r="E6130" s="15" t="str">
        <f t="shared" si="437"/>
        <v/>
      </c>
      <c r="F6130" s="13" t="str">
        <f>IF(E6133="","",VLOOKUP(E6133,table!A:B,2))</f>
        <v/>
      </c>
      <c r="G6130" s="14"/>
      <c r="H6130" s="18"/>
    </row>
    <row r="6131" spans="1:8" x14ac:dyDescent="0.25">
      <c r="A6131" s="29" t="str">
        <f t="shared" ref="A6131:A6194" si="438">IF(E6131="","",A6130)</f>
        <v/>
      </c>
      <c r="B6131" s="22" t="str">
        <f t="shared" ref="B6131:B6194" si="439">IF(E6131="","",B6130)</f>
        <v/>
      </c>
      <c r="C6131" s="15" t="str">
        <f t="shared" ref="C6131:C6194" si="440">IF(E6131="","",C6130)</f>
        <v/>
      </c>
      <c r="D6131" s="15">
        <f t="shared" ref="D6131:D6194" si="441">IF(E6131="",0,D6130)</f>
        <v>0</v>
      </c>
      <c r="E6131" s="15" t="str">
        <f t="shared" si="437"/>
        <v/>
      </c>
      <c r="F6131" s="13" t="str">
        <f>IF(E6134="","",VLOOKUP(E6134,table!A:B,2))</f>
        <v/>
      </c>
      <c r="G6131" s="14"/>
      <c r="H6131" s="18"/>
    </row>
    <row r="6132" spans="1:8" x14ac:dyDescent="0.25">
      <c r="A6132" s="29" t="str">
        <f t="shared" si="438"/>
        <v/>
      </c>
      <c r="B6132" s="22" t="str">
        <f t="shared" si="439"/>
        <v/>
      </c>
      <c r="C6132" s="15" t="str">
        <f t="shared" si="440"/>
        <v/>
      </c>
      <c r="D6132" s="15">
        <f t="shared" si="441"/>
        <v>0</v>
      </c>
      <c r="E6132" s="15" t="str">
        <f t="shared" si="437"/>
        <v/>
      </c>
      <c r="F6132" s="13" t="str">
        <f>IF(E6135="","",VLOOKUP(E6135,table!A:B,2))</f>
        <v/>
      </c>
      <c r="G6132" s="14"/>
      <c r="H6132" s="18"/>
    </row>
    <row r="6133" spans="1:8" x14ac:dyDescent="0.25">
      <c r="A6133" s="29" t="str">
        <f t="shared" si="438"/>
        <v/>
      </c>
      <c r="B6133" s="22" t="str">
        <f t="shared" si="439"/>
        <v/>
      </c>
      <c r="C6133" s="15" t="str">
        <f t="shared" si="440"/>
        <v/>
      </c>
      <c r="D6133" s="15">
        <f t="shared" si="441"/>
        <v>0</v>
      </c>
      <c r="E6133" s="15" t="str">
        <f t="shared" si="437"/>
        <v/>
      </c>
      <c r="F6133" s="13" t="str">
        <f>IF(E6136="","",VLOOKUP(E6136,table!A:B,2))</f>
        <v/>
      </c>
      <c r="G6133" s="14"/>
      <c r="H6133" s="18"/>
    </row>
    <row r="6134" spans="1:8" x14ac:dyDescent="0.25">
      <c r="A6134" s="29" t="str">
        <f t="shared" si="438"/>
        <v/>
      </c>
      <c r="B6134" s="22" t="str">
        <f t="shared" si="439"/>
        <v/>
      </c>
      <c r="C6134" s="15" t="str">
        <f t="shared" si="440"/>
        <v/>
      </c>
      <c r="D6134" s="15">
        <f t="shared" si="441"/>
        <v>0</v>
      </c>
      <c r="E6134" s="15" t="str">
        <f t="shared" si="437"/>
        <v/>
      </c>
      <c r="F6134" s="13" t="str">
        <f>IF(E6137="","",VLOOKUP(E6137,table!A:B,2))</f>
        <v/>
      </c>
      <c r="G6134" s="14"/>
      <c r="H6134" s="18"/>
    </row>
    <row r="6135" spans="1:8" x14ac:dyDescent="0.25">
      <c r="A6135" s="29" t="str">
        <f t="shared" si="438"/>
        <v/>
      </c>
      <c r="B6135" s="22" t="str">
        <f t="shared" si="439"/>
        <v/>
      </c>
      <c r="C6135" s="15" t="str">
        <f t="shared" si="440"/>
        <v/>
      </c>
      <c r="D6135" s="15">
        <f t="shared" si="441"/>
        <v>0</v>
      </c>
      <c r="E6135" s="15" t="str">
        <f t="shared" si="437"/>
        <v/>
      </c>
      <c r="F6135" s="13" t="str">
        <f>IF(E6138="","",VLOOKUP(E6138,table!A:B,2))</f>
        <v/>
      </c>
      <c r="G6135" s="14"/>
      <c r="H6135" s="18"/>
    </row>
    <row r="6136" spans="1:8" x14ac:dyDescent="0.25">
      <c r="A6136" s="29" t="str">
        <f t="shared" si="438"/>
        <v/>
      </c>
      <c r="B6136" s="22" t="str">
        <f t="shared" si="439"/>
        <v/>
      </c>
      <c r="C6136" s="15" t="str">
        <f t="shared" si="440"/>
        <v/>
      </c>
      <c r="D6136" s="15">
        <f t="shared" si="441"/>
        <v>0</v>
      </c>
      <c r="E6136" s="15" t="str">
        <f t="shared" si="437"/>
        <v/>
      </c>
      <c r="F6136" s="13" t="str">
        <f>IF(E6139="","",VLOOKUP(E6139,table!A:B,2))</f>
        <v/>
      </c>
      <c r="G6136" s="14"/>
      <c r="H6136" s="18"/>
    </row>
    <row r="6137" spans="1:8" x14ac:dyDescent="0.25">
      <c r="A6137" s="29" t="str">
        <f t="shared" si="438"/>
        <v/>
      </c>
      <c r="B6137" s="22" t="str">
        <f t="shared" si="439"/>
        <v/>
      </c>
      <c r="C6137" s="15" t="str">
        <f t="shared" si="440"/>
        <v/>
      </c>
      <c r="D6137" s="15">
        <f t="shared" si="441"/>
        <v>0</v>
      </c>
      <c r="E6137" s="15" t="str">
        <f t="shared" si="437"/>
        <v/>
      </c>
      <c r="F6137" s="13" t="str">
        <f>IF(E6140="","",VLOOKUP(E6140,table!A:B,2))</f>
        <v/>
      </c>
      <c r="G6137" s="14"/>
      <c r="H6137" s="18"/>
    </row>
    <row r="6138" spans="1:8" x14ac:dyDescent="0.25">
      <c r="A6138" s="29" t="str">
        <f t="shared" si="438"/>
        <v/>
      </c>
      <c r="B6138" s="22" t="str">
        <f t="shared" si="439"/>
        <v/>
      </c>
      <c r="C6138" s="15" t="str">
        <f t="shared" si="440"/>
        <v/>
      </c>
      <c r="D6138" s="15">
        <f t="shared" si="441"/>
        <v>0</v>
      </c>
      <c r="E6138" s="15" t="str">
        <f t="shared" si="437"/>
        <v/>
      </c>
      <c r="F6138" s="13" t="str">
        <f>IF(E6141="","",VLOOKUP(E6141,table!A:B,2))</f>
        <v/>
      </c>
      <c r="G6138" s="14"/>
      <c r="H6138" s="18"/>
    </row>
    <row r="6139" spans="1:8" x14ac:dyDescent="0.25">
      <c r="A6139" s="29" t="str">
        <f t="shared" si="438"/>
        <v/>
      </c>
      <c r="B6139" s="22" t="str">
        <f t="shared" si="439"/>
        <v/>
      </c>
      <c r="C6139" s="15" t="str">
        <f t="shared" si="440"/>
        <v/>
      </c>
      <c r="D6139" s="15">
        <f t="shared" si="441"/>
        <v>0</v>
      </c>
      <c r="E6139" s="15" t="str">
        <f t="shared" si="437"/>
        <v/>
      </c>
      <c r="F6139" s="13" t="str">
        <f>IF(E6142="","",VLOOKUP(E6142,table!A:B,2))</f>
        <v/>
      </c>
      <c r="G6139" s="14"/>
      <c r="H6139" s="18"/>
    </row>
    <row r="6140" spans="1:8" x14ac:dyDescent="0.25">
      <c r="A6140" s="29" t="str">
        <f t="shared" si="438"/>
        <v/>
      </c>
      <c r="B6140" s="22" t="str">
        <f t="shared" si="439"/>
        <v/>
      </c>
      <c r="C6140" s="15" t="str">
        <f t="shared" si="440"/>
        <v/>
      </c>
      <c r="D6140" s="15">
        <f t="shared" si="441"/>
        <v>0</v>
      </c>
      <c r="E6140" s="15" t="str">
        <f t="shared" si="437"/>
        <v/>
      </c>
      <c r="F6140" s="13" t="str">
        <f>IF(E6143="","",VLOOKUP(E6143,table!A:B,2))</f>
        <v/>
      </c>
      <c r="G6140" s="14"/>
      <c r="H6140" s="18"/>
    </row>
    <row r="6141" spans="1:8" x14ac:dyDescent="0.25">
      <c r="A6141" s="29" t="str">
        <f t="shared" si="438"/>
        <v/>
      </c>
      <c r="B6141" s="22" t="str">
        <f t="shared" si="439"/>
        <v/>
      </c>
      <c r="C6141" s="15" t="str">
        <f t="shared" si="440"/>
        <v/>
      </c>
      <c r="D6141" s="15">
        <f t="shared" si="441"/>
        <v>0</v>
      </c>
      <c r="E6141" s="15" t="str">
        <f t="shared" si="437"/>
        <v/>
      </c>
      <c r="F6141" s="13" t="str">
        <f>IF(E6144="","",VLOOKUP(E6144,table!A:B,2))</f>
        <v/>
      </c>
      <c r="G6141" s="14"/>
      <c r="H6141" s="18"/>
    </row>
    <row r="6142" spans="1:8" x14ac:dyDescent="0.25">
      <c r="A6142" s="29" t="str">
        <f t="shared" si="438"/>
        <v/>
      </c>
      <c r="B6142" s="22" t="str">
        <f t="shared" si="439"/>
        <v/>
      </c>
      <c r="C6142" s="15" t="str">
        <f t="shared" si="440"/>
        <v/>
      </c>
      <c r="D6142" s="15">
        <f t="shared" si="441"/>
        <v>0</v>
      </c>
      <c r="E6142" s="15" t="str">
        <f t="shared" si="437"/>
        <v/>
      </c>
      <c r="F6142" s="13" t="str">
        <f>IF(E6145="","",VLOOKUP(E6145,table!A:B,2))</f>
        <v/>
      </c>
      <c r="G6142" s="14"/>
      <c r="H6142" s="18"/>
    </row>
    <row r="6143" spans="1:8" x14ac:dyDescent="0.25">
      <c r="A6143" s="29" t="str">
        <f t="shared" si="438"/>
        <v/>
      </c>
      <c r="B6143" s="22" t="str">
        <f t="shared" si="439"/>
        <v/>
      </c>
      <c r="C6143" s="15" t="str">
        <f t="shared" si="440"/>
        <v/>
      </c>
      <c r="D6143" s="15">
        <f t="shared" si="441"/>
        <v>0</v>
      </c>
      <c r="E6143" s="15" t="str">
        <f t="shared" si="437"/>
        <v/>
      </c>
      <c r="F6143" s="13" t="str">
        <f>IF(E6146="","",VLOOKUP(E6146,table!A:B,2))</f>
        <v/>
      </c>
      <c r="G6143" s="14"/>
      <c r="H6143" s="18"/>
    </row>
    <row r="6144" spans="1:8" x14ac:dyDescent="0.25">
      <c r="A6144" s="29" t="str">
        <f t="shared" si="438"/>
        <v/>
      </c>
      <c r="B6144" s="22" t="str">
        <f t="shared" si="439"/>
        <v/>
      </c>
      <c r="C6144" s="15" t="str">
        <f t="shared" si="440"/>
        <v/>
      </c>
      <c r="D6144" s="15">
        <f t="shared" si="441"/>
        <v>0</v>
      </c>
      <c r="E6144" s="15" t="str">
        <f t="shared" si="437"/>
        <v/>
      </c>
      <c r="F6144" s="13" t="str">
        <f>IF(E6147="","",VLOOKUP(E6147,table!A:B,2))</f>
        <v/>
      </c>
      <c r="G6144" s="14"/>
      <c r="H6144" s="18"/>
    </row>
    <row r="6145" spans="1:8" x14ac:dyDescent="0.25">
      <c r="A6145" s="29" t="str">
        <f t="shared" si="438"/>
        <v/>
      </c>
      <c r="B6145" s="22" t="str">
        <f t="shared" si="439"/>
        <v/>
      </c>
      <c r="C6145" s="15" t="str">
        <f t="shared" si="440"/>
        <v/>
      </c>
      <c r="D6145" s="15">
        <f t="shared" si="441"/>
        <v>0</v>
      </c>
      <c r="E6145" s="15" t="str">
        <f t="shared" si="437"/>
        <v/>
      </c>
      <c r="F6145" s="13" t="str">
        <f>IF(E6148="","",VLOOKUP(E6148,table!A:B,2))</f>
        <v/>
      </c>
      <c r="G6145" s="14"/>
      <c r="H6145" s="18"/>
    </row>
    <row r="6146" spans="1:8" x14ac:dyDescent="0.25">
      <c r="A6146" s="29" t="str">
        <f t="shared" si="438"/>
        <v/>
      </c>
      <c r="B6146" s="22" t="str">
        <f t="shared" si="439"/>
        <v/>
      </c>
      <c r="C6146" s="15" t="str">
        <f t="shared" si="440"/>
        <v/>
      </c>
      <c r="D6146" s="15">
        <f t="shared" si="441"/>
        <v>0</v>
      </c>
      <c r="E6146" s="15" t="str">
        <f t="shared" si="437"/>
        <v/>
      </c>
      <c r="F6146" s="13" t="str">
        <f>IF(E6149="","",VLOOKUP(E6149,table!A:B,2))</f>
        <v/>
      </c>
      <c r="G6146" s="14"/>
      <c r="H6146" s="18"/>
    </row>
    <row r="6147" spans="1:8" x14ac:dyDescent="0.25">
      <c r="A6147" s="29" t="str">
        <f t="shared" si="438"/>
        <v/>
      </c>
      <c r="B6147" s="22" t="str">
        <f t="shared" si="439"/>
        <v/>
      </c>
      <c r="C6147" s="15" t="str">
        <f t="shared" si="440"/>
        <v/>
      </c>
      <c r="D6147" s="15">
        <f t="shared" si="441"/>
        <v>0</v>
      </c>
      <c r="E6147" s="15" t="str">
        <f t="shared" si="437"/>
        <v/>
      </c>
      <c r="F6147" s="13" t="str">
        <f>IF(E6150="","",VLOOKUP(E6150,table!A:B,2))</f>
        <v/>
      </c>
      <c r="G6147" s="14"/>
      <c r="H6147" s="18"/>
    </row>
    <row r="6148" spans="1:8" x14ac:dyDescent="0.25">
      <c r="A6148" s="29" t="str">
        <f t="shared" si="438"/>
        <v/>
      </c>
      <c r="B6148" s="22" t="str">
        <f t="shared" si="439"/>
        <v/>
      </c>
      <c r="C6148" s="15" t="str">
        <f t="shared" si="440"/>
        <v/>
      </c>
      <c r="D6148" s="15">
        <f t="shared" si="441"/>
        <v>0</v>
      </c>
      <c r="E6148" s="15" t="str">
        <f t="shared" si="437"/>
        <v/>
      </c>
      <c r="F6148" s="13" t="str">
        <f>IF(E6151="","",VLOOKUP(E6151,table!A:B,2))</f>
        <v/>
      </c>
      <c r="G6148" s="14"/>
      <c r="H6148" s="18"/>
    </row>
    <row r="6149" spans="1:8" x14ac:dyDescent="0.25">
      <c r="A6149" s="29" t="str">
        <f t="shared" si="438"/>
        <v/>
      </c>
      <c r="B6149" s="22" t="str">
        <f t="shared" si="439"/>
        <v/>
      </c>
      <c r="C6149" s="15" t="str">
        <f t="shared" si="440"/>
        <v/>
      </c>
      <c r="D6149" s="15">
        <f t="shared" si="441"/>
        <v>0</v>
      </c>
      <c r="E6149" s="15" t="str">
        <f t="shared" si="437"/>
        <v/>
      </c>
      <c r="F6149" s="13" t="str">
        <f>IF(E6152="","",VLOOKUP(E6152,table!A:B,2))</f>
        <v/>
      </c>
      <c r="G6149" s="14"/>
      <c r="H6149" s="18"/>
    </row>
    <row r="6150" spans="1:8" x14ac:dyDescent="0.25">
      <c r="A6150" s="29" t="str">
        <f t="shared" si="438"/>
        <v/>
      </c>
      <c r="B6150" s="22" t="str">
        <f t="shared" si="439"/>
        <v/>
      </c>
      <c r="C6150" s="15" t="str">
        <f t="shared" si="440"/>
        <v/>
      </c>
      <c r="D6150" s="15">
        <f t="shared" si="441"/>
        <v>0</v>
      </c>
      <c r="E6150" s="15" t="str">
        <f t="shared" si="437"/>
        <v/>
      </c>
      <c r="F6150" s="13" t="str">
        <f>IF(E6153="","",VLOOKUP(E6153,table!A:B,2))</f>
        <v/>
      </c>
      <c r="G6150" s="14"/>
      <c r="H6150" s="18"/>
    </row>
    <row r="6151" spans="1:8" x14ac:dyDescent="0.25">
      <c r="A6151" s="29" t="str">
        <f t="shared" si="438"/>
        <v/>
      </c>
      <c r="B6151" s="22" t="str">
        <f t="shared" si="439"/>
        <v/>
      </c>
      <c r="C6151" s="15" t="str">
        <f t="shared" si="440"/>
        <v/>
      </c>
      <c r="D6151" s="15">
        <f t="shared" si="441"/>
        <v>0</v>
      </c>
      <c r="E6151" s="15" t="str">
        <f t="shared" si="437"/>
        <v/>
      </c>
      <c r="F6151" s="13" t="str">
        <f>IF(E6154="","",VLOOKUP(E6154,table!A:B,2))</f>
        <v/>
      </c>
      <c r="G6151" s="14"/>
      <c r="H6151" s="18"/>
    </row>
    <row r="6152" spans="1:8" x14ac:dyDescent="0.25">
      <c r="A6152" s="29" t="str">
        <f t="shared" si="438"/>
        <v/>
      </c>
      <c r="B6152" s="22" t="str">
        <f t="shared" si="439"/>
        <v/>
      </c>
      <c r="C6152" s="15" t="str">
        <f t="shared" si="440"/>
        <v/>
      </c>
      <c r="D6152" s="15">
        <f t="shared" si="441"/>
        <v>0</v>
      </c>
      <c r="E6152" s="15" t="str">
        <f t="shared" si="437"/>
        <v/>
      </c>
      <c r="F6152" s="13" t="str">
        <f>IF(E6155="","",VLOOKUP(E6155,table!A:B,2))</f>
        <v/>
      </c>
      <c r="G6152" s="14"/>
      <c r="H6152" s="18"/>
    </row>
    <row r="6153" spans="1:8" x14ac:dyDescent="0.25">
      <c r="A6153" s="29" t="str">
        <f t="shared" si="438"/>
        <v/>
      </c>
      <c r="B6153" s="22" t="str">
        <f t="shared" si="439"/>
        <v/>
      </c>
      <c r="C6153" s="15" t="str">
        <f t="shared" si="440"/>
        <v/>
      </c>
      <c r="D6153" s="15">
        <f t="shared" si="441"/>
        <v>0</v>
      </c>
      <c r="E6153" s="15" t="str">
        <f t="shared" si="437"/>
        <v/>
      </c>
      <c r="F6153" s="13" t="str">
        <f>IF(E6156="","",VLOOKUP(E6156,table!A:B,2))</f>
        <v/>
      </c>
      <c r="G6153" s="14"/>
      <c r="H6153" s="18"/>
    </row>
    <row r="6154" spans="1:8" x14ac:dyDescent="0.25">
      <c r="A6154" s="29" t="str">
        <f t="shared" si="438"/>
        <v/>
      </c>
      <c r="B6154" s="22" t="str">
        <f t="shared" si="439"/>
        <v/>
      </c>
      <c r="C6154" s="15" t="str">
        <f t="shared" si="440"/>
        <v/>
      </c>
      <c r="D6154" s="15">
        <f t="shared" si="441"/>
        <v>0</v>
      </c>
      <c r="E6154" s="15" t="str">
        <f t="shared" si="437"/>
        <v/>
      </c>
      <c r="F6154" s="13" t="str">
        <f>IF(E6157="","",VLOOKUP(E6157,table!A:B,2))</f>
        <v/>
      </c>
      <c r="G6154" s="14"/>
      <c r="H6154" s="18"/>
    </row>
    <row r="6155" spans="1:8" x14ac:dyDescent="0.25">
      <c r="A6155" s="29" t="str">
        <f t="shared" si="438"/>
        <v/>
      </c>
      <c r="B6155" s="22" t="str">
        <f t="shared" si="439"/>
        <v/>
      </c>
      <c r="C6155" s="15" t="str">
        <f t="shared" si="440"/>
        <v/>
      </c>
      <c r="D6155" s="15">
        <f t="shared" si="441"/>
        <v>0</v>
      </c>
      <c r="E6155" s="15" t="str">
        <f t="shared" si="437"/>
        <v/>
      </c>
      <c r="F6155" s="13" t="str">
        <f>IF(E6158="","",VLOOKUP(E6158,table!A:B,2))</f>
        <v/>
      </c>
      <c r="G6155" s="14"/>
      <c r="H6155" s="18"/>
    </row>
    <row r="6156" spans="1:8" x14ac:dyDescent="0.25">
      <c r="A6156" s="29" t="str">
        <f t="shared" si="438"/>
        <v/>
      </c>
      <c r="B6156" s="22" t="str">
        <f t="shared" si="439"/>
        <v/>
      </c>
      <c r="C6156" s="15" t="str">
        <f t="shared" si="440"/>
        <v/>
      </c>
      <c r="D6156" s="15">
        <f t="shared" si="441"/>
        <v>0</v>
      </c>
      <c r="E6156" s="15" t="str">
        <f t="shared" si="437"/>
        <v/>
      </c>
      <c r="F6156" s="13" t="str">
        <f>IF(E6159="","",VLOOKUP(E6159,table!A:B,2))</f>
        <v/>
      </c>
      <c r="G6156" s="14"/>
      <c r="H6156" s="18"/>
    </row>
    <row r="6157" spans="1:8" x14ac:dyDescent="0.25">
      <c r="A6157" s="29" t="str">
        <f t="shared" si="438"/>
        <v/>
      </c>
      <c r="B6157" s="22" t="str">
        <f t="shared" si="439"/>
        <v/>
      </c>
      <c r="C6157" s="15" t="str">
        <f t="shared" si="440"/>
        <v/>
      </c>
      <c r="D6157" s="15">
        <f t="shared" si="441"/>
        <v>0</v>
      </c>
      <c r="E6157" s="15" t="str">
        <f t="shared" si="437"/>
        <v/>
      </c>
      <c r="F6157" s="13" t="str">
        <f>IF(E6160="","",VLOOKUP(E6160,table!A:B,2))</f>
        <v/>
      </c>
      <c r="G6157" s="14"/>
      <c r="H6157" s="18"/>
    </row>
    <row r="6158" spans="1:8" x14ac:dyDescent="0.25">
      <c r="A6158" s="29" t="str">
        <f t="shared" si="438"/>
        <v/>
      </c>
      <c r="B6158" s="22" t="str">
        <f t="shared" si="439"/>
        <v/>
      </c>
      <c r="C6158" s="15" t="str">
        <f t="shared" si="440"/>
        <v/>
      </c>
      <c r="D6158" s="15">
        <f t="shared" si="441"/>
        <v>0</v>
      </c>
      <c r="E6158" s="15" t="str">
        <f t="shared" ref="E6158:E6221" si="442">IF(H6158&lt;&gt;0,E6157,"")</f>
        <v/>
      </c>
      <c r="F6158" s="13" t="str">
        <f>IF(E6161="","",VLOOKUP(E6161,table!A:B,2))</f>
        <v/>
      </c>
      <c r="G6158" s="14"/>
      <c r="H6158" s="18"/>
    </row>
    <row r="6159" spans="1:8" x14ac:dyDescent="0.25">
      <c r="A6159" s="29" t="str">
        <f t="shared" si="438"/>
        <v/>
      </c>
      <c r="B6159" s="22" t="str">
        <f t="shared" si="439"/>
        <v/>
      </c>
      <c r="C6159" s="15" t="str">
        <f t="shared" si="440"/>
        <v/>
      </c>
      <c r="D6159" s="15">
        <f t="shared" si="441"/>
        <v>0</v>
      </c>
      <c r="E6159" s="15" t="str">
        <f t="shared" si="442"/>
        <v/>
      </c>
      <c r="F6159" s="13" t="str">
        <f>IF(E6162="","",VLOOKUP(E6162,table!A:B,2))</f>
        <v/>
      </c>
      <c r="G6159" s="14"/>
      <c r="H6159" s="18"/>
    </row>
    <row r="6160" spans="1:8" x14ac:dyDescent="0.25">
      <c r="A6160" s="29" t="str">
        <f t="shared" si="438"/>
        <v/>
      </c>
      <c r="B6160" s="22" t="str">
        <f t="shared" si="439"/>
        <v/>
      </c>
      <c r="C6160" s="15" t="str">
        <f t="shared" si="440"/>
        <v/>
      </c>
      <c r="D6160" s="15">
        <f t="shared" si="441"/>
        <v>0</v>
      </c>
      <c r="E6160" s="15" t="str">
        <f t="shared" si="442"/>
        <v/>
      </c>
      <c r="F6160" s="13" t="str">
        <f>IF(E6163="","",VLOOKUP(E6163,table!A:B,2))</f>
        <v/>
      </c>
      <c r="G6160" s="14"/>
      <c r="H6160" s="18"/>
    </row>
    <row r="6161" spans="1:8" x14ac:dyDescent="0.25">
      <c r="A6161" s="29" t="str">
        <f t="shared" si="438"/>
        <v/>
      </c>
      <c r="B6161" s="22" t="str">
        <f t="shared" si="439"/>
        <v/>
      </c>
      <c r="C6161" s="15" t="str">
        <f t="shared" si="440"/>
        <v/>
      </c>
      <c r="D6161" s="15">
        <f t="shared" si="441"/>
        <v>0</v>
      </c>
      <c r="E6161" s="15" t="str">
        <f t="shared" si="442"/>
        <v/>
      </c>
      <c r="F6161" s="13" t="str">
        <f>IF(E6164="","",VLOOKUP(E6164,table!A:B,2))</f>
        <v/>
      </c>
      <c r="G6161" s="14"/>
      <c r="H6161" s="18"/>
    </row>
    <row r="6162" spans="1:8" x14ac:dyDescent="0.25">
      <c r="A6162" s="29" t="str">
        <f t="shared" si="438"/>
        <v/>
      </c>
      <c r="B6162" s="22" t="str">
        <f t="shared" si="439"/>
        <v/>
      </c>
      <c r="C6162" s="15" t="str">
        <f t="shared" si="440"/>
        <v/>
      </c>
      <c r="D6162" s="15">
        <f t="shared" si="441"/>
        <v>0</v>
      </c>
      <c r="E6162" s="15" t="str">
        <f t="shared" si="442"/>
        <v/>
      </c>
      <c r="F6162" s="13" t="str">
        <f>IF(E6165="","",VLOOKUP(E6165,table!A:B,2))</f>
        <v/>
      </c>
      <c r="G6162" s="14"/>
      <c r="H6162" s="18"/>
    </row>
    <row r="6163" spans="1:8" x14ac:dyDescent="0.25">
      <c r="A6163" s="29" t="str">
        <f t="shared" si="438"/>
        <v/>
      </c>
      <c r="B6163" s="22" t="str">
        <f t="shared" si="439"/>
        <v/>
      </c>
      <c r="C6163" s="15" t="str">
        <f t="shared" si="440"/>
        <v/>
      </c>
      <c r="D6163" s="15">
        <f t="shared" si="441"/>
        <v>0</v>
      </c>
      <c r="E6163" s="15" t="str">
        <f t="shared" si="442"/>
        <v/>
      </c>
      <c r="F6163" s="13" t="str">
        <f>IF(E6166="","",VLOOKUP(E6166,table!A:B,2))</f>
        <v/>
      </c>
      <c r="G6163" s="14"/>
      <c r="H6163" s="18"/>
    </row>
    <row r="6164" spans="1:8" x14ac:dyDescent="0.25">
      <c r="A6164" s="29" t="str">
        <f t="shared" si="438"/>
        <v/>
      </c>
      <c r="B6164" s="22" t="str">
        <f t="shared" si="439"/>
        <v/>
      </c>
      <c r="C6164" s="15" t="str">
        <f t="shared" si="440"/>
        <v/>
      </c>
      <c r="D6164" s="15">
        <f t="shared" si="441"/>
        <v>0</v>
      </c>
      <c r="E6164" s="15" t="str">
        <f t="shared" si="442"/>
        <v/>
      </c>
      <c r="F6164" s="13" t="str">
        <f>IF(E6167="","",VLOOKUP(E6167,table!A:B,2))</f>
        <v/>
      </c>
      <c r="G6164" s="14"/>
      <c r="H6164" s="18"/>
    </row>
    <row r="6165" spans="1:8" x14ac:dyDescent="0.25">
      <c r="A6165" s="29" t="str">
        <f t="shared" si="438"/>
        <v/>
      </c>
      <c r="B6165" s="22" t="str">
        <f t="shared" si="439"/>
        <v/>
      </c>
      <c r="C6165" s="15" t="str">
        <f t="shared" si="440"/>
        <v/>
      </c>
      <c r="D6165" s="15">
        <f t="shared" si="441"/>
        <v>0</v>
      </c>
      <c r="E6165" s="15" t="str">
        <f t="shared" si="442"/>
        <v/>
      </c>
      <c r="F6165" s="13" t="str">
        <f>IF(E6168="","",VLOOKUP(E6168,table!A:B,2))</f>
        <v/>
      </c>
      <c r="G6165" s="14"/>
      <c r="H6165" s="18"/>
    </row>
    <row r="6166" spans="1:8" x14ac:dyDescent="0.25">
      <c r="A6166" s="29" t="str">
        <f t="shared" si="438"/>
        <v/>
      </c>
      <c r="B6166" s="22" t="str">
        <f t="shared" si="439"/>
        <v/>
      </c>
      <c r="C6166" s="15" t="str">
        <f t="shared" si="440"/>
        <v/>
      </c>
      <c r="D6166" s="15">
        <f t="shared" si="441"/>
        <v>0</v>
      </c>
      <c r="E6166" s="15" t="str">
        <f t="shared" si="442"/>
        <v/>
      </c>
      <c r="F6166" s="13" t="str">
        <f>IF(E6169="","",VLOOKUP(E6169,table!A:B,2))</f>
        <v/>
      </c>
      <c r="G6166" s="14"/>
      <c r="H6166" s="18"/>
    </row>
    <row r="6167" spans="1:8" x14ac:dyDescent="0.25">
      <c r="A6167" s="29" t="str">
        <f t="shared" si="438"/>
        <v/>
      </c>
      <c r="B6167" s="22" t="str">
        <f t="shared" si="439"/>
        <v/>
      </c>
      <c r="C6167" s="15" t="str">
        <f t="shared" si="440"/>
        <v/>
      </c>
      <c r="D6167" s="15">
        <f t="shared" si="441"/>
        <v>0</v>
      </c>
      <c r="E6167" s="15" t="str">
        <f t="shared" si="442"/>
        <v/>
      </c>
      <c r="F6167" s="13" t="str">
        <f>IF(E6170="","",VLOOKUP(E6170,table!A:B,2))</f>
        <v/>
      </c>
      <c r="G6167" s="14"/>
      <c r="H6167" s="18"/>
    </row>
    <row r="6168" spans="1:8" x14ac:dyDescent="0.25">
      <c r="A6168" s="29" t="str">
        <f t="shared" si="438"/>
        <v/>
      </c>
      <c r="B6168" s="22" t="str">
        <f t="shared" si="439"/>
        <v/>
      </c>
      <c r="C6168" s="15" t="str">
        <f t="shared" si="440"/>
        <v/>
      </c>
      <c r="D6168" s="15">
        <f t="shared" si="441"/>
        <v>0</v>
      </c>
      <c r="E6168" s="15" t="str">
        <f t="shared" si="442"/>
        <v/>
      </c>
      <c r="F6168" s="13" t="str">
        <f>IF(E6171="","",VLOOKUP(E6171,table!A:B,2))</f>
        <v/>
      </c>
      <c r="G6168" s="14"/>
      <c r="H6168" s="18"/>
    </row>
    <row r="6169" spans="1:8" x14ac:dyDescent="0.25">
      <c r="A6169" s="29" t="str">
        <f t="shared" si="438"/>
        <v/>
      </c>
      <c r="B6169" s="22" t="str">
        <f t="shared" si="439"/>
        <v/>
      </c>
      <c r="C6169" s="15" t="str">
        <f t="shared" si="440"/>
        <v/>
      </c>
      <c r="D6169" s="15">
        <f t="shared" si="441"/>
        <v>0</v>
      </c>
      <c r="E6169" s="15" t="str">
        <f t="shared" si="442"/>
        <v/>
      </c>
      <c r="F6169" s="13" t="str">
        <f>IF(E6172="","",VLOOKUP(E6172,table!A:B,2))</f>
        <v/>
      </c>
      <c r="G6169" s="14"/>
      <c r="H6169" s="18"/>
    </row>
    <row r="6170" spans="1:8" x14ac:dyDescent="0.25">
      <c r="A6170" s="29" t="str">
        <f t="shared" si="438"/>
        <v/>
      </c>
      <c r="B6170" s="22" t="str">
        <f t="shared" si="439"/>
        <v/>
      </c>
      <c r="C6170" s="15" t="str">
        <f t="shared" si="440"/>
        <v/>
      </c>
      <c r="D6170" s="15">
        <f t="shared" si="441"/>
        <v>0</v>
      </c>
      <c r="E6170" s="15" t="str">
        <f t="shared" si="442"/>
        <v/>
      </c>
      <c r="F6170" s="13" t="str">
        <f>IF(E6173="","",VLOOKUP(E6173,table!A:B,2))</f>
        <v/>
      </c>
      <c r="G6170" s="14"/>
      <c r="H6170" s="18"/>
    </row>
    <row r="6171" spans="1:8" x14ac:dyDescent="0.25">
      <c r="A6171" s="29" t="str">
        <f t="shared" si="438"/>
        <v/>
      </c>
      <c r="B6171" s="22" t="str">
        <f t="shared" si="439"/>
        <v/>
      </c>
      <c r="C6171" s="15" t="str">
        <f t="shared" si="440"/>
        <v/>
      </c>
      <c r="D6171" s="15">
        <f t="shared" si="441"/>
        <v>0</v>
      </c>
      <c r="E6171" s="15" t="str">
        <f t="shared" si="442"/>
        <v/>
      </c>
      <c r="F6171" s="13" t="str">
        <f>IF(E6174="","",VLOOKUP(E6174,table!A:B,2))</f>
        <v/>
      </c>
      <c r="G6171" s="14"/>
      <c r="H6171" s="18"/>
    </row>
    <row r="6172" spans="1:8" x14ac:dyDescent="0.25">
      <c r="A6172" s="29" t="str">
        <f t="shared" si="438"/>
        <v/>
      </c>
      <c r="B6172" s="22" t="str">
        <f t="shared" si="439"/>
        <v/>
      </c>
      <c r="C6172" s="15" t="str">
        <f t="shared" si="440"/>
        <v/>
      </c>
      <c r="D6172" s="15">
        <f t="shared" si="441"/>
        <v>0</v>
      </c>
      <c r="E6172" s="15" t="str">
        <f t="shared" si="442"/>
        <v/>
      </c>
      <c r="F6172" s="13" t="str">
        <f>IF(E6175="","",VLOOKUP(E6175,table!A:B,2))</f>
        <v/>
      </c>
      <c r="G6172" s="14"/>
      <c r="H6172" s="18"/>
    </row>
    <row r="6173" spans="1:8" x14ac:dyDescent="0.25">
      <c r="A6173" s="29" t="str">
        <f t="shared" si="438"/>
        <v/>
      </c>
      <c r="B6173" s="22" t="str">
        <f t="shared" si="439"/>
        <v/>
      </c>
      <c r="C6173" s="15" t="str">
        <f t="shared" si="440"/>
        <v/>
      </c>
      <c r="D6173" s="15">
        <f t="shared" si="441"/>
        <v>0</v>
      </c>
      <c r="E6173" s="15" t="str">
        <f t="shared" si="442"/>
        <v/>
      </c>
      <c r="F6173" s="13" t="str">
        <f>IF(E6176="","",VLOOKUP(E6176,table!A:B,2))</f>
        <v/>
      </c>
      <c r="G6173" s="14"/>
      <c r="H6173" s="18"/>
    </row>
    <row r="6174" spans="1:8" x14ac:dyDescent="0.25">
      <c r="A6174" s="29" t="str">
        <f t="shared" si="438"/>
        <v/>
      </c>
      <c r="B6174" s="22" t="str">
        <f t="shared" si="439"/>
        <v/>
      </c>
      <c r="C6174" s="15" t="str">
        <f t="shared" si="440"/>
        <v/>
      </c>
      <c r="D6174" s="15">
        <f t="shared" si="441"/>
        <v>0</v>
      </c>
      <c r="E6174" s="15" t="str">
        <f t="shared" si="442"/>
        <v/>
      </c>
      <c r="F6174" s="13" t="str">
        <f>IF(E6177="","",VLOOKUP(E6177,table!A:B,2))</f>
        <v/>
      </c>
      <c r="G6174" s="14"/>
      <c r="H6174" s="18"/>
    </row>
    <row r="6175" spans="1:8" x14ac:dyDescent="0.25">
      <c r="A6175" s="29" t="str">
        <f t="shared" si="438"/>
        <v/>
      </c>
      <c r="B6175" s="22" t="str">
        <f t="shared" si="439"/>
        <v/>
      </c>
      <c r="C6175" s="15" t="str">
        <f t="shared" si="440"/>
        <v/>
      </c>
      <c r="D6175" s="15">
        <f t="shared" si="441"/>
        <v>0</v>
      </c>
      <c r="E6175" s="15" t="str">
        <f t="shared" si="442"/>
        <v/>
      </c>
      <c r="F6175" s="13" t="str">
        <f>IF(E6178="","",VLOOKUP(E6178,table!A:B,2))</f>
        <v/>
      </c>
      <c r="G6175" s="14"/>
      <c r="H6175" s="18"/>
    </row>
    <row r="6176" spans="1:8" x14ac:dyDescent="0.25">
      <c r="A6176" s="29" t="str">
        <f t="shared" si="438"/>
        <v/>
      </c>
      <c r="B6176" s="22" t="str">
        <f t="shared" si="439"/>
        <v/>
      </c>
      <c r="C6176" s="15" t="str">
        <f t="shared" si="440"/>
        <v/>
      </c>
      <c r="D6176" s="15">
        <f t="shared" si="441"/>
        <v>0</v>
      </c>
      <c r="E6176" s="15" t="str">
        <f t="shared" si="442"/>
        <v/>
      </c>
      <c r="F6176" s="13" t="str">
        <f>IF(E6179="","",VLOOKUP(E6179,table!A:B,2))</f>
        <v/>
      </c>
      <c r="G6176" s="14"/>
      <c r="H6176" s="18"/>
    </row>
    <row r="6177" spans="1:8" x14ac:dyDescent="0.25">
      <c r="A6177" s="29" t="str">
        <f t="shared" si="438"/>
        <v/>
      </c>
      <c r="B6177" s="22" t="str">
        <f t="shared" si="439"/>
        <v/>
      </c>
      <c r="C6177" s="15" t="str">
        <f t="shared" si="440"/>
        <v/>
      </c>
      <c r="D6177" s="15">
        <f t="shared" si="441"/>
        <v>0</v>
      </c>
      <c r="E6177" s="15" t="str">
        <f t="shared" si="442"/>
        <v/>
      </c>
      <c r="F6177" s="13" t="str">
        <f>IF(E6180="","",VLOOKUP(E6180,table!A:B,2))</f>
        <v/>
      </c>
      <c r="G6177" s="14"/>
      <c r="H6177" s="18"/>
    </row>
    <row r="6178" spans="1:8" x14ac:dyDescent="0.25">
      <c r="A6178" s="29" t="str">
        <f t="shared" si="438"/>
        <v/>
      </c>
      <c r="B6178" s="22" t="str">
        <f t="shared" si="439"/>
        <v/>
      </c>
      <c r="C6178" s="15" t="str">
        <f t="shared" si="440"/>
        <v/>
      </c>
      <c r="D6178" s="15">
        <f t="shared" si="441"/>
        <v>0</v>
      </c>
      <c r="E6178" s="15" t="str">
        <f t="shared" si="442"/>
        <v/>
      </c>
      <c r="F6178" s="13" t="str">
        <f>IF(E6181="","",VLOOKUP(E6181,table!A:B,2))</f>
        <v/>
      </c>
      <c r="G6178" s="14"/>
      <c r="H6178" s="18"/>
    </row>
    <row r="6179" spans="1:8" x14ac:dyDescent="0.25">
      <c r="A6179" s="29" t="str">
        <f t="shared" si="438"/>
        <v/>
      </c>
      <c r="B6179" s="22" t="str">
        <f t="shared" si="439"/>
        <v/>
      </c>
      <c r="C6179" s="15" t="str">
        <f t="shared" si="440"/>
        <v/>
      </c>
      <c r="D6179" s="15">
        <f t="shared" si="441"/>
        <v>0</v>
      </c>
      <c r="E6179" s="15" t="str">
        <f t="shared" si="442"/>
        <v/>
      </c>
      <c r="F6179" s="13" t="str">
        <f>IF(E6182="","",VLOOKUP(E6182,table!A:B,2))</f>
        <v/>
      </c>
      <c r="G6179" s="14"/>
      <c r="H6179" s="18"/>
    </row>
    <row r="6180" spans="1:8" x14ac:dyDescent="0.25">
      <c r="A6180" s="29" t="str">
        <f t="shared" si="438"/>
        <v/>
      </c>
      <c r="B6180" s="22" t="str">
        <f t="shared" si="439"/>
        <v/>
      </c>
      <c r="C6180" s="15" t="str">
        <f t="shared" si="440"/>
        <v/>
      </c>
      <c r="D6180" s="15">
        <f t="shared" si="441"/>
        <v>0</v>
      </c>
      <c r="E6180" s="15" t="str">
        <f t="shared" si="442"/>
        <v/>
      </c>
      <c r="F6180" s="13" t="str">
        <f>IF(E6183="","",VLOOKUP(E6183,table!A:B,2))</f>
        <v/>
      </c>
      <c r="G6180" s="14"/>
      <c r="H6180" s="18"/>
    </row>
    <row r="6181" spans="1:8" x14ac:dyDescent="0.25">
      <c r="A6181" s="29" t="str">
        <f t="shared" si="438"/>
        <v/>
      </c>
      <c r="B6181" s="22" t="str">
        <f t="shared" si="439"/>
        <v/>
      </c>
      <c r="C6181" s="15" t="str">
        <f t="shared" si="440"/>
        <v/>
      </c>
      <c r="D6181" s="15">
        <f t="shared" si="441"/>
        <v>0</v>
      </c>
      <c r="E6181" s="15" t="str">
        <f t="shared" si="442"/>
        <v/>
      </c>
      <c r="F6181" s="13" t="str">
        <f>IF(E6184="","",VLOOKUP(E6184,table!A:B,2))</f>
        <v/>
      </c>
      <c r="G6181" s="14"/>
      <c r="H6181" s="18"/>
    </row>
    <row r="6182" spans="1:8" x14ac:dyDescent="0.25">
      <c r="A6182" s="29" t="str">
        <f t="shared" si="438"/>
        <v/>
      </c>
      <c r="B6182" s="22" t="str">
        <f t="shared" si="439"/>
        <v/>
      </c>
      <c r="C6182" s="15" t="str">
        <f t="shared" si="440"/>
        <v/>
      </c>
      <c r="D6182" s="15">
        <f t="shared" si="441"/>
        <v>0</v>
      </c>
      <c r="E6182" s="15" t="str">
        <f t="shared" si="442"/>
        <v/>
      </c>
      <c r="F6182" s="13" t="str">
        <f>IF(E6185="","",VLOOKUP(E6185,table!A:B,2))</f>
        <v/>
      </c>
      <c r="G6182" s="14"/>
      <c r="H6182" s="18"/>
    </row>
    <row r="6183" spans="1:8" x14ac:dyDescent="0.25">
      <c r="A6183" s="29" t="str">
        <f t="shared" si="438"/>
        <v/>
      </c>
      <c r="B6183" s="22" t="str">
        <f t="shared" si="439"/>
        <v/>
      </c>
      <c r="C6183" s="15" t="str">
        <f t="shared" si="440"/>
        <v/>
      </c>
      <c r="D6183" s="15">
        <f t="shared" si="441"/>
        <v>0</v>
      </c>
      <c r="E6183" s="15" t="str">
        <f t="shared" si="442"/>
        <v/>
      </c>
      <c r="F6183" s="13" t="str">
        <f>IF(E6186="","",VLOOKUP(E6186,table!A:B,2))</f>
        <v/>
      </c>
      <c r="G6183" s="14"/>
      <c r="H6183" s="18"/>
    </row>
    <row r="6184" spans="1:8" x14ac:dyDescent="0.25">
      <c r="A6184" s="29" t="str">
        <f t="shared" si="438"/>
        <v/>
      </c>
      <c r="B6184" s="22" t="str">
        <f t="shared" si="439"/>
        <v/>
      </c>
      <c r="C6184" s="15" t="str">
        <f t="shared" si="440"/>
        <v/>
      </c>
      <c r="D6184" s="15">
        <f t="shared" si="441"/>
        <v>0</v>
      </c>
      <c r="E6184" s="15" t="str">
        <f t="shared" si="442"/>
        <v/>
      </c>
      <c r="F6184" s="13" t="str">
        <f>IF(E6187="","",VLOOKUP(E6187,table!A:B,2))</f>
        <v/>
      </c>
      <c r="G6184" s="14"/>
      <c r="H6184" s="18"/>
    </row>
    <row r="6185" spans="1:8" x14ac:dyDescent="0.25">
      <c r="A6185" s="29" t="str">
        <f t="shared" si="438"/>
        <v/>
      </c>
      <c r="B6185" s="22" t="str">
        <f t="shared" si="439"/>
        <v/>
      </c>
      <c r="C6185" s="15" t="str">
        <f t="shared" si="440"/>
        <v/>
      </c>
      <c r="D6185" s="15">
        <f t="shared" si="441"/>
        <v>0</v>
      </c>
      <c r="E6185" s="15" t="str">
        <f t="shared" si="442"/>
        <v/>
      </c>
      <c r="F6185" s="13" t="str">
        <f>IF(E6188="","",VLOOKUP(E6188,table!A:B,2))</f>
        <v/>
      </c>
      <c r="G6185" s="14"/>
      <c r="H6185" s="18"/>
    </row>
    <row r="6186" spans="1:8" x14ac:dyDescent="0.25">
      <c r="A6186" s="29" t="str">
        <f t="shared" si="438"/>
        <v/>
      </c>
      <c r="B6186" s="22" t="str">
        <f t="shared" si="439"/>
        <v/>
      </c>
      <c r="C6186" s="15" t="str">
        <f t="shared" si="440"/>
        <v/>
      </c>
      <c r="D6186" s="15">
        <f t="shared" si="441"/>
        <v>0</v>
      </c>
      <c r="E6186" s="15" t="str">
        <f t="shared" si="442"/>
        <v/>
      </c>
      <c r="F6186" s="13" t="str">
        <f>IF(E6189="","",VLOOKUP(E6189,table!A:B,2))</f>
        <v/>
      </c>
      <c r="G6186" s="14"/>
      <c r="H6186" s="18"/>
    </row>
    <row r="6187" spans="1:8" x14ac:dyDescent="0.25">
      <c r="A6187" s="29" t="str">
        <f t="shared" si="438"/>
        <v/>
      </c>
      <c r="B6187" s="22" t="str">
        <f t="shared" si="439"/>
        <v/>
      </c>
      <c r="C6187" s="15" t="str">
        <f t="shared" si="440"/>
        <v/>
      </c>
      <c r="D6187" s="15">
        <f t="shared" si="441"/>
        <v>0</v>
      </c>
      <c r="E6187" s="15" t="str">
        <f t="shared" si="442"/>
        <v/>
      </c>
      <c r="F6187" s="13" t="str">
        <f>IF(E6190="","",VLOOKUP(E6190,table!A:B,2))</f>
        <v/>
      </c>
      <c r="G6187" s="14"/>
      <c r="H6187" s="18"/>
    </row>
    <row r="6188" spans="1:8" x14ac:dyDescent="0.25">
      <c r="A6188" s="29" t="str">
        <f t="shared" si="438"/>
        <v/>
      </c>
      <c r="B6188" s="22" t="str">
        <f t="shared" si="439"/>
        <v/>
      </c>
      <c r="C6188" s="15" t="str">
        <f t="shared" si="440"/>
        <v/>
      </c>
      <c r="D6188" s="15">
        <f t="shared" si="441"/>
        <v>0</v>
      </c>
      <c r="E6188" s="15" t="str">
        <f t="shared" si="442"/>
        <v/>
      </c>
      <c r="F6188" s="13" t="str">
        <f>IF(E6191="","",VLOOKUP(E6191,table!A:B,2))</f>
        <v/>
      </c>
      <c r="G6188" s="14"/>
      <c r="H6188" s="18"/>
    </row>
    <row r="6189" spans="1:8" x14ac:dyDescent="0.25">
      <c r="A6189" s="29" t="str">
        <f t="shared" si="438"/>
        <v/>
      </c>
      <c r="B6189" s="22" t="str">
        <f t="shared" si="439"/>
        <v/>
      </c>
      <c r="C6189" s="15" t="str">
        <f t="shared" si="440"/>
        <v/>
      </c>
      <c r="D6189" s="15">
        <f t="shared" si="441"/>
        <v>0</v>
      </c>
      <c r="E6189" s="15" t="str">
        <f t="shared" si="442"/>
        <v/>
      </c>
      <c r="F6189" s="13" t="str">
        <f>IF(E6192="","",VLOOKUP(E6192,table!A:B,2))</f>
        <v/>
      </c>
      <c r="G6189" s="14"/>
      <c r="H6189" s="18"/>
    </row>
    <row r="6190" spans="1:8" x14ac:dyDescent="0.25">
      <c r="A6190" s="29" t="str">
        <f t="shared" si="438"/>
        <v/>
      </c>
      <c r="B6190" s="22" t="str">
        <f t="shared" si="439"/>
        <v/>
      </c>
      <c r="C6190" s="15" t="str">
        <f t="shared" si="440"/>
        <v/>
      </c>
      <c r="D6190" s="15">
        <f t="shared" si="441"/>
        <v>0</v>
      </c>
      <c r="E6190" s="15" t="str">
        <f t="shared" si="442"/>
        <v/>
      </c>
      <c r="F6190" s="13" t="str">
        <f>IF(E6193="","",VLOOKUP(E6193,table!A:B,2))</f>
        <v/>
      </c>
      <c r="G6190" s="14"/>
      <c r="H6190" s="18"/>
    </row>
    <row r="6191" spans="1:8" x14ac:dyDescent="0.25">
      <c r="A6191" s="29" t="str">
        <f t="shared" si="438"/>
        <v/>
      </c>
      <c r="B6191" s="22" t="str">
        <f t="shared" si="439"/>
        <v/>
      </c>
      <c r="C6191" s="15" t="str">
        <f t="shared" si="440"/>
        <v/>
      </c>
      <c r="D6191" s="15">
        <f t="shared" si="441"/>
        <v>0</v>
      </c>
      <c r="E6191" s="15" t="str">
        <f t="shared" si="442"/>
        <v/>
      </c>
      <c r="F6191" s="13" t="str">
        <f>IF(E6194="","",VLOOKUP(E6194,table!A:B,2))</f>
        <v/>
      </c>
      <c r="G6191" s="14"/>
      <c r="H6191" s="18"/>
    </row>
    <row r="6192" spans="1:8" x14ac:dyDescent="0.25">
      <c r="A6192" s="29" t="str">
        <f t="shared" si="438"/>
        <v/>
      </c>
      <c r="B6192" s="22" t="str">
        <f t="shared" si="439"/>
        <v/>
      </c>
      <c r="C6192" s="15" t="str">
        <f t="shared" si="440"/>
        <v/>
      </c>
      <c r="D6192" s="15">
        <f t="shared" si="441"/>
        <v>0</v>
      </c>
      <c r="E6192" s="15" t="str">
        <f t="shared" si="442"/>
        <v/>
      </c>
      <c r="F6192" s="13" t="str">
        <f>IF(E6195="","",VLOOKUP(E6195,table!A:B,2))</f>
        <v/>
      </c>
      <c r="G6192" s="14"/>
      <c r="H6192" s="18"/>
    </row>
    <row r="6193" spans="1:8" x14ac:dyDescent="0.25">
      <c r="A6193" s="29" t="str">
        <f t="shared" si="438"/>
        <v/>
      </c>
      <c r="B6193" s="22" t="str">
        <f t="shared" si="439"/>
        <v/>
      </c>
      <c r="C6193" s="15" t="str">
        <f t="shared" si="440"/>
        <v/>
      </c>
      <c r="D6193" s="15">
        <f t="shared" si="441"/>
        <v>0</v>
      </c>
      <c r="E6193" s="15" t="str">
        <f t="shared" si="442"/>
        <v/>
      </c>
      <c r="F6193" s="13" t="str">
        <f>IF(E6196="","",VLOOKUP(E6196,table!A:B,2))</f>
        <v/>
      </c>
      <c r="G6193" s="14"/>
      <c r="H6193" s="18"/>
    </row>
    <row r="6194" spans="1:8" x14ac:dyDescent="0.25">
      <c r="A6194" s="29" t="str">
        <f t="shared" si="438"/>
        <v/>
      </c>
      <c r="B6194" s="22" t="str">
        <f t="shared" si="439"/>
        <v/>
      </c>
      <c r="C6194" s="15" t="str">
        <f t="shared" si="440"/>
        <v/>
      </c>
      <c r="D6194" s="15">
        <f t="shared" si="441"/>
        <v>0</v>
      </c>
      <c r="E6194" s="15" t="str">
        <f t="shared" si="442"/>
        <v/>
      </c>
      <c r="F6194" s="13" t="str">
        <f>IF(E6197="","",VLOOKUP(E6197,table!A:B,2))</f>
        <v/>
      </c>
      <c r="G6194" s="14"/>
      <c r="H6194" s="18"/>
    </row>
    <row r="6195" spans="1:8" x14ac:dyDescent="0.25">
      <c r="A6195" s="29" t="str">
        <f t="shared" ref="A6195:A6258" si="443">IF(E6195="","",A6194)</f>
        <v/>
      </c>
      <c r="B6195" s="22" t="str">
        <f t="shared" ref="B6195:B6258" si="444">IF(E6195="","",B6194)</f>
        <v/>
      </c>
      <c r="C6195" s="15" t="str">
        <f t="shared" ref="C6195:C6258" si="445">IF(E6195="","",C6194)</f>
        <v/>
      </c>
      <c r="D6195" s="15">
        <f t="shared" ref="D6195:D6258" si="446">IF(E6195="",0,D6194)</f>
        <v>0</v>
      </c>
      <c r="E6195" s="15" t="str">
        <f t="shared" si="442"/>
        <v/>
      </c>
      <c r="F6195" s="13" t="str">
        <f>IF(E6198="","",VLOOKUP(E6198,table!A:B,2))</f>
        <v/>
      </c>
      <c r="G6195" s="14"/>
      <c r="H6195" s="18"/>
    </row>
    <row r="6196" spans="1:8" x14ac:dyDescent="0.25">
      <c r="A6196" s="29" t="str">
        <f t="shared" si="443"/>
        <v/>
      </c>
      <c r="B6196" s="22" t="str">
        <f t="shared" si="444"/>
        <v/>
      </c>
      <c r="C6196" s="15" t="str">
        <f t="shared" si="445"/>
        <v/>
      </c>
      <c r="D6196" s="15">
        <f t="shared" si="446"/>
        <v>0</v>
      </c>
      <c r="E6196" s="15" t="str">
        <f t="shared" si="442"/>
        <v/>
      </c>
      <c r="F6196" s="13" t="str">
        <f>IF(E6199="","",VLOOKUP(E6199,table!A:B,2))</f>
        <v/>
      </c>
      <c r="G6196" s="14"/>
      <c r="H6196" s="18"/>
    </row>
    <row r="6197" spans="1:8" x14ac:dyDescent="0.25">
      <c r="A6197" s="29" t="str">
        <f t="shared" si="443"/>
        <v/>
      </c>
      <c r="B6197" s="22" t="str">
        <f t="shared" si="444"/>
        <v/>
      </c>
      <c r="C6197" s="15" t="str">
        <f t="shared" si="445"/>
        <v/>
      </c>
      <c r="D6197" s="15">
        <f t="shared" si="446"/>
        <v>0</v>
      </c>
      <c r="E6197" s="15" t="str">
        <f t="shared" si="442"/>
        <v/>
      </c>
      <c r="F6197" s="13" t="str">
        <f>IF(E6200="","",VLOOKUP(E6200,table!A:B,2))</f>
        <v/>
      </c>
      <c r="G6197" s="14"/>
      <c r="H6197" s="18"/>
    </row>
    <row r="6198" spans="1:8" x14ac:dyDescent="0.25">
      <c r="A6198" s="29" t="str">
        <f t="shared" si="443"/>
        <v/>
      </c>
      <c r="B6198" s="22" t="str">
        <f t="shared" si="444"/>
        <v/>
      </c>
      <c r="C6198" s="15" t="str">
        <f t="shared" si="445"/>
        <v/>
      </c>
      <c r="D6198" s="15">
        <f t="shared" si="446"/>
        <v>0</v>
      </c>
      <c r="E6198" s="15" t="str">
        <f t="shared" si="442"/>
        <v/>
      </c>
      <c r="F6198" s="13" t="str">
        <f>IF(E6201="","",VLOOKUP(E6201,table!A:B,2))</f>
        <v/>
      </c>
      <c r="G6198" s="14"/>
      <c r="H6198" s="18"/>
    </row>
    <row r="6199" spans="1:8" x14ac:dyDescent="0.25">
      <c r="A6199" s="29" t="str">
        <f t="shared" si="443"/>
        <v/>
      </c>
      <c r="B6199" s="22" t="str">
        <f t="shared" si="444"/>
        <v/>
      </c>
      <c r="C6199" s="15" t="str">
        <f t="shared" si="445"/>
        <v/>
      </c>
      <c r="D6199" s="15">
        <f t="shared" si="446"/>
        <v>0</v>
      </c>
      <c r="E6199" s="15" t="str">
        <f t="shared" si="442"/>
        <v/>
      </c>
      <c r="F6199" s="13" t="str">
        <f>IF(E6202="","",VLOOKUP(E6202,table!A:B,2))</f>
        <v/>
      </c>
      <c r="G6199" s="14"/>
      <c r="H6199" s="18"/>
    </row>
    <row r="6200" spans="1:8" x14ac:dyDescent="0.25">
      <c r="A6200" s="29" t="str">
        <f t="shared" si="443"/>
        <v/>
      </c>
      <c r="B6200" s="22" t="str">
        <f t="shared" si="444"/>
        <v/>
      </c>
      <c r="C6200" s="15" t="str">
        <f t="shared" si="445"/>
        <v/>
      </c>
      <c r="D6200" s="15">
        <f t="shared" si="446"/>
        <v>0</v>
      </c>
      <c r="E6200" s="15" t="str">
        <f t="shared" si="442"/>
        <v/>
      </c>
      <c r="F6200" s="13" t="str">
        <f>IF(E6203="","",VLOOKUP(E6203,table!A:B,2))</f>
        <v/>
      </c>
      <c r="G6200" s="14"/>
      <c r="H6200" s="18"/>
    </row>
    <row r="6201" spans="1:8" x14ac:dyDescent="0.25">
      <c r="A6201" s="29" t="str">
        <f t="shared" si="443"/>
        <v/>
      </c>
      <c r="B6201" s="22" t="str">
        <f t="shared" si="444"/>
        <v/>
      </c>
      <c r="C6201" s="15" t="str">
        <f t="shared" si="445"/>
        <v/>
      </c>
      <c r="D6201" s="15">
        <f t="shared" si="446"/>
        <v>0</v>
      </c>
      <c r="E6201" s="15" t="str">
        <f t="shared" si="442"/>
        <v/>
      </c>
      <c r="F6201" s="13" t="str">
        <f>IF(E6204="","",VLOOKUP(E6204,table!A:B,2))</f>
        <v/>
      </c>
      <c r="G6201" s="14"/>
      <c r="H6201" s="18"/>
    </row>
    <row r="6202" spans="1:8" x14ac:dyDescent="0.25">
      <c r="A6202" s="29" t="str">
        <f t="shared" si="443"/>
        <v/>
      </c>
      <c r="B6202" s="22" t="str">
        <f t="shared" si="444"/>
        <v/>
      </c>
      <c r="C6202" s="15" t="str">
        <f t="shared" si="445"/>
        <v/>
      </c>
      <c r="D6202" s="15">
        <f t="shared" si="446"/>
        <v>0</v>
      </c>
      <c r="E6202" s="15" t="str">
        <f t="shared" si="442"/>
        <v/>
      </c>
      <c r="F6202" s="13" t="str">
        <f>IF(E6205="","",VLOOKUP(E6205,table!A:B,2))</f>
        <v/>
      </c>
      <c r="G6202" s="14"/>
      <c r="H6202" s="18"/>
    </row>
    <row r="6203" spans="1:8" x14ac:dyDescent="0.25">
      <c r="A6203" s="29" t="str">
        <f t="shared" si="443"/>
        <v/>
      </c>
      <c r="B6203" s="22" t="str">
        <f t="shared" si="444"/>
        <v/>
      </c>
      <c r="C6203" s="15" t="str">
        <f t="shared" si="445"/>
        <v/>
      </c>
      <c r="D6203" s="15">
        <f t="shared" si="446"/>
        <v>0</v>
      </c>
      <c r="E6203" s="15" t="str">
        <f t="shared" si="442"/>
        <v/>
      </c>
      <c r="F6203" s="13" t="str">
        <f>IF(E6206="","",VLOOKUP(E6206,table!A:B,2))</f>
        <v/>
      </c>
      <c r="G6203" s="14"/>
      <c r="H6203" s="18"/>
    </row>
    <row r="6204" spans="1:8" x14ac:dyDescent="0.25">
      <c r="A6204" s="29" t="str">
        <f t="shared" si="443"/>
        <v/>
      </c>
      <c r="B6204" s="22" t="str">
        <f t="shared" si="444"/>
        <v/>
      </c>
      <c r="C6204" s="15" t="str">
        <f t="shared" si="445"/>
        <v/>
      </c>
      <c r="D6204" s="15">
        <f t="shared" si="446"/>
        <v>0</v>
      </c>
      <c r="E6204" s="15" t="str">
        <f t="shared" si="442"/>
        <v/>
      </c>
      <c r="F6204" s="13" t="str">
        <f>IF(E6207="","",VLOOKUP(E6207,table!A:B,2))</f>
        <v/>
      </c>
      <c r="G6204" s="14"/>
      <c r="H6204" s="18"/>
    </row>
    <row r="6205" spans="1:8" x14ac:dyDescent="0.25">
      <c r="A6205" s="29" t="str">
        <f t="shared" si="443"/>
        <v/>
      </c>
      <c r="B6205" s="22" t="str">
        <f t="shared" si="444"/>
        <v/>
      </c>
      <c r="C6205" s="15" t="str">
        <f t="shared" si="445"/>
        <v/>
      </c>
      <c r="D6205" s="15">
        <f t="shared" si="446"/>
        <v>0</v>
      </c>
      <c r="E6205" s="15" t="str">
        <f t="shared" si="442"/>
        <v/>
      </c>
      <c r="F6205" s="13" t="str">
        <f>IF(E6208="","",VLOOKUP(E6208,table!A:B,2))</f>
        <v/>
      </c>
      <c r="G6205" s="14"/>
      <c r="H6205" s="18"/>
    </row>
    <row r="6206" spans="1:8" x14ac:dyDescent="0.25">
      <c r="A6206" s="29" t="str">
        <f t="shared" si="443"/>
        <v/>
      </c>
      <c r="B6206" s="22" t="str">
        <f t="shared" si="444"/>
        <v/>
      </c>
      <c r="C6206" s="15" t="str">
        <f t="shared" si="445"/>
        <v/>
      </c>
      <c r="D6206" s="15">
        <f t="shared" si="446"/>
        <v>0</v>
      </c>
      <c r="E6206" s="15" t="str">
        <f t="shared" si="442"/>
        <v/>
      </c>
      <c r="F6206" s="13" t="str">
        <f>IF(E6209="","",VLOOKUP(E6209,table!A:B,2))</f>
        <v/>
      </c>
      <c r="G6206" s="14"/>
      <c r="H6206" s="18"/>
    </row>
    <row r="6207" spans="1:8" x14ac:dyDescent="0.25">
      <c r="A6207" s="29" t="str">
        <f t="shared" si="443"/>
        <v/>
      </c>
      <c r="B6207" s="22" t="str">
        <f t="shared" si="444"/>
        <v/>
      </c>
      <c r="C6207" s="15" t="str">
        <f t="shared" si="445"/>
        <v/>
      </c>
      <c r="D6207" s="15">
        <f t="shared" si="446"/>
        <v>0</v>
      </c>
      <c r="E6207" s="15" t="str">
        <f t="shared" si="442"/>
        <v/>
      </c>
      <c r="F6207" s="13" t="str">
        <f>IF(E6210="","",VLOOKUP(E6210,table!A:B,2))</f>
        <v/>
      </c>
      <c r="G6207" s="14"/>
      <c r="H6207" s="18"/>
    </row>
    <row r="6208" spans="1:8" x14ac:dyDescent="0.25">
      <c r="A6208" s="29" t="str">
        <f t="shared" si="443"/>
        <v/>
      </c>
      <c r="B6208" s="22" t="str">
        <f t="shared" si="444"/>
        <v/>
      </c>
      <c r="C6208" s="15" t="str">
        <f t="shared" si="445"/>
        <v/>
      </c>
      <c r="D6208" s="15">
        <f t="shared" si="446"/>
        <v>0</v>
      </c>
      <c r="E6208" s="15" t="str">
        <f t="shared" si="442"/>
        <v/>
      </c>
      <c r="F6208" s="13" t="str">
        <f>IF(E6211="","",VLOOKUP(E6211,table!A:B,2))</f>
        <v/>
      </c>
      <c r="G6208" s="14"/>
      <c r="H6208" s="18"/>
    </row>
    <row r="6209" spans="1:8" x14ac:dyDescent="0.25">
      <c r="A6209" s="29" t="str">
        <f t="shared" si="443"/>
        <v/>
      </c>
      <c r="B6209" s="22" t="str">
        <f t="shared" si="444"/>
        <v/>
      </c>
      <c r="C6209" s="15" t="str">
        <f t="shared" si="445"/>
        <v/>
      </c>
      <c r="D6209" s="15">
        <f t="shared" si="446"/>
        <v>0</v>
      </c>
      <c r="E6209" s="15" t="str">
        <f t="shared" si="442"/>
        <v/>
      </c>
      <c r="F6209" s="13" t="str">
        <f>IF(E6212="","",VLOOKUP(E6212,table!A:B,2))</f>
        <v/>
      </c>
      <c r="G6209" s="14"/>
      <c r="H6209" s="18"/>
    </row>
    <row r="6210" spans="1:8" x14ac:dyDescent="0.25">
      <c r="A6210" s="29" t="str">
        <f t="shared" si="443"/>
        <v/>
      </c>
      <c r="B6210" s="22" t="str">
        <f t="shared" si="444"/>
        <v/>
      </c>
      <c r="C6210" s="15" t="str">
        <f t="shared" si="445"/>
        <v/>
      </c>
      <c r="D6210" s="15">
        <f t="shared" si="446"/>
        <v>0</v>
      </c>
      <c r="E6210" s="15" t="str">
        <f t="shared" si="442"/>
        <v/>
      </c>
      <c r="F6210" s="13" t="str">
        <f>IF(E6213="","",VLOOKUP(E6213,table!A:B,2))</f>
        <v/>
      </c>
      <c r="G6210" s="14"/>
      <c r="H6210" s="18"/>
    </row>
    <row r="6211" spans="1:8" x14ac:dyDescent="0.25">
      <c r="A6211" s="29" t="str">
        <f t="shared" si="443"/>
        <v/>
      </c>
      <c r="B6211" s="22" t="str">
        <f t="shared" si="444"/>
        <v/>
      </c>
      <c r="C6211" s="15" t="str">
        <f t="shared" si="445"/>
        <v/>
      </c>
      <c r="D6211" s="15">
        <f t="shared" si="446"/>
        <v>0</v>
      </c>
      <c r="E6211" s="15" t="str">
        <f t="shared" si="442"/>
        <v/>
      </c>
      <c r="F6211" s="13" t="str">
        <f>IF(E6214="","",VLOOKUP(E6214,table!A:B,2))</f>
        <v/>
      </c>
      <c r="G6211" s="14"/>
      <c r="H6211" s="18"/>
    </row>
    <row r="6212" spans="1:8" x14ac:dyDescent="0.25">
      <c r="A6212" s="29" t="str">
        <f t="shared" si="443"/>
        <v/>
      </c>
      <c r="B6212" s="22" t="str">
        <f t="shared" si="444"/>
        <v/>
      </c>
      <c r="C6212" s="15" t="str">
        <f t="shared" si="445"/>
        <v/>
      </c>
      <c r="D6212" s="15">
        <f t="shared" si="446"/>
        <v>0</v>
      </c>
      <c r="E6212" s="15" t="str">
        <f t="shared" si="442"/>
        <v/>
      </c>
      <c r="F6212" s="13" t="str">
        <f>IF(E6215="","",VLOOKUP(E6215,table!A:B,2))</f>
        <v/>
      </c>
      <c r="G6212" s="14"/>
      <c r="H6212" s="18"/>
    </row>
    <row r="6213" spans="1:8" x14ac:dyDescent="0.25">
      <c r="A6213" s="29" t="str">
        <f t="shared" si="443"/>
        <v/>
      </c>
      <c r="B6213" s="22" t="str">
        <f t="shared" si="444"/>
        <v/>
      </c>
      <c r="C6213" s="15" t="str">
        <f t="shared" si="445"/>
        <v/>
      </c>
      <c r="D6213" s="15">
        <f t="shared" si="446"/>
        <v>0</v>
      </c>
      <c r="E6213" s="15" t="str">
        <f t="shared" si="442"/>
        <v/>
      </c>
      <c r="F6213" s="13" t="str">
        <f>IF(E6216="","",VLOOKUP(E6216,table!A:B,2))</f>
        <v/>
      </c>
      <c r="G6213" s="14"/>
      <c r="H6213" s="18"/>
    </row>
    <row r="6214" spans="1:8" x14ac:dyDescent="0.25">
      <c r="A6214" s="29" t="str">
        <f t="shared" si="443"/>
        <v/>
      </c>
      <c r="B6214" s="22" t="str">
        <f t="shared" si="444"/>
        <v/>
      </c>
      <c r="C6214" s="15" t="str">
        <f t="shared" si="445"/>
        <v/>
      </c>
      <c r="D6214" s="15">
        <f t="shared" si="446"/>
        <v>0</v>
      </c>
      <c r="E6214" s="15" t="str">
        <f t="shared" si="442"/>
        <v/>
      </c>
      <c r="F6214" s="13" t="str">
        <f>IF(E6217="","",VLOOKUP(E6217,table!A:B,2))</f>
        <v/>
      </c>
      <c r="G6214" s="14"/>
      <c r="H6214" s="18"/>
    </row>
    <row r="6215" spans="1:8" x14ac:dyDescent="0.25">
      <c r="A6215" s="29" t="str">
        <f t="shared" si="443"/>
        <v/>
      </c>
      <c r="B6215" s="22" t="str">
        <f t="shared" si="444"/>
        <v/>
      </c>
      <c r="C6215" s="15" t="str">
        <f t="shared" si="445"/>
        <v/>
      </c>
      <c r="D6215" s="15">
        <f t="shared" si="446"/>
        <v>0</v>
      </c>
      <c r="E6215" s="15" t="str">
        <f t="shared" si="442"/>
        <v/>
      </c>
      <c r="F6215" s="13" t="str">
        <f>IF(E6218="","",VLOOKUP(E6218,table!A:B,2))</f>
        <v/>
      </c>
      <c r="G6215" s="14"/>
      <c r="H6215" s="18"/>
    </row>
    <row r="6216" spans="1:8" x14ac:dyDescent="0.25">
      <c r="A6216" s="29" t="str">
        <f t="shared" si="443"/>
        <v/>
      </c>
      <c r="B6216" s="22" t="str">
        <f t="shared" si="444"/>
        <v/>
      </c>
      <c r="C6216" s="15" t="str">
        <f t="shared" si="445"/>
        <v/>
      </c>
      <c r="D6216" s="15">
        <f t="shared" si="446"/>
        <v>0</v>
      </c>
      <c r="E6216" s="15" t="str">
        <f t="shared" si="442"/>
        <v/>
      </c>
      <c r="F6216" s="13" t="str">
        <f>IF(E6219="","",VLOOKUP(E6219,table!A:B,2))</f>
        <v/>
      </c>
      <c r="G6216" s="14"/>
      <c r="H6216" s="18"/>
    </row>
    <row r="6217" spans="1:8" x14ac:dyDescent="0.25">
      <c r="A6217" s="29" t="str">
        <f t="shared" si="443"/>
        <v/>
      </c>
      <c r="B6217" s="22" t="str">
        <f t="shared" si="444"/>
        <v/>
      </c>
      <c r="C6217" s="15" t="str">
        <f t="shared" si="445"/>
        <v/>
      </c>
      <c r="D6217" s="15">
        <f t="shared" si="446"/>
        <v>0</v>
      </c>
      <c r="E6217" s="15" t="str">
        <f t="shared" si="442"/>
        <v/>
      </c>
      <c r="F6217" s="13" t="str">
        <f>IF(E6220="","",VLOOKUP(E6220,table!A:B,2))</f>
        <v/>
      </c>
      <c r="G6217" s="14"/>
      <c r="H6217" s="18"/>
    </row>
    <row r="6218" spans="1:8" x14ac:dyDescent="0.25">
      <c r="A6218" s="29" t="str">
        <f t="shared" si="443"/>
        <v/>
      </c>
      <c r="B6218" s="22" t="str">
        <f t="shared" si="444"/>
        <v/>
      </c>
      <c r="C6218" s="15" t="str">
        <f t="shared" si="445"/>
        <v/>
      </c>
      <c r="D6218" s="15">
        <f t="shared" si="446"/>
        <v>0</v>
      </c>
      <c r="E6218" s="15" t="str">
        <f t="shared" si="442"/>
        <v/>
      </c>
      <c r="F6218" s="13" t="str">
        <f>IF(E6221="","",VLOOKUP(E6221,table!A:B,2))</f>
        <v/>
      </c>
      <c r="G6218" s="14"/>
      <c r="H6218" s="18"/>
    </row>
    <row r="6219" spans="1:8" x14ac:dyDescent="0.25">
      <c r="A6219" s="29" t="str">
        <f t="shared" si="443"/>
        <v/>
      </c>
      <c r="B6219" s="22" t="str">
        <f t="shared" si="444"/>
        <v/>
      </c>
      <c r="C6219" s="15" t="str">
        <f t="shared" si="445"/>
        <v/>
      </c>
      <c r="D6219" s="15">
        <f t="shared" si="446"/>
        <v>0</v>
      </c>
      <c r="E6219" s="15" t="str">
        <f t="shared" si="442"/>
        <v/>
      </c>
      <c r="F6219" s="13" t="str">
        <f>IF(E6222="","",VLOOKUP(E6222,table!A:B,2))</f>
        <v/>
      </c>
      <c r="G6219" s="14"/>
      <c r="H6219" s="18"/>
    </row>
    <row r="6220" spans="1:8" x14ac:dyDescent="0.25">
      <c r="A6220" s="29" t="str">
        <f t="shared" si="443"/>
        <v/>
      </c>
      <c r="B6220" s="22" t="str">
        <f t="shared" si="444"/>
        <v/>
      </c>
      <c r="C6220" s="15" t="str">
        <f t="shared" si="445"/>
        <v/>
      </c>
      <c r="D6220" s="15">
        <f t="shared" si="446"/>
        <v>0</v>
      </c>
      <c r="E6220" s="15" t="str">
        <f t="shared" si="442"/>
        <v/>
      </c>
      <c r="F6220" s="13" t="str">
        <f>IF(E6223="","",VLOOKUP(E6223,table!A:B,2))</f>
        <v/>
      </c>
      <c r="G6220" s="14"/>
      <c r="H6220" s="18"/>
    </row>
    <row r="6221" spans="1:8" x14ac:dyDescent="0.25">
      <c r="A6221" s="29" t="str">
        <f t="shared" si="443"/>
        <v/>
      </c>
      <c r="B6221" s="22" t="str">
        <f t="shared" si="444"/>
        <v/>
      </c>
      <c r="C6221" s="15" t="str">
        <f t="shared" si="445"/>
        <v/>
      </c>
      <c r="D6221" s="15">
        <f t="shared" si="446"/>
        <v>0</v>
      </c>
      <c r="E6221" s="15" t="str">
        <f t="shared" si="442"/>
        <v/>
      </c>
      <c r="F6221" s="13" t="str">
        <f>IF(E6224="","",VLOOKUP(E6224,table!A:B,2))</f>
        <v/>
      </c>
      <c r="G6221" s="14"/>
      <c r="H6221" s="18"/>
    </row>
    <row r="6222" spans="1:8" x14ac:dyDescent="0.25">
      <c r="A6222" s="29" t="str">
        <f t="shared" si="443"/>
        <v/>
      </c>
      <c r="B6222" s="22" t="str">
        <f t="shared" si="444"/>
        <v/>
      </c>
      <c r="C6222" s="15" t="str">
        <f t="shared" si="445"/>
        <v/>
      </c>
      <c r="D6222" s="15">
        <f t="shared" si="446"/>
        <v>0</v>
      </c>
      <c r="E6222" s="15" t="str">
        <f t="shared" ref="E6222:E6285" si="447">IF(H6222&lt;&gt;0,E6221,"")</f>
        <v/>
      </c>
      <c r="F6222" s="13" t="str">
        <f>IF(E6225="","",VLOOKUP(E6225,table!A:B,2))</f>
        <v/>
      </c>
      <c r="G6222" s="14"/>
      <c r="H6222" s="18"/>
    </row>
    <row r="6223" spans="1:8" x14ac:dyDescent="0.25">
      <c r="A6223" s="29" t="str">
        <f t="shared" si="443"/>
        <v/>
      </c>
      <c r="B6223" s="22" t="str">
        <f t="shared" si="444"/>
        <v/>
      </c>
      <c r="C6223" s="15" t="str">
        <f t="shared" si="445"/>
        <v/>
      </c>
      <c r="D6223" s="15">
        <f t="shared" si="446"/>
        <v>0</v>
      </c>
      <c r="E6223" s="15" t="str">
        <f t="shared" si="447"/>
        <v/>
      </c>
      <c r="F6223" s="13" t="str">
        <f>IF(E6226="","",VLOOKUP(E6226,table!A:B,2))</f>
        <v/>
      </c>
      <c r="G6223" s="14"/>
      <c r="H6223" s="18"/>
    </row>
    <row r="6224" spans="1:8" x14ac:dyDescent="0.25">
      <c r="A6224" s="29" t="str">
        <f t="shared" si="443"/>
        <v/>
      </c>
      <c r="B6224" s="22" t="str">
        <f t="shared" si="444"/>
        <v/>
      </c>
      <c r="C6224" s="15" t="str">
        <f t="shared" si="445"/>
        <v/>
      </c>
      <c r="D6224" s="15">
        <f t="shared" si="446"/>
        <v>0</v>
      </c>
      <c r="E6224" s="15" t="str">
        <f t="shared" si="447"/>
        <v/>
      </c>
      <c r="F6224" s="13" t="str">
        <f>IF(E6227="","",VLOOKUP(E6227,table!A:B,2))</f>
        <v/>
      </c>
      <c r="G6224" s="14"/>
      <c r="H6224" s="18"/>
    </row>
    <row r="6225" spans="1:8" x14ac:dyDescent="0.25">
      <c r="A6225" s="29" t="str">
        <f t="shared" si="443"/>
        <v/>
      </c>
      <c r="B6225" s="22" t="str">
        <f t="shared" si="444"/>
        <v/>
      </c>
      <c r="C6225" s="15" t="str">
        <f t="shared" si="445"/>
        <v/>
      </c>
      <c r="D6225" s="15">
        <f t="shared" si="446"/>
        <v>0</v>
      </c>
      <c r="E6225" s="15" t="str">
        <f t="shared" si="447"/>
        <v/>
      </c>
      <c r="F6225" s="13" t="str">
        <f>IF(E6228="","",VLOOKUP(E6228,table!A:B,2))</f>
        <v/>
      </c>
      <c r="G6225" s="14"/>
      <c r="H6225" s="18"/>
    </row>
    <row r="6226" spans="1:8" x14ac:dyDescent="0.25">
      <c r="A6226" s="29" t="str">
        <f t="shared" si="443"/>
        <v/>
      </c>
      <c r="B6226" s="22" t="str">
        <f t="shared" si="444"/>
        <v/>
      </c>
      <c r="C6226" s="15" t="str">
        <f t="shared" si="445"/>
        <v/>
      </c>
      <c r="D6226" s="15">
        <f t="shared" si="446"/>
        <v>0</v>
      </c>
      <c r="E6226" s="15" t="str">
        <f t="shared" si="447"/>
        <v/>
      </c>
      <c r="F6226" s="13" t="str">
        <f>IF(E6229="","",VLOOKUP(E6229,table!A:B,2))</f>
        <v/>
      </c>
      <c r="G6226" s="14"/>
      <c r="H6226" s="18"/>
    </row>
    <row r="6227" spans="1:8" x14ac:dyDescent="0.25">
      <c r="A6227" s="29" t="str">
        <f t="shared" si="443"/>
        <v/>
      </c>
      <c r="B6227" s="22" t="str">
        <f t="shared" si="444"/>
        <v/>
      </c>
      <c r="C6227" s="15" t="str">
        <f t="shared" si="445"/>
        <v/>
      </c>
      <c r="D6227" s="15">
        <f t="shared" si="446"/>
        <v>0</v>
      </c>
      <c r="E6227" s="15" t="str">
        <f t="shared" si="447"/>
        <v/>
      </c>
      <c r="F6227" s="13" t="str">
        <f>IF(E6230="","",VLOOKUP(E6230,table!A:B,2))</f>
        <v/>
      </c>
      <c r="G6227" s="14"/>
      <c r="H6227" s="18"/>
    </row>
    <row r="6228" spans="1:8" x14ac:dyDescent="0.25">
      <c r="A6228" s="29" t="str">
        <f t="shared" si="443"/>
        <v/>
      </c>
      <c r="B6228" s="22" t="str">
        <f t="shared" si="444"/>
        <v/>
      </c>
      <c r="C6228" s="15" t="str">
        <f t="shared" si="445"/>
        <v/>
      </c>
      <c r="D6228" s="15">
        <f t="shared" si="446"/>
        <v>0</v>
      </c>
      <c r="E6228" s="15" t="str">
        <f t="shared" si="447"/>
        <v/>
      </c>
      <c r="F6228" s="13" t="str">
        <f>IF(E6231="","",VLOOKUP(E6231,table!A:B,2))</f>
        <v/>
      </c>
      <c r="G6228" s="14"/>
      <c r="H6228" s="18"/>
    </row>
    <row r="6229" spans="1:8" x14ac:dyDescent="0.25">
      <c r="A6229" s="29" t="str">
        <f t="shared" si="443"/>
        <v/>
      </c>
      <c r="B6229" s="22" t="str">
        <f t="shared" si="444"/>
        <v/>
      </c>
      <c r="C6229" s="15" t="str">
        <f t="shared" si="445"/>
        <v/>
      </c>
      <c r="D6229" s="15">
        <f t="shared" si="446"/>
        <v>0</v>
      </c>
      <c r="E6229" s="15" t="str">
        <f t="shared" si="447"/>
        <v/>
      </c>
      <c r="F6229" s="13" t="str">
        <f>IF(E6232="","",VLOOKUP(E6232,table!A:B,2))</f>
        <v/>
      </c>
      <c r="G6229" s="14"/>
      <c r="H6229" s="18"/>
    </row>
    <row r="6230" spans="1:8" x14ac:dyDescent="0.25">
      <c r="A6230" s="29" t="str">
        <f t="shared" si="443"/>
        <v/>
      </c>
      <c r="B6230" s="22" t="str">
        <f t="shared" si="444"/>
        <v/>
      </c>
      <c r="C6230" s="15" t="str">
        <f t="shared" si="445"/>
        <v/>
      </c>
      <c r="D6230" s="15">
        <f t="shared" si="446"/>
        <v>0</v>
      </c>
      <c r="E6230" s="15" t="str">
        <f t="shared" si="447"/>
        <v/>
      </c>
      <c r="F6230" s="13" t="str">
        <f>IF(E6233="","",VLOOKUP(E6233,table!A:B,2))</f>
        <v/>
      </c>
      <c r="G6230" s="14"/>
      <c r="H6230" s="18"/>
    </row>
    <row r="6231" spans="1:8" x14ac:dyDescent="0.25">
      <c r="A6231" s="29" t="str">
        <f t="shared" si="443"/>
        <v/>
      </c>
      <c r="B6231" s="22" t="str">
        <f t="shared" si="444"/>
        <v/>
      </c>
      <c r="C6231" s="15" t="str">
        <f t="shared" si="445"/>
        <v/>
      </c>
      <c r="D6231" s="15">
        <f t="shared" si="446"/>
        <v>0</v>
      </c>
      <c r="E6231" s="15" t="str">
        <f t="shared" si="447"/>
        <v/>
      </c>
      <c r="F6231" s="13" t="str">
        <f>IF(E6234="","",VLOOKUP(E6234,table!A:B,2))</f>
        <v/>
      </c>
      <c r="G6231" s="14"/>
      <c r="H6231" s="18"/>
    </row>
    <row r="6232" spans="1:8" x14ac:dyDescent="0.25">
      <c r="A6232" s="29" t="str">
        <f t="shared" si="443"/>
        <v/>
      </c>
      <c r="B6232" s="22" t="str">
        <f t="shared" si="444"/>
        <v/>
      </c>
      <c r="C6232" s="15" t="str">
        <f t="shared" si="445"/>
        <v/>
      </c>
      <c r="D6232" s="15">
        <f t="shared" si="446"/>
        <v>0</v>
      </c>
      <c r="E6232" s="15" t="str">
        <f t="shared" si="447"/>
        <v/>
      </c>
      <c r="F6232" s="13" t="str">
        <f>IF(E6235="","",VLOOKUP(E6235,table!A:B,2))</f>
        <v/>
      </c>
      <c r="G6232" s="14"/>
      <c r="H6232" s="18"/>
    </row>
    <row r="6233" spans="1:8" x14ac:dyDescent="0.25">
      <c r="A6233" s="29" t="str">
        <f t="shared" si="443"/>
        <v/>
      </c>
      <c r="B6233" s="22" t="str">
        <f t="shared" si="444"/>
        <v/>
      </c>
      <c r="C6233" s="15" t="str">
        <f t="shared" si="445"/>
        <v/>
      </c>
      <c r="D6233" s="15">
        <f t="shared" si="446"/>
        <v>0</v>
      </c>
      <c r="E6233" s="15" t="str">
        <f t="shared" si="447"/>
        <v/>
      </c>
      <c r="F6233" s="13" t="str">
        <f>IF(E6236="","",VLOOKUP(E6236,table!A:B,2))</f>
        <v/>
      </c>
      <c r="G6233" s="14"/>
      <c r="H6233" s="18"/>
    </row>
    <row r="6234" spans="1:8" x14ac:dyDescent="0.25">
      <c r="A6234" s="29" t="str">
        <f t="shared" si="443"/>
        <v/>
      </c>
      <c r="B6234" s="22" t="str">
        <f t="shared" si="444"/>
        <v/>
      </c>
      <c r="C6234" s="15" t="str">
        <f t="shared" si="445"/>
        <v/>
      </c>
      <c r="D6234" s="15">
        <f t="shared" si="446"/>
        <v>0</v>
      </c>
      <c r="E6234" s="15" t="str">
        <f t="shared" si="447"/>
        <v/>
      </c>
      <c r="F6234" s="13" t="str">
        <f>IF(E6237="","",VLOOKUP(E6237,table!A:B,2))</f>
        <v/>
      </c>
      <c r="G6234" s="14"/>
      <c r="H6234" s="18"/>
    </row>
    <row r="6235" spans="1:8" x14ac:dyDescent="0.25">
      <c r="A6235" s="29" t="str">
        <f t="shared" si="443"/>
        <v/>
      </c>
      <c r="B6235" s="22" t="str">
        <f t="shared" si="444"/>
        <v/>
      </c>
      <c r="C6235" s="15" t="str">
        <f t="shared" si="445"/>
        <v/>
      </c>
      <c r="D6235" s="15">
        <f t="shared" si="446"/>
        <v>0</v>
      </c>
      <c r="E6235" s="15" t="str">
        <f t="shared" si="447"/>
        <v/>
      </c>
      <c r="F6235" s="13" t="str">
        <f>IF(E6238="","",VLOOKUP(E6238,table!A:B,2))</f>
        <v/>
      </c>
      <c r="G6235" s="14"/>
      <c r="H6235" s="18"/>
    </row>
    <row r="6236" spans="1:8" x14ac:dyDescent="0.25">
      <c r="A6236" s="29" t="str">
        <f t="shared" si="443"/>
        <v/>
      </c>
      <c r="B6236" s="22" t="str">
        <f t="shared" si="444"/>
        <v/>
      </c>
      <c r="C6236" s="15" t="str">
        <f t="shared" si="445"/>
        <v/>
      </c>
      <c r="D6236" s="15">
        <f t="shared" si="446"/>
        <v>0</v>
      </c>
      <c r="E6236" s="15" t="str">
        <f t="shared" si="447"/>
        <v/>
      </c>
      <c r="F6236" s="13" t="str">
        <f>IF(E6239="","",VLOOKUP(E6239,table!A:B,2))</f>
        <v/>
      </c>
      <c r="G6236" s="14"/>
      <c r="H6236" s="18"/>
    </row>
    <row r="6237" spans="1:8" x14ac:dyDescent="0.25">
      <c r="A6237" s="29" t="str">
        <f t="shared" si="443"/>
        <v/>
      </c>
      <c r="B6237" s="22" t="str">
        <f t="shared" si="444"/>
        <v/>
      </c>
      <c r="C6237" s="15" t="str">
        <f t="shared" si="445"/>
        <v/>
      </c>
      <c r="D6237" s="15">
        <f t="shared" si="446"/>
        <v>0</v>
      </c>
      <c r="E6237" s="15" t="str">
        <f t="shared" si="447"/>
        <v/>
      </c>
      <c r="F6237" s="13" t="str">
        <f>IF(E6240="","",VLOOKUP(E6240,table!A:B,2))</f>
        <v/>
      </c>
      <c r="G6237" s="14"/>
      <c r="H6237" s="18"/>
    </row>
    <row r="6238" spans="1:8" x14ac:dyDescent="0.25">
      <c r="A6238" s="29" t="str">
        <f t="shared" si="443"/>
        <v/>
      </c>
      <c r="B6238" s="22" t="str">
        <f t="shared" si="444"/>
        <v/>
      </c>
      <c r="C6238" s="15" t="str">
        <f t="shared" si="445"/>
        <v/>
      </c>
      <c r="D6238" s="15">
        <f t="shared" si="446"/>
        <v>0</v>
      </c>
      <c r="E6238" s="15" t="str">
        <f t="shared" si="447"/>
        <v/>
      </c>
      <c r="F6238" s="13" t="str">
        <f>IF(E6241="","",VLOOKUP(E6241,table!A:B,2))</f>
        <v/>
      </c>
      <c r="G6238" s="14"/>
      <c r="H6238" s="18"/>
    </row>
    <row r="6239" spans="1:8" x14ac:dyDescent="0.25">
      <c r="A6239" s="29" t="str">
        <f t="shared" si="443"/>
        <v/>
      </c>
      <c r="B6239" s="22" t="str">
        <f t="shared" si="444"/>
        <v/>
      </c>
      <c r="C6239" s="15" t="str">
        <f t="shared" si="445"/>
        <v/>
      </c>
      <c r="D6239" s="15">
        <f t="shared" si="446"/>
        <v>0</v>
      </c>
      <c r="E6239" s="15" t="str">
        <f t="shared" si="447"/>
        <v/>
      </c>
      <c r="F6239" s="13" t="str">
        <f>IF(E6242="","",VLOOKUP(E6242,table!A:B,2))</f>
        <v/>
      </c>
      <c r="G6239" s="14"/>
      <c r="H6239" s="18"/>
    </row>
    <row r="6240" spans="1:8" x14ac:dyDescent="0.25">
      <c r="A6240" s="29" t="str">
        <f t="shared" si="443"/>
        <v/>
      </c>
      <c r="B6240" s="22" t="str">
        <f t="shared" si="444"/>
        <v/>
      </c>
      <c r="C6240" s="15" t="str">
        <f t="shared" si="445"/>
        <v/>
      </c>
      <c r="D6240" s="15">
        <f t="shared" si="446"/>
        <v>0</v>
      </c>
      <c r="E6240" s="15" t="str">
        <f t="shared" si="447"/>
        <v/>
      </c>
      <c r="F6240" s="13" t="str">
        <f>IF(E6243="","",VLOOKUP(E6243,table!A:B,2))</f>
        <v/>
      </c>
      <c r="G6240" s="14"/>
      <c r="H6240" s="18"/>
    </row>
    <row r="6241" spans="1:8" x14ac:dyDescent="0.25">
      <c r="A6241" s="29" t="str">
        <f t="shared" si="443"/>
        <v/>
      </c>
      <c r="B6241" s="22" t="str">
        <f t="shared" si="444"/>
        <v/>
      </c>
      <c r="C6241" s="15" t="str">
        <f t="shared" si="445"/>
        <v/>
      </c>
      <c r="D6241" s="15">
        <f t="shared" si="446"/>
        <v>0</v>
      </c>
      <c r="E6241" s="15" t="str">
        <f t="shared" si="447"/>
        <v/>
      </c>
      <c r="F6241" s="13" t="str">
        <f>IF(E6244="","",VLOOKUP(E6244,table!A:B,2))</f>
        <v/>
      </c>
      <c r="G6241" s="14"/>
      <c r="H6241" s="18"/>
    </row>
    <row r="6242" spans="1:8" x14ac:dyDescent="0.25">
      <c r="A6242" s="29" t="str">
        <f t="shared" si="443"/>
        <v/>
      </c>
      <c r="B6242" s="22" t="str">
        <f t="shared" si="444"/>
        <v/>
      </c>
      <c r="C6242" s="15" t="str">
        <f t="shared" si="445"/>
        <v/>
      </c>
      <c r="D6242" s="15">
        <f t="shared" si="446"/>
        <v>0</v>
      </c>
      <c r="E6242" s="15" t="str">
        <f t="shared" si="447"/>
        <v/>
      </c>
      <c r="F6242" s="13" t="str">
        <f>IF(E6245="","",VLOOKUP(E6245,table!A:B,2))</f>
        <v/>
      </c>
      <c r="G6242" s="14"/>
      <c r="H6242" s="18"/>
    </row>
    <row r="6243" spans="1:8" x14ac:dyDescent="0.25">
      <c r="A6243" s="29" t="str">
        <f t="shared" si="443"/>
        <v/>
      </c>
      <c r="B6243" s="22" t="str">
        <f t="shared" si="444"/>
        <v/>
      </c>
      <c r="C6243" s="15" t="str">
        <f t="shared" si="445"/>
        <v/>
      </c>
      <c r="D6243" s="15">
        <f t="shared" si="446"/>
        <v>0</v>
      </c>
      <c r="E6243" s="15" t="str">
        <f t="shared" si="447"/>
        <v/>
      </c>
      <c r="F6243" s="13" t="str">
        <f>IF(E6246="","",VLOOKUP(E6246,table!A:B,2))</f>
        <v/>
      </c>
      <c r="G6243" s="14"/>
      <c r="H6243" s="18"/>
    </row>
    <row r="6244" spans="1:8" x14ac:dyDescent="0.25">
      <c r="A6244" s="29" t="str">
        <f t="shared" si="443"/>
        <v/>
      </c>
      <c r="B6244" s="22" t="str">
        <f t="shared" si="444"/>
        <v/>
      </c>
      <c r="C6244" s="15" t="str">
        <f t="shared" si="445"/>
        <v/>
      </c>
      <c r="D6244" s="15">
        <f t="shared" si="446"/>
        <v>0</v>
      </c>
      <c r="E6244" s="15" t="str">
        <f t="shared" si="447"/>
        <v/>
      </c>
      <c r="F6244" s="13" t="str">
        <f>IF(E6247="","",VLOOKUP(E6247,table!A:B,2))</f>
        <v/>
      </c>
      <c r="G6244" s="14"/>
      <c r="H6244" s="18"/>
    </row>
    <row r="6245" spans="1:8" x14ac:dyDescent="0.25">
      <c r="A6245" s="29" t="str">
        <f t="shared" si="443"/>
        <v/>
      </c>
      <c r="B6245" s="22" t="str">
        <f t="shared" si="444"/>
        <v/>
      </c>
      <c r="C6245" s="15" t="str">
        <f t="shared" si="445"/>
        <v/>
      </c>
      <c r="D6245" s="15">
        <f t="shared" si="446"/>
        <v>0</v>
      </c>
      <c r="E6245" s="15" t="str">
        <f t="shared" si="447"/>
        <v/>
      </c>
      <c r="F6245" s="13" t="str">
        <f>IF(E6248="","",VLOOKUP(E6248,table!A:B,2))</f>
        <v/>
      </c>
      <c r="G6245" s="14"/>
      <c r="H6245" s="18"/>
    </row>
    <row r="6246" spans="1:8" x14ac:dyDescent="0.25">
      <c r="A6246" s="29" t="str">
        <f t="shared" si="443"/>
        <v/>
      </c>
      <c r="B6246" s="22" t="str">
        <f t="shared" si="444"/>
        <v/>
      </c>
      <c r="C6246" s="15" t="str">
        <f t="shared" si="445"/>
        <v/>
      </c>
      <c r="D6246" s="15">
        <f t="shared" si="446"/>
        <v>0</v>
      </c>
      <c r="E6246" s="15" t="str">
        <f t="shared" si="447"/>
        <v/>
      </c>
      <c r="F6246" s="13" t="str">
        <f>IF(E6249="","",VLOOKUP(E6249,table!A:B,2))</f>
        <v/>
      </c>
      <c r="G6246" s="14"/>
      <c r="H6246" s="18"/>
    </row>
    <row r="6247" spans="1:8" x14ac:dyDescent="0.25">
      <c r="A6247" s="29" t="str">
        <f t="shared" si="443"/>
        <v/>
      </c>
      <c r="B6247" s="22" t="str">
        <f t="shared" si="444"/>
        <v/>
      </c>
      <c r="C6247" s="15" t="str">
        <f t="shared" si="445"/>
        <v/>
      </c>
      <c r="D6247" s="15">
        <f t="shared" si="446"/>
        <v>0</v>
      </c>
      <c r="E6247" s="15" t="str">
        <f t="shared" si="447"/>
        <v/>
      </c>
      <c r="F6247" s="13" t="str">
        <f>IF(E6250="","",VLOOKUP(E6250,table!A:B,2))</f>
        <v/>
      </c>
      <c r="G6247" s="14"/>
      <c r="H6247" s="18"/>
    </row>
    <row r="6248" spans="1:8" x14ac:dyDescent="0.25">
      <c r="A6248" s="29" t="str">
        <f t="shared" si="443"/>
        <v/>
      </c>
      <c r="B6248" s="22" t="str">
        <f t="shared" si="444"/>
        <v/>
      </c>
      <c r="C6248" s="15" t="str">
        <f t="shared" si="445"/>
        <v/>
      </c>
      <c r="D6248" s="15">
        <f t="shared" si="446"/>
        <v>0</v>
      </c>
      <c r="E6248" s="15" t="str">
        <f t="shared" si="447"/>
        <v/>
      </c>
      <c r="F6248" s="13" t="str">
        <f>IF(E6251="","",VLOOKUP(E6251,table!A:B,2))</f>
        <v/>
      </c>
      <c r="G6248" s="14"/>
      <c r="H6248" s="18"/>
    </row>
    <row r="6249" spans="1:8" x14ac:dyDescent="0.25">
      <c r="A6249" s="29" t="str">
        <f t="shared" si="443"/>
        <v/>
      </c>
      <c r="B6249" s="22" t="str">
        <f t="shared" si="444"/>
        <v/>
      </c>
      <c r="C6249" s="15" t="str">
        <f t="shared" si="445"/>
        <v/>
      </c>
      <c r="D6249" s="15">
        <f t="shared" si="446"/>
        <v>0</v>
      </c>
      <c r="E6249" s="15" t="str">
        <f t="shared" si="447"/>
        <v/>
      </c>
      <c r="F6249" s="13" t="str">
        <f>IF(E6252="","",VLOOKUP(E6252,table!A:B,2))</f>
        <v/>
      </c>
      <c r="G6249" s="14"/>
      <c r="H6249" s="18"/>
    </row>
    <row r="6250" spans="1:8" x14ac:dyDescent="0.25">
      <c r="A6250" s="29" t="str">
        <f t="shared" si="443"/>
        <v/>
      </c>
      <c r="B6250" s="22" t="str">
        <f t="shared" si="444"/>
        <v/>
      </c>
      <c r="C6250" s="15" t="str">
        <f t="shared" si="445"/>
        <v/>
      </c>
      <c r="D6250" s="15">
        <f t="shared" si="446"/>
        <v>0</v>
      </c>
      <c r="E6250" s="15" t="str">
        <f t="shared" si="447"/>
        <v/>
      </c>
      <c r="F6250" s="13" t="str">
        <f>IF(E6253="","",VLOOKUP(E6253,table!A:B,2))</f>
        <v/>
      </c>
      <c r="G6250" s="14"/>
      <c r="H6250" s="18"/>
    </row>
    <row r="6251" spans="1:8" x14ac:dyDescent="0.25">
      <c r="A6251" s="29" t="str">
        <f t="shared" si="443"/>
        <v/>
      </c>
      <c r="B6251" s="22" t="str">
        <f t="shared" si="444"/>
        <v/>
      </c>
      <c r="C6251" s="15" t="str">
        <f t="shared" si="445"/>
        <v/>
      </c>
      <c r="D6251" s="15">
        <f t="shared" si="446"/>
        <v>0</v>
      </c>
      <c r="E6251" s="15" t="str">
        <f t="shared" si="447"/>
        <v/>
      </c>
      <c r="F6251" s="13" t="str">
        <f>IF(E6254="","",VLOOKUP(E6254,table!A:B,2))</f>
        <v/>
      </c>
      <c r="G6251" s="14"/>
      <c r="H6251" s="18"/>
    </row>
    <row r="6252" spans="1:8" x14ac:dyDescent="0.25">
      <c r="A6252" s="29" t="str">
        <f t="shared" si="443"/>
        <v/>
      </c>
      <c r="B6252" s="22" t="str">
        <f t="shared" si="444"/>
        <v/>
      </c>
      <c r="C6252" s="15" t="str">
        <f t="shared" si="445"/>
        <v/>
      </c>
      <c r="D6252" s="15">
        <f t="shared" si="446"/>
        <v>0</v>
      </c>
      <c r="E6252" s="15" t="str">
        <f t="shared" si="447"/>
        <v/>
      </c>
      <c r="F6252" s="13" t="str">
        <f>IF(E6255="","",VLOOKUP(E6255,table!A:B,2))</f>
        <v/>
      </c>
      <c r="G6252" s="14"/>
      <c r="H6252" s="18"/>
    </row>
    <row r="6253" spans="1:8" x14ac:dyDescent="0.25">
      <c r="A6253" s="29" t="str">
        <f t="shared" si="443"/>
        <v/>
      </c>
      <c r="B6253" s="22" t="str">
        <f t="shared" si="444"/>
        <v/>
      </c>
      <c r="C6253" s="15" t="str">
        <f t="shared" si="445"/>
        <v/>
      </c>
      <c r="D6253" s="15">
        <f t="shared" si="446"/>
        <v>0</v>
      </c>
      <c r="E6253" s="15" t="str">
        <f t="shared" si="447"/>
        <v/>
      </c>
      <c r="F6253" s="13" t="str">
        <f>IF(E6256="","",VLOOKUP(E6256,table!A:B,2))</f>
        <v/>
      </c>
      <c r="G6253" s="14"/>
      <c r="H6253" s="18"/>
    </row>
    <row r="6254" spans="1:8" x14ac:dyDescent="0.25">
      <c r="A6254" s="29" t="str">
        <f t="shared" si="443"/>
        <v/>
      </c>
      <c r="B6254" s="22" t="str">
        <f t="shared" si="444"/>
        <v/>
      </c>
      <c r="C6254" s="15" t="str">
        <f t="shared" si="445"/>
        <v/>
      </c>
      <c r="D6254" s="15">
        <f t="shared" si="446"/>
        <v>0</v>
      </c>
      <c r="E6254" s="15" t="str">
        <f t="shared" si="447"/>
        <v/>
      </c>
      <c r="F6254" s="13" t="str">
        <f>IF(E6257="","",VLOOKUP(E6257,table!A:B,2))</f>
        <v/>
      </c>
      <c r="G6254" s="14"/>
      <c r="H6254" s="18"/>
    </row>
    <row r="6255" spans="1:8" x14ac:dyDescent="0.25">
      <c r="A6255" s="29" t="str">
        <f t="shared" si="443"/>
        <v/>
      </c>
      <c r="B6255" s="22" t="str">
        <f t="shared" si="444"/>
        <v/>
      </c>
      <c r="C6255" s="15" t="str">
        <f t="shared" si="445"/>
        <v/>
      </c>
      <c r="D6255" s="15">
        <f t="shared" si="446"/>
        <v>0</v>
      </c>
      <c r="E6255" s="15" t="str">
        <f t="shared" si="447"/>
        <v/>
      </c>
      <c r="F6255" s="13" t="str">
        <f>IF(E6258="","",VLOOKUP(E6258,table!A:B,2))</f>
        <v/>
      </c>
      <c r="G6255" s="14"/>
      <c r="H6255" s="18"/>
    </row>
    <row r="6256" spans="1:8" x14ac:dyDescent="0.25">
      <c r="A6256" s="29" t="str">
        <f t="shared" si="443"/>
        <v/>
      </c>
      <c r="B6256" s="22" t="str">
        <f t="shared" si="444"/>
        <v/>
      </c>
      <c r="C6256" s="15" t="str">
        <f t="shared" si="445"/>
        <v/>
      </c>
      <c r="D6256" s="15">
        <f t="shared" si="446"/>
        <v>0</v>
      </c>
      <c r="E6256" s="15" t="str">
        <f t="shared" si="447"/>
        <v/>
      </c>
      <c r="F6256" s="13" t="str">
        <f>IF(E6259="","",VLOOKUP(E6259,table!A:B,2))</f>
        <v/>
      </c>
      <c r="G6256" s="14"/>
      <c r="H6256" s="18"/>
    </row>
    <row r="6257" spans="1:8" x14ac:dyDescent="0.25">
      <c r="A6257" s="29" t="str">
        <f t="shared" si="443"/>
        <v/>
      </c>
      <c r="B6257" s="22" t="str">
        <f t="shared" si="444"/>
        <v/>
      </c>
      <c r="C6257" s="15" t="str">
        <f t="shared" si="445"/>
        <v/>
      </c>
      <c r="D6257" s="15">
        <f t="shared" si="446"/>
        <v>0</v>
      </c>
      <c r="E6257" s="15" t="str">
        <f t="shared" si="447"/>
        <v/>
      </c>
      <c r="F6257" s="13" t="str">
        <f>IF(E6260="","",VLOOKUP(E6260,table!A:B,2))</f>
        <v/>
      </c>
      <c r="G6257" s="14"/>
      <c r="H6257" s="18"/>
    </row>
    <row r="6258" spans="1:8" x14ac:dyDescent="0.25">
      <c r="A6258" s="29" t="str">
        <f t="shared" si="443"/>
        <v/>
      </c>
      <c r="B6258" s="22" t="str">
        <f t="shared" si="444"/>
        <v/>
      </c>
      <c r="C6258" s="15" t="str">
        <f t="shared" si="445"/>
        <v/>
      </c>
      <c r="D6258" s="15">
        <f t="shared" si="446"/>
        <v>0</v>
      </c>
      <c r="E6258" s="15" t="str">
        <f t="shared" si="447"/>
        <v/>
      </c>
      <c r="F6258" s="13" t="str">
        <f>IF(E6261="","",VLOOKUP(E6261,table!A:B,2))</f>
        <v/>
      </c>
      <c r="G6258" s="14"/>
      <c r="H6258" s="18"/>
    </row>
    <row r="6259" spans="1:8" x14ac:dyDescent="0.25">
      <c r="A6259" s="29" t="str">
        <f t="shared" ref="A6259:A6322" si="448">IF(E6259="","",A6258)</f>
        <v/>
      </c>
      <c r="B6259" s="22" t="str">
        <f t="shared" ref="B6259:B6322" si="449">IF(E6259="","",B6258)</f>
        <v/>
      </c>
      <c r="C6259" s="15" t="str">
        <f t="shared" ref="C6259:C6322" si="450">IF(E6259="","",C6258)</f>
        <v/>
      </c>
      <c r="D6259" s="15">
        <f t="shared" ref="D6259:D6322" si="451">IF(E6259="",0,D6258)</f>
        <v>0</v>
      </c>
      <c r="E6259" s="15" t="str">
        <f t="shared" si="447"/>
        <v/>
      </c>
      <c r="F6259" s="13" t="str">
        <f>IF(E6262="","",VLOOKUP(E6262,table!A:B,2))</f>
        <v/>
      </c>
      <c r="G6259" s="14"/>
      <c r="H6259" s="18"/>
    </row>
    <row r="6260" spans="1:8" x14ac:dyDescent="0.25">
      <c r="A6260" s="29" t="str">
        <f t="shared" si="448"/>
        <v/>
      </c>
      <c r="B6260" s="22" t="str">
        <f t="shared" si="449"/>
        <v/>
      </c>
      <c r="C6260" s="15" t="str">
        <f t="shared" si="450"/>
        <v/>
      </c>
      <c r="D6260" s="15">
        <f t="shared" si="451"/>
        <v>0</v>
      </c>
      <c r="E6260" s="15" t="str">
        <f t="shared" si="447"/>
        <v/>
      </c>
      <c r="F6260" s="13" t="str">
        <f>IF(E6263="","",VLOOKUP(E6263,table!A:B,2))</f>
        <v/>
      </c>
      <c r="G6260" s="14"/>
      <c r="H6260" s="18"/>
    </row>
    <row r="6261" spans="1:8" x14ac:dyDescent="0.25">
      <c r="A6261" s="29" t="str">
        <f t="shared" si="448"/>
        <v/>
      </c>
      <c r="B6261" s="22" t="str">
        <f t="shared" si="449"/>
        <v/>
      </c>
      <c r="C6261" s="15" t="str">
        <f t="shared" si="450"/>
        <v/>
      </c>
      <c r="D6261" s="15">
        <f t="shared" si="451"/>
        <v>0</v>
      </c>
      <c r="E6261" s="15" t="str">
        <f t="shared" si="447"/>
        <v/>
      </c>
      <c r="F6261" s="13" t="str">
        <f>IF(E6264="","",VLOOKUP(E6264,table!A:B,2))</f>
        <v/>
      </c>
      <c r="G6261" s="14"/>
      <c r="H6261" s="18"/>
    </row>
    <row r="6262" spans="1:8" x14ac:dyDescent="0.25">
      <c r="A6262" s="29" t="str">
        <f t="shared" si="448"/>
        <v/>
      </c>
      <c r="B6262" s="22" t="str">
        <f t="shared" si="449"/>
        <v/>
      </c>
      <c r="C6262" s="15" t="str">
        <f t="shared" si="450"/>
        <v/>
      </c>
      <c r="D6262" s="15">
        <f t="shared" si="451"/>
        <v>0</v>
      </c>
      <c r="E6262" s="15" t="str">
        <f t="shared" si="447"/>
        <v/>
      </c>
      <c r="F6262" s="13" t="str">
        <f>IF(E6265="","",VLOOKUP(E6265,table!A:B,2))</f>
        <v/>
      </c>
      <c r="G6262" s="14"/>
      <c r="H6262" s="18"/>
    </row>
    <row r="6263" spans="1:8" x14ac:dyDescent="0.25">
      <c r="A6263" s="29" t="str">
        <f t="shared" si="448"/>
        <v/>
      </c>
      <c r="B6263" s="22" t="str">
        <f t="shared" si="449"/>
        <v/>
      </c>
      <c r="C6263" s="15" t="str">
        <f t="shared" si="450"/>
        <v/>
      </c>
      <c r="D6263" s="15">
        <f t="shared" si="451"/>
        <v>0</v>
      </c>
      <c r="E6263" s="15" t="str">
        <f t="shared" si="447"/>
        <v/>
      </c>
      <c r="F6263" s="13" t="str">
        <f>IF(E6266="","",VLOOKUP(E6266,table!A:B,2))</f>
        <v/>
      </c>
      <c r="G6263" s="14"/>
      <c r="H6263" s="18"/>
    </row>
    <row r="6264" spans="1:8" x14ac:dyDescent="0.25">
      <c r="A6264" s="29" t="str">
        <f t="shared" si="448"/>
        <v/>
      </c>
      <c r="B6264" s="22" t="str">
        <f t="shared" si="449"/>
        <v/>
      </c>
      <c r="C6264" s="15" t="str">
        <f t="shared" si="450"/>
        <v/>
      </c>
      <c r="D6264" s="15">
        <f t="shared" si="451"/>
        <v>0</v>
      </c>
      <c r="E6264" s="15" t="str">
        <f t="shared" si="447"/>
        <v/>
      </c>
      <c r="F6264" s="13" t="str">
        <f>IF(E6267="","",VLOOKUP(E6267,table!A:B,2))</f>
        <v/>
      </c>
      <c r="G6264" s="14"/>
      <c r="H6264" s="18"/>
    </row>
    <row r="6265" spans="1:8" x14ac:dyDescent="0.25">
      <c r="A6265" s="29" t="str">
        <f t="shared" si="448"/>
        <v/>
      </c>
      <c r="B6265" s="22" t="str">
        <f t="shared" si="449"/>
        <v/>
      </c>
      <c r="C6265" s="15" t="str">
        <f t="shared" si="450"/>
        <v/>
      </c>
      <c r="D6265" s="15">
        <f t="shared" si="451"/>
        <v>0</v>
      </c>
      <c r="E6265" s="15" t="str">
        <f t="shared" si="447"/>
        <v/>
      </c>
      <c r="F6265" s="13" t="str">
        <f>IF(E6268="","",VLOOKUP(E6268,table!A:B,2))</f>
        <v/>
      </c>
      <c r="G6265" s="14"/>
      <c r="H6265" s="18"/>
    </row>
    <row r="6266" spans="1:8" x14ac:dyDescent="0.25">
      <c r="A6266" s="29" t="str">
        <f t="shared" si="448"/>
        <v/>
      </c>
      <c r="B6266" s="22" t="str">
        <f t="shared" si="449"/>
        <v/>
      </c>
      <c r="C6266" s="15" t="str">
        <f t="shared" si="450"/>
        <v/>
      </c>
      <c r="D6266" s="15">
        <f t="shared" si="451"/>
        <v>0</v>
      </c>
      <c r="E6266" s="15" t="str">
        <f t="shared" si="447"/>
        <v/>
      </c>
      <c r="F6266" s="13" t="str">
        <f>IF(E6269="","",VLOOKUP(E6269,table!A:B,2))</f>
        <v/>
      </c>
      <c r="G6266" s="14"/>
      <c r="H6266" s="18"/>
    </row>
    <row r="6267" spans="1:8" x14ac:dyDescent="0.25">
      <c r="A6267" s="29" t="str">
        <f t="shared" si="448"/>
        <v/>
      </c>
      <c r="B6267" s="22" t="str">
        <f t="shared" si="449"/>
        <v/>
      </c>
      <c r="C6267" s="15" t="str">
        <f t="shared" si="450"/>
        <v/>
      </c>
      <c r="D6267" s="15">
        <f t="shared" si="451"/>
        <v>0</v>
      </c>
      <c r="E6267" s="15" t="str">
        <f t="shared" si="447"/>
        <v/>
      </c>
      <c r="F6267" s="13" t="str">
        <f>IF(E6270="","",VLOOKUP(E6270,table!A:B,2))</f>
        <v/>
      </c>
      <c r="G6267" s="14"/>
      <c r="H6267" s="18"/>
    </row>
    <row r="6268" spans="1:8" x14ac:dyDescent="0.25">
      <c r="A6268" s="29" t="str">
        <f t="shared" si="448"/>
        <v/>
      </c>
      <c r="B6268" s="22" t="str">
        <f t="shared" si="449"/>
        <v/>
      </c>
      <c r="C6268" s="15" t="str">
        <f t="shared" si="450"/>
        <v/>
      </c>
      <c r="D6268" s="15">
        <f t="shared" si="451"/>
        <v>0</v>
      </c>
      <c r="E6268" s="15" t="str">
        <f t="shared" si="447"/>
        <v/>
      </c>
      <c r="F6268" s="13" t="str">
        <f>IF(E6271="","",VLOOKUP(E6271,table!A:B,2))</f>
        <v/>
      </c>
      <c r="G6268" s="14"/>
      <c r="H6268" s="18"/>
    </row>
    <row r="6269" spans="1:8" x14ac:dyDescent="0.25">
      <c r="A6269" s="29" t="str">
        <f t="shared" si="448"/>
        <v/>
      </c>
      <c r="B6269" s="22" t="str">
        <f t="shared" si="449"/>
        <v/>
      </c>
      <c r="C6269" s="15" t="str">
        <f t="shared" si="450"/>
        <v/>
      </c>
      <c r="D6269" s="15">
        <f t="shared" si="451"/>
        <v>0</v>
      </c>
      <c r="E6269" s="15" t="str">
        <f t="shared" si="447"/>
        <v/>
      </c>
      <c r="F6269" s="13" t="str">
        <f>IF(E6272="","",VLOOKUP(E6272,table!A:B,2))</f>
        <v/>
      </c>
      <c r="G6269" s="14"/>
      <c r="H6269" s="18"/>
    </row>
    <row r="6270" spans="1:8" x14ac:dyDescent="0.25">
      <c r="A6270" s="29" t="str">
        <f t="shared" si="448"/>
        <v/>
      </c>
      <c r="B6270" s="22" t="str">
        <f t="shared" si="449"/>
        <v/>
      </c>
      <c r="C6270" s="15" t="str">
        <f t="shared" si="450"/>
        <v/>
      </c>
      <c r="D6270" s="15">
        <f t="shared" si="451"/>
        <v>0</v>
      </c>
      <c r="E6270" s="15" t="str">
        <f t="shared" si="447"/>
        <v/>
      </c>
      <c r="F6270" s="13" t="str">
        <f>IF(E6273="","",VLOOKUP(E6273,table!A:B,2))</f>
        <v/>
      </c>
      <c r="G6270" s="14"/>
      <c r="H6270" s="18"/>
    </row>
    <row r="6271" spans="1:8" x14ac:dyDescent="0.25">
      <c r="A6271" s="29" t="str">
        <f t="shared" si="448"/>
        <v/>
      </c>
      <c r="B6271" s="22" t="str">
        <f t="shared" si="449"/>
        <v/>
      </c>
      <c r="C6271" s="15" t="str">
        <f t="shared" si="450"/>
        <v/>
      </c>
      <c r="D6271" s="15">
        <f t="shared" si="451"/>
        <v>0</v>
      </c>
      <c r="E6271" s="15" t="str">
        <f t="shared" si="447"/>
        <v/>
      </c>
      <c r="F6271" s="13" t="str">
        <f>IF(E6274="","",VLOOKUP(E6274,table!A:B,2))</f>
        <v/>
      </c>
      <c r="G6271" s="14"/>
      <c r="H6271" s="18"/>
    </row>
    <row r="6272" spans="1:8" x14ac:dyDescent="0.25">
      <c r="A6272" s="29" t="str">
        <f t="shared" si="448"/>
        <v/>
      </c>
      <c r="B6272" s="22" t="str">
        <f t="shared" si="449"/>
        <v/>
      </c>
      <c r="C6272" s="15" t="str">
        <f t="shared" si="450"/>
        <v/>
      </c>
      <c r="D6272" s="15">
        <f t="shared" si="451"/>
        <v>0</v>
      </c>
      <c r="E6272" s="15" t="str">
        <f t="shared" si="447"/>
        <v/>
      </c>
      <c r="F6272" s="13" t="str">
        <f>IF(E6275="","",VLOOKUP(E6275,table!A:B,2))</f>
        <v/>
      </c>
      <c r="G6272" s="14"/>
      <c r="H6272" s="18"/>
    </row>
    <row r="6273" spans="1:8" x14ac:dyDescent="0.25">
      <c r="A6273" s="29" t="str">
        <f t="shared" si="448"/>
        <v/>
      </c>
      <c r="B6273" s="22" t="str">
        <f t="shared" si="449"/>
        <v/>
      </c>
      <c r="C6273" s="15" t="str">
        <f t="shared" si="450"/>
        <v/>
      </c>
      <c r="D6273" s="15">
        <f t="shared" si="451"/>
        <v>0</v>
      </c>
      <c r="E6273" s="15" t="str">
        <f t="shared" si="447"/>
        <v/>
      </c>
      <c r="F6273" s="13" t="str">
        <f>IF(E6276="","",VLOOKUP(E6276,table!A:B,2))</f>
        <v/>
      </c>
      <c r="G6273" s="14"/>
      <c r="H6273" s="18"/>
    </row>
    <row r="6274" spans="1:8" x14ac:dyDescent="0.25">
      <c r="A6274" s="29" t="str">
        <f t="shared" si="448"/>
        <v/>
      </c>
      <c r="B6274" s="22" t="str">
        <f t="shared" si="449"/>
        <v/>
      </c>
      <c r="C6274" s="15" t="str">
        <f t="shared" si="450"/>
        <v/>
      </c>
      <c r="D6274" s="15">
        <f t="shared" si="451"/>
        <v>0</v>
      </c>
      <c r="E6274" s="15" t="str">
        <f t="shared" si="447"/>
        <v/>
      </c>
      <c r="F6274" s="13" t="str">
        <f>IF(E6277="","",VLOOKUP(E6277,table!A:B,2))</f>
        <v/>
      </c>
      <c r="G6274" s="14"/>
      <c r="H6274" s="18"/>
    </row>
    <row r="6275" spans="1:8" x14ac:dyDescent="0.25">
      <c r="A6275" s="29" t="str">
        <f t="shared" si="448"/>
        <v/>
      </c>
      <c r="B6275" s="22" t="str">
        <f t="shared" si="449"/>
        <v/>
      </c>
      <c r="C6275" s="15" t="str">
        <f t="shared" si="450"/>
        <v/>
      </c>
      <c r="D6275" s="15">
        <f t="shared" si="451"/>
        <v>0</v>
      </c>
      <c r="E6275" s="15" t="str">
        <f t="shared" si="447"/>
        <v/>
      </c>
      <c r="F6275" s="13" t="str">
        <f>IF(E6278="","",VLOOKUP(E6278,table!A:B,2))</f>
        <v/>
      </c>
      <c r="G6275" s="14"/>
      <c r="H6275" s="18"/>
    </row>
    <row r="6276" spans="1:8" x14ac:dyDescent="0.25">
      <c r="A6276" s="29" t="str">
        <f t="shared" si="448"/>
        <v/>
      </c>
      <c r="B6276" s="22" t="str">
        <f t="shared" si="449"/>
        <v/>
      </c>
      <c r="C6276" s="15" t="str">
        <f t="shared" si="450"/>
        <v/>
      </c>
      <c r="D6276" s="15">
        <f t="shared" si="451"/>
        <v>0</v>
      </c>
      <c r="E6276" s="15" t="str">
        <f t="shared" si="447"/>
        <v/>
      </c>
      <c r="F6276" s="13" t="str">
        <f>IF(E6279="","",VLOOKUP(E6279,table!A:B,2))</f>
        <v/>
      </c>
      <c r="G6276" s="14"/>
      <c r="H6276" s="18"/>
    </row>
    <row r="6277" spans="1:8" x14ac:dyDescent="0.25">
      <c r="A6277" s="29" t="str">
        <f t="shared" si="448"/>
        <v/>
      </c>
      <c r="B6277" s="22" t="str">
        <f t="shared" si="449"/>
        <v/>
      </c>
      <c r="C6277" s="15" t="str">
        <f t="shared" si="450"/>
        <v/>
      </c>
      <c r="D6277" s="15">
        <f t="shared" si="451"/>
        <v>0</v>
      </c>
      <c r="E6277" s="15" t="str">
        <f t="shared" si="447"/>
        <v/>
      </c>
      <c r="F6277" s="13" t="str">
        <f>IF(E6280="","",VLOOKUP(E6280,table!A:B,2))</f>
        <v/>
      </c>
      <c r="G6277" s="14"/>
      <c r="H6277" s="18"/>
    </row>
    <row r="6278" spans="1:8" x14ac:dyDescent="0.25">
      <c r="A6278" s="29" t="str">
        <f t="shared" si="448"/>
        <v/>
      </c>
      <c r="B6278" s="22" t="str">
        <f t="shared" si="449"/>
        <v/>
      </c>
      <c r="C6278" s="15" t="str">
        <f t="shared" si="450"/>
        <v/>
      </c>
      <c r="D6278" s="15">
        <f t="shared" si="451"/>
        <v>0</v>
      </c>
      <c r="E6278" s="15" t="str">
        <f t="shared" si="447"/>
        <v/>
      </c>
      <c r="F6278" s="13" t="str">
        <f>IF(E6281="","",VLOOKUP(E6281,table!A:B,2))</f>
        <v/>
      </c>
      <c r="G6278" s="14"/>
      <c r="H6278" s="18"/>
    </row>
    <row r="6279" spans="1:8" x14ac:dyDescent="0.25">
      <c r="A6279" s="29" t="str">
        <f t="shared" si="448"/>
        <v/>
      </c>
      <c r="B6279" s="22" t="str">
        <f t="shared" si="449"/>
        <v/>
      </c>
      <c r="C6279" s="15" t="str">
        <f t="shared" si="450"/>
        <v/>
      </c>
      <c r="D6279" s="15">
        <f t="shared" si="451"/>
        <v>0</v>
      </c>
      <c r="E6279" s="15" t="str">
        <f t="shared" si="447"/>
        <v/>
      </c>
      <c r="F6279" s="13" t="str">
        <f>IF(E6282="","",VLOOKUP(E6282,table!A:B,2))</f>
        <v/>
      </c>
      <c r="G6279" s="14"/>
      <c r="H6279" s="18"/>
    </row>
    <row r="6280" spans="1:8" x14ac:dyDescent="0.25">
      <c r="A6280" s="29" t="str">
        <f t="shared" si="448"/>
        <v/>
      </c>
      <c r="B6280" s="22" t="str">
        <f t="shared" si="449"/>
        <v/>
      </c>
      <c r="C6280" s="15" t="str">
        <f t="shared" si="450"/>
        <v/>
      </c>
      <c r="D6280" s="15">
        <f t="shared" si="451"/>
        <v>0</v>
      </c>
      <c r="E6280" s="15" t="str">
        <f t="shared" si="447"/>
        <v/>
      </c>
      <c r="F6280" s="13" t="str">
        <f>IF(E6283="","",VLOOKUP(E6283,table!A:B,2))</f>
        <v/>
      </c>
      <c r="G6280" s="14"/>
      <c r="H6280" s="18"/>
    </row>
    <row r="6281" spans="1:8" x14ac:dyDescent="0.25">
      <c r="A6281" s="29" t="str">
        <f t="shared" si="448"/>
        <v/>
      </c>
      <c r="B6281" s="22" t="str">
        <f t="shared" si="449"/>
        <v/>
      </c>
      <c r="C6281" s="15" t="str">
        <f t="shared" si="450"/>
        <v/>
      </c>
      <c r="D6281" s="15">
        <f t="shared" si="451"/>
        <v>0</v>
      </c>
      <c r="E6281" s="15" t="str">
        <f t="shared" si="447"/>
        <v/>
      </c>
      <c r="F6281" s="13" t="str">
        <f>IF(E6284="","",VLOOKUP(E6284,table!A:B,2))</f>
        <v/>
      </c>
      <c r="G6281" s="14"/>
      <c r="H6281" s="18"/>
    </row>
    <row r="6282" spans="1:8" x14ac:dyDescent="0.25">
      <c r="A6282" s="29" t="str">
        <f t="shared" si="448"/>
        <v/>
      </c>
      <c r="B6282" s="22" t="str">
        <f t="shared" si="449"/>
        <v/>
      </c>
      <c r="C6282" s="15" t="str">
        <f t="shared" si="450"/>
        <v/>
      </c>
      <c r="D6282" s="15">
        <f t="shared" si="451"/>
        <v>0</v>
      </c>
      <c r="E6282" s="15" t="str">
        <f t="shared" si="447"/>
        <v/>
      </c>
      <c r="F6282" s="13" t="str">
        <f>IF(E6285="","",VLOOKUP(E6285,table!A:B,2))</f>
        <v/>
      </c>
      <c r="G6282" s="14"/>
      <c r="H6282" s="18"/>
    </row>
    <row r="6283" spans="1:8" x14ac:dyDescent="0.25">
      <c r="A6283" s="29" t="str">
        <f t="shared" si="448"/>
        <v/>
      </c>
      <c r="B6283" s="22" t="str">
        <f t="shared" si="449"/>
        <v/>
      </c>
      <c r="C6283" s="15" t="str">
        <f t="shared" si="450"/>
        <v/>
      </c>
      <c r="D6283" s="15">
        <f t="shared" si="451"/>
        <v>0</v>
      </c>
      <c r="E6283" s="15" t="str">
        <f t="shared" si="447"/>
        <v/>
      </c>
      <c r="F6283" s="13" t="str">
        <f>IF(E6286="","",VLOOKUP(E6286,table!A:B,2))</f>
        <v/>
      </c>
      <c r="G6283" s="14"/>
      <c r="H6283" s="18"/>
    </row>
    <row r="6284" spans="1:8" x14ac:dyDescent="0.25">
      <c r="A6284" s="29" t="str">
        <f t="shared" si="448"/>
        <v/>
      </c>
      <c r="B6284" s="22" t="str">
        <f t="shared" si="449"/>
        <v/>
      </c>
      <c r="C6284" s="15" t="str">
        <f t="shared" si="450"/>
        <v/>
      </c>
      <c r="D6284" s="15">
        <f t="shared" si="451"/>
        <v>0</v>
      </c>
      <c r="E6284" s="15" t="str">
        <f t="shared" si="447"/>
        <v/>
      </c>
      <c r="F6284" s="13" t="str">
        <f>IF(E6287="","",VLOOKUP(E6287,table!A:B,2))</f>
        <v/>
      </c>
      <c r="G6284" s="14"/>
      <c r="H6284" s="18"/>
    </row>
    <row r="6285" spans="1:8" x14ac:dyDescent="0.25">
      <c r="A6285" s="29" t="str">
        <f t="shared" si="448"/>
        <v/>
      </c>
      <c r="B6285" s="22" t="str">
        <f t="shared" si="449"/>
        <v/>
      </c>
      <c r="C6285" s="15" t="str">
        <f t="shared" si="450"/>
        <v/>
      </c>
      <c r="D6285" s="15">
        <f t="shared" si="451"/>
        <v>0</v>
      </c>
      <c r="E6285" s="15" t="str">
        <f t="shared" si="447"/>
        <v/>
      </c>
      <c r="F6285" s="13" t="str">
        <f>IF(E6288="","",VLOOKUP(E6288,table!A:B,2))</f>
        <v/>
      </c>
      <c r="G6285" s="14"/>
      <c r="H6285" s="18"/>
    </row>
    <row r="6286" spans="1:8" x14ac:dyDescent="0.25">
      <c r="A6286" s="29" t="str">
        <f t="shared" si="448"/>
        <v/>
      </c>
      <c r="B6286" s="22" t="str">
        <f t="shared" si="449"/>
        <v/>
      </c>
      <c r="C6286" s="15" t="str">
        <f t="shared" si="450"/>
        <v/>
      </c>
      <c r="D6286" s="15">
        <f t="shared" si="451"/>
        <v>0</v>
      </c>
      <c r="E6286" s="15" t="str">
        <f t="shared" ref="E6286:E6349" si="452">IF(H6286&lt;&gt;0,E6285,"")</f>
        <v/>
      </c>
      <c r="F6286" s="13" t="str">
        <f>IF(E6289="","",VLOOKUP(E6289,table!A:B,2))</f>
        <v/>
      </c>
      <c r="G6286" s="14"/>
      <c r="H6286" s="18"/>
    </row>
    <row r="6287" spans="1:8" x14ac:dyDescent="0.25">
      <c r="A6287" s="29" t="str">
        <f t="shared" si="448"/>
        <v/>
      </c>
      <c r="B6287" s="22" t="str">
        <f t="shared" si="449"/>
        <v/>
      </c>
      <c r="C6287" s="15" t="str">
        <f t="shared" si="450"/>
        <v/>
      </c>
      <c r="D6287" s="15">
        <f t="shared" si="451"/>
        <v>0</v>
      </c>
      <c r="E6287" s="15" t="str">
        <f t="shared" si="452"/>
        <v/>
      </c>
      <c r="F6287" s="13" t="str">
        <f>IF(E6290="","",VLOOKUP(E6290,table!A:B,2))</f>
        <v/>
      </c>
      <c r="G6287" s="14"/>
      <c r="H6287" s="18"/>
    </row>
    <row r="6288" spans="1:8" x14ac:dyDescent="0.25">
      <c r="A6288" s="29" t="str">
        <f t="shared" si="448"/>
        <v/>
      </c>
      <c r="B6288" s="22" t="str">
        <f t="shared" si="449"/>
        <v/>
      </c>
      <c r="C6288" s="15" t="str">
        <f t="shared" si="450"/>
        <v/>
      </c>
      <c r="D6288" s="15">
        <f t="shared" si="451"/>
        <v>0</v>
      </c>
      <c r="E6288" s="15" t="str">
        <f t="shared" si="452"/>
        <v/>
      </c>
      <c r="F6288" s="13" t="str">
        <f>IF(E6291="","",VLOOKUP(E6291,table!A:B,2))</f>
        <v/>
      </c>
      <c r="G6288" s="14"/>
      <c r="H6288" s="18"/>
    </row>
    <row r="6289" spans="1:8" x14ac:dyDescent="0.25">
      <c r="A6289" s="29" t="str">
        <f t="shared" si="448"/>
        <v/>
      </c>
      <c r="B6289" s="22" t="str">
        <f t="shared" si="449"/>
        <v/>
      </c>
      <c r="C6289" s="15" t="str">
        <f t="shared" si="450"/>
        <v/>
      </c>
      <c r="D6289" s="15">
        <f t="shared" si="451"/>
        <v>0</v>
      </c>
      <c r="E6289" s="15" t="str">
        <f t="shared" si="452"/>
        <v/>
      </c>
      <c r="F6289" s="13" t="str">
        <f>IF(E6292="","",VLOOKUP(E6292,table!A:B,2))</f>
        <v/>
      </c>
      <c r="G6289" s="14"/>
      <c r="H6289" s="18"/>
    </row>
    <row r="6290" spans="1:8" x14ac:dyDescent="0.25">
      <c r="A6290" s="29" t="str">
        <f t="shared" si="448"/>
        <v/>
      </c>
      <c r="B6290" s="22" t="str">
        <f t="shared" si="449"/>
        <v/>
      </c>
      <c r="C6290" s="15" t="str">
        <f t="shared" si="450"/>
        <v/>
      </c>
      <c r="D6290" s="15">
        <f t="shared" si="451"/>
        <v>0</v>
      </c>
      <c r="E6290" s="15" t="str">
        <f t="shared" si="452"/>
        <v/>
      </c>
      <c r="F6290" s="13" t="str">
        <f>IF(E6293="","",VLOOKUP(E6293,table!A:B,2))</f>
        <v/>
      </c>
      <c r="G6290" s="14"/>
      <c r="H6290" s="18"/>
    </row>
    <row r="6291" spans="1:8" x14ac:dyDescent="0.25">
      <c r="A6291" s="29" t="str">
        <f t="shared" si="448"/>
        <v/>
      </c>
      <c r="B6291" s="22" t="str">
        <f t="shared" si="449"/>
        <v/>
      </c>
      <c r="C6291" s="15" t="str">
        <f t="shared" si="450"/>
        <v/>
      </c>
      <c r="D6291" s="15">
        <f t="shared" si="451"/>
        <v>0</v>
      </c>
      <c r="E6291" s="15" t="str">
        <f t="shared" si="452"/>
        <v/>
      </c>
      <c r="F6291" s="13" t="str">
        <f>IF(E6294="","",VLOOKUP(E6294,table!A:B,2))</f>
        <v/>
      </c>
      <c r="G6291" s="14"/>
      <c r="H6291" s="18"/>
    </row>
    <row r="6292" spans="1:8" x14ac:dyDescent="0.25">
      <c r="A6292" s="29" t="str">
        <f t="shared" si="448"/>
        <v/>
      </c>
      <c r="B6292" s="22" t="str">
        <f t="shared" si="449"/>
        <v/>
      </c>
      <c r="C6292" s="15" t="str">
        <f t="shared" si="450"/>
        <v/>
      </c>
      <c r="D6292" s="15">
        <f t="shared" si="451"/>
        <v>0</v>
      </c>
      <c r="E6292" s="15" t="str">
        <f t="shared" si="452"/>
        <v/>
      </c>
      <c r="F6292" s="13" t="str">
        <f>IF(E6295="","",VLOOKUP(E6295,table!A:B,2))</f>
        <v/>
      </c>
      <c r="G6292" s="14"/>
      <c r="H6292" s="18"/>
    </row>
    <row r="6293" spans="1:8" x14ac:dyDescent="0.25">
      <c r="A6293" s="29" t="str">
        <f t="shared" si="448"/>
        <v/>
      </c>
      <c r="B6293" s="22" t="str">
        <f t="shared" si="449"/>
        <v/>
      </c>
      <c r="C6293" s="15" t="str">
        <f t="shared" si="450"/>
        <v/>
      </c>
      <c r="D6293" s="15">
        <f t="shared" si="451"/>
        <v>0</v>
      </c>
      <c r="E6293" s="15" t="str">
        <f t="shared" si="452"/>
        <v/>
      </c>
      <c r="F6293" s="13" t="str">
        <f>IF(E6296="","",VLOOKUP(E6296,table!A:B,2))</f>
        <v/>
      </c>
      <c r="G6293" s="14"/>
      <c r="H6293" s="18"/>
    </row>
    <row r="6294" spans="1:8" x14ac:dyDescent="0.25">
      <c r="A6294" s="29" t="str">
        <f t="shared" si="448"/>
        <v/>
      </c>
      <c r="B6294" s="22" t="str">
        <f t="shared" si="449"/>
        <v/>
      </c>
      <c r="C6294" s="15" t="str">
        <f t="shared" si="450"/>
        <v/>
      </c>
      <c r="D6294" s="15">
        <f t="shared" si="451"/>
        <v>0</v>
      </c>
      <c r="E6294" s="15" t="str">
        <f t="shared" si="452"/>
        <v/>
      </c>
      <c r="F6294" s="13" t="str">
        <f>IF(E6297="","",VLOOKUP(E6297,table!A:B,2))</f>
        <v/>
      </c>
      <c r="G6294" s="14"/>
      <c r="H6294" s="18"/>
    </row>
    <row r="6295" spans="1:8" x14ac:dyDescent="0.25">
      <c r="A6295" s="29" t="str">
        <f t="shared" si="448"/>
        <v/>
      </c>
      <c r="B6295" s="22" t="str">
        <f t="shared" si="449"/>
        <v/>
      </c>
      <c r="C6295" s="15" t="str">
        <f t="shared" si="450"/>
        <v/>
      </c>
      <c r="D6295" s="15">
        <f t="shared" si="451"/>
        <v>0</v>
      </c>
      <c r="E6295" s="15" t="str">
        <f t="shared" si="452"/>
        <v/>
      </c>
      <c r="F6295" s="13" t="str">
        <f>IF(E6298="","",VLOOKUP(E6298,table!A:B,2))</f>
        <v/>
      </c>
      <c r="G6295" s="14"/>
      <c r="H6295" s="18"/>
    </row>
    <row r="6296" spans="1:8" x14ac:dyDescent="0.25">
      <c r="A6296" s="29" t="str">
        <f t="shared" si="448"/>
        <v/>
      </c>
      <c r="B6296" s="22" t="str">
        <f t="shared" si="449"/>
        <v/>
      </c>
      <c r="C6296" s="15" t="str">
        <f t="shared" si="450"/>
        <v/>
      </c>
      <c r="D6296" s="15">
        <f t="shared" si="451"/>
        <v>0</v>
      </c>
      <c r="E6296" s="15" t="str">
        <f t="shared" si="452"/>
        <v/>
      </c>
      <c r="F6296" s="13" t="str">
        <f>IF(E6299="","",VLOOKUP(E6299,table!A:B,2))</f>
        <v/>
      </c>
      <c r="G6296" s="14"/>
      <c r="H6296" s="18"/>
    </row>
    <row r="6297" spans="1:8" x14ac:dyDescent="0.25">
      <c r="A6297" s="29" t="str">
        <f t="shared" si="448"/>
        <v/>
      </c>
      <c r="B6297" s="22" t="str">
        <f t="shared" si="449"/>
        <v/>
      </c>
      <c r="C6297" s="15" t="str">
        <f t="shared" si="450"/>
        <v/>
      </c>
      <c r="D6297" s="15">
        <f t="shared" si="451"/>
        <v>0</v>
      </c>
      <c r="E6297" s="15" t="str">
        <f t="shared" si="452"/>
        <v/>
      </c>
      <c r="F6297" s="13" t="str">
        <f>IF(E6300="","",VLOOKUP(E6300,table!A:B,2))</f>
        <v/>
      </c>
      <c r="G6297" s="14"/>
      <c r="H6297" s="18"/>
    </row>
    <row r="6298" spans="1:8" x14ac:dyDescent="0.25">
      <c r="A6298" s="29" t="str">
        <f t="shared" si="448"/>
        <v/>
      </c>
      <c r="B6298" s="22" t="str">
        <f t="shared" si="449"/>
        <v/>
      </c>
      <c r="C6298" s="15" t="str">
        <f t="shared" si="450"/>
        <v/>
      </c>
      <c r="D6298" s="15">
        <f t="shared" si="451"/>
        <v>0</v>
      </c>
      <c r="E6298" s="15" t="str">
        <f t="shared" si="452"/>
        <v/>
      </c>
      <c r="F6298" s="13" t="str">
        <f>IF(E6301="","",VLOOKUP(E6301,table!A:B,2))</f>
        <v/>
      </c>
      <c r="G6298" s="14"/>
      <c r="H6298" s="18"/>
    </row>
    <row r="6299" spans="1:8" x14ac:dyDescent="0.25">
      <c r="A6299" s="29" t="str">
        <f t="shared" si="448"/>
        <v/>
      </c>
      <c r="B6299" s="22" t="str">
        <f t="shared" si="449"/>
        <v/>
      </c>
      <c r="C6299" s="15" t="str">
        <f t="shared" si="450"/>
        <v/>
      </c>
      <c r="D6299" s="15">
        <f t="shared" si="451"/>
        <v>0</v>
      </c>
      <c r="E6299" s="15" t="str">
        <f t="shared" si="452"/>
        <v/>
      </c>
      <c r="F6299" s="13" t="str">
        <f>IF(E6302="","",VLOOKUP(E6302,table!A:B,2))</f>
        <v/>
      </c>
      <c r="G6299" s="14"/>
      <c r="H6299" s="18"/>
    </row>
    <row r="6300" spans="1:8" x14ac:dyDescent="0.25">
      <c r="A6300" s="29" t="str">
        <f t="shared" si="448"/>
        <v/>
      </c>
      <c r="B6300" s="22" t="str">
        <f t="shared" si="449"/>
        <v/>
      </c>
      <c r="C6300" s="15" t="str">
        <f t="shared" si="450"/>
        <v/>
      </c>
      <c r="D6300" s="15">
        <f t="shared" si="451"/>
        <v>0</v>
      </c>
      <c r="E6300" s="15" t="str">
        <f t="shared" si="452"/>
        <v/>
      </c>
      <c r="F6300" s="13" t="str">
        <f>IF(E6303="","",VLOOKUP(E6303,table!A:B,2))</f>
        <v/>
      </c>
      <c r="G6300" s="14"/>
      <c r="H6300" s="18"/>
    </row>
    <row r="6301" spans="1:8" x14ac:dyDescent="0.25">
      <c r="A6301" s="29" t="str">
        <f t="shared" si="448"/>
        <v/>
      </c>
      <c r="B6301" s="22" t="str">
        <f t="shared" si="449"/>
        <v/>
      </c>
      <c r="C6301" s="15" t="str">
        <f t="shared" si="450"/>
        <v/>
      </c>
      <c r="D6301" s="15">
        <f t="shared" si="451"/>
        <v>0</v>
      </c>
      <c r="E6301" s="15" t="str">
        <f t="shared" si="452"/>
        <v/>
      </c>
      <c r="F6301" s="13" t="str">
        <f>IF(E6304="","",VLOOKUP(E6304,table!A:B,2))</f>
        <v/>
      </c>
      <c r="G6301" s="14"/>
      <c r="H6301" s="18"/>
    </row>
    <row r="6302" spans="1:8" x14ac:dyDescent="0.25">
      <c r="A6302" s="29" t="str">
        <f t="shared" si="448"/>
        <v/>
      </c>
      <c r="B6302" s="22" t="str">
        <f t="shared" si="449"/>
        <v/>
      </c>
      <c r="C6302" s="15" t="str">
        <f t="shared" si="450"/>
        <v/>
      </c>
      <c r="D6302" s="15">
        <f t="shared" si="451"/>
        <v>0</v>
      </c>
      <c r="E6302" s="15" t="str">
        <f t="shared" si="452"/>
        <v/>
      </c>
      <c r="F6302" s="13" t="str">
        <f>IF(E6305="","",VLOOKUP(E6305,table!A:B,2))</f>
        <v/>
      </c>
      <c r="G6302" s="14"/>
      <c r="H6302" s="18"/>
    </row>
    <row r="6303" spans="1:8" x14ac:dyDescent="0.25">
      <c r="A6303" s="29" t="str">
        <f t="shared" si="448"/>
        <v/>
      </c>
      <c r="B6303" s="22" t="str">
        <f t="shared" si="449"/>
        <v/>
      </c>
      <c r="C6303" s="15" t="str">
        <f t="shared" si="450"/>
        <v/>
      </c>
      <c r="D6303" s="15">
        <f t="shared" si="451"/>
        <v>0</v>
      </c>
      <c r="E6303" s="15" t="str">
        <f t="shared" si="452"/>
        <v/>
      </c>
      <c r="F6303" s="13" t="str">
        <f>IF(E6306="","",VLOOKUP(E6306,table!A:B,2))</f>
        <v/>
      </c>
      <c r="G6303" s="14"/>
      <c r="H6303" s="18"/>
    </row>
    <row r="6304" spans="1:8" x14ac:dyDescent="0.25">
      <c r="A6304" s="29" t="str">
        <f t="shared" si="448"/>
        <v/>
      </c>
      <c r="B6304" s="22" t="str">
        <f t="shared" si="449"/>
        <v/>
      </c>
      <c r="C6304" s="15" t="str">
        <f t="shared" si="450"/>
        <v/>
      </c>
      <c r="D6304" s="15">
        <f t="shared" si="451"/>
        <v>0</v>
      </c>
      <c r="E6304" s="15" t="str">
        <f t="shared" si="452"/>
        <v/>
      </c>
      <c r="F6304" s="13" t="str">
        <f>IF(E6307="","",VLOOKUP(E6307,table!A:B,2))</f>
        <v/>
      </c>
      <c r="G6304" s="14"/>
      <c r="H6304" s="18"/>
    </row>
    <row r="6305" spans="1:8" x14ac:dyDescent="0.25">
      <c r="A6305" s="29" t="str">
        <f t="shared" si="448"/>
        <v/>
      </c>
      <c r="B6305" s="22" t="str">
        <f t="shared" si="449"/>
        <v/>
      </c>
      <c r="C6305" s="15" t="str">
        <f t="shared" si="450"/>
        <v/>
      </c>
      <c r="D6305" s="15">
        <f t="shared" si="451"/>
        <v>0</v>
      </c>
      <c r="E6305" s="15" t="str">
        <f t="shared" si="452"/>
        <v/>
      </c>
      <c r="F6305" s="13" t="str">
        <f>IF(E6308="","",VLOOKUP(E6308,table!A:B,2))</f>
        <v/>
      </c>
      <c r="G6305" s="14"/>
      <c r="H6305" s="18"/>
    </row>
    <row r="6306" spans="1:8" x14ac:dyDescent="0.25">
      <c r="A6306" s="29" t="str">
        <f t="shared" si="448"/>
        <v/>
      </c>
      <c r="B6306" s="22" t="str">
        <f t="shared" si="449"/>
        <v/>
      </c>
      <c r="C6306" s="15" t="str">
        <f t="shared" si="450"/>
        <v/>
      </c>
      <c r="D6306" s="15">
        <f t="shared" si="451"/>
        <v>0</v>
      </c>
      <c r="E6306" s="15" t="str">
        <f t="shared" si="452"/>
        <v/>
      </c>
      <c r="F6306" s="13" t="str">
        <f>IF(E6309="","",VLOOKUP(E6309,table!A:B,2))</f>
        <v/>
      </c>
      <c r="G6306" s="14"/>
      <c r="H6306" s="18"/>
    </row>
    <row r="6307" spans="1:8" x14ac:dyDescent="0.25">
      <c r="A6307" s="29" t="str">
        <f t="shared" si="448"/>
        <v/>
      </c>
      <c r="B6307" s="22" t="str">
        <f t="shared" si="449"/>
        <v/>
      </c>
      <c r="C6307" s="15" t="str">
        <f t="shared" si="450"/>
        <v/>
      </c>
      <c r="D6307" s="15">
        <f t="shared" si="451"/>
        <v>0</v>
      </c>
      <c r="E6307" s="15" t="str">
        <f t="shared" si="452"/>
        <v/>
      </c>
      <c r="F6307" s="13" t="str">
        <f>IF(E6310="","",VLOOKUP(E6310,table!A:B,2))</f>
        <v/>
      </c>
      <c r="G6307" s="14"/>
      <c r="H6307" s="18"/>
    </row>
    <row r="6308" spans="1:8" x14ac:dyDescent="0.25">
      <c r="A6308" s="29" t="str">
        <f t="shared" si="448"/>
        <v/>
      </c>
      <c r="B6308" s="22" t="str">
        <f t="shared" si="449"/>
        <v/>
      </c>
      <c r="C6308" s="15" t="str">
        <f t="shared" si="450"/>
        <v/>
      </c>
      <c r="D6308" s="15">
        <f t="shared" si="451"/>
        <v>0</v>
      </c>
      <c r="E6308" s="15" t="str">
        <f t="shared" si="452"/>
        <v/>
      </c>
      <c r="F6308" s="13" t="str">
        <f>IF(E6311="","",VLOOKUP(E6311,table!A:B,2))</f>
        <v/>
      </c>
      <c r="G6308" s="14"/>
      <c r="H6308" s="18"/>
    </row>
    <row r="6309" spans="1:8" x14ac:dyDescent="0.25">
      <c r="A6309" s="29" t="str">
        <f t="shared" si="448"/>
        <v/>
      </c>
      <c r="B6309" s="22" t="str">
        <f t="shared" si="449"/>
        <v/>
      </c>
      <c r="C6309" s="15" t="str">
        <f t="shared" si="450"/>
        <v/>
      </c>
      <c r="D6309" s="15">
        <f t="shared" si="451"/>
        <v>0</v>
      </c>
      <c r="E6309" s="15" t="str">
        <f t="shared" si="452"/>
        <v/>
      </c>
      <c r="F6309" s="13" t="str">
        <f>IF(E6312="","",VLOOKUP(E6312,table!A:B,2))</f>
        <v/>
      </c>
      <c r="G6309" s="14"/>
      <c r="H6309" s="18"/>
    </row>
    <row r="6310" spans="1:8" x14ac:dyDescent="0.25">
      <c r="A6310" s="29" t="str">
        <f t="shared" si="448"/>
        <v/>
      </c>
      <c r="B6310" s="22" t="str">
        <f t="shared" si="449"/>
        <v/>
      </c>
      <c r="C6310" s="15" t="str">
        <f t="shared" si="450"/>
        <v/>
      </c>
      <c r="D6310" s="15">
        <f t="shared" si="451"/>
        <v>0</v>
      </c>
      <c r="E6310" s="15" t="str">
        <f t="shared" si="452"/>
        <v/>
      </c>
      <c r="F6310" s="13" t="str">
        <f>IF(E6313="","",VLOOKUP(E6313,table!A:B,2))</f>
        <v/>
      </c>
      <c r="G6310" s="14"/>
      <c r="H6310" s="18"/>
    </row>
    <row r="6311" spans="1:8" x14ac:dyDescent="0.25">
      <c r="A6311" s="29" t="str">
        <f t="shared" si="448"/>
        <v/>
      </c>
      <c r="B6311" s="22" t="str">
        <f t="shared" si="449"/>
        <v/>
      </c>
      <c r="C6311" s="15" t="str">
        <f t="shared" si="450"/>
        <v/>
      </c>
      <c r="D6311" s="15">
        <f t="shared" si="451"/>
        <v>0</v>
      </c>
      <c r="E6311" s="15" t="str">
        <f t="shared" si="452"/>
        <v/>
      </c>
      <c r="F6311" s="13" t="str">
        <f>IF(E6314="","",VLOOKUP(E6314,table!A:B,2))</f>
        <v/>
      </c>
      <c r="G6311" s="14"/>
      <c r="H6311" s="18"/>
    </row>
    <row r="6312" spans="1:8" x14ac:dyDescent="0.25">
      <c r="A6312" s="29" t="str">
        <f t="shared" si="448"/>
        <v/>
      </c>
      <c r="B6312" s="22" t="str">
        <f t="shared" si="449"/>
        <v/>
      </c>
      <c r="C6312" s="15" t="str">
        <f t="shared" si="450"/>
        <v/>
      </c>
      <c r="D6312" s="15">
        <f t="shared" si="451"/>
        <v>0</v>
      </c>
      <c r="E6312" s="15" t="str">
        <f t="shared" si="452"/>
        <v/>
      </c>
      <c r="F6312" s="13" t="str">
        <f>IF(E6315="","",VLOOKUP(E6315,table!A:B,2))</f>
        <v/>
      </c>
      <c r="G6312" s="14"/>
      <c r="H6312" s="18"/>
    </row>
    <row r="6313" spans="1:8" x14ac:dyDescent="0.25">
      <c r="A6313" s="29" t="str">
        <f t="shared" si="448"/>
        <v/>
      </c>
      <c r="B6313" s="22" t="str">
        <f t="shared" si="449"/>
        <v/>
      </c>
      <c r="C6313" s="15" t="str">
        <f t="shared" si="450"/>
        <v/>
      </c>
      <c r="D6313" s="15">
        <f t="shared" si="451"/>
        <v>0</v>
      </c>
      <c r="E6313" s="15" t="str">
        <f t="shared" si="452"/>
        <v/>
      </c>
      <c r="F6313" s="13" t="str">
        <f>IF(E6316="","",VLOOKUP(E6316,table!A:B,2))</f>
        <v/>
      </c>
      <c r="G6313" s="14"/>
      <c r="H6313" s="18"/>
    </row>
    <row r="6314" spans="1:8" x14ac:dyDescent="0.25">
      <c r="A6314" s="29" t="str">
        <f t="shared" si="448"/>
        <v/>
      </c>
      <c r="B6314" s="22" t="str">
        <f t="shared" si="449"/>
        <v/>
      </c>
      <c r="C6314" s="15" t="str">
        <f t="shared" si="450"/>
        <v/>
      </c>
      <c r="D6314" s="15">
        <f t="shared" si="451"/>
        <v>0</v>
      </c>
      <c r="E6314" s="15" t="str">
        <f t="shared" si="452"/>
        <v/>
      </c>
      <c r="F6314" s="13" t="str">
        <f>IF(E6317="","",VLOOKUP(E6317,table!A:B,2))</f>
        <v/>
      </c>
      <c r="G6314" s="14"/>
      <c r="H6314" s="18"/>
    </row>
    <row r="6315" spans="1:8" x14ac:dyDescent="0.25">
      <c r="A6315" s="29" t="str">
        <f t="shared" si="448"/>
        <v/>
      </c>
      <c r="B6315" s="22" t="str">
        <f t="shared" si="449"/>
        <v/>
      </c>
      <c r="C6315" s="15" t="str">
        <f t="shared" si="450"/>
        <v/>
      </c>
      <c r="D6315" s="15">
        <f t="shared" si="451"/>
        <v>0</v>
      </c>
      <c r="E6315" s="15" t="str">
        <f t="shared" si="452"/>
        <v/>
      </c>
      <c r="F6315" s="13" t="str">
        <f>IF(E6318="","",VLOOKUP(E6318,table!A:B,2))</f>
        <v/>
      </c>
      <c r="G6315" s="14"/>
      <c r="H6315" s="18"/>
    </row>
    <row r="6316" spans="1:8" x14ac:dyDescent="0.25">
      <c r="A6316" s="29" t="str">
        <f t="shared" si="448"/>
        <v/>
      </c>
      <c r="B6316" s="22" t="str">
        <f t="shared" si="449"/>
        <v/>
      </c>
      <c r="C6316" s="15" t="str">
        <f t="shared" si="450"/>
        <v/>
      </c>
      <c r="D6316" s="15">
        <f t="shared" si="451"/>
        <v>0</v>
      </c>
      <c r="E6316" s="15" t="str">
        <f t="shared" si="452"/>
        <v/>
      </c>
      <c r="F6316" s="13" t="str">
        <f>IF(E6319="","",VLOOKUP(E6319,table!A:B,2))</f>
        <v/>
      </c>
      <c r="G6316" s="14"/>
      <c r="H6316" s="18"/>
    </row>
    <row r="6317" spans="1:8" x14ac:dyDescent="0.25">
      <c r="A6317" s="29" t="str">
        <f t="shared" si="448"/>
        <v/>
      </c>
      <c r="B6317" s="22" t="str">
        <f t="shared" si="449"/>
        <v/>
      </c>
      <c r="C6317" s="15" t="str">
        <f t="shared" si="450"/>
        <v/>
      </c>
      <c r="D6317" s="15">
        <f t="shared" si="451"/>
        <v>0</v>
      </c>
      <c r="E6317" s="15" t="str">
        <f t="shared" si="452"/>
        <v/>
      </c>
      <c r="F6317" s="13" t="str">
        <f>IF(E6320="","",VLOOKUP(E6320,table!A:B,2))</f>
        <v/>
      </c>
      <c r="G6317" s="14"/>
      <c r="H6317" s="18"/>
    </row>
    <row r="6318" spans="1:8" x14ac:dyDescent="0.25">
      <c r="A6318" s="29" t="str">
        <f t="shared" si="448"/>
        <v/>
      </c>
      <c r="B6318" s="22" t="str">
        <f t="shared" si="449"/>
        <v/>
      </c>
      <c r="C6318" s="15" t="str">
        <f t="shared" si="450"/>
        <v/>
      </c>
      <c r="D6318" s="15">
        <f t="shared" si="451"/>
        <v>0</v>
      </c>
      <c r="E6318" s="15" t="str">
        <f t="shared" si="452"/>
        <v/>
      </c>
      <c r="F6318" s="13" t="str">
        <f>IF(E6321="","",VLOOKUP(E6321,table!A:B,2))</f>
        <v/>
      </c>
      <c r="G6318" s="14"/>
      <c r="H6318" s="18"/>
    </row>
    <row r="6319" spans="1:8" x14ac:dyDescent="0.25">
      <c r="A6319" s="29" t="str">
        <f t="shared" si="448"/>
        <v/>
      </c>
      <c r="B6319" s="22" t="str">
        <f t="shared" si="449"/>
        <v/>
      </c>
      <c r="C6319" s="15" t="str">
        <f t="shared" si="450"/>
        <v/>
      </c>
      <c r="D6319" s="15">
        <f t="shared" si="451"/>
        <v>0</v>
      </c>
      <c r="E6319" s="15" t="str">
        <f t="shared" si="452"/>
        <v/>
      </c>
      <c r="F6319" s="13" t="str">
        <f>IF(E6322="","",VLOOKUP(E6322,table!A:B,2))</f>
        <v/>
      </c>
      <c r="G6319" s="14"/>
      <c r="H6319" s="18"/>
    </row>
    <row r="6320" spans="1:8" x14ac:dyDescent="0.25">
      <c r="A6320" s="29" t="str">
        <f t="shared" si="448"/>
        <v/>
      </c>
      <c r="B6320" s="22" t="str">
        <f t="shared" si="449"/>
        <v/>
      </c>
      <c r="C6320" s="15" t="str">
        <f t="shared" si="450"/>
        <v/>
      </c>
      <c r="D6320" s="15">
        <f t="shared" si="451"/>
        <v>0</v>
      </c>
      <c r="E6320" s="15" t="str">
        <f t="shared" si="452"/>
        <v/>
      </c>
      <c r="F6320" s="13" t="str">
        <f>IF(E6323="","",VLOOKUP(E6323,table!A:B,2))</f>
        <v/>
      </c>
      <c r="G6320" s="14"/>
      <c r="H6320" s="18"/>
    </row>
    <row r="6321" spans="1:8" x14ac:dyDescent="0.25">
      <c r="A6321" s="29" t="str">
        <f t="shared" si="448"/>
        <v/>
      </c>
      <c r="B6321" s="22" t="str">
        <f t="shared" si="449"/>
        <v/>
      </c>
      <c r="C6321" s="15" t="str">
        <f t="shared" si="450"/>
        <v/>
      </c>
      <c r="D6321" s="15">
        <f t="shared" si="451"/>
        <v>0</v>
      </c>
      <c r="E6321" s="15" t="str">
        <f t="shared" si="452"/>
        <v/>
      </c>
      <c r="F6321" s="13" t="str">
        <f>IF(E6324="","",VLOOKUP(E6324,table!A:B,2))</f>
        <v/>
      </c>
      <c r="G6321" s="14"/>
      <c r="H6321" s="18"/>
    </row>
    <row r="6322" spans="1:8" x14ac:dyDescent="0.25">
      <c r="A6322" s="29" t="str">
        <f t="shared" si="448"/>
        <v/>
      </c>
      <c r="B6322" s="22" t="str">
        <f t="shared" si="449"/>
        <v/>
      </c>
      <c r="C6322" s="15" t="str">
        <f t="shared" si="450"/>
        <v/>
      </c>
      <c r="D6322" s="15">
        <f t="shared" si="451"/>
        <v>0</v>
      </c>
      <c r="E6322" s="15" t="str">
        <f t="shared" si="452"/>
        <v/>
      </c>
      <c r="F6322" s="13" t="str">
        <f>IF(E6325="","",VLOOKUP(E6325,table!A:B,2))</f>
        <v/>
      </c>
      <c r="G6322" s="14"/>
      <c r="H6322" s="18"/>
    </row>
    <row r="6323" spans="1:8" x14ac:dyDescent="0.25">
      <c r="A6323" s="29" t="str">
        <f t="shared" ref="A6323:A6386" si="453">IF(E6323="","",A6322)</f>
        <v/>
      </c>
      <c r="B6323" s="22" t="str">
        <f t="shared" ref="B6323:B6386" si="454">IF(E6323="","",B6322)</f>
        <v/>
      </c>
      <c r="C6323" s="15" t="str">
        <f t="shared" ref="C6323:C6386" si="455">IF(E6323="","",C6322)</f>
        <v/>
      </c>
      <c r="D6323" s="15">
        <f t="shared" ref="D6323:D6386" si="456">IF(E6323="",0,D6322)</f>
        <v>0</v>
      </c>
      <c r="E6323" s="15" t="str">
        <f t="shared" si="452"/>
        <v/>
      </c>
      <c r="F6323" s="13" t="str">
        <f>IF(E6326="","",VLOOKUP(E6326,table!A:B,2))</f>
        <v/>
      </c>
      <c r="G6323" s="14"/>
      <c r="H6323" s="18"/>
    </row>
    <row r="6324" spans="1:8" x14ac:dyDescent="0.25">
      <c r="A6324" s="29" t="str">
        <f t="shared" si="453"/>
        <v/>
      </c>
      <c r="B6324" s="22" t="str">
        <f t="shared" si="454"/>
        <v/>
      </c>
      <c r="C6324" s="15" t="str">
        <f t="shared" si="455"/>
        <v/>
      </c>
      <c r="D6324" s="15">
        <f t="shared" si="456"/>
        <v>0</v>
      </c>
      <c r="E6324" s="15" t="str">
        <f t="shared" si="452"/>
        <v/>
      </c>
      <c r="F6324" s="13" t="str">
        <f>IF(E6327="","",VLOOKUP(E6327,table!A:B,2))</f>
        <v/>
      </c>
      <c r="G6324" s="14"/>
      <c r="H6324" s="18"/>
    </row>
    <row r="6325" spans="1:8" x14ac:dyDescent="0.25">
      <c r="A6325" s="29" t="str">
        <f t="shared" si="453"/>
        <v/>
      </c>
      <c r="B6325" s="22" t="str">
        <f t="shared" si="454"/>
        <v/>
      </c>
      <c r="C6325" s="15" t="str">
        <f t="shared" si="455"/>
        <v/>
      </c>
      <c r="D6325" s="15">
        <f t="shared" si="456"/>
        <v>0</v>
      </c>
      <c r="E6325" s="15" t="str">
        <f t="shared" si="452"/>
        <v/>
      </c>
      <c r="F6325" s="13" t="str">
        <f>IF(E6328="","",VLOOKUP(E6328,table!A:B,2))</f>
        <v/>
      </c>
      <c r="G6325" s="14"/>
      <c r="H6325" s="18"/>
    </row>
    <row r="6326" spans="1:8" x14ac:dyDescent="0.25">
      <c r="A6326" s="29" t="str">
        <f t="shared" si="453"/>
        <v/>
      </c>
      <c r="B6326" s="22" t="str">
        <f t="shared" si="454"/>
        <v/>
      </c>
      <c r="C6326" s="15" t="str">
        <f t="shared" si="455"/>
        <v/>
      </c>
      <c r="D6326" s="15">
        <f t="shared" si="456"/>
        <v>0</v>
      </c>
      <c r="E6326" s="15" t="str">
        <f t="shared" si="452"/>
        <v/>
      </c>
      <c r="F6326" s="13" t="str">
        <f>IF(E6329="","",VLOOKUP(E6329,table!A:B,2))</f>
        <v/>
      </c>
      <c r="G6326" s="14"/>
      <c r="H6326" s="18"/>
    </row>
    <row r="6327" spans="1:8" x14ac:dyDescent="0.25">
      <c r="A6327" s="29" t="str">
        <f t="shared" si="453"/>
        <v/>
      </c>
      <c r="B6327" s="22" t="str">
        <f t="shared" si="454"/>
        <v/>
      </c>
      <c r="C6327" s="15" t="str">
        <f t="shared" si="455"/>
        <v/>
      </c>
      <c r="D6327" s="15">
        <f t="shared" si="456"/>
        <v>0</v>
      </c>
      <c r="E6327" s="15" t="str">
        <f t="shared" si="452"/>
        <v/>
      </c>
      <c r="F6327" s="13" t="str">
        <f>IF(E6330="","",VLOOKUP(E6330,table!A:B,2))</f>
        <v/>
      </c>
      <c r="G6327" s="14"/>
      <c r="H6327" s="18"/>
    </row>
    <row r="6328" spans="1:8" x14ac:dyDescent="0.25">
      <c r="A6328" s="29" t="str">
        <f t="shared" si="453"/>
        <v/>
      </c>
      <c r="B6328" s="22" t="str">
        <f t="shared" si="454"/>
        <v/>
      </c>
      <c r="C6328" s="15" t="str">
        <f t="shared" si="455"/>
        <v/>
      </c>
      <c r="D6328" s="15">
        <f t="shared" si="456"/>
        <v>0</v>
      </c>
      <c r="E6328" s="15" t="str">
        <f t="shared" si="452"/>
        <v/>
      </c>
      <c r="F6328" s="13" t="str">
        <f>IF(E6331="","",VLOOKUP(E6331,table!A:B,2))</f>
        <v/>
      </c>
      <c r="G6328" s="14"/>
      <c r="H6328" s="18"/>
    </row>
    <row r="6329" spans="1:8" x14ac:dyDescent="0.25">
      <c r="A6329" s="29" t="str">
        <f t="shared" si="453"/>
        <v/>
      </c>
      <c r="B6329" s="22" t="str">
        <f t="shared" si="454"/>
        <v/>
      </c>
      <c r="C6329" s="15" t="str">
        <f t="shared" si="455"/>
        <v/>
      </c>
      <c r="D6329" s="15">
        <f t="shared" si="456"/>
        <v>0</v>
      </c>
      <c r="E6329" s="15" t="str">
        <f t="shared" si="452"/>
        <v/>
      </c>
      <c r="F6329" s="13" t="str">
        <f>IF(E6332="","",VLOOKUP(E6332,table!A:B,2))</f>
        <v/>
      </c>
      <c r="G6329" s="14"/>
      <c r="H6329" s="18"/>
    </row>
    <row r="6330" spans="1:8" x14ac:dyDescent="0.25">
      <c r="A6330" s="29" t="str">
        <f t="shared" si="453"/>
        <v/>
      </c>
      <c r="B6330" s="22" t="str">
        <f t="shared" si="454"/>
        <v/>
      </c>
      <c r="C6330" s="15" t="str">
        <f t="shared" si="455"/>
        <v/>
      </c>
      <c r="D6330" s="15">
        <f t="shared" si="456"/>
        <v>0</v>
      </c>
      <c r="E6330" s="15" t="str">
        <f t="shared" si="452"/>
        <v/>
      </c>
      <c r="F6330" s="13" t="str">
        <f>IF(E6333="","",VLOOKUP(E6333,table!A:B,2))</f>
        <v/>
      </c>
      <c r="G6330" s="14"/>
      <c r="H6330" s="18"/>
    </row>
    <row r="6331" spans="1:8" x14ac:dyDescent="0.25">
      <c r="A6331" s="29" t="str">
        <f t="shared" si="453"/>
        <v/>
      </c>
      <c r="B6331" s="22" t="str">
        <f t="shared" si="454"/>
        <v/>
      </c>
      <c r="C6331" s="15" t="str">
        <f t="shared" si="455"/>
        <v/>
      </c>
      <c r="D6331" s="15">
        <f t="shared" si="456"/>
        <v>0</v>
      </c>
      <c r="E6331" s="15" t="str">
        <f t="shared" si="452"/>
        <v/>
      </c>
      <c r="F6331" s="13" t="str">
        <f>IF(E6334="","",VLOOKUP(E6334,table!A:B,2))</f>
        <v/>
      </c>
      <c r="G6331" s="14"/>
      <c r="H6331" s="18"/>
    </row>
    <row r="6332" spans="1:8" x14ac:dyDescent="0.25">
      <c r="A6332" s="29" t="str">
        <f t="shared" si="453"/>
        <v/>
      </c>
      <c r="B6332" s="22" t="str">
        <f t="shared" si="454"/>
        <v/>
      </c>
      <c r="C6332" s="15" t="str">
        <f t="shared" si="455"/>
        <v/>
      </c>
      <c r="D6332" s="15">
        <f t="shared" si="456"/>
        <v>0</v>
      </c>
      <c r="E6332" s="15" t="str">
        <f t="shared" si="452"/>
        <v/>
      </c>
      <c r="F6332" s="13" t="str">
        <f>IF(E6335="","",VLOOKUP(E6335,table!A:B,2))</f>
        <v/>
      </c>
      <c r="G6332" s="14"/>
      <c r="H6332" s="18"/>
    </row>
    <row r="6333" spans="1:8" x14ac:dyDescent="0.25">
      <c r="A6333" s="29" t="str">
        <f t="shared" si="453"/>
        <v/>
      </c>
      <c r="B6333" s="22" t="str">
        <f t="shared" si="454"/>
        <v/>
      </c>
      <c r="C6333" s="15" t="str">
        <f t="shared" si="455"/>
        <v/>
      </c>
      <c r="D6333" s="15">
        <f t="shared" si="456"/>
        <v>0</v>
      </c>
      <c r="E6333" s="15" t="str">
        <f t="shared" si="452"/>
        <v/>
      </c>
      <c r="F6333" s="13" t="str">
        <f>IF(E6336="","",VLOOKUP(E6336,table!A:B,2))</f>
        <v/>
      </c>
      <c r="G6333" s="14"/>
      <c r="H6333" s="18"/>
    </row>
    <row r="6334" spans="1:8" x14ac:dyDescent="0.25">
      <c r="A6334" s="29" t="str">
        <f t="shared" si="453"/>
        <v/>
      </c>
      <c r="B6334" s="22" t="str">
        <f t="shared" si="454"/>
        <v/>
      </c>
      <c r="C6334" s="15" t="str">
        <f t="shared" si="455"/>
        <v/>
      </c>
      <c r="D6334" s="15">
        <f t="shared" si="456"/>
        <v>0</v>
      </c>
      <c r="E6334" s="15" t="str">
        <f t="shared" si="452"/>
        <v/>
      </c>
      <c r="F6334" s="13" t="str">
        <f>IF(E6337="","",VLOOKUP(E6337,table!A:B,2))</f>
        <v/>
      </c>
      <c r="G6334" s="14"/>
      <c r="H6334" s="18"/>
    </row>
    <row r="6335" spans="1:8" x14ac:dyDescent="0.25">
      <c r="A6335" s="29" t="str">
        <f t="shared" si="453"/>
        <v/>
      </c>
      <c r="B6335" s="22" t="str">
        <f t="shared" si="454"/>
        <v/>
      </c>
      <c r="C6335" s="15" t="str">
        <f t="shared" si="455"/>
        <v/>
      </c>
      <c r="D6335" s="15">
        <f t="shared" si="456"/>
        <v>0</v>
      </c>
      <c r="E6335" s="15" t="str">
        <f t="shared" si="452"/>
        <v/>
      </c>
      <c r="F6335" s="13" t="str">
        <f>IF(E6338="","",VLOOKUP(E6338,table!A:B,2))</f>
        <v/>
      </c>
      <c r="G6335" s="14"/>
      <c r="H6335" s="18"/>
    </row>
    <row r="6336" spans="1:8" x14ac:dyDescent="0.25">
      <c r="A6336" s="29" t="str">
        <f t="shared" si="453"/>
        <v/>
      </c>
      <c r="B6336" s="22" t="str">
        <f t="shared" si="454"/>
        <v/>
      </c>
      <c r="C6336" s="15" t="str">
        <f t="shared" si="455"/>
        <v/>
      </c>
      <c r="D6336" s="15">
        <f t="shared" si="456"/>
        <v>0</v>
      </c>
      <c r="E6336" s="15" t="str">
        <f t="shared" si="452"/>
        <v/>
      </c>
      <c r="F6336" s="13" t="str">
        <f>IF(E6339="","",VLOOKUP(E6339,table!A:B,2))</f>
        <v/>
      </c>
      <c r="G6336" s="14"/>
      <c r="H6336" s="18"/>
    </row>
    <row r="6337" spans="1:8" x14ac:dyDescent="0.25">
      <c r="A6337" s="29" t="str">
        <f t="shared" si="453"/>
        <v/>
      </c>
      <c r="B6337" s="22" t="str">
        <f t="shared" si="454"/>
        <v/>
      </c>
      <c r="C6337" s="15" t="str">
        <f t="shared" si="455"/>
        <v/>
      </c>
      <c r="D6337" s="15">
        <f t="shared" si="456"/>
        <v>0</v>
      </c>
      <c r="E6337" s="15" t="str">
        <f t="shared" si="452"/>
        <v/>
      </c>
      <c r="F6337" s="13" t="str">
        <f>IF(E6340="","",VLOOKUP(E6340,table!A:B,2))</f>
        <v/>
      </c>
      <c r="G6337" s="14"/>
      <c r="H6337" s="18"/>
    </row>
    <row r="6338" spans="1:8" x14ac:dyDescent="0.25">
      <c r="A6338" s="29" t="str">
        <f t="shared" si="453"/>
        <v/>
      </c>
      <c r="B6338" s="22" t="str">
        <f t="shared" si="454"/>
        <v/>
      </c>
      <c r="C6338" s="15" t="str">
        <f t="shared" si="455"/>
        <v/>
      </c>
      <c r="D6338" s="15">
        <f t="shared" si="456"/>
        <v>0</v>
      </c>
      <c r="E6338" s="15" t="str">
        <f t="shared" si="452"/>
        <v/>
      </c>
      <c r="F6338" s="13" t="str">
        <f>IF(E6341="","",VLOOKUP(E6341,table!A:B,2))</f>
        <v/>
      </c>
      <c r="G6338" s="14"/>
      <c r="H6338" s="18"/>
    </row>
    <row r="6339" spans="1:8" x14ac:dyDescent="0.25">
      <c r="A6339" s="29" t="str">
        <f t="shared" si="453"/>
        <v/>
      </c>
      <c r="B6339" s="22" t="str">
        <f t="shared" si="454"/>
        <v/>
      </c>
      <c r="C6339" s="15" t="str">
        <f t="shared" si="455"/>
        <v/>
      </c>
      <c r="D6339" s="15">
        <f t="shared" si="456"/>
        <v>0</v>
      </c>
      <c r="E6339" s="15" t="str">
        <f t="shared" si="452"/>
        <v/>
      </c>
      <c r="F6339" s="13" t="str">
        <f>IF(E6342="","",VLOOKUP(E6342,table!A:B,2))</f>
        <v/>
      </c>
      <c r="G6339" s="14"/>
      <c r="H6339" s="18"/>
    </row>
    <row r="6340" spans="1:8" x14ac:dyDescent="0.25">
      <c r="A6340" s="29" t="str">
        <f t="shared" si="453"/>
        <v/>
      </c>
      <c r="B6340" s="22" t="str">
        <f t="shared" si="454"/>
        <v/>
      </c>
      <c r="C6340" s="15" t="str">
        <f t="shared" si="455"/>
        <v/>
      </c>
      <c r="D6340" s="15">
        <f t="shared" si="456"/>
        <v>0</v>
      </c>
      <c r="E6340" s="15" t="str">
        <f t="shared" si="452"/>
        <v/>
      </c>
      <c r="F6340" s="13" t="str">
        <f>IF(E6343="","",VLOOKUP(E6343,table!A:B,2))</f>
        <v/>
      </c>
      <c r="G6340" s="14"/>
      <c r="H6340" s="18"/>
    </row>
    <row r="6341" spans="1:8" x14ac:dyDescent="0.25">
      <c r="A6341" s="29" t="str">
        <f t="shared" si="453"/>
        <v/>
      </c>
      <c r="B6341" s="22" t="str">
        <f t="shared" si="454"/>
        <v/>
      </c>
      <c r="C6341" s="15" t="str">
        <f t="shared" si="455"/>
        <v/>
      </c>
      <c r="D6341" s="15">
        <f t="shared" si="456"/>
        <v>0</v>
      </c>
      <c r="E6341" s="15" t="str">
        <f t="shared" si="452"/>
        <v/>
      </c>
      <c r="F6341" s="13" t="str">
        <f>IF(E6344="","",VLOOKUP(E6344,table!A:B,2))</f>
        <v/>
      </c>
      <c r="G6341" s="14"/>
      <c r="H6341" s="18"/>
    </row>
    <row r="6342" spans="1:8" x14ac:dyDescent="0.25">
      <c r="A6342" s="29" t="str">
        <f t="shared" si="453"/>
        <v/>
      </c>
      <c r="B6342" s="22" t="str">
        <f t="shared" si="454"/>
        <v/>
      </c>
      <c r="C6342" s="15" t="str">
        <f t="shared" si="455"/>
        <v/>
      </c>
      <c r="D6342" s="15">
        <f t="shared" si="456"/>
        <v>0</v>
      </c>
      <c r="E6342" s="15" t="str">
        <f t="shared" si="452"/>
        <v/>
      </c>
      <c r="F6342" s="13" t="str">
        <f>IF(E6345="","",VLOOKUP(E6345,table!A:B,2))</f>
        <v/>
      </c>
      <c r="G6342" s="14"/>
      <c r="H6342" s="18"/>
    </row>
    <row r="6343" spans="1:8" x14ac:dyDescent="0.25">
      <c r="A6343" s="29" t="str">
        <f t="shared" si="453"/>
        <v/>
      </c>
      <c r="B6343" s="22" t="str">
        <f t="shared" si="454"/>
        <v/>
      </c>
      <c r="C6343" s="15" t="str">
        <f t="shared" si="455"/>
        <v/>
      </c>
      <c r="D6343" s="15">
        <f t="shared" si="456"/>
        <v>0</v>
      </c>
      <c r="E6343" s="15" t="str">
        <f t="shared" si="452"/>
        <v/>
      </c>
      <c r="F6343" s="13" t="str">
        <f>IF(E6346="","",VLOOKUP(E6346,table!A:B,2))</f>
        <v/>
      </c>
      <c r="G6343" s="14"/>
      <c r="H6343" s="18"/>
    </row>
    <row r="6344" spans="1:8" x14ac:dyDescent="0.25">
      <c r="A6344" s="29" t="str">
        <f t="shared" si="453"/>
        <v/>
      </c>
      <c r="B6344" s="22" t="str">
        <f t="shared" si="454"/>
        <v/>
      </c>
      <c r="C6344" s="15" t="str">
        <f t="shared" si="455"/>
        <v/>
      </c>
      <c r="D6344" s="15">
        <f t="shared" si="456"/>
        <v>0</v>
      </c>
      <c r="E6344" s="15" t="str">
        <f t="shared" si="452"/>
        <v/>
      </c>
      <c r="F6344" s="13" t="str">
        <f>IF(E6347="","",VLOOKUP(E6347,table!A:B,2))</f>
        <v/>
      </c>
      <c r="G6344" s="14"/>
      <c r="H6344" s="18"/>
    </row>
    <row r="6345" spans="1:8" x14ac:dyDescent="0.25">
      <c r="A6345" s="29" t="str">
        <f t="shared" si="453"/>
        <v/>
      </c>
      <c r="B6345" s="22" t="str">
        <f t="shared" si="454"/>
        <v/>
      </c>
      <c r="C6345" s="15" t="str">
        <f t="shared" si="455"/>
        <v/>
      </c>
      <c r="D6345" s="15">
        <f t="shared" si="456"/>
        <v>0</v>
      </c>
      <c r="E6345" s="15" t="str">
        <f t="shared" si="452"/>
        <v/>
      </c>
      <c r="F6345" s="13" t="str">
        <f>IF(E6348="","",VLOOKUP(E6348,table!A:B,2))</f>
        <v/>
      </c>
      <c r="G6345" s="14"/>
      <c r="H6345" s="18"/>
    </row>
    <row r="6346" spans="1:8" x14ac:dyDescent="0.25">
      <c r="A6346" s="29" t="str">
        <f t="shared" si="453"/>
        <v/>
      </c>
      <c r="B6346" s="22" t="str">
        <f t="shared" si="454"/>
        <v/>
      </c>
      <c r="C6346" s="15" t="str">
        <f t="shared" si="455"/>
        <v/>
      </c>
      <c r="D6346" s="15">
        <f t="shared" si="456"/>
        <v>0</v>
      </c>
      <c r="E6346" s="15" t="str">
        <f t="shared" si="452"/>
        <v/>
      </c>
      <c r="F6346" s="13" t="str">
        <f>IF(E6349="","",VLOOKUP(E6349,table!A:B,2))</f>
        <v/>
      </c>
      <c r="G6346" s="14"/>
      <c r="H6346" s="18"/>
    </row>
    <row r="6347" spans="1:8" x14ac:dyDescent="0.25">
      <c r="A6347" s="29" t="str">
        <f t="shared" si="453"/>
        <v/>
      </c>
      <c r="B6347" s="22" t="str">
        <f t="shared" si="454"/>
        <v/>
      </c>
      <c r="C6347" s="15" t="str">
        <f t="shared" si="455"/>
        <v/>
      </c>
      <c r="D6347" s="15">
        <f t="shared" si="456"/>
        <v>0</v>
      </c>
      <c r="E6347" s="15" t="str">
        <f t="shared" si="452"/>
        <v/>
      </c>
      <c r="F6347" s="13" t="str">
        <f>IF(E6350="","",VLOOKUP(E6350,table!A:B,2))</f>
        <v/>
      </c>
      <c r="G6347" s="14"/>
      <c r="H6347" s="18"/>
    </row>
    <row r="6348" spans="1:8" x14ac:dyDescent="0.25">
      <c r="A6348" s="29" t="str">
        <f t="shared" si="453"/>
        <v/>
      </c>
      <c r="B6348" s="22" t="str">
        <f t="shared" si="454"/>
        <v/>
      </c>
      <c r="C6348" s="15" t="str">
        <f t="shared" si="455"/>
        <v/>
      </c>
      <c r="D6348" s="15">
        <f t="shared" si="456"/>
        <v>0</v>
      </c>
      <c r="E6348" s="15" t="str">
        <f t="shared" si="452"/>
        <v/>
      </c>
      <c r="F6348" s="13" t="str">
        <f>IF(E6351="","",VLOOKUP(E6351,table!A:B,2))</f>
        <v/>
      </c>
      <c r="G6348" s="14"/>
      <c r="H6348" s="18"/>
    </row>
    <row r="6349" spans="1:8" x14ac:dyDescent="0.25">
      <c r="A6349" s="29" t="str">
        <f t="shared" si="453"/>
        <v/>
      </c>
      <c r="B6349" s="22" t="str">
        <f t="shared" si="454"/>
        <v/>
      </c>
      <c r="C6349" s="15" t="str">
        <f t="shared" si="455"/>
        <v/>
      </c>
      <c r="D6349" s="15">
        <f t="shared" si="456"/>
        <v>0</v>
      </c>
      <c r="E6349" s="15" t="str">
        <f t="shared" si="452"/>
        <v/>
      </c>
      <c r="F6349" s="13" t="str">
        <f>IF(E6352="","",VLOOKUP(E6352,table!A:B,2))</f>
        <v/>
      </c>
      <c r="G6349" s="14"/>
      <c r="H6349" s="18"/>
    </row>
    <row r="6350" spans="1:8" x14ac:dyDescent="0.25">
      <c r="A6350" s="29" t="str">
        <f t="shared" si="453"/>
        <v/>
      </c>
      <c r="B6350" s="22" t="str">
        <f t="shared" si="454"/>
        <v/>
      </c>
      <c r="C6350" s="15" t="str">
        <f t="shared" si="455"/>
        <v/>
      </c>
      <c r="D6350" s="15">
        <f t="shared" si="456"/>
        <v>0</v>
      </c>
      <c r="E6350" s="15" t="str">
        <f t="shared" ref="E6350:E6413" si="457">IF(H6350&lt;&gt;0,E6349,"")</f>
        <v/>
      </c>
      <c r="F6350" s="13" t="str">
        <f>IF(E6353="","",VLOOKUP(E6353,table!A:B,2))</f>
        <v/>
      </c>
      <c r="G6350" s="14"/>
      <c r="H6350" s="18"/>
    </row>
    <row r="6351" spans="1:8" x14ac:dyDescent="0.25">
      <c r="A6351" s="29" t="str">
        <f t="shared" si="453"/>
        <v/>
      </c>
      <c r="B6351" s="22" t="str">
        <f t="shared" si="454"/>
        <v/>
      </c>
      <c r="C6351" s="15" t="str">
        <f t="shared" si="455"/>
        <v/>
      </c>
      <c r="D6351" s="15">
        <f t="shared" si="456"/>
        <v>0</v>
      </c>
      <c r="E6351" s="15" t="str">
        <f t="shared" si="457"/>
        <v/>
      </c>
      <c r="F6351" s="13" t="str">
        <f>IF(E6354="","",VLOOKUP(E6354,table!A:B,2))</f>
        <v/>
      </c>
      <c r="G6351" s="14"/>
      <c r="H6351" s="18"/>
    </row>
    <row r="6352" spans="1:8" x14ac:dyDescent="0.25">
      <c r="A6352" s="29" t="str">
        <f t="shared" si="453"/>
        <v/>
      </c>
      <c r="B6352" s="22" t="str">
        <f t="shared" si="454"/>
        <v/>
      </c>
      <c r="C6352" s="15" t="str">
        <f t="shared" si="455"/>
        <v/>
      </c>
      <c r="D6352" s="15">
        <f t="shared" si="456"/>
        <v>0</v>
      </c>
      <c r="E6352" s="15" t="str">
        <f t="shared" si="457"/>
        <v/>
      </c>
      <c r="F6352" s="13" t="str">
        <f>IF(E6355="","",VLOOKUP(E6355,table!A:B,2))</f>
        <v/>
      </c>
      <c r="G6352" s="14"/>
      <c r="H6352" s="18"/>
    </row>
    <row r="6353" spans="1:8" x14ac:dyDescent="0.25">
      <c r="A6353" s="29" t="str">
        <f t="shared" si="453"/>
        <v/>
      </c>
      <c r="B6353" s="22" t="str">
        <f t="shared" si="454"/>
        <v/>
      </c>
      <c r="C6353" s="15" t="str">
        <f t="shared" si="455"/>
        <v/>
      </c>
      <c r="D6353" s="15">
        <f t="shared" si="456"/>
        <v>0</v>
      </c>
      <c r="E6353" s="15" t="str">
        <f t="shared" si="457"/>
        <v/>
      </c>
      <c r="F6353" s="13" t="str">
        <f>IF(E6356="","",VLOOKUP(E6356,table!A:B,2))</f>
        <v/>
      </c>
      <c r="G6353" s="14"/>
      <c r="H6353" s="18"/>
    </row>
    <row r="6354" spans="1:8" x14ac:dyDescent="0.25">
      <c r="A6354" s="29" t="str">
        <f t="shared" si="453"/>
        <v/>
      </c>
      <c r="B6354" s="22" t="str">
        <f t="shared" si="454"/>
        <v/>
      </c>
      <c r="C6354" s="15" t="str">
        <f t="shared" si="455"/>
        <v/>
      </c>
      <c r="D6354" s="15">
        <f t="shared" si="456"/>
        <v>0</v>
      </c>
      <c r="E6354" s="15" t="str">
        <f t="shared" si="457"/>
        <v/>
      </c>
      <c r="F6354" s="13" t="str">
        <f>IF(E6357="","",VLOOKUP(E6357,table!A:B,2))</f>
        <v/>
      </c>
      <c r="G6354" s="14"/>
      <c r="H6354" s="18"/>
    </row>
    <row r="6355" spans="1:8" x14ac:dyDescent="0.25">
      <c r="A6355" s="29" t="str">
        <f t="shared" si="453"/>
        <v/>
      </c>
      <c r="B6355" s="22" t="str">
        <f t="shared" si="454"/>
        <v/>
      </c>
      <c r="C6355" s="15" t="str">
        <f t="shared" si="455"/>
        <v/>
      </c>
      <c r="D6355" s="15">
        <f t="shared" si="456"/>
        <v>0</v>
      </c>
      <c r="E6355" s="15" t="str">
        <f t="shared" si="457"/>
        <v/>
      </c>
      <c r="F6355" s="13" t="str">
        <f>IF(E6358="","",VLOOKUP(E6358,table!A:B,2))</f>
        <v/>
      </c>
      <c r="G6355" s="14"/>
      <c r="H6355" s="18"/>
    </row>
    <row r="6356" spans="1:8" x14ac:dyDescent="0.25">
      <c r="A6356" s="29" t="str">
        <f t="shared" si="453"/>
        <v/>
      </c>
      <c r="B6356" s="22" t="str">
        <f t="shared" si="454"/>
        <v/>
      </c>
      <c r="C6356" s="15" t="str">
        <f t="shared" si="455"/>
        <v/>
      </c>
      <c r="D6356" s="15">
        <f t="shared" si="456"/>
        <v>0</v>
      </c>
      <c r="E6356" s="15" t="str">
        <f t="shared" si="457"/>
        <v/>
      </c>
      <c r="F6356" s="13" t="str">
        <f>IF(E6359="","",VLOOKUP(E6359,table!A:B,2))</f>
        <v/>
      </c>
      <c r="G6356" s="14"/>
      <c r="H6356" s="18"/>
    </row>
    <row r="6357" spans="1:8" x14ac:dyDescent="0.25">
      <c r="A6357" s="29" t="str">
        <f t="shared" si="453"/>
        <v/>
      </c>
      <c r="B6357" s="22" t="str">
        <f t="shared" si="454"/>
        <v/>
      </c>
      <c r="C6357" s="15" t="str">
        <f t="shared" si="455"/>
        <v/>
      </c>
      <c r="D6357" s="15">
        <f t="shared" si="456"/>
        <v>0</v>
      </c>
      <c r="E6357" s="15" t="str">
        <f t="shared" si="457"/>
        <v/>
      </c>
      <c r="F6357" s="13" t="str">
        <f>IF(E6360="","",VLOOKUP(E6360,table!A:B,2))</f>
        <v/>
      </c>
      <c r="G6357" s="14"/>
      <c r="H6357" s="18"/>
    </row>
    <row r="6358" spans="1:8" x14ac:dyDescent="0.25">
      <c r="A6358" s="29" t="str">
        <f t="shared" si="453"/>
        <v/>
      </c>
      <c r="B6358" s="22" t="str">
        <f t="shared" si="454"/>
        <v/>
      </c>
      <c r="C6358" s="15" t="str">
        <f t="shared" si="455"/>
        <v/>
      </c>
      <c r="D6358" s="15">
        <f t="shared" si="456"/>
        <v>0</v>
      </c>
      <c r="E6358" s="15" t="str">
        <f t="shared" si="457"/>
        <v/>
      </c>
      <c r="F6358" s="13" t="str">
        <f>IF(E6361="","",VLOOKUP(E6361,table!A:B,2))</f>
        <v/>
      </c>
      <c r="G6358" s="14"/>
      <c r="H6358" s="18"/>
    </row>
    <row r="6359" spans="1:8" x14ac:dyDescent="0.25">
      <c r="A6359" s="29" t="str">
        <f t="shared" si="453"/>
        <v/>
      </c>
      <c r="B6359" s="22" t="str">
        <f t="shared" si="454"/>
        <v/>
      </c>
      <c r="C6359" s="15" t="str">
        <f t="shared" si="455"/>
        <v/>
      </c>
      <c r="D6359" s="15">
        <f t="shared" si="456"/>
        <v>0</v>
      </c>
      <c r="E6359" s="15" t="str">
        <f t="shared" si="457"/>
        <v/>
      </c>
      <c r="F6359" s="13" t="str">
        <f>IF(E6362="","",VLOOKUP(E6362,table!A:B,2))</f>
        <v/>
      </c>
      <c r="G6359" s="14"/>
      <c r="H6359" s="18"/>
    </row>
    <row r="6360" spans="1:8" x14ac:dyDescent="0.25">
      <c r="A6360" s="29" t="str">
        <f t="shared" si="453"/>
        <v/>
      </c>
      <c r="B6360" s="22" t="str">
        <f t="shared" si="454"/>
        <v/>
      </c>
      <c r="C6360" s="15" t="str">
        <f t="shared" si="455"/>
        <v/>
      </c>
      <c r="D6360" s="15">
        <f t="shared" si="456"/>
        <v>0</v>
      </c>
      <c r="E6360" s="15" t="str">
        <f t="shared" si="457"/>
        <v/>
      </c>
      <c r="F6360" s="13" t="str">
        <f>IF(E6363="","",VLOOKUP(E6363,table!A:B,2))</f>
        <v/>
      </c>
      <c r="G6360" s="14"/>
      <c r="H6360" s="18"/>
    </row>
    <row r="6361" spans="1:8" x14ac:dyDescent="0.25">
      <c r="A6361" s="29" t="str">
        <f t="shared" si="453"/>
        <v/>
      </c>
      <c r="B6361" s="22" t="str">
        <f t="shared" si="454"/>
        <v/>
      </c>
      <c r="C6361" s="15" t="str">
        <f t="shared" si="455"/>
        <v/>
      </c>
      <c r="D6361" s="15">
        <f t="shared" si="456"/>
        <v>0</v>
      </c>
      <c r="E6361" s="15" t="str">
        <f t="shared" si="457"/>
        <v/>
      </c>
      <c r="F6361" s="13" t="str">
        <f>IF(E6364="","",VLOOKUP(E6364,table!A:B,2))</f>
        <v/>
      </c>
      <c r="G6361" s="14"/>
      <c r="H6361" s="18"/>
    </row>
    <row r="6362" spans="1:8" x14ac:dyDescent="0.25">
      <c r="A6362" s="29" t="str">
        <f t="shared" si="453"/>
        <v/>
      </c>
      <c r="B6362" s="22" t="str">
        <f t="shared" si="454"/>
        <v/>
      </c>
      <c r="C6362" s="15" t="str">
        <f t="shared" si="455"/>
        <v/>
      </c>
      <c r="D6362" s="15">
        <f t="shared" si="456"/>
        <v>0</v>
      </c>
      <c r="E6362" s="15" t="str">
        <f t="shared" si="457"/>
        <v/>
      </c>
      <c r="F6362" s="13" t="str">
        <f>IF(E6365="","",VLOOKUP(E6365,table!A:B,2))</f>
        <v/>
      </c>
      <c r="G6362" s="14"/>
      <c r="H6362" s="18"/>
    </row>
    <row r="6363" spans="1:8" x14ac:dyDescent="0.25">
      <c r="A6363" s="29" t="str">
        <f t="shared" si="453"/>
        <v/>
      </c>
      <c r="B6363" s="22" t="str">
        <f t="shared" si="454"/>
        <v/>
      </c>
      <c r="C6363" s="15" t="str">
        <f t="shared" si="455"/>
        <v/>
      </c>
      <c r="D6363" s="15">
        <f t="shared" si="456"/>
        <v>0</v>
      </c>
      <c r="E6363" s="15" t="str">
        <f t="shared" si="457"/>
        <v/>
      </c>
      <c r="F6363" s="13" t="str">
        <f>IF(E6366="","",VLOOKUP(E6366,table!A:B,2))</f>
        <v/>
      </c>
      <c r="G6363" s="14"/>
      <c r="H6363" s="18"/>
    </row>
    <row r="6364" spans="1:8" x14ac:dyDescent="0.25">
      <c r="A6364" s="29" t="str">
        <f t="shared" si="453"/>
        <v/>
      </c>
      <c r="B6364" s="22" t="str">
        <f t="shared" si="454"/>
        <v/>
      </c>
      <c r="C6364" s="15" t="str">
        <f t="shared" si="455"/>
        <v/>
      </c>
      <c r="D6364" s="15">
        <f t="shared" si="456"/>
        <v>0</v>
      </c>
      <c r="E6364" s="15" t="str">
        <f t="shared" si="457"/>
        <v/>
      </c>
      <c r="F6364" s="13" t="str">
        <f>IF(E6367="","",VLOOKUP(E6367,table!A:B,2))</f>
        <v/>
      </c>
      <c r="G6364" s="14"/>
      <c r="H6364" s="18"/>
    </row>
    <row r="6365" spans="1:8" x14ac:dyDescent="0.25">
      <c r="A6365" s="29" t="str">
        <f t="shared" si="453"/>
        <v/>
      </c>
      <c r="B6365" s="22" t="str">
        <f t="shared" si="454"/>
        <v/>
      </c>
      <c r="C6365" s="15" t="str">
        <f t="shared" si="455"/>
        <v/>
      </c>
      <c r="D6365" s="15">
        <f t="shared" si="456"/>
        <v>0</v>
      </c>
      <c r="E6365" s="15" t="str">
        <f t="shared" si="457"/>
        <v/>
      </c>
      <c r="F6365" s="13" t="str">
        <f>IF(E6368="","",VLOOKUP(E6368,table!A:B,2))</f>
        <v/>
      </c>
      <c r="G6365" s="14"/>
      <c r="H6365" s="18"/>
    </row>
    <row r="6366" spans="1:8" x14ac:dyDescent="0.25">
      <c r="A6366" s="29" t="str">
        <f t="shared" si="453"/>
        <v/>
      </c>
      <c r="B6366" s="22" t="str">
        <f t="shared" si="454"/>
        <v/>
      </c>
      <c r="C6366" s="15" t="str">
        <f t="shared" si="455"/>
        <v/>
      </c>
      <c r="D6366" s="15">
        <f t="shared" si="456"/>
        <v>0</v>
      </c>
      <c r="E6366" s="15" t="str">
        <f t="shared" si="457"/>
        <v/>
      </c>
      <c r="F6366" s="13" t="str">
        <f>IF(E6369="","",VLOOKUP(E6369,table!A:B,2))</f>
        <v/>
      </c>
      <c r="G6366" s="14"/>
      <c r="H6366" s="18"/>
    </row>
    <row r="6367" spans="1:8" x14ac:dyDescent="0.25">
      <c r="A6367" s="29" t="str">
        <f t="shared" si="453"/>
        <v/>
      </c>
      <c r="B6367" s="22" t="str">
        <f t="shared" si="454"/>
        <v/>
      </c>
      <c r="C6367" s="15" t="str">
        <f t="shared" si="455"/>
        <v/>
      </c>
      <c r="D6367" s="15">
        <f t="shared" si="456"/>
        <v>0</v>
      </c>
      <c r="E6367" s="15" t="str">
        <f t="shared" si="457"/>
        <v/>
      </c>
      <c r="F6367" s="13" t="str">
        <f>IF(E6370="","",VLOOKUP(E6370,table!A:B,2))</f>
        <v/>
      </c>
      <c r="G6367" s="14"/>
      <c r="H6367" s="18"/>
    </row>
    <row r="6368" spans="1:8" x14ac:dyDescent="0.25">
      <c r="A6368" s="29" t="str">
        <f t="shared" si="453"/>
        <v/>
      </c>
      <c r="B6368" s="22" t="str">
        <f t="shared" si="454"/>
        <v/>
      </c>
      <c r="C6368" s="15" t="str">
        <f t="shared" si="455"/>
        <v/>
      </c>
      <c r="D6368" s="15">
        <f t="shared" si="456"/>
        <v>0</v>
      </c>
      <c r="E6368" s="15" t="str">
        <f t="shared" si="457"/>
        <v/>
      </c>
      <c r="F6368" s="13" t="str">
        <f>IF(E6371="","",VLOOKUP(E6371,table!A:B,2))</f>
        <v/>
      </c>
      <c r="G6368" s="14"/>
      <c r="H6368" s="18"/>
    </row>
    <row r="6369" spans="1:8" x14ac:dyDescent="0.25">
      <c r="A6369" s="29" t="str">
        <f t="shared" si="453"/>
        <v/>
      </c>
      <c r="B6369" s="22" t="str">
        <f t="shared" si="454"/>
        <v/>
      </c>
      <c r="C6369" s="15" t="str">
        <f t="shared" si="455"/>
        <v/>
      </c>
      <c r="D6369" s="15">
        <f t="shared" si="456"/>
        <v>0</v>
      </c>
      <c r="E6369" s="15" t="str">
        <f t="shared" si="457"/>
        <v/>
      </c>
      <c r="F6369" s="13" t="str">
        <f>IF(E6372="","",VLOOKUP(E6372,table!A:B,2))</f>
        <v/>
      </c>
      <c r="G6369" s="14"/>
      <c r="H6369" s="18"/>
    </row>
    <row r="6370" spans="1:8" x14ac:dyDescent="0.25">
      <c r="A6370" s="29" t="str">
        <f t="shared" si="453"/>
        <v/>
      </c>
      <c r="B6370" s="22" t="str">
        <f t="shared" si="454"/>
        <v/>
      </c>
      <c r="C6370" s="15" t="str">
        <f t="shared" si="455"/>
        <v/>
      </c>
      <c r="D6370" s="15">
        <f t="shared" si="456"/>
        <v>0</v>
      </c>
      <c r="E6370" s="15" t="str">
        <f t="shared" si="457"/>
        <v/>
      </c>
      <c r="F6370" s="13" t="str">
        <f>IF(E6373="","",VLOOKUP(E6373,table!A:B,2))</f>
        <v/>
      </c>
      <c r="G6370" s="14"/>
      <c r="H6370" s="18"/>
    </row>
    <row r="6371" spans="1:8" x14ac:dyDescent="0.25">
      <c r="A6371" s="29" t="str">
        <f t="shared" si="453"/>
        <v/>
      </c>
      <c r="B6371" s="22" t="str">
        <f t="shared" si="454"/>
        <v/>
      </c>
      <c r="C6371" s="15" t="str">
        <f t="shared" si="455"/>
        <v/>
      </c>
      <c r="D6371" s="15">
        <f t="shared" si="456"/>
        <v>0</v>
      </c>
      <c r="E6371" s="15" t="str">
        <f t="shared" si="457"/>
        <v/>
      </c>
      <c r="F6371" s="13" t="str">
        <f>IF(E6374="","",VLOOKUP(E6374,table!A:B,2))</f>
        <v/>
      </c>
      <c r="G6371" s="14"/>
      <c r="H6371" s="18"/>
    </row>
    <row r="6372" spans="1:8" x14ac:dyDescent="0.25">
      <c r="A6372" s="29" t="str">
        <f t="shared" si="453"/>
        <v/>
      </c>
      <c r="B6372" s="22" t="str">
        <f t="shared" si="454"/>
        <v/>
      </c>
      <c r="C6372" s="15" t="str">
        <f t="shared" si="455"/>
        <v/>
      </c>
      <c r="D6372" s="15">
        <f t="shared" si="456"/>
        <v>0</v>
      </c>
      <c r="E6372" s="15" t="str">
        <f t="shared" si="457"/>
        <v/>
      </c>
      <c r="F6372" s="13" t="str">
        <f>IF(E6375="","",VLOOKUP(E6375,table!A:B,2))</f>
        <v/>
      </c>
      <c r="G6372" s="14"/>
      <c r="H6372" s="18"/>
    </row>
    <row r="6373" spans="1:8" x14ac:dyDescent="0.25">
      <c r="A6373" s="29" t="str">
        <f t="shared" si="453"/>
        <v/>
      </c>
      <c r="B6373" s="22" t="str">
        <f t="shared" si="454"/>
        <v/>
      </c>
      <c r="C6373" s="15" t="str">
        <f t="shared" si="455"/>
        <v/>
      </c>
      <c r="D6373" s="15">
        <f t="shared" si="456"/>
        <v>0</v>
      </c>
      <c r="E6373" s="15" t="str">
        <f t="shared" si="457"/>
        <v/>
      </c>
      <c r="F6373" s="13" t="str">
        <f>IF(E6376="","",VLOOKUP(E6376,table!A:B,2))</f>
        <v/>
      </c>
      <c r="G6373" s="14"/>
      <c r="H6373" s="18"/>
    </row>
    <row r="6374" spans="1:8" x14ac:dyDescent="0.25">
      <c r="A6374" s="29" t="str">
        <f t="shared" si="453"/>
        <v/>
      </c>
      <c r="B6374" s="22" t="str">
        <f t="shared" si="454"/>
        <v/>
      </c>
      <c r="C6374" s="15" t="str">
        <f t="shared" si="455"/>
        <v/>
      </c>
      <c r="D6374" s="15">
        <f t="shared" si="456"/>
        <v>0</v>
      </c>
      <c r="E6374" s="15" t="str">
        <f t="shared" si="457"/>
        <v/>
      </c>
      <c r="F6374" s="13" t="str">
        <f>IF(E6377="","",VLOOKUP(E6377,table!A:B,2))</f>
        <v/>
      </c>
      <c r="G6374" s="14"/>
      <c r="H6374" s="18"/>
    </row>
    <row r="6375" spans="1:8" x14ac:dyDescent="0.25">
      <c r="A6375" s="29" t="str">
        <f t="shared" si="453"/>
        <v/>
      </c>
      <c r="B6375" s="22" t="str">
        <f t="shared" si="454"/>
        <v/>
      </c>
      <c r="C6375" s="15" t="str">
        <f t="shared" si="455"/>
        <v/>
      </c>
      <c r="D6375" s="15">
        <f t="shared" si="456"/>
        <v>0</v>
      </c>
      <c r="E6375" s="15" t="str">
        <f t="shared" si="457"/>
        <v/>
      </c>
      <c r="F6375" s="13" t="str">
        <f>IF(E6378="","",VLOOKUP(E6378,table!A:B,2))</f>
        <v/>
      </c>
      <c r="G6375" s="14"/>
      <c r="H6375" s="18"/>
    </row>
    <row r="6376" spans="1:8" x14ac:dyDescent="0.25">
      <c r="A6376" s="29" t="str">
        <f t="shared" si="453"/>
        <v/>
      </c>
      <c r="B6376" s="22" t="str">
        <f t="shared" si="454"/>
        <v/>
      </c>
      <c r="C6376" s="15" t="str">
        <f t="shared" si="455"/>
        <v/>
      </c>
      <c r="D6376" s="15">
        <f t="shared" si="456"/>
        <v>0</v>
      </c>
      <c r="E6376" s="15" t="str">
        <f t="shared" si="457"/>
        <v/>
      </c>
      <c r="F6376" s="13" t="str">
        <f>IF(E6379="","",VLOOKUP(E6379,table!A:B,2))</f>
        <v/>
      </c>
      <c r="G6376" s="14"/>
      <c r="H6376" s="18"/>
    </row>
    <row r="6377" spans="1:8" x14ac:dyDescent="0.25">
      <c r="A6377" s="29" t="str">
        <f t="shared" si="453"/>
        <v/>
      </c>
      <c r="B6377" s="22" t="str">
        <f t="shared" si="454"/>
        <v/>
      </c>
      <c r="C6377" s="15" t="str">
        <f t="shared" si="455"/>
        <v/>
      </c>
      <c r="D6377" s="15">
        <f t="shared" si="456"/>
        <v>0</v>
      </c>
      <c r="E6377" s="15" t="str">
        <f t="shared" si="457"/>
        <v/>
      </c>
      <c r="F6377" s="13" t="str">
        <f>IF(E6380="","",VLOOKUP(E6380,table!A:B,2))</f>
        <v/>
      </c>
      <c r="G6377" s="14"/>
      <c r="H6377" s="18"/>
    </row>
    <row r="6378" spans="1:8" x14ac:dyDescent="0.25">
      <c r="A6378" s="29" t="str">
        <f t="shared" si="453"/>
        <v/>
      </c>
      <c r="B6378" s="22" t="str">
        <f t="shared" si="454"/>
        <v/>
      </c>
      <c r="C6378" s="15" t="str">
        <f t="shared" si="455"/>
        <v/>
      </c>
      <c r="D6378" s="15">
        <f t="shared" si="456"/>
        <v>0</v>
      </c>
      <c r="E6378" s="15" t="str">
        <f t="shared" si="457"/>
        <v/>
      </c>
      <c r="F6378" s="13" t="str">
        <f>IF(E6381="","",VLOOKUP(E6381,table!A:B,2))</f>
        <v/>
      </c>
      <c r="G6378" s="14"/>
      <c r="H6378" s="18"/>
    </row>
    <row r="6379" spans="1:8" x14ac:dyDescent="0.25">
      <c r="A6379" s="29" t="str">
        <f t="shared" si="453"/>
        <v/>
      </c>
      <c r="B6379" s="22" t="str">
        <f t="shared" si="454"/>
        <v/>
      </c>
      <c r="C6379" s="15" t="str">
        <f t="shared" si="455"/>
        <v/>
      </c>
      <c r="D6379" s="15">
        <f t="shared" si="456"/>
        <v>0</v>
      </c>
      <c r="E6379" s="15" t="str">
        <f t="shared" si="457"/>
        <v/>
      </c>
      <c r="F6379" s="13" t="str">
        <f>IF(E6382="","",VLOOKUP(E6382,table!A:B,2))</f>
        <v/>
      </c>
      <c r="G6379" s="14"/>
      <c r="H6379" s="18"/>
    </row>
    <row r="6380" spans="1:8" x14ac:dyDescent="0.25">
      <c r="A6380" s="29" t="str">
        <f t="shared" si="453"/>
        <v/>
      </c>
      <c r="B6380" s="22" t="str">
        <f t="shared" si="454"/>
        <v/>
      </c>
      <c r="C6380" s="15" t="str">
        <f t="shared" si="455"/>
        <v/>
      </c>
      <c r="D6380" s="15">
        <f t="shared" si="456"/>
        <v>0</v>
      </c>
      <c r="E6380" s="15" t="str">
        <f t="shared" si="457"/>
        <v/>
      </c>
      <c r="F6380" s="13" t="str">
        <f>IF(E6383="","",VLOOKUP(E6383,table!A:B,2))</f>
        <v/>
      </c>
      <c r="G6380" s="14"/>
      <c r="H6380" s="18"/>
    </row>
    <row r="6381" spans="1:8" x14ac:dyDescent="0.25">
      <c r="A6381" s="29" t="str">
        <f t="shared" si="453"/>
        <v/>
      </c>
      <c r="B6381" s="22" t="str">
        <f t="shared" si="454"/>
        <v/>
      </c>
      <c r="C6381" s="15" t="str">
        <f t="shared" si="455"/>
        <v/>
      </c>
      <c r="D6381" s="15">
        <f t="shared" si="456"/>
        <v>0</v>
      </c>
      <c r="E6381" s="15" t="str">
        <f t="shared" si="457"/>
        <v/>
      </c>
      <c r="F6381" s="13" t="str">
        <f>IF(E6384="","",VLOOKUP(E6384,table!A:B,2))</f>
        <v/>
      </c>
      <c r="G6381" s="14"/>
      <c r="H6381" s="18"/>
    </row>
    <row r="6382" spans="1:8" x14ac:dyDescent="0.25">
      <c r="A6382" s="29" t="str">
        <f t="shared" si="453"/>
        <v/>
      </c>
      <c r="B6382" s="22" t="str">
        <f t="shared" si="454"/>
        <v/>
      </c>
      <c r="C6382" s="15" t="str">
        <f t="shared" si="455"/>
        <v/>
      </c>
      <c r="D6382" s="15">
        <f t="shared" si="456"/>
        <v>0</v>
      </c>
      <c r="E6382" s="15" t="str">
        <f t="shared" si="457"/>
        <v/>
      </c>
      <c r="F6382" s="13" t="str">
        <f>IF(E6385="","",VLOOKUP(E6385,table!A:B,2))</f>
        <v/>
      </c>
      <c r="G6382" s="14"/>
      <c r="H6382" s="18"/>
    </row>
    <row r="6383" spans="1:8" x14ac:dyDescent="0.25">
      <c r="A6383" s="29" t="str">
        <f t="shared" si="453"/>
        <v/>
      </c>
      <c r="B6383" s="22" t="str">
        <f t="shared" si="454"/>
        <v/>
      </c>
      <c r="C6383" s="15" t="str">
        <f t="shared" si="455"/>
        <v/>
      </c>
      <c r="D6383" s="15">
        <f t="shared" si="456"/>
        <v>0</v>
      </c>
      <c r="E6383" s="15" t="str">
        <f t="shared" si="457"/>
        <v/>
      </c>
      <c r="F6383" s="13" t="str">
        <f>IF(E6386="","",VLOOKUP(E6386,table!A:B,2))</f>
        <v/>
      </c>
      <c r="G6383" s="14"/>
      <c r="H6383" s="18"/>
    </row>
    <row r="6384" spans="1:8" x14ac:dyDescent="0.25">
      <c r="A6384" s="29" t="str">
        <f t="shared" si="453"/>
        <v/>
      </c>
      <c r="B6384" s="22" t="str">
        <f t="shared" si="454"/>
        <v/>
      </c>
      <c r="C6384" s="15" t="str">
        <f t="shared" si="455"/>
        <v/>
      </c>
      <c r="D6384" s="15">
        <f t="shared" si="456"/>
        <v>0</v>
      </c>
      <c r="E6384" s="15" t="str">
        <f t="shared" si="457"/>
        <v/>
      </c>
      <c r="F6384" s="13" t="str">
        <f>IF(E6387="","",VLOOKUP(E6387,table!A:B,2))</f>
        <v/>
      </c>
      <c r="G6384" s="14"/>
      <c r="H6384" s="18"/>
    </row>
    <row r="6385" spans="1:8" x14ac:dyDescent="0.25">
      <c r="A6385" s="29" t="str">
        <f t="shared" si="453"/>
        <v/>
      </c>
      <c r="B6385" s="22" t="str">
        <f t="shared" si="454"/>
        <v/>
      </c>
      <c r="C6385" s="15" t="str">
        <f t="shared" si="455"/>
        <v/>
      </c>
      <c r="D6385" s="15">
        <f t="shared" si="456"/>
        <v>0</v>
      </c>
      <c r="E6385" s="15" t="str">
        <f t="shared" si="457"/>
        <v/>
      </c>
      <c r="F6385" s="13" t="str">
        <f>IF(E6388="","",VLOOKUP(E6388,table!A:B,2))</f>
        <v/>
      </c>
      <c r="G6385" s="14"/>
      <c r="H6385" s="18"/>
    </row>
    <row r="6386" spans="1:8" x14ac:dyDescent="0.25">
      <c r="A6386" s="29" t="str">
        <f t="shared" si="453"/>
        <v/>
      </c>
      <c r="B6386" s="22" t="str">
        <f t="shared" si="454"/>
        <v/>
      </c>
      <c r="C6386" s="15" t="str">
        <f t="shared" si="455"/>
        <v/>
      </c>
      <c r="D6386" s="15">
        <f t="shared" si="456"/>
        <v>0</v>
      </c>
      <c r="E6386" s="15" t="str">
        <f t="shared" si="457"/>
        <v/>
      </c>
      <c r="F6386" s="13" t="str">
        <f>IF(E6389="","",VLOOKUP(E6389,table!A:B,2))</f>
        <v/>
      </c>
      <c r="G6386" s="14"/>
      <c r="H6386" s="18"/>
    </row>
    <row r="6387" spans="1:8" x14ac:dyDescent="0.25">
      <c r="A6387" s="29" t="str">
        <f t="shared" ref="A6387:A6450" si="458">IF(E6387="","",A6386)</f>
        <v/>
      </c>
      <c r="B6387" s="22" t="str">
        <f t="shared" ref="B6387:B6450" si="459">IF(E6387="","",B6386)</f>
        <v/>
      </c>
      <c r="C6387" s="15" t="str">
        <f t="shared" ref="C6387:C6419" si="460">IF(E6387="","",C6386)</f>
        <v/>
      </c>
      <c r="D6387" s="15">
        <f t="shared" ref="D6387:D6419" si="461">IF(E6387="",0,D6386)</f>
        <v>0</v>
      </c>
      <c r="E6387" s="15" t="str">
        <f t="shared" si="457"/>
        <v/>
      </c>
      <c r="F6387" s="13" t="str">
        <f>IF(E6390="","",VLOOKUP(E6390,table!A:B,2))</f>
        <v/>
      </c>
      <c r="G6387" s="14"/>
      <c r="H6387" s="18"/>
    </row>
    <row r="6388" spans="1:8" x14ac:dyDescent="0.25">
      <c r="A6388" s="29" t="str">
        <f t="shared" si="458"/>
        <v/>
      </c>
      <c r="B6388" s="22" t="str">
        <f t="shared" si="459"/>
        <v/>
      </c>
      <c r="C6388" s="15" t="str">
        <f t="shared" si="460"/>
        <v/>
      </c>
      <c r="D6388" s="15">
        <f t="shared" si="461"/>
        <v>0</v>
      </c>
      <c r="E6388" s="15" t="str">
        <f t="shared" si="457"/>
        <v/>
      </c>
      <c r="F6388" s="13" t="str">
        <f>IF(E6391="","",VLOOKUP(E6391,table!A:B,2))</f>
        <v/>
      </c>
      <c r="G6388" s="14"/>
      <c r="H6388" s="18"/>
    </row>
    <row r="6389" spans="1:8" x14ac:dyDescent="0.25">
      <c r="A6389" s="29" t="str">
        <f t="shared" si="458"/>
        <v/>
      </c>
      <c r="B6389" s="22" t="str">
        <f t="shared" si="459"/>
        <v/>
      </c>
      <c r="C6389" s="15" t="str">
        <f t="shared" si="460"/>
        <v/>
      </c>
      <c r="D6389" s="15">
        <f t="shared" si="461"/>
        <v>0</v>
      </c>
      <c r="E6389" s="15" t="str">
        <f t="shared" si="457"/>
        <v/>
      </c>
      <c r="F6389" s="13" t="str">
        <f>IF(E6392="","",VLOOKUP(E6392,table!A:B,2))</f>
        <v/>
      </c>
      <c r="G6389" s="14"/>
      <c r="H6389" s="18"/>
    </row>
    <row r="6390" spans="1:8" x14ac:dyDescent="0.25">
      <c r="A6390" s="29" t="str">
        <f t="shared" si="458"/>
        <v/>
      </c>
      <c r="B6390" s="22" t="str">
        <f t="shared" si="459"/>
        <v/>
      </c>
      <c r="C6390" s="15" t="str">
        <f t="shared" si="460"/>
        <v/>
      </c>
      <c r="D6390" s="15">
        <f t="shared" si="461"/>
        <v>0</v>
      </c>
      <c r="E6390" s="15" t="str">
        <f t="shared" si="457"/>
        <v/>
      </c>
      <c r="F6390" s="13" t="str">
        <f>IF(E6393="","",VLOOKUP(E6393,table!A:B,2))</f>
        <v/>
      </c>
      <c r="G6390" s="14"/>
      <c r="H6390" s="18"/>
    </row>
    <row r="6391" spans="1:8" x14ac:dyDescent="0.25">
      <c r="A6391" s="29" t="str">
        <f t="shared" si="458"/>
        <v/>
      </c>
      <c r="B6391" s="22" t="str">
        <f t="shared" si="459"/>
        <v/>
      </c>
      <c r="C6391" s="15" t="str">
        <f t="shared" si="460"/>
        <v/>
      </c>
      <c r="D6391" s="15">
        <f t="shared" si="461"/>
        <v>0</v>
      </c>
      <c r="E6391" s="15" t="str">
        <f t="shared" si="457"/>
        <v/>
      </c>
      <c r="F6391" s="13" t="str">
        <f>IF(E6394="","",VLOOKUP(E6394,table!A:B,2))</f>
        <v/>
      </c>
      <c r="G6391" s="14"/>
      <c r="H6391" s="18"/>
    </row>
    <row r="6392" spans="1:8" x14ac:dyDescent="0.25">
      <c r="A6392" s="29" t="str">
        <f t="shared" si="458"/>
        <v/>
      </c>
      <c r="B6392" s="22" t="str">
        <f t="shared" si="459"/>
        <v/>
      </c>
      <c r="C6392" s="15" t="str">
        <f t="shared" si="460"/>
        <v/>
      </c>
      <c r="D6392" s="15">
        <f t="shared" si="461"/>
        <v>0</v>
      </c>
      <c r="E6392" s="15" t="str">
        <f t="shared" si="457"/>
        <v/>
      </c>
      <c r="F6392" s="13" t="str">
        <f>IF(E6395="","",VLOOKUP(E6395,table!A:B,2))</f>
        <v/>
      </c>
      <c r="G6392" s="14"/>
      <c r="H6392" s="18"/>
    </row>
    <row r="6393" spans="1:8" x14ac:dyDescent="0.25">
      <c r="A6393" s="29" t="str">
        <f t="shared" si="458"/>
        <v/>
      </c>
      <c r="B6393" s="22" t="str">
        <f t="shared" si="459"/>
        <v/>
      </c>
      <c r="C6393" s="15" t="str">
        <f t="shared" si="460"/>
        <v/>
      </c>
      <c r="D6393" s="15">
        <f t="shared" si="461"/>
        <v>0</v>
      </c>
      <c r="E6393" s="15" t="str">
        <f t="shared" si="457"/>
        <v/>
      </c>
      <c r="F6393" s="13" t="str">
        <f>IF(E6396="","",VLOOKUP(E6396,table!A:B,2))</f>
        <v/>
      </c>
      <c r="G6393" s="14"/>
      <c r="H6393" s="18"/>
    </row>
    <row r="6394" spans="1:8" x14ac:dyDescent="0.25">
      <c r="A6394" s="29" t="str">
        <f t="shared" si="458"/>
        <v/>
      </c>
      <c r="B6394" s="22" t="str">
        <f t="shared" si="459"/>
        <v/>
      </c>
      <c r="C6394" s="15" t="str">
        <f t="shared" si="460"/>
        <v/>
      </c>
      <c r="D6394" s="15">
        <f t="shared" si="461"/>
        <v>0</v>
      </c>
      <c r="E6394" s="15" t="str">
        <f t="shared" si="457"/>
        <v/>
      </c>
      <c r="F6394" s="13" t="str">
        <f>IF(E6397="","",VLOOKUP(E6397,table!A:B,2))</f>
        <v/>
      </c>
      <c r="G6394" s="14"/>
      <c r="H6394" s="18"/>
    </row>
    <row r="6395" spans="1:8" x14ac:dyDescent="0.25">
      <c r="A6395" s="29" t="str">
        <f t="shared" si="458"/>
        <v/>
      </c>
      <c r="B6395" s="22" t="str">
        <f t="shared" si="459"/>
        <v/>
      </c>
      <c r="C6395" s="15" t="str">
        <f t="shared" si="460"/>
        <v/>
      </c>
      <c r="D6395" s="15">
        <f t="shared" si="461"/>
        <v>0</v>
      </c>
      <c r="E6395" s="15" t="str">
        <f t="shared" si="457"/>
        <v/>
      </c>
      <c r="F6395" s="13" t="str">
        <f>IF(E6398="","",VLOOKUP(E6398,table!A:B,2))</f>
        <v/>
      </c>
      <c r="G6395" s="14"/>
      <c r="H6395" s="18"/>
    </row>
    <row r="6396" spans="1:8" x14ac:dyDescent="0.25">
      <c r="A6396" s="29" t="str">
        <f t="shared" si="458"/>
        <v/>
      </c>
      <c r="B6396" s="22" t="str">
        <f t="shared" si="459"/>
        <v/>
      </c>
      <c r="C6396" s="15" t="str">
        <f t="shared" si="460"/>
        <v/>
      </c>
      <c r="D6396" s="15">
        <f t="shared" si="461"/>
        <v>0</v>
      </c>
      <c r="E6396" s="15" t="str">
        <f t="shared" si="457"/>
        <v/>
      </c>
      <c r="F6396" s="13" t="str">
        <f>IF(E6399="","",VLOOKUP(E6399,table!A:B,2))</f>
        <v/>
      </c>
      <c r="G6396" s="14"/>
      <c r="H6396" s="18"/>
    </row>
    <row r="6397" spans="1:8" x14ac:dyDescent="0.25">
      <c r="A6397" s="29" t="str">
        <f t="shared" si="458"/>
        <v/>
      </c>
      <c r="B6397" s="22" t="str">
        <f t="shared" si="459"/>
        <v/>
      </c>
      <c r="C6397" s="15" t="str">
        <f t="shared" si="460"/>
        <v/>
      </c>
      <c r="D6397" s="15">
        <f t="shared" si="461"/>
        <v>0</v>
      </c>
      <c r="E6397" s="15" t="str">
        <f t="shared" si="457"/>
        <v/>
      </c>
      <c r="F6397" s="13" t="str">
        <f>IF(E6400="","",VLOOKUP(E6400,table!A:B,2))</f>
        <v/>
      </c>
      <c r="G6397" s="14"/>
      <c r="H6397" s="18"/>
    </row>
    <row r="6398" spans="1:8" x14ac:dyDescent="0.25">
      <c r="A6398" s="29" t="str">
        <f t="shared" si="458"/>
        <v/>
      </c>
      <c r="B6398" s="22" t="str">
        <f t="shared" si="459"/>
        <v/>
      </c>
      <c r="C6398" s="15" t="str">
        <f t="shared" si="460"/>
        <v/>
      </c>
      <c r="D6398" s="15">
        <f t="shared" si="461"/>
        <v>0</v>
      </c>
      <c r="E6398" s="15" t="str">
        <f t="shared" si="457"/>
        <v/>
      </c>
      <c r="F6398" s="13" t="str">
        <f>IF(E6401="","",VLOOKUP(E6401,table!A:B,2))</f>
        <v/>
      </c>
      <c r="G6398" s="14"/>
      <c r="H6398" s="18"/>
    </row>
    <row r="6399" spans="1:8" x14ac:dyDescent="0.25">
      <c r="A6399" s="29" t="str">
        <f t="shared" si="458"/>
        <v/>
      </c>
      <c r="B6399" s="22" t="str">
        <f t="shared" si="459"/>
        <v/>
      </c>
      <c r="C6399" s="15" t="str">
        <f t="shared" si="460"/>
        <v/>
      </c>
      <c r="D6399" s="15">
        <f t="shared" si="461"/>
        <v>0</v>
      </c>
      <c r="E6399" s="15" t="str">
        <f t="shared" si="457"/>
        <v/>
      </c>
      <c r="F6399" s="13" t="str">
        <f>IF(E6402="","",VLOOKUP(E6402,table!A:B,2))</f>
        <v/>
      </c>
      <c r="G6399" s="14"/>
      <c r="H6399" s="18"/>
    </row>
    <row r="6400" spans="1:8" x14ac:dyDescent="0.25">
      <c r="A6400" s="29" t="str">
        <f t="shared" si="458"/>
        <v/>
      </c>
      <c r="B6400" s="22" t="str">
        <f t="shared" si="459"/>
        <v/>
      </c>
      <c r="C6400" s="15" t="str">
        <f t="shared" si="460"/>
        <v/>
      </c>
      <c r="D6400" s="15">
        <f t="shared" si="461"/>
        <v>0</v>
      </c>
      <c r="E6400" s="15" t="str">
        <f t="shared" si="457"/>
        <v/>
      </c>
      <c r="F6400" s="13" t="str">
        <f>IF(E6403="","",VLOOKUP(E6403,table!A:B,2))</f>
        <v/>
      </c>
      <c r="G6400" s="14"/>
      <c r="H6400" s="18"/>
    </row>
    <row r="6401" spans="1:8" x14ac:dyDescent="0.25">
      <c r="A6401" s="29" t="str">
        <f t="shared" si="458"/>
        <v/>
      </c>
      <c r="B6401" s="22" t="str">
        <f t="shared" si="459"/>
        <v/>
      </c>
      <c r="C6401" s="15" t="str">
        <f t="shared" si="460"/>
        <v/>
      </c>
      <c r="D6401" s="15">
        <f t="shared" si="461"/>
        <v>0</v>
      </c>
      <c r="E6401" s="15" t="str">
        <f t="shared" si="457"/>
        <v/>
      </c>
      <c r="F6401" s="13" t="str">
        <f>IF(E6404="","",VLOOKUP(E6404,table!A:B,2))</f>
        <v/>
      </c>
      <c r="G6401" s="14"/>
      <c r="H6401" s="18"/>
    </row>
    <row r="6402" spans="1:8" x14ac:dyDescent="0.25">
      <c r="A6402" s="29" t="str">
        <f t="shared" si="458"/>
        <v/>
      </c>
      <c r="B6402" s="22" t="str">
        <f t="shared" si="459"/>
        <v/>
      </c>
      <c r="C6402" s="15" t="str">
        <f t="shared" si="460"/>
        <v/>
      </c>
      <c r="D6402" s="15">
        <f t="shared" si="461"/>
        <v>0</v>
      </c>
      <c r="E6402" s="15" t="str">
        <f t="shared" si="457"/>
        <v/>
      </c>
      <c r="F6402" s="13" t="str">
        <f>IF(E6405="","",VLOOKUP(E6405,table!A:B,2))</f>
        <v/>
      </c>
      <c r="G6402" s="14"/>
      <c r="H6402" s="18"/>
    </row>
    <row r="6403" spans="1:8" x14ac:dyDescent="0.25">
      <c r="A6403" s="29" t="str">
        <f t="shared" si="458"/>
        <v/>
      </c>
      <c r="B6403" s="22" t="str">
        <f t="shared" si="459"/>
        <v/>
      </c>
      <c r="C6403" s="15" t="str">
        <f t="shared" si="460"/>
        <v/>
      </c>
      <c r="D6403" s="15">
        <f t="shared" si="461"/>
        <v>0</v>
      </c>
      <c r="E6403" s="15" t="str">
        <f t="shared" si="457"/>
        <v/>
      </c>
      <c r="F6403" s="13" t="str">
        <f>IF(E6406="","",VLOOKUP(E6406,table!A:B,2))</f>
        <v/>
      </c>
      <c r="G6403" s="14"/>
      <c r="H6403" s="18"/>
    </row>
    <row r="6404" spans="1:8" x14ac:dyDescent="0.25">
      <c r="A6404" s="29" t="str">
        <f t="shared" si="458"/>
        <v/>
      </c>
      <c r="B6404" s="22" t="str">
        <f t="shared" si="459"/>
        <v/>
      </c>
      <c r="C6404" s="15" t="str">
        <f t="shared" si="460"/>
        <v/>
      </c>
      <c r="D6404" s="15">
        <f t="shared" si="461"/>
        <v>0</v>
      </c>
      <c r="E6404" s="15" t="str">
        <f t="shared" si="457"/>
        <v/>
      </c>
      <c r="F6404" s="13" t="str">
        <f>IF(E6407="","",VLOOKUP(E6407,table!A:B,2))</f>
        <v/>
      </c>
      <c r="G6404" s="14"/>
      <c r="H6404" s="18"/>
    </row>
    <row r="6405" spans="1:8" x14ac:dyDescent="0.25">
      <c r="A6405" s="29" t="str">
        <f t="shared" si="458"/>
        <v/>
      </c>
      <c r="B6405" s="22" t="str">
        <f t="shared" si="459"/>
        <v/>
      </c>
      <c r="C6405" s="15" t="str">
        <f t="shared" si="460"/>
        <v/>
      </c>
      <c r="D6405" s="15">
        <f t="shared" si="461"/>
        <v>0</v>
      </c>
      <c r="E6405" s="15" t="str">
        <f t="shared" si="457"/>
        <v/>
      </c>
      <c r="F6405" s="13" t="str">
        <f>IF(E6408="","",VLOOKUP(E6408,table!A:B,2))</f>
        <v/>
      </c>
      <c r="G6405" s="14"/>
      <c r="H6405" s="18"/>
    </row>
    <row r="6406" spans="1:8" x14ac:dyDescent="0.25">
      <c r="A6406" s="29" t="str">
        <f t="shared" si="458"/>
        <v/>
      </c>
      <c r="B6406" s="22" t="str">
        <f t="shared" si="459"/>
        <v/>
      </c>
      <c r="C6406" s="15" t="str">
        <f t="shared" si="460"/>
        <v/>
      </c>
      <c r="D6406" s="15">
        <f t="shared" si="461"/>
        <v>0</v>
      </c>
      <c r="E6406" s="15" t="str">
        <f t="shared" si="457"/>
        <v/>
      </c>
      <c r="F6406" s="13" t="str">
        <f>IF(E6409="","",VLOOKUP(E6409,table!A:B,2))</f>
        <v/>
      </c>
      <c r="G6406" s="14"/>
      <c r="H6406" s="18"/>
    </row>
    <row r="6407" spans="1:8" x14ac:dyDescent="0.25">
      <c r="A6407" s="29" t="str">
        <f t="shared" si="458"/>
        <v/>
      </c>
      <c r="B6407" s="22" t="str">
        <f t="shared" si="459"/>
        <v/>
      </c>
      <c r="C6407" s="15" t="str">
        <f t="shared" si="460"/>
        <v/>
      </c>
      <c r="D6407" s="15">
        <f t="shared" si="461"/>
        <v>0</v>
      </c>
      <c r="E6407" s="15" t="str">
        <f t="shared" si="457"/>
        <v/>
      </c>
      <c r="F6407" s="13" t="str">
        <f>IF(E6410="","",VLOOKUP(E6410,table!A:B,2))</f>
        <v/>
      </c>
      <c r="G6407" s="14"/>
      <c r="H6407" s="18"/>
    </row>
    <row r="6408" spans="1:8" x14ac:dyDescent="0.25">
      <c r="A6408" s="29" t="str">
        <f t="shared" si="458"/>
        <v/>
      </c>
      <c r="B6408" s="22" t="str">
        <f t="shared" si="459"/>
        <v/>
      </c>
      <c r="C6408" s="15" t="str">
        <f t="shared" si="460"/>
        <v/>
      </c>
      <c r="D6408" s="15">
        <f t="shared" si="461"/>
        <v>0</v>
      </c>
      <c r="E6408" s="15" t="str">
        <f t="shared" si="457"/>
        <v/>
      </c>
      <c r="F6408" s="13" t="str">
        <f>IF(E6411="","",VLOOKUP(E6411,table!A:B,2))</f>
        <v/>
      </c>
      <c r="G6408" s="14"/>
      <c r="H6408" s="18"/>
    </row>
    <row r="6409" spans="1:8" x14ac:dyDescent="0.25">
      <c r="A6409" s="29" t="str">
        <f t="shared" si="458"/>
        <v/>
      </c>
      <c r="B6409" s="22" t="str">
        <f t="shared" si="459"/>
        <v/>
      </c>
      <c r="C6409" s="15" t="str">
        <f t="shared" si="460"/>
        <v/>
      </c>
      <c r="D6409" s="15">
        <f t="shared" si="461"/>
        <v>0</v>
      </c>
      <c r="E6409" s="15" t="str">
        <f t="shared" si="457"/>
        <v/>
      </c>
      <c r="F6409" s="13" t="str">
        <f>IF(E6412="","",VLOOKUP(E6412,table!A:B,2))</f>
        <v/>
      </c>
      <c r="G6409" s="14"/>
      <c r="H6409" s="18"/>
    </row>
    <row r="6410" spans="1:8" x14ac:dyDescent="0.25">
      <c r="A6410" s="29" t="str">
        <f t="shared" si="458"/>
        <v/>
      </c>
      <c r="B6410" s="22" t="str">
        <f t="shared" si="459"/>
        <v/>
      </c>
      <c r="C6410" s="15" t="str">
        <f t="shared" si="460"/>
        <v/>
      </c>
      <c r="D6410" s="15">
        <f t="shared" si="461"/>
        <v>0</v>
      </c>
      <c r="E6410" s="15" t="str">
        <f t="shared" si="457"/>
        <v/>
      </c>
      <c r="F6410" s="13" t="str">
        <f>IF(E6413="","",VLOOKUP(E6413,table!A:B,2))</f>
        <v/>
      </c>
      <c r="G6410" s="14"/>
      <c r="H6410" s="18"/>
    </row>
    <row r="6411" spans="1:8" x14ac:dyDescent="0.25">
      <c r="A6411" s="29" t="str">
        <f t="shared" si="458"/>
        <v/>
      </c>
      <c r="B6411" s="22" t="str">
        <f t="shared" si="459"/>
        <v/>
      </c>
      <c r="C6411" s="15" t="str">
        <f t="shared" si="460"/>
        <v/>
      </c>
      <c r="D6411" s="15">
        <f t="shared" si="461"/>
        <v>0</v>
      </c>
      <c r="E6411" s="15" t="str">
        <f t="shared" si="457"/>
        <v/>
      </c>
      <c r="F6411" s="13" t="str">
        <f>IF(E6414="","",VLOOKUP(E6414,table!A:B,2))</f>
        <v/>
      </c>
      <c r="G6411" s="14"/>
      <c r="H6411" s="18"/>
    </row>
    <row r="6412" spans="1:8" x14ac:dyDescent="0.25">
      <c r="A6412" s="29" t="str">
        <f t="shared" si="458"/>
        <v/>
      </c>
      <c r="B6412" s="22" t="str">
        <f t="shared" si="459"/>
        <v/>
      </c>
      <c r="C6412" s="15" t="str">
        <f t="shared" si="460"/>
        <v/>
      </c>
      <c r="D6412" s="15">
        <f t="shared" si="461"/>
        <v>0</v>
      </c>
      <c r="E6412" s="15" t="str">
        <f t="shared" si="457"/>
        <v/>
      </c>
      <c r="F6412" s="13" t="str">
        <f>IF(E6415="","",VLOOKUP(E6415,table!A:B,2))</f>
        <v/>
      </c>
      <c r="G6412" s="14"/>
      <c r="H6412" s="18"/>
    </row>
    <row r="6413" spans="1:8" x14ac:dyDescent="0.25">
      <c r="A6413" s="29" t="str">
        <f t="shared" si="458"/>
        <v/>
      </c>
      <c r="B6413" s="22" t="str">
        <f t="shared" si="459"/>
        <v/>
      </c>
      <c r="C6413" s="15" t="str">
        <f t="shared" si="460"/>
        <v/>
      </c>
      <c r="D6413" s="15">
        <f t="shared" si="461"/>
        <v>0</v>
      </c>
      <c r="E6413" s="15" t="str">
        <f t="shared" si="457"/>
        <v/>
      </c>
      <c r="F6413" s="13" t="str">
        <f>IF(E6416="","",VLOOKUP(E6416,table!A:B,2))</f>
        <v/>
      </c>
      <c r="G6413" s="14"/>
      <c r="H6413" s="18"/>
    </row>
    <row r="6414" spans="1:8" x14ac:dyDescent="0.25">
      <c r="A6414" s="29" t="str">
        <f t="shared" si="458"/>
        <v/>
      </c>
      <c r="B6414" s="22" t="str">
        <f t="shared" si="459"/>
        <v/>
      </c>
      <c r="C6414" s="15" t="str">
        <f t="shared" si="460"/>
        <v/>
      </c>
      <c r="D6414" s="15">
        <f t="shared" si="461"/>
        <v>0</v>
      </c>
      <c r="E6414" s="15" t="str">
        <f t="shared" ref="E6414:E6419" si="462">IF(H6414&lt;&gt;0,E6413,"")</f>
        <v/>
      </c>
      <c r="F6414" s="13" t="str">
        <f>IF(E6417="","",VLOOKUP(E6417,table!A:B,2))</f>
        <v/>
      </c>
      <c r="G6414" s="14"/>
      <c r="H6414" s="18"/>
    </row>
    <row r="6415" spans="1:8" x14ac:dyDescent="0.25">
      <c r="A6415" s="29" t="str">
        <f t="shared" si="458"/>
        <v/>
      </c>
      <c r="B6415" s="22" t="str">
        <f t="shared" si="459"/>
        <v/>
      </c>
      <c r="C6415" s="15" t="str">
        <f t="shared" si="460"/>
        <v/>
      </c>
      <c r="D6415" s="15">
        <f t="shared" si="461"/>
        <v>0</v>
      </c>
      <c r="E6415" s="15" t="str">
        <f t="shared" si="462"/>
        <v/>
      </c>
      <c r="F6415" s="13" t="str">
        <f>IF(E6418="","",VLOOKUP(E6418,table!A:B,2))</f>
        <v/>
      </c>
      <c r="G6415" s="14"/>
      <c r="H6415" s="18"/>
    </row>
    <row r="6416" spans="1:8" x14ac:dyDescent="0.25">
      <c r="A6416" s="29" t="str">
        <f t="shared" si="458"/>
        <v/>
      </c>
      <c r="B6416" s="22" t="str">
        <f t="shared" si="459"/>
        <v/>
      </c>
      <c r="C6416" s="15" t="str">
        <f t="shared" si="460"/>
        <v/>
      </c>
      <c r="D6416" s="15">
        <f t="shared" si="461"/>
        <v>0</v>
      </c>
      <c r="E6416" s="15" t="str">
        <f t="shared" si="462"/>
        <v/>
      </c>
      <c r="F6416" s="13" t="str">
        <f>IF(E6419="","",VLOOKUP(E6419,table!A:B,2))</f>
        <v/>
      </c>
      <c r="G6416" s="14"/>
      <c r="H6416" s="18"/>
    </row>
    <row r="6417" spans="1:8" x14ac:dyDescent="0.25">
      <c r="A6417" s="29" t="str">
        <f t="shared" si="458"/>
        <v/>
      </c>
      <c r="B6417" s="22" t="str">
        <f t="shared" si="459"/>
        <v/>
      </c>
      <c r="C6417" s="15" t="str">
        <f t="shared" si="460"/>
        <v/>
      </c>
      <c r="D6417" s="15">
        <f t="shared" si="461"/>
        <v>0</v>
      </c>
      <c r="E6417" s="15" t="str">
        <f t="shared" si="462"/>
        <v/>
      </c>
      <c r="F6417" s="13" t="str">
        <f>IF(E6420="","",VLOOKUP(E6420,table!A:B,2))</f>
        <v/>
      </c>
      <c r="G6417" s="14"/>
      <c r="H6417" s="18"/>
    </row>
    <row r="6418" spans="1:8" x14ac:dyDescent="0.25">
      <c r="A6418" s="29" t="str">
        <f t="shared" si="458"/>
        <v/>
      </c>
      <c r="B6418" s="22" t="str">
        <f t="shared" si="459"/>
        <v/>
      </c>
      <c r="C6418" s="15" t="str">
        <f t="shared" si="460"/>
        <v/>
      </c>
      <c r="D6418" s="15">
        <f t="shared" si="461"/>
        <v>0</v>
      </c>
      <c r="E6418" s="15" t="str">
        <f t="shared" si="462"/>
        <v/>
      </c>
      <c r="F6418" s="13" t="str">
        <f>IF(E6421="","",VLOOKUP(E6421,table!A:B,2))</f>
        <v/>
      </c>
      <c r="G6418" s="14"/>
      <c r="H6418" s="18"/>
    </row>
    <row r="6419" spans="1:8" x14ac:dyDescent="0.25">
      <c r="A6419" s="29" t="str">
        <f t="shared" si="458"/>
        <v/>
      </c>
      <c r="B6419" s="22" t="str">
        <f t="shared" si="459"/>
        <v/>
      </c>
      <c r="C6419" s="15" t="str">
        <f t="shared" si="460"/>
        <v/>
      </c>
      <c r="D6419" s="15">
        <f t="shared" si="461"/>
        <v>0</v>
      </c>
      <c r="E6419" s="15" t="str">
        <f t="shared" si="462"/>
        <v/>
      </c>
      <c r="F6419" s="13" t="str">
        <f>IF(E6422="","",VLOOKUP(E6422,table!A:B,2))</f>
        <v/>
      </c>
      <c r="G6419" s="14"/>
      <c r="H6419" s="18"/>
    </row>
    <row r="6420" spans="1:8" x14ac:dyDescent="0.25">
      <c r="A6420" s="29" t="str">
        <f t="shared" si="458"/>
        <v/>
      </c>
      <c r="B6420" s="22" t="str">
        <f t="shared" si="459"/>
        <v/>
      </c>
      <c r="C6420" s="13"/>
      <c r="D6420" s="13"/>
      <c r="E6420" s="13"/>
      <c r="F6420" s="13" t="str">
        <f>IF(E6423="","",VLOOKUP(E6423,table!A:B,2))</f>
        <v/>
      </c>
      <c r="G6420" s="14"/>
      <c r="H6420" s="18"/>
    </row>
    <row r="6421" spans="1:8" x14ac:dyDescent="0.25">
      <c r="A6421" s="29" t="str">
        <f t="shared" si="458"/>
        <v/>
      </c>
      <c r="B6421" s="22" t="str">
        <f t="shared" si="459"/>
        <v/>
      </c>
      <c r="C6421" s="13"/>
      <c r="D6421" s="13"/>
      <c r="E6421" s="13"/>
      <c r="F6421" s="13" t="str">
        <f>IF(E6424="","",VLOOKUP(E6424,table!A:B,2))</f>
        <v/>
      </c>
      <c r="G6421" s="14"/>
      <c r="H6421" s="18"/>
    </row>
    <row r="6422" spans="1:8" x14ac:dyDescent="0.25">
      <c r="A6422" s="29" t="str">
        <f t="shared" si="458"/>
        <v/>
      </c>
      <c r="B6422" s="22" t="str">
        <f t="shared" si="459"/>
        <v/>
      </c>
      <c r="C6422" s="13"/>
      <c r="D6422" s="13"/>
      <c r="E6422" s="13"/>
      <c r="F6422" s="13" t="str">
        <f>IF(E6425="","",VLOOKUP(E6425,table!A:B,2))</f>
        <v/>
      </c>
      <c r="G6422" s="14"/>
      <c r="H6422" s="18"/>
    </row>
    <row r="6423" spans="1:8" x14ac:dyDescent="0.25">
      <c r="A6423" s="29" t="str">
        <f t="shared" si="458"/>
        <v/>
      </c>
      <c r="B6423" s="22" t="str">
        <f t="shared" si="459"/>
        <v/>
      </c>
      <c r="C6423" s="13"/>
      <c r="D6423" s="13"/>
      <c r="E6423" s="13"/>
      <c r="F6423" s="13" t="str">
        <f>IF(E6426="","",VLOOKUP(E6426,table!A:B,2))</f>
        <v/>
      </c>
      <c r="G6423" s="14"/>
      <c r="H6423" s="18"/>
    </row>
    <row r="6424" spans="1:8" x14ac:dyDescent="0.25">
      <c r="A6424" s="29" t="str">
        <f t="shared" si="458"/>
        <v/>
      </c>
      <c r="B6424" s="22" t="str">
        <f t="shared" si="459"/>
        <v/>
      </c>
      <c r="C6424" s="13"/>
      <c r="D6424" s="13"/>
      <c r="E6424" s="13"/>
      <c r="F6424" s="13" t="str">
        <f>IF(E6427="","",VLOOKUP(E6427,table!A:B,2))</f>
        <v/>
      </c>
      <c r="G6424" s="14"/>
      <c r="H6424" s="18"/>
    </row>
    <row r="6425" spans="1:8" x14ac:dyDescent="0.25">
      <c r="A6425" s="29" t="str">
        <f t="shared" si="458"/>
        <v/>
      </c>
      <c r="B6425" s="22" t="str">
        <f t="shared" si="459"/>
        <v/>
      </c>
      <c r="C6425" s="13"/>
      <c r="D6425" s="13"/>
      <c r="E6425" s="13"/>
      <c r="F6425" s="13" t="str">
        <f>IF(E6428="","",VLOOKUP(E6428,table!A:B,2))</f>
        <v/>
      </c>
      <c r="G6425" s="14"/>
      <c r="H6425" s="18"/>
    </row>
    <row r="6426" spans="1:8" x14ac:dyDescent="0.25">
      <c r="A6426" s="29" t="str">
        <f t="shared" si="458"/>
        <v/>
      </c>
      <c r="B6426" s="22" t="str">
        <f t="shared" si="459"/>
        <v/>
      </c>
      <c r="C6426" s="13"/>
      <c r="D6426" s="13"/>
      <c r="E6426" s="13"/>
      <c r="F6426" s="13" t="str">
        <f>IF(E6429="","",VLOOKUP(E6429,table!A:B,2))</f>
        <v/>
      </c>
      <c r="G6426" s="14"/>
      <c r="H6426" s="18"/>
    </row>
    <row r="6427" spans="1:8" x14ac:dyDescent="0.25">
      <c r="A6427" s="29" t="str">
        <f t="shared" si="458"/>
        <v/>
      </c>
      <c r="B6427" s="22" t="str">
        <f t="shared" si="459"/>
        <v/>
      </c>
      <c r="C6427" s="13"/>
      <c r="D6427" s="13"/>
      <c r="E6427" s="13"/>
      <c r="F6427" s="13" t="str">
        <f>IF(E6430="","",VLOOKUP(E6430,table!A:B,2))</f>
        <v/>
      </c>
      <c r="G6427" s="14"/>
      <c r="H6427" s="18"/>
    </row>
    <row r="6428" spans="1:8" x14ac:dyDescent="0.25">
      <c r="A6428" s="29" t="str">
        <f t="shared" si="458"/>
        <v/>
      </c>
      <c r="B6428" s="22" t="str">
        <f t="shared" si="459"/>
        <v/>
      </c>
      <c r="C6428" s="13"/>
      <c r="D6428" s="13"/>
      <c r="E6428" s="13"/>
      <c r="F6428" s="13" t="str">
        <f>IF(E6431="","",VLOOKUP(E6431,table!A:B,2))</f>
        <v/>
      </c>
      <c r="G6428" s="14"/>
      <c r="H6428" s="18"/>
    </row>
    <row r="6429" spans="1:8" x14ac:dyDescent="0.25">
      <c r="A6429" s="29" t="str">
        <f t="shared" si="458"/>
        <v/>
      </c>
      <c r="B6429" s="22" t="str">
        <f t="shared" si="459"/>
        <v/>
      </c>
      <c r="C6429" s="13"/>
      <c r="D6429" s="13"/>
      <c r="E6429" s="13"/>
      <c r="F6429" s="13" t="str">
        <f>IF(E6432="","",VLOOKUP(E6432,table!A:B,2))</f>
        <v/>
      </c>
      <c r="G6429" s="14"/>
      <c r="H6429" s="18"/>
    </row>
    <row r="6430" spans="1:8" x14ac:dyDescent="0.25">
      <c r="A6430" s="29" t="str">
        <f t="shared" si="458"/>
        <v/>
      </c>
      <c r="B6430" s="22" t="str">
        <f t="shared" si="459"/>
        <v/>
      </c>
      <c r="C6430" s="13"/>
      <c r="D6430" s="13"/>
      <c r="E6430" s="13"/>
      <c r="F6430" s="13" t="str">
        <f>IF(E6433="","",VLOOKUP(E6433,table!A:B,2))</f>
        <v/>
      </c>
      <c r="G6430" s="14"/>
      <c r="H6430" s="18"/>
    </row>
    <row r="6431" spans="1:8" x14ac:dyDescent="0.25">
      <c r="A6431" s="29" t="str">
        <f t="shared" si="458"/>
        <v/>
      </c>
      <c r="B6431" s="22" t="str">
        <f t="shared" si="459"/>
        <v/>
      </c>
      <c r="C6431" s="13"/>
      <c r="D6431" s="13"/>
      <c r="E6431" s="13"/>
      <c r="F6431" s="13" t="str">
        <f>IF(E6434="","",VLOOKUP(E6434,table!A:B,2))</f>
        <v/>
      </c>
      <c r="G6431" s="14"/>
      <c r="H6431" s="18"/>
    </row>
    <row r="6432" spans="1:8" x14ac:dyDescent="0.25">
      <c r="A6432" s="29" t="str">
        <f t="shared" si="458"/>
        <v/>
      </c>
      <c r="B6432" s="22" t="str">
        <f t="shared" si="459"/>
        <v/>
      </c>
      <c r="C6432" s="13"/>
      <c r="D6432" s="13"/>
      <c r="E6432" s="13"/>
      <c r="F6432" s="13" t="str">
        <f>IF(E6435="","",VLOOKUP(E6435,table!A:B,2))</f>
        <v/>
      </c>
      <c r="G6432" s="14"/>
      <c r="H6432" s="18"/>
    </row>
    <row r="6433" spans="1:8" x14ac:dyDescent="0.25">
      <c r="A6433" s="29" t="str">
        <f t="shared" si="458"/>
        <v/>
      </c>
      <c r="B6433" s="22" t="str">
        <f t="shared" si="459"/>
        <v/>
      </c>
      <c r="C6433" s="13"/>
      <c r="D6433" s="13"/>
      <c r="E6433" s="13"/>
      <c r="F6433" s="13" t="str">
        <f>IF(E6436="","",VLOOKUP(E6436,table!A:B,2))</f>
        <v/>
      </c>
      <c r="G6433" s="14"/>
      <c r="H6433" s="18"/>
    </row>
    <row r="6434" spans="1:8" x14ac:dyDescent="0.25">
      <c r="A6434" s="29" t="str">
        <f t="shared" si="458"/>
        <v/>
      </c>
      <c r="B6434" s="22" t="str">
        <f t="shared" si="459"/>
        <v/>
      </c>
      <c r="C6434" s="13"/>
      <c r="D6434" s="13"/>
      <c r="E6434" s="13"/>
      <c r="F6434" s="13" t="str">
        <f>IF(E6437="","",VLOOKUP(E6437,table!A:B,2))</f>
        <v/>
      </c>
      <c r="G6434" s="14"/>
      <c r="H6434" s="18"/>
    </row>
    <row r="6435" spans="1:8" x14ac:dyDescent="0.25">
      <c r="A6435" s="29" t="str">
        <f t="shared" si="458"/>
        <v/>
      </c>
      <c r="B6435" s="22" t="str">
        <f t="shared" si="459"/>
        <v/>
      </c>
      <c r="C6435" s="13"/>
      <c r="D6435" s="13"/>
      <c r="E6435" s="13"/>
      <c r="F6435" s="13" t="str">
        <f>IF(E6438="","",VLOOKUP(E6438,table!A:B,2))</f>
        <v/>
      </c>
      <c r="G6435" s="14"/>
      <c r="H6435" s="18"/>
    </row>
    <row r="6436" spans="1:8" x14ac:dyDescent="0.25">
      <c r="A6436" s="29" t="str">
        <f t="shared" si="458"/>
        <v/>
      </c>
      <c r="B6436" s="22" t="str">
        <f t="shared" si="459"/>
        <v/>
      </c>
      <c r="C6436" s="13"/>
      <c r="D6436" s="13"/>
      <c r="E6436" s="13"/>
      <c r="F6436" s="13" t="str">
        <f>IF(E6439="","",VLOOKUP(E6439,table!A:B,2))</f>
        <v/>
      </c>
      <c r="G6436" s="14"/>
      <c r="H6436" s="18"/>
    </row>
    <row r="6437" spans="1:8" x14ac:dyDescent="0.25">
      <c r="A6437" s="29" t="str">
        <f t="shared" si="458"/>
        <v/>
      </c>
      <c r="B6437" s="22" t="str">
        <f t="shared" si="459"/>
        <v/>
      </c>
      <c r="C6437" s="13"/>
      <c r="D6437" s="13"/>
      <c r="E6437" s="13"/>
      <c r="F6437" s="13" t="str">
        <f>IF(E6440="","",VLOOKUP(E6440,table!A:B,2))</f>
        <v/>
      </c>
      <c r="G6437" s="14"/>
      <c r="H6437" s="18"/>
    </row>
    <row r="6438" spans="1:8" x14ac:dyDescent="0.25">
      <c r="A6438" s="29" t="str">
        <f t="shared" si="458"/>
        <v/>
      </c>
      <c r="B6438" s="22" t="str">
        <f t="shared" si="459"/>
        <v/>
      </c>
      <c r="C6438" s="13"/>
      <c r="D6438" s="13"/>
      <c r="E6438" s="13"/>
      <c r="F6438" s="13" t="str">
        <f>IF(E6441="","",VLOOKUP(E6441,table!A:B,2))</f>
        <v/>
      </c>
      <c r="G6438" s="14"/>
      <c r="H6438" s="18"/>
    </row>
    <row r="6439" spans="1:8" x14ac:dyDescent="0.25">
      <c r="A6439" s="29" t="str">
        <f t="shared" si="458"/>
        <v/>
      </c>
      <c r="B6439" s="22" t="str">
        <f t="shared" si="459"/>
        <v/>
      </c>
      <c r="C6439" s="13"/>
      <c r="D6439" s="13"/>
      <c r="E6439" s="13"/>
      <c r="F6439" s="13" t="str">
        <f>IF(E6442="","",VLOOKUP(E6442,table!A:B,2))</f>
        <v/>
      </c>
      <c r="G6439" s="14"/>
      <c r="H6439" s="18"/>
    </row>
    <row r="6440" spans="1:8" x14ac:dyDescent="0.25">
      <c r="A6440" s="29" t="str">
        <f t="shared" si="458"/>
        <v/>
      </c>
      <c r="B6440" s="22" t="str">
        <f t="shared" si="459"/>
        <v/>
      </c>
      <c r="C6440" s="13"/>
      <c r="D6440" s="13"/>
      <c r="E6440" s="13"/>
      <c r="F6440" s="13" t="str">
        <f>IF(E6443="","",VLOOKUP(E6443,table!A:B,2))</f>
        <v/>
      </c>
      <c r="G6440" s="14"/>
      <c r="H6440" s="18"/>
    </row>
    <row r="6441" spans="1:8" x14ac:dyDescent="0.25">
      <c r="A6441" s="29" t="str">
        <f t="shared" si="458"/>
        <v/>
      </c>
      <c r="B6441" s="22" t="str">
        <f t="shared" si="459"/>
        <v/>
      </c>
      <c r="C6441" s="13"/>
      <c r="D6441" s="13"/>
      <c r="E6441" s="13"/>
      <c r="F6441" s="13" t="str">
        <f>IF(E6444="","",VLOOKUP(E6444,table!A:B,2))</f>
        <v/>
      </c>
      <c r="G6441" s="14"/>
      <c r="H6441" s="18"/>
    </row>
    <row r="6442" spans="1:8" x14ac:dyDescent="0.25">
      <c r="A6442" s="29" t="str">
        <f t="shared" si="458"/>
        <v/>
      </c>
      <c r="B6442" s="22" t="str">
        <f t="shared" si="459"/>
        <v/>
      </c>
      <c r="C6442" s="13"/>
      <c r="D6442" s="13"/>
      <c r="E6442" s="13"/>
      <c r="F6442" s="13" t="str">
        <f>IF(E6445="","",VLOOKUP(E6445,table!A:B,2))</f>
        <v/>
      </c>
      <c r="G6442" s="14"/>
      <c r="H6442" s="18"/>
    </row>
    <row r="6443" spans="1:8" x14ac:dyDescent="0.25">
      <c r="A6443" s="29" t="str">
        <f t="shared" si="458"/>
        <v/>
      </c>
      <c r="B6443" s="22" t="str">
        <f t="shared" si="459"/>
        <v/>
      </c>
      <c r="C6443" s="13"/>
      <c r="D6443" s="13"/>
      <c r="E6443" s="13"/>
      <c r="F6443" s="13" t="str">
        <f>IF(E6446="","",VLOOKUP(E6446,table!A:B,2))</f>
        <v/>
      </c>
      <c r="G6443" s="14"/>
      <c r="H6443" s="18"/>
    </row>
    <row r="6444" spans="1:8" x14ac:dyDescent="0.25">
      <c r="A6444" s="29" t="str">
        <f t="shared" si="458"/>
        <v/>
      </c>
      <c r="B6444" s="22" t="str">
        <f t="shared" si="459"/>
        <v/>
      </c>
      <c r="C6444" s="13"/>
      <c r="D6444" s="13"/>
      <c r="E6444" s="13"/>
      <c r="F6444" s="13" t="str">
        <f>IF(E6447="","",VLOOKUP(E6447,table!A:B,2))</f>
        <v/>
      </c>
      <c r="G6444" s="14"/>
      <c r="H6444" s="18"/>
    </row>
    <row r="6445" spans="1:8" x14ac:dyDescent="0.25">
      <c r="A6445" s="29" t="str">
        <f t="shared" si="458"/>
        <v/>
      </c>
      <c r="B6445" s="22" t="str">
        <f t="shared" si="459"/>
        <v/>
      </c>
      <c r="C6445" s="13"/>
      <c r="D6445" s="13"/>
      <c r="E6445" s="13"/>
      <c r="F6445" s="13" t="str">
        <f>IF(E6448="","",VLOOKUP(E6448,table!A:B,2))</f>
        <v/>
      </c>
      <c r="G6445" s="14"/>
      <c r="H6445" s="18"/>
    </row>
    <row r="6446" spans="1:8" x14ac:dyDescent="0.25">
      <c r="A6446" s="29" t="str">
        <f t="shared" si="458"/>
        <v/>
      </c>
      <c r="B6446" s="22" t="str">
        <f t="shared" si="459"/>
        <v/>
      </c>
      <c r="C6446" s="13"/>
      <c r="D6446" s="13"/>
      <c r="E6446" s="13"/>
      <c r="F6446" s="13" t="str">
        <f>IF(E6449="","",VLOOKUP(E6449,table!A:B,2))</f>
        <v/>
      </c>
      <c r="G6446" s="14"/>
      <c r="H6446" s="18"/>
    </row>
    <row r="6447" spans="1:8" x14ac:dyDescent="0.25">
      <c r="A6447" s="29" t="str">
        <f t="shared" si="458"/>
        <v/>
      </c>
      <c r="B6447" s="22" t="str">
        <f t="shared" si="459"/>
        <v/>
      </c>
      <c r="C6447" s="13"/>
      <c r="D6447" s="13"/>
      <c r="E6447" s="13"/>
      <c r="F6447" s="13" t="str">
        <f>IF(E6450="","",VLOOKUP(E6450,table!A:B,2))</f>
        <v/>
      </c>
      <c r="G6447" s="14"/>
      <c r="H6447" s="18"/>
    </row>
    <row r="6448" spans="1:8" x14ac:dyDescent="0.25">
      <c r="A6448" s="29" t="str">
        <f t="shared" si="458"/>
        <v/>
      </c>
      <c r="B6448" s="22" t="str">
        <f t="shared" si="459"/>
        <v/>
      </c>
      <c r="C6448" s="13"/>
      <c r="D6448" s="13"/>
      <c r="E6448" s="13"/>
      <c r="F6448" s="13" t="str">
        <f>IF(E6451="","",VLOOKUP(E6451,table!A:B,2))</f>
        <v/>
      </c>
      <c r="G6448" s="14"/>
      <c r="H6448" s="18"/>
    </row>
    <row r="6449" spans="1:8" x14ac:dyDescent="0.25">
      <c r="A6449" s="29" t="str">
        <f t="shared" si="458"/>
        <v/>
      </c>
      <c r="B6449" s="22" t="str">
        <f t="shared" si="459"/>
        <v/>
      </c>
      <c r="C6449" s="13"/>
      <c r="D6449" s="13"/>
      <c r="E6449" s="13"/>
      <c r="F6449" s="13" t="str">
        <f>IF(E6452="","",VLOOKUP(E6452,table!A:B,2))</f>
        <v/>
      </c>
      <c r="G6449" s="14"/>
      <c r="H6449" s="18"/>
    </row>
    <row r="6450" spans="1:8" x14ac:dyDescent="0.25">
      <c r="A6450" s="29" t="str">
        <f t="shared" si="458"/>
        <v/>
      </c>
      <c r="B6450" s="22" t="str">
        <f t="shared" si="459"/>
        <v/>
      </c>
      <c r="C6450" s="13"/>
      <c r="D6450" s="13"/>
      <c r="E6450" s="13"/>
      <c r="F6450" s="13" t="str">
        <f>IF(E6453="","",VLOOKUP(E6453,table!A:B,2))</f>
        <v/>
      </c>
      <c r="G6450" s="14"/>
      <c r="H6450" s="18"/>
    </row>
    <row r="6451" spans="1:8" x14ac:dyDescent="0.25">
      <c r="A6451" s="29" t="str">
        <f t="shared" ref="A6451:A6514" si="463">IF(E6451="","",A6450)</f>
        <v/>
      </c>
      <c r="B6451" s="22" t="str">
        <f t="shared" ref="B6451:B6514" si="464">IF(E6451="","",B6450)</f>
        <v/>
      </c>
      <c r="C6451" s="13"/>
      <c r="D6451" s="13"/>
      <c r="E6451" s="13"/>
      <c r="F6451" s="13" t="str">
        <f>IF(E6454="","",VLOOKUP(E6454,table!A:B,2))</f>
        <v/>
      </c>
      <c r="G6451" s="14"/>
      <c r="H6451" s="18"/>
    </row>
    <row r="6452" spans="1:8" x14ac:dyDescent="0.25">
      <c r="A6452" s="29" t="str">
        <f t="shared" si="463"/>
        <v/>
      </c>
      <c r="B6452" s="22" t="str">
        <f t="shared" si="464"/>
        <v/>
      </c>
      <c r="C6452" s="13"/>
      <c r="D6452" s="13"/>
      <c r="E6452" s="13"/>
      <c r="F6452" s="13" t="str">
        <f>IF(E6455="","",VLOOKUP(E6455,table!A:B,2))</f>
        <v/>
      </c>
      <c r="G6452" s="14"/>
      <c r="H6452" s="18"/>
    </row>
    <row r="6453" spans="1:8" x14ac:dyDescent="0.25">
      <c r="A6453" s="29" t="str">
        <f t="shared" si="463"/>
        <v/>
      </c>
      <c r="B6453" s="22" t="str">
        <f t="shared" si="464"/>
        <v/>
      </c>
      <c r="C6453" s="13"/>
      <c r="D6453" s="13"/>
      <c r="E6453" s="13"/>
      <c r="F6453" s="13" t="str">
        <f>IF(E6456="","",VLOOKUP(E6456,table!A:B,2))</f>
        <v/>
      </c>
      <c r="G6453" s="14"/>
      <c r="H6453" s="18"/>
    </row>
    <row r="6454" spans="1:8" x14ac:dyDescent="0.25">
      <c r="A6454" s="29" t="str">
        <f t="shared" si="463"/>
        <v/>
      </c>
      <c r="B6454" s="22" t="str">
        <f t="shared" si="464"/>
        <v/>
      </c>
      <c r="C6454" s="13"/>
      <c r="D6454" s="13"/>
      <c r="E6454" s="13"/>
      <c r="F6454" s="13" t="str">
        <f>IF(E6457="","",VLOOKUP(E6457,table!A:B,2))</f>
        <v/>
      </c>
      <c r="G6454" s="14"/>
      <c r="H6454" s="18"/>
    </row>
    <row r="6455" spans="1:8" x14ac:dyDescent="0.25">
      <c r="A6455" s="29" t="str">
        <f t="shared" si="463"/>
        <v/>
      </c>
      <c r="B6455" s="22" t="str">
        <f t="shared" si="464"/>
        <v/>
      </c>
      <c r="C6455" s="13"/>
      <c r="D6455" s="13"/>
      <c r="E6455" s="13"/>
      <c r="F6455" s="13" t="str">
        <f>IF(E6458="","",VLOOKUP(E6458,table!A:B,2))</f>
        <v/>
      </c>
      <c r="G6455" s="14"/>
      <c r="H6455" s="18"/>
    </row>
    <row r="6456" spans="1:8" x14ac:dyDescent="0.25">
      <c r="A6456" s="29" t="str">
        <f t="shared" si="463"/>
        <v/>
      </c>
      <c r="B6456" s="22" t="str">
        <f t="shared" si="464"/>
        <v/>
      </c>
      <c r="C6456" s="13"/>
      <c r="D6456" s="13"/>
      <c r="E6456" s="13"/>
      <c r="F6456" s="13" t="str">
        <f>IF(E6459="","",VLOOKUP(E6459,table!A:B,2))</f>
        <v/>
      </c>
      <c r="G6456" s="14"/>
      <c r="H6456" s="18"/>
    </row>
    <row r="6457" spans="1:8" x14ac:dyDescent="0.25">
      <c r="A6457" s="29" t="str">
        <f t="shared" si="463"/>
        <v/>
      </c>
      <c r="B6457" s="22" t="str">
        <f t="shared" si="464"/>
        <v/>
      </c>
      <c r="C6457" s="13"/>
      <c r="D6457" s="13"/>
      <c r="E6457" s="13"/>
      <c r="F6457" s="13" t="str">
        <f>IF(E6460="","",VLOOKUP(E6460,table!A:B,2))</f>
        <v/>
      </c>
      <c r="G6457" s="14"/>
      <c r="H6457" s="18"/>
    </row>
    <row r="6458" spans="1:8" x14ac:dyDescent="0.25">
      <c r="A6458" s="29" t="str">
        <f t="shared" si="463"/>
        <v/>
      </c>
      <c r="B6458" s="22" t="str">
        <f t="shared" si="464"/>
        <v/>
      </c>
      <c r="C6458" s="13"/>
      <c r="D6458" s="13"/>
      <c r="E6458" s="13"/>
      <c r="F6458" s="13" t="str">
        <f>IF(E6461="","",VLOOKUP(E6461,table!A:B,2))</f>
        <v/>
      </c>
      <c r="G6458" s="14"/>
      <c r="H6458" s="18"/>
    </row>
    <row r="6459" spans="1:8" x14ac:dyDescent="0.25">
      <c r="A6459" s="29" t="str">
        <f t="shared" si="463"/>
        <v/>
      </c>
      <c r="B6459" s="22" t="str">
        <f t="shared" si="464"/>
        <v/>
      </c>
      <c r="C6459" s="13"/>
      <c r="D6459" s="13"/>
      <c r="E6459" s="13"/>
      <c r="F6459" s="13" t="str">
        <f>IF(E6462="","",VLOOKUP(E6462,table!A:B,2))</f>
        <v/>
      </c>
      <c r="G6459" s="14"/>
      <c r="H6459" s="18"/>
    </row>
    <row r="6460" spans="1:8" x14ac:dyDescent="0.25">
      <c r="A6460" s="29" t="str">
        <f t="shared" si="463"/>
        <v/>
      </c>
      <c r="B6460" s="22" t="str">
        <f t="shared" si="464"/>
        <v/>
      </c>
      <c r="C6460" s="13"/>
      <c r="D6460" s="13"/>
      <c r="E6460" s="13"/>
      <c r="F6460" s="13" t="str">
        <f>IF(E6463="","",VLOOKUP(E6463,table!A:B,2))</f>
        <v/>
      </c>
      <c r="G6460" s="14"/>
      <c r="H6460" s="18"/>
    </row>
    <row r="6461" spans="1:8" x14ac:dyDescent="0.25">
      <c r="A6461" s="29" t="str">
        <f t="shared" si="463"/>
        <v/>
      </c>
      <c r="B6461" s="22" t="str">
        <f t="shared" si="464"/>
        <v/>
      </c>
      <c r="C6461" s="13"/>
      <c r="D6461" s="13"/>
      <c r="E6461" s="13"/>
      <c r="F6461" s="13" t="str">
        <f>IF(E6464="","",VLOOKUP(E6464,table!A:B,2))</f>
        <v/>
      </c>
      <c r="G6461" s="14"/>
      <c r="H6461" s="18"/>
    </row>
    <row r="6462" spans="1:8" x14ac:dyDescent="0.25">
      <c r="A6462" s="29" t="str">
        <f t="shared" si="463"/>
        <v/>
      </c>
      <c r="B6462" s="22" t="str">
        <f t="shared" si="464"/>
        <v/>
      </c>
      <c r="C6462" s="13"/>
      <c r="D6462" s="13"/>
      <c r="E6462" s="13"/>
      <c r="F6462" s="13" t="str">
        <f>IF(E6465="","",VLOOKUP(E6465,table!A:B,2))</f>
        <v/>
      </c>
      <c r="G6462" s="14"/>
      <c r="H6462" s="18"/>
    </row>
    <row r="6463" spans="1:8" x14ac:dyDescent="0.25">
      <c r="A6463" s="29" t="str">
        <f t="shared" si="463"/>
        <v/>
      </c>
      <c r="B6463" s="22" t="str">
        <f t="shared" si="464"/>
        <v/>
      </c>
      <c r="C6463" s="13"/>
      <c r="D6463" s="13"/>
      <c r="E6463" s="13"/>
      <c r="F6463" s="13" t="str">
        <f>IF(E6466="","",VLOOKUP(E6466,table!A:B,2))</f>
        <v/>
      </c>
      <c r="G6463" s="14"/>
      <c r="H6463" s="18"/>
    </row>
    <row r="6464" spans="1:8" x14ac:dyDescent="0.25">
      <c r="A6464" s="29" t="str">
        <f t="shared" si="463"/>
        <v/>
      </c>
      <c r="B6464" s="22" t="str">
        <f t="shared" si="464"/>
        <v/>
      </c>
      <c r="C6464" s="13"/>
      <c r="D6464" s="13"/>
      <c r="E6464" s="13"/>
      <c r="F6464" s="13" t="str">
        <f>IF(E6467="","",VLOOKUP(E6467,table!A:B,2))</f>
        <v/>
      </c>
      <c r="G6464" s="14"/>
      <c r="H6464" s="18"/>
    </row>
    <row r="6465" spans="1:8" x14ac:dyDescent="0.25">
      <c r="A6465" s="29" t="str">
        <f t="shared" si="463"/>
        <v/>
      </c>
      <c r="B6465" s="22" t="str">
        <f t="shared" si="464"/>
        <v/>
      </c>
      <c r="C6465" s="13"/>
      <c r="D6465" s="13"/>
      <c r="E6465" s="13"/>
      <c r="F6465" s="13" t="str">
        <f>IF(E6468="","",VLOOKUP(E6468,table!A:B,2))</f>
        <v/>
      </c>
      <c r="G6465" s="14"/>
      <c r="H6465" s="18"/>
    </row>
    <row r="6466" spans="1:8" x14ac:dyDescent="0.25">
      <c r="A6466" s="29" t="str">
        <f t="shared" si="463"/>
        <v/>
      </c>
      <c r="B6466" s="22" t="str">
        <f t="shared" si="464"/>
        <v/>
      </c>
      <c r="C6466" s="13"/>
      <c r="D6466" s="13"/>
      <c r="E6466" s="13"/>
      <c r="F6466" s="13" t="str">
        <f>IF(E6469="","",VLOOKUP(E6469,table!A:B,2))</f>
        <v/>
      </c>
      <c r="G6466" s="14"/>
      <c r="H6466" s="18"/>
    </row>
    <row r="6467" spans="1:8" x14ac:dyDescent="0.25">
      <c r="A6467" s="29" t="str">
        <f t="shared" si="463"/>
        <v/>
      </c>
      <c r="B6467" s="22" t="str">
        <f t="shared" si="464"/>
        <v/>
      </c>
      <c r="C6467" s="13"/>
      <c r="D6467" s="13"/>
      <c r="E6467" s="13"/>
      <c r="F6467" s="13" t="str">
        <f>IF(E6470="","",VLOOKUP(E6470,table!A:B,2))</f>
        <v/>
      </c>
      <c r="G6467" s="14"/>
      <c r="H6467" s="18"/>
    </row>
    <row r="6468" spans="1:8" x14ac:dyDescent="0.25">
      <c r="A6468" s="29" t="str">
        <f t="shared" si="463"/>
        <v/>
      </c>
      <c r="B6468" s="22" t="str">
        <f t="shared" si="464"/>
        <v/>
      </c>
      <c r="C6468" s="13"/>
      <c r="D6468" s="13"/>
      <c r="E6468" s="13"/>
      <c r="F6468" s="13" t="str">
        <f>IF(E6471="","",VLOOKUP(E6471,table!A:B,2))</f>
        <v/>
      </c>
      <c r="G6468" s="14"/>
      <c r="H6468" s="18"/>
    </row>
    <row r="6469" spans="1:8" x14ac:dyDescent="0.25">
      <c r="A6469" s="29" t="str">
        <f t="shared" si="463"/>
        <v/>
      </c>
      <c r="B6469" s="22" t="str">
        <f t="shared" si="464"/>
        <v/>
      </c>
      <c r="C6469" s="13"/>
      <c r="D6469" s="13"/>
      <c r="E6469" s="13"/>
      <c r="F6469" s="13" t="str">
        <f>IF(E6472="","",VLOOKUP(E6472,table!A:B,2))</f>
        <v/>
      </c>
      <c r="G6469" s="14"/>
      <c r="H6469" s="18"/>
    </row>
    <row r="6470" spans="1:8" x14ac:dyDescent="0.25">
      <c r="A6470" s="29" t="str">
        <f t="shared" si="463"/>
        <v/>
      </c>
      <c r="B6470" s="22" t="str">
        <f t="shared" si="464"/>
        <v/>
      </c>
      <c r="C6470" s="13"/>
      <c r="D6470" s="13"/>
      <c r="E6470" s="13"/>
      <c r="F6470" s="13" t="str">
        <f>IF(E6473="","",VLOOKUP(E6473,table!A:B,2))</f>
        <v/>
      </c>
      <c r="G6470" s="14"/>
      <c r="H6470" s="18"/>
    </row>
    <row r="6471" spans="1:8" x14ac:dyDescent="0.25">
      <c r="A6471" s="29" t="str">
        <f t="shared" si="463"/>
        <v/>
      </c>
      <c r="B6471" s="22" t="str">
        <f t="shared" si="464"/>
        <v/>
      </c>
      <c r="C6471" s="13"/>
      <c r="D6471" s="13"/>
      <c r="E6471" s="13"/>
      <c r="F6471" s="13" t="str">
        <f>IF(E6474="","",VLOOKUP(E6474,table!A:B,2))</f>
        <v/>
      </c>
      <c r="G6471" s="14"/>
      <c r="H6471" s="18"/>
    </row>
    <row r="6472" spans="1:8" x14ac:dyDescent="0.25">
      <c r="A6472" s="29" t="str">
        <f t="shared" si="463"/>
        <v/>
      </c>
      <c r="B6472" s="22" t="str">
        <f t="shared" si="464"/>
        <v/>
      </c>
      <c r="C6472" s="13"/>
      <c r="D6472" s="13"/>
      <c r="E6472" s="13"/>
      <c r="F6472" s="13" t="str">
        <f>IF(E6475="","",VLOOKUP(E6475,table!A:B,2))</f>
        <v/>
      </c>
      <c r="G6472" s="14"/>
      <c r="H6472" s="18"/>
    </row>
    <row r="6473" spans="1:8" x14ac:dyDescent="0.25">
      <c r="A6473" s="29" t="str">
        <f t="shared" si="463"/>
        <v/>
      </c>
      <c r="B6473" s="22" t="str">
        <f t="shared" si="464"/>
        <v/>
      </c>
      <c r="C6473" s="13"/>
      <c r="D6473" s="13"/>
      <c r="E6473" s="13"/>
      <c r="F6473" s="13" t="str">
        <f>IF(E6476="","",VLOOKUP(E6476,table!A:B,2))</f>
        <v/>
      </c>
      <c r="G6473" s="14"/>
      <c r="H6473" s="18"/>
    </row>
    <row r="6474" spans="1:8" x14ac:dyDescent="0.25">
      <c r="A6474" s="29" t="str">
        <f t="shared" si="463"/>
        <v/>
      </c>
      <c r="B6474" s="22" t="str">
        <f t="shared" si="464"/>
        <v/>
      </c>
      <c r="C6474" s="13"/>
      <c r="D6474" s="13"/>
      <c r="E6474" s="13"/>
      <c r="F6474" s="13" t="str">
        <f>IF(E6477="","",VLOOKUP(E6477,table!A:B,2))</f>
        <v/>
      </c>
      <c r="G6474" s="14"/>
      <c r="H6474" s="18"/>
    </row>
    <row r="6475" spans="1:8" x14ac:dyDescent="0.25">
      <c r="A6475" s="29" t="str">
        <f t="shared" si="463"/>
        <v/>
      </c>
      <c r="B6475" s="22" t="str">
        <f t="shared" si="464"/>
        <v/>
      </c>
      <c r="C6475" s="13"/>
      <c r="D6475" s="13"/>
      <c r="E6475" s="13"/>
      <c r="F6475" s="13" t="str">
        <f>IF(E6478="","",VLOOKUP(E6478,table!A:B,2))</f>
        <v/>
      </c>
      <c r="G6475" s="14"/>
      <c r="H6475" s="18"/>
    </row>
    <row r="6476" spans="1:8" x14ac:dyDescent="0.25">
      <c r="A6476" s="29" t="str">
        <f t="shared" si="463"/>
        <v/>
      </c>
      <c r="B6476" s="22" t="str">
        <f t="shared" si="464"/>
        <v/>
      </c>
      <c r="C6476" s="13"/>
      <c r="D6476" s="13"/>
      <c r="E6476" s="13"/>
      <c r="F6476" s="13" t="str">
        <f>IF(E6479="","",VLOOKUP(E6479,table!A:B,2))</f>
        <v/>
      </c>
      <c r="G6476" s="14"/>
      <c r="H6476" s="18"/>
    </row>
    <row r="6477" spans="1:8" x14ac:dyDescent="0.25">
      <c r="A6477" s="29" t="str">
        <f t="shared" si="463"/>
        <v/>
      </c>
      <c r="B6477" s="22" t="str">
        <f t="shared" si="464"/>
        <v/>
      </c>
      <c r="C6477" s="13"/>
      <c r="D6477" s="13"/>
      <c r="E6477" s="13"/>
      <c r="F6477" s="13" t="str">
        <f>IF(E6480="","",VLOOKUP(E6480,table!A:B,2))</f>
        <v/>
      </c>
      <c r="G6477" s="14"/>
      <c r="H6477" s="18"/>
    </row>
    <row r="6478" spans="1:8" x14ac:dyDescent="0.25">
      <c r="A6478" s="29" t="str">
        <f t="shared" si="463"/>
        <v/>
      </c>
      <c r="B6478" s="22" t="str">
        <f t="shared" si="464"/>
        <v/>
      </c>
      <c r="C6478" s="13"/>
      <c r="D6478" s="13"/>
      <c r="E6478" s="13"/>
      <c r="F6478" s="13" t="str">
        <f>IF(E6481="","",VLOOKUP(E6481,table!A:B,2))</f>
        <v/>
      </c>
      <c r="G6478" s="14"/>
      <c r="H6478" s="18"/>
    </row>
    <row r="6479" spans="1:8" x14ac:dyDescent="0.25">
      <c r="A6479" s="29" t="str">
        <f t="shared" si="463"/>
        <v/>
      </c>
      <c r="B6479" s="22" t="str">
        <f t="shared" si="464"/>
        <v/>
      </c>
      <c r="C6479" s="13"/>
      <c r="D6479" s="13"/>
      <c r="E6479" s="13"/>
      <c r="F6479" s="13" t="str">
        <f>IF(E6482="","",VLOOKUP(E6482,table!A:B,2))</f>
        <v/>
      </c>
      <c r="G6479" s="14"/>
      <c r="H6479" s="18"/>
    </row>
    <row r="6480" spans="1:8" x14ac:dyDescent="0.25">
      <c r="A6480" s="29" t="str">
        <f t="shared" si="463"/>
        <v/>
      </c>
      <c r="B6480" s="22" t="str">
        <f t="shared" si="464"/>
        <v/>
      </c>
      <c r="C6480" s="13"/>
      <c r="D6480" s="13"/>
      <c r="E6480" s="13"/>
      <c r="F6480" s="13" t="str">
        <f>IF(E6483="","",VLOOKUP(E6483,table!A:B,2))</f>
        <v/>
      </c>
      <c r="G6480" s="14"/>
      <c r="H6480" s="18"/>
    </row>
    <row r="6481" spans="1:8" x14ac:dyDescent="0.25">
      <c r="A6481" s="29" t="str">
        <f t="shared" si="463"/>
        <v/>
      </c>
      <c r="B6481" s="22" t="str">
        <f t="shared" si="464"/>
        <v/>
      </c>
      <c r="C6481" s="13"/>
      <c r="D6481" s="13"/>
      <c r="E6481" s="13"/>
      <c r="F6481" s="13" t="str">
        <f>IF(E6484="","",VLOOKUP(E6484,table!A:B,2))</f>
        <v/>
      </c>
      <c r="G6481" s="14"/>
      <c r="H6481" s="18"/>
    </row>
    <row r="6482" spans="1:8" x14ac:dyDescent="0.25">
      <c r="A6482" s="29" t="str">
        <f t="shared" si="463"/>
        <v/>
      </c>
      <c r="B6482" s="22" t="str">
        <f t="shared" si="464"/>
        <v/>
      </c>
      <c r="C6482" s="13"/>
      <c r="D6482" s="13"/>
      <c r="E6482" s="13"/>
      <c r="F6482" s="13" t="str">
        <f>IF(E6485="","",VLOOKUP(E6485,table!A:B,2))</f>
        <v/>
      </c>
      <c r="G6482" s="14"/>
      <c r="H6482" s="18"/>
    </row>
    <row r="6483" spans="1:8" x14ac:dyDescent="0.25">
      <c r="A6483" s="29" t="str">
        <f t="shared" si="463"/>
        <v/>
      </c>
      <c r="B6483" s="22" t="str">
        <f t="shared" si="464"/>
        <v/>
      </c>
      <c r="C6483" s="13"/>
      <c r="D6483" s="13"/>
      <c r="E6483" s="13"/>
      <c r="F6483" s="13" t="str">
        <f>IF(E6486="","",VLOOKUP(E6486,table!A:B,2))</f>
        <v/>
      </c>
      <c r="G6483" s="14"/>
      <c r="H6483" s="18"/>
    </row>
    <row r="6484" spans="1:8" x14ac:dyDescent="0.25">
      <c r="A6484" s="29" t="str">
        <f t="shared" si="463"/>
        <v/>
      </c>
      <c r="B6484" s="22" t="str">
        <f t="shared" si="464"/>
        <v/>
      </c>
      <c r="C6484" s="13"/>
      <c r="D6484" s="13"/>
      <c r="E6484" s="13"/>
      <c r="F6484" s="13" t="str">
        <f>IF(E6487="","",VLOOKUP(E6487,table!A:B,2))</f>
        <v/>
      </c>
      <c r="G6484" s="14"/>
      <c r="H6484" s="18"/>
    </row>
    <row r="6485" spans="1:8" x14ac:dyDescent="0.25">
      <c r="A6485" s="29" t="str">
        <f t="shared" si="463"/>
        <v/>
      </c>
      <c r="B6485" s="22" t="str">
        <f t="shared" si="464"/>
        <v/>
      </c>
      <c r="C6485" s="13"/>
      <c r="D6485" s="13"/>
      <c r="E6485" s="13"/>
      <c r="F6485" s="13" t="str">
        <f>IF(E6488="","",VLOOKUP(E6488,table!A:B,2))</f>
        <v/>
      </c>
      <c r="G6485" s="14"/>
      <c r="H6485" s="18"/>
    </row>
    <row r="6486" spans="1:8" x14ac:dyDescent="0.25">
      <c r="A6486" s="29" t="str">
        <f t="shared" si="463"/>
        <v/>
      </c>
      <c r="B6486" s="22" t="str">
        <f t="shared" si="464"/>
        <v/>
      </c>
      <c r="C6486" s="13"/>
      <c r="D6486" s="13"/>
      <c r="E6486" s="13"/>
      <c r="F6486" s="13" t="str">
        <f>IF(E6489="","",VLOOKUP(E6489,table!A:B,2))</f>
        <v/>
      </c>
      <c r="G6486" s="14"/>
      <c r="H6486" s="18"/>
    </row>
    <row r="6487" spans="1:8" x14ac:dyDescent="0.25">
      <c r="A6487" s="29" t="str">
        <f t="shared" si="463"/>
        <v/>
      </c>
      <c r="B6487" s="22" t="str">
        <f t="shared" si="464"/>
        <v/>
      </c>
      <c r="C6487" s="13"/>
      <c r="D6487" s="13"/>
      <c r="E6487" s="13"/>
      <c r="F6487" s="13" t="str">
        <f>IF(E6490="","",VLOOKUP(E6490,table!A:B,2))</f>
        <v/>
      </c>
      <c r="G6487" s="14"/>
      <c r="H6487" s="18"/>
    </row>
    <row r="6488" spans="1:8" x14ac:dyDescent="0.25">
      <c r="A6488" s="29" t="str">
        <f t="shared" si="463"/>
        <v/>
      </c>
      <c r="B6488" s="22" t="str">
        <f t="shared" si="464"/>
        <v/>
      </c>
      <c r="C6488" s="13"/>
      <c r="D6488" s="13"/>
      <c r="E6488" s="13"/>
      <c r="F6488" s="13" t="str">
        <f>IF(E6491="","",VLOOKUP(E6491,table!A:B,2))</f>
        <v/>
      </c>
      <c r="G6488" s="14"/>
      <c r="H6488" s="18"/>
    </row>
    <row r="6489" spans="1:8" x14ac:dyDescent="0.25">
      <c r="A6489" s="29" t="str">
        <f t="shared" si="463"/>
        <v/>
      </c>
      <c r="B6489" s="22" t="str">
        <f t="shared" si="464"/>
        <v/>
      </c>
      <c r="C6489" s="13"/>
      <c r="D6489" s="13"/>
      <c r="E6489" s="13"/>
      <c r="F6489" s="13" t="str">
        <f>IF(E6492="","",VLOOKUP(E6492,table!A:B,2))</f>
        <v/>
      </c>
      <c r="G6489" s="14"/>
      <c r="H6489" s="18"/>
    </row>
    <row r="6490" spans="1:8" x14ac:dyDescent="0.25">
      <c r="A6490" s="29" t="str">
        <f t="shared" si="463"/>
        <v/>
      </c>
      <c r="B6490" s="22" t="str">
        <f t="shared" si="464"/>
        <v/>
      </c>
      <c r="C6490" s="13"/>
      <c r="D6490" s="13"/>
      <c r="E6490" s="13"/>
      <c r="F6490" s="13" t="str">
        <f>IF(E6493="","",VLOOKUP(E6493,table!A:B,2))</f>
        <v/>
      </c>
      <c r="G6490" s="14"/>
      <c r="H6490" s="18"/>
    </row>
    <row r="6491" spans="1:8" x14ac:dyDescent="0.25">
      <c r="A6491" s="29" t="str">
        <f t="shared" si="463"/>
        <v/>
      </c>
      <c r="B6491" s="22" t="str">
        <f t="shared" si="464"/>
        <v/>
      </c>
      <c r="C6491" s="13"/>
      <c r="D6491" s="13"/>
      <c r="E6491" s="13"/>
      <c r="F6491" s="13" t="str">
        <f>IF(E6494="","",VLOOKUP(E6494,table!A:B,2))</f>
        <v/>
      </c>
      <c r="G6491" s="14"/>
      <c r="H6491" s="18"/>
    </row>
    <row r="6492" spans="1:8" x14ac:dyDescent="0.25">
      <c r="A6492" s="29" t="str">
        <f t="shared" si="463"/>
        <v/>
      </c>
      <c r="B6492" s="22" t="str">
        <f t="shared" si="464"/>
        <v/>
      </c>
      <c r="C6492" s="13"/>
      <c r="D6492" s="13"/>
      <c r="E6492" s="13"/>
      <c r="F6492" s="13" t="str">
        <f>IF(E6495="","",VLOOKUP(E6495,table!A:B,2))</f>
        <v/>
      </c>
      <c r="G6492" s="14"/>
      <c r="H6492" s="18"/>
    </row>
    <row r="6493" spans="1:8" x14ac:dyDescent="0.25">
      <c r="A6493" s="29" t="str">
        <f t="shared" si="463"/>
        <v/>
      </c>
      <c r="B6493" s="22" t="str">
        <f t="shared" si="464"/>
        <v/>
      </c>
      <c r="C6493" s="13"/>
      <c r="D6493" s="13"/>
      <c r="E6493" s="13"/>
      <c r="F6493" s="13" t="str">
        <f>IF(E6496="","",VLOOKUP(E6496,table!A:B,2))</f>
        <v/>
      </c>
      <c r="G6493" s="14"/>
      <c r="H6493" s="18"/>
    </row>
    <row r="6494" spans="1:8" x14ac:dyDescent="0.25">
      <c r="A6494" s="29" t="str">
        <f t="shared" si="463"/>
        <v/>
      </c>
      <c r="B6494" s="22" t="str">
        <f t="shared" si="464"/>
        <v/>
      </c>
      <c r="C6494" s="13"/>
      <c r="D6494" s="13"/>
      <c r="E6494" s="13"/>
      <c r="F6494" s="13" t="str">
        <f>IF(E6497="","",VLOOKUP(E6497,table!A:B,2))</f>
        <v/>
      </c>
      <c r="G6494" s="14"/>
      <c r="H6494" s="18"/>
    </row>
    <row r="6495" spans="1:8" x14ac:dyDescent="0.25">
      <c r="A6495" s="29" t="str">
        <f t="shared" si="463"/>
        <v/>
      </c>
      <c r="B6495" s="22" t="str">
        <f t="shared" si="464"/>
        <v/>
      </c>
      <c r="C6495" s="13"/>
      <c r="D6495" s="13"/>
      <c r="E6495" s="13"/>
      <c r="F6495" s="13" t="str">
        <f>IF(E6498="","",VLOOKUP(E6498,table!A:B,2))</f>
        <v/>
      </c>
      <c r="G6495" s="14"/>
      <c r="H6495" s="18"/>
    </row>
    <row r="6496" spans="1:8" x14ac:dyDescent="0.25">
      <c r="A6496" s="29" t="str">
        <f t="shared" si="463"/>
        <v/>
      </c>
      <c r="B6496" s="22" t="str">
        <f t="shared" si="464"/>
        <v/>
      </c>
      <c r="C6496" s="13"/>
      <c r="D6496" s="13"/>
      <c r="E6496" s="13"/>
      <c r="F6496" s="13" t="str">
        <f>IF(E6499="","",VLOOKUP(E6499,table!A:B,2))</f>
        <v/>
      </c>
      <c r="G6496" s="14"/>
      <c r="H6496" s="18"/>
    </row>
    <row r="6497" spans="1:8" x14ac:dyDescent="0.25">
      <c r="A6497" s="29" t="str">
        <f t="shared" si="463"/>
        <v/>
      </c>
      <c r="B6497" s="22" t="str">
        <f t="shared" si="464"/>
        <v/>
      </c>
      <c r="C6497" s="13"/>
      <c r="D6497" s="13"/>
      <c r="E6497" s="13"/>
      <c r="F6497" s="13" t="str">
        <f>IF(E6500="","",VLOOKUP(E6500,table!A:B,2))</f>
        <v/>
      </c>
      <c r="G6497" s="14"/>
      <c r="H6497" s="18"/>
    </row>
    <row r="6498" spans="1:8" x14ac:dyDescent="0.25">
      <c r="A6498" s="29" t="str">
        <f t="shared" si="463"/>
        <v/>
      </c>
      <c r="B6498" s="22" t="str">
        <f t="shared" si="464"/>
        <v/>
      </c>
      <c r="C6498" s="13"/>
      <c r="D6498" s="13"/>
      <c r="E6498" s="13"/>
      <c r="F6498" s="13" t="str">
        <f>IF(E6501="","",VLOOKUP(E6501,table!A:B,2))</f>
        <v/>
      </c>
      <c r="G6498" s="14"/>
      <c r="H6498" s="18"/>
    </row>
    <row r="6499" spans="1:8" x14ac:dyDescent="0.25">
      <c r="A6499" s="29" t="str">
        <f t="shared" si="463"/>
        <v/>
      </c>
      <c r="B6499" s="22" t="str">
        <f t="shared" si="464"/>
        <v/>
      </c>
      <c r="C6499" s="13"/>
      <c r="D6499" s="13"/>
      <c r="E6499" s="13"/>
      <c r="F6499" s="13" t="str">
        <f>IF(E6502="","",VLOOKUP(E6502,table!A:B,2))</f>
        <v/>
      </c>
      <c r="G6499" s="14"/>
      <c r="H6499" s="18"/>
    </row>
    <row r="6500" spans="1:8" x14ac:dyDescent="0.25">
      <c r="A6500" s="29" t="str">
        <f t="shared" si="463"/>
        <v/>
      </c>
      <c r="B6500" s="22" t="str">
        <f t="shared" si="464"/>
        <v/>
      </c>
      <c r="C6500" s="13"/>
      <c r="D6500" s="13"/>
      <c r="E6500" s="13"/>
      <c r="F6500" s="13" t="str">
        <f>IF(E6503="","",VLOOKUP(E6503,table!A:B,2))</f>
        <v/>
      </c>
      <c r="G6500" s="14"/>
      <c r="H6500" s="18"/>
    </row>
    <row r="6501" spans="1:8" x14ac:dyDescent="0.25">
      <c r="A6501" s="29" t="str">
        <f t="shared" si="463"/>
        <v/>
      </c>
      <c r="B6501" s="22" t="str">
        <f t="shared" si="464"/>
        <v/>
      </c>
      <c r="C6501" s="13"/>
      <c r="D6501" s="13"/>
      <c r="E6501" s="13"/>
      <c r="F6501" s="13" t="str">
        <f>IF(E6504="","",VLOOKUP(E6504,table!A:B,2))</f>
        <v/>
      </c>
      <c r="G6501" s="14"/>
      <c r="H6501" s="18"/>
    </row>
    <row r="6502" spans="1:8" x14ac:dyDescent="0.25">
      <c r="A6502" s="29" t="str">
        <f t="shared" si="463"/>
        <v/>
      </c>
      <c r="B6502" s="22" t="str">
        <f t="shared" si="464"/>
        <v/>
      </c>
      <c r="C6502" s="13"/>
      <c r="D6502" s="13"/>
      <c r="E6502" s="13"/>
      <c r="F6502" s="13" t="str">
        <f>IF(E6505="","",VLOOKUP(E6505,table!A:B,2))</f>
        <v/>
      </c>
      <c r="G6502" s="14"/>
      <c r="H6502" s="18"/>
    </row>
    <row r="6503" spans="1:8" x14ac:dyDescent="0.25">
      <c r="A6503" s="29" t="str">
        <f t="shared" si="463"/>
        <v/>
      </c>
      <c r="B6503" s="22" t="str">
        <f t="shared" si="464"/>
        <v/>
      </c>
      <c r="C6503" s="13"/>
      <c r="D6503" s="13"/>
      <c r="E6503" s="13"/>
      <c r="F6503" s="13" t="str">
        <f>IF(E6506="","",VLOOKUP(E6506,table!A:B,2))</f>
        <v/>
      </c>
      <c r="G6503" s="14"/>
      <c r="H6503" s="18"/>
    </row>
    <row r="6504" spans="1:8" x14ac:dyDescent="0.25">
      <c r="A6504" s="29" t="str">
        <f t="shared" si="463"/>
        <v/>
      </c>
      <c r="B6504" s="22" t="str">
        <f t="shared" si="464"/>
        <v/>
      </c>
      <c r="C6504" s="13"/>
      <c r="D6504" s="13"/>
      <c r="E6504" s="13"/>
      <c r="F6504" s="13" t="str">
        <f>IF(E6507="","",VLOOKUP(E6507,table!A:B,2))</f>
        <v/>
      </c>
      <c r="G6504" s="14"/>
      <c r="H6504" s="18"/>
    </row>
    <row r="6505" spans="1:8" x14ac:dyDescent="0.25">
      <c r="A6505" s="29" t="str">
        <f t="shared" si="463"/>
        <v/>
      </c>
      <c r="B6505" s="22" t="str">
        <f t="shared" si="464"/>
        <v/>
      </c>
      <c r="C6505" s="13"/>
      <c r="D6505" s="13"/>
      <c r="E6505" s="13"/>
      <c r="F6505" s="13" t="str">
        <f>IF(E6508="","",VLOOKUP(E6508,table!A:B,2))</f>
        <v/>
      </c>
      <c r="G6505" s="14"/>
      <c r="H6505" s="18"/>
    </row>
    <row r="6506" spans="1:8" x14ac:dyDescent="0.25">
      <c r="A6506" s="29" t="str">
        <f t="shared" si="463"/>
        <v/>
      </c>
      <c r="B6506" s="22" t="str">
        <f t="shared" si="464"/>
        <v/>
      </c>
      <c r="C6506" s="13"/>
      <c r="D6506" s="13"/>
      <c r="E6506" s="13"/>
      <c r="F6506" s="13" t="str">
        <f>IF(E6509="","",VLOOKUP(E6509,table!A:B,2))</f>
        <v/>
      </c>
      <c r="G6506" s="14"/>
      <c r="H6506" s="18"/>
    </row>
    <row r="6507" spans="1:8" x14ac:dyDescent="0.25">
      <c r="A6507" s="29" t="str">
        <f t="shared" si="463"/>
        <v/>
      </c>
      <c r="B6507" s="22" t="str">
        <f t="shared" si="464"/>
        <v/>
      </c>
      <c r="C6507" s="13"/>
      <c r="D6507" s="13"/>
      <c r="E6507" s="13"/>
      <c r="F6507" s="13" t="str">
        <f>IF(E6510="","",VLOOKUP(E6510,table!A:B,2))</f>
        <v/>
      </c>
      <c r="G6507" s="14"/>
      <c r="H6507" s="18"/>
    </row>
    <row r="6508" spans="1:8" x14ac:dyDescent="0.25">
      <c r="A6508" s="29" t="str">
        <f t="shared" si="463"/>
        <v/>
      </c>
      <c r="B6508" s="22" t="str">
        <f t="shared" si="464"/>
        <v/>
      </c>
      <c r="C6508" s="13"/>
      <c r="D6508" s="13"/>
      <c r="E6508" s="13"/>
      <c r="F6508" s="13" t="str">
        <f>IF(E6511="","",VLOOKUP(E6511,table!A:B,2))</f>
        <v/>
      </c>
      <c r="G6508" s="14"/>
      <c r="H6508" s="18"/>
    </row>
    <row r="6509" spans="1:8" x14ac:dyDescent="0.25">
      <c r="A6509" s="29" t="str">
        <f t="shared" si="463"/>
        <v/>
      </c>
      <c r="B6509" s="22" t="str">
        <f t="shared" si="464"/>
        <v/>
      </c>
      <c r="C6509" s="13"/>
      <c r="D6509" s="13"/>
      <c r="E6509" s="13"/>
      <c r="F6509" s="13" t="str">
        <f>IF(E6512="","",VLOOKUP(E6512,table!A:B,2))</f>
        <v/>
      </c>
      <c r="G6509" s="14"/>
      <c r="H6509" s="18"/>
    </row>
    <row r="6510" spans="1:8" x14ac:dyDescent="0.25">
      <c r="A6510" s="29" t="str">
        <f t="shared" si="463"/>
        <v/>
      </c>
      <c r="B6510" s="22" t="str">
        <f t="shared" si="464"/>
        <v/>
      </c>
      <c r="C6510" s="13"/>
      <c r="D6510" s="13"/>
      <c r="E6510" s="13"/>
      <c r="F6510" s="13" t="str">
        <f>IF(E6513="","",VLOOKUP(E6513,table!A:B,2))</f>
        <v/>
      </c>
      <c r="G6510" s="14"/>
      <c r="H6510" s="18"/>
    </row>
    <row r="6511" spans="1:8" x14ac:dyDescent="0.25">
      <c r="A6511" s="29" t="str">
        <f t="shared" si="463"/>
        <v/>
      </c>
      <c r="B6511" s="22" t="str">
        <f t="shared" si="464"/>
        <v/>
      </c>
      <c r="C6511" s="13"/>
      <c r="D6511" s="13"/>
      <c r="E6511" s="13"/>
      <c r="F6511" s="13" t="str">
        <f>IF(E6514="","",VLOOKUP(E6514,table!A:B,2))</f>
        <v/>
      </c>
      <c r="G6511" s="14"/>
      <c r="H6511" s="18"/>
    </row>
    <row r="6512" spans="1:8" x14ac:dyDescent="0.25">
      <c r="A6512" s="29" t="str">
        <f t="shared" si="463"/>
        <v/>
      </c>
      <c r="B6512" s="22" t="str">
        <f t="shared" si="464"/>
        <v/>
      </c>
      <c r="C6512" s="13"/>
      <c r="D6512" s="13"/>
      <c r="E6512" s="13"/>
      <c r="F6512" s="13" t="str">
        <f>IF(E6515="","",VLOOKUP(E6515,table!A:B,2))</f>
        <v/>
      </c>
      <c r="G6512" s="14"/>
      <c r="H6512" s="18"/>
    </row>
    <row r="6513" spans="1:8" x14ac:dyDescent="0.25">
      <c r="A6513" s="29" t="str">
        <f t="shared" si="463"/>
        <v/>
      </c>
      <c r="B6513" s="22" t="str">
        <f t="shared" si="464"/>
        <v/>
      </c>
      <c r="C6513" s="13"/>
      <c r="D6513" s="13"/>
      <c r="E6513" s="13"/>
      <c r="F6513" s="13" t="str">
        <f>IF(E6516="","",VLOOKUP(E6516,table!A:B,2))</f>
        <v/>
      </c>
      <c r="G6513" s="14"/>
      <c r="H6513" s="18"/>
    </row>
    <row r="6514" spans="1:8" x14ac:dyDescent="0.25">
      <c r="A6514" s="29" t="str">
        <f t="shared" si="463"/>
        <v/>
      </c>
      <c r="B6514" s="22" t="str">
        <f t="shared" si="464"/>
        <v/>
      </c>
      <c r="C6514" s="13"/>
      <c r="D6514" s="13"/>
      <c r="E6514" s="13"/>
      <c r="F6514" s="13" t="str">
        <f>IF(E6517="","",VLOOKUP(E6517,table!A:B,2))</f>
        <v/>
      </c>
      <c r="G6514" s="14"/>
      <c r="H6514" s="18"/>
    </row>
    <row r="6515" spans="1:8" x14ac:dyDescent="0.25">
      <c r="A6515" s="29" t="str">
        <f t="shared" ref="A6515:A6574" si="465">IF(E6515="","",A6514)</f>
        <v/>
      </c>
      <c r="B6515" s="22" t="str">
        <f t="shared" ref="B6515:B6578" si="466">IF(E6515="","",B6514)</f>
        <v/>
      </c>
      <c r="C6515" s="13"/>
      <c r="D6515" s="13"/>
      <c r="E6515" s="13"/>
      <c r="F6515" s="13" t="str">
        <f>IF(E6518="","",VLOOKUP(E6518,table!A:B,2))</f>
        <v/>
      </c>
      <c r="G6515" s="14"/>
      <c r="H6515" s="18"/>
    </row>
    <row r="6516" spans="1:8" x14ac:dyDescent="0.25">
      <c r="A6516" s="29" t="str">
        <f t="shared" si="465"/>
        <v/>
      </c>
      <c r="B6516" s="22" t="str">
        <f t="shared" si="466"/>
        <v/>
      </c>
      <c r="C6516" s="13"/>
      <c r="D6516" s="13"/>
      <c r="E6516" s="13"/>
      <c r="F6516" s="13" t="str">
        <f>IF(E6519="","",VLOOKUP(E6519,table!A:B,2))</f>
        <v/>
      </c>
      <c r="G6516" s="14"/>
      <c r="H6516" s="18"/>
    </row>
    <row r="6517" spans="1:8" x14ac:dyDescent="0.25">
      <c r="A6517" s="29" t="str">
        <f t="shared" si="465"/>
        <v/>
      </c>
      <c r="B6517" s="22" t="str">
        <f t="shared" si="466"/>
        <v/>
      </c>
      <c r="C6517" s="13"/>
      <c r="D6517" s="13"/>
      <c r="E6517" s="13"/>
      <c r="F6517" s="13" t="str">
        <f>IF(E6520="","",VLOOKUP(E6520,table!A:B,2))</f>
        <v/>
      </c>
      <c r="G6517" s="14"/>
      <c r="H6517" s="18"/>
    </row>
    <row r="6518" spans="1:8" x14ac:dyDescent="0.25">
      <c r="A6518" s="29" t="str">
        <f t="shared" si="465"/>
        <v/>
      </c>
      <c r="B6518" s="22" t="str">
        <f t="shared" si="466"/>
        <v/>
      </c>
      <c r="C6518" s="13"/>
      <c r="D6518" s="13"/>
      <c r="E6518" s="13"/>
      <c r="F6518" s="13" t="str">
        <f>IF(E6521="","",VLOOKUP(E6521,table!A:B,2))</f>
        <v/>
      </c>
      <c r="G6518" s="14"/>
      <c r="H6518" s="18"/>
    </row>
    <row r="6519" spans="1:8" x14ac:dyDescent="0.25">
      <c r="A6519" s="29" t="str">
        <f t="shared" si="465"/>
        <v/>
      </c>
      <c r="B6519" s="22" t="str">
        <f t="shared" si="466"/>
        <v/>
      </c>
      <c r="C6519" s="13"/>
      <c r="D6519" s="13"/>
      <c r="E6519" s="13"/>
      <c r="F6519" s="13" t="str">
        <f>IF(E6522="","",VLOOKUP(E6522,table!A:B,2))</f>
        <v/>
      </c>
      <c r="G6519" s="14"/>
      <c r="H6519" s="18"/>
    </row>
    <row r="6520" spans="1:8" x14ac:dyDescent="0.25">
      <c r="A6520" s="29" t="str">
        <f t="shared" si="465"/>
        <v/>
      </c>
      <c r="B6520" s="22" t="str">
        <f t="shared" si="466"/>
        <v/>
      </c>
      <c r="C6520" s="13"/>
      <c r="D6520" s="13"/>
      <c r="E6520" s="13"/>
      <c r="F6520" s="13" t="str">
        <f>IF(E6523="","",VLOOKUP(E6523,table!A:B,2))</f>
        <v/>
      </c>
      <c r="G6520" s="14"/>
      <c r="H6520" s="18"/>
    </row>
    <row r="6521" spans="1:8" x14ac:dyDescent="0.25">
      <c r="A6521" s="29" t="str">
        <f t="shared" si="465"/>
        <v/>
      </c>
      <c r="B6521" s="22" t="str">
        <f t="shared" si="466"/>
        <v/>
      </c>
      <c r="C6521" s="13"/>
      <c r="D6521" s="13"/>
      <c r="E6521" s="13"/>
      <c r="F6521" s="13" t="str">
        <f>IF(E6524="","",VLOOKUP(E6524,table!A:B,2))</f>
        <v/>
      </c>
      <c r="G6521" s="14"/>
      <c r="H6521" s="18"/>
    </row>
    <row r="6522" spans="1:8" x14ac:dyDescent="0.25">
      <c r="A6522" s="29" t="str">
        <f t="shared" si="465"/>
        <v/>
      </c>
      <c r="B6522" s="22" t="str">
        <f t="shared" si="466"/>
        <v/>
      </c>
      <c r="C6522" s="13"/>
      <c r="D6522" s="13"/>
      <c r="E6522" s="13"/>
      <c r="F6522" s="13" t="str">
        <f>IF(E6525="","",VLOOKUP(E6525,table!A:B,2))</f>
        <v/>
      </c>
      <c r="G6522" s="14"/>
      <c r="H6522" s="18"/>
    </row>
    <row r="6523" spans="1:8" x14ac:dyDescent="0.25">
      <c r="A6523" s="29" t="str">
        <f t="shared" si="465"/>
        <v/>
      </c>
      <c r="B6523" s="22" t="str">
        <f t="shared" si="466"/>
        <v/>
      </c>
      <c r="C6523" s="13"/>
      <c r="D6523" s="13"/>
      <c r="E6523" s="13"/>
      <c r="F6523" s="13" t="str">
        <f>IF(E6526="","",VLOOKUP(E6526,table!A:B,2))</f>
        <v/>
      </c>
      <c r="G6523" s="14"/>
      <c r="H6523" s="18"/>
    </row>
    <row r="6524" spans="1:8" x14ac:dyDescent="0.25">
      <c r="A6524" s="29" t="str">
        <f t="shared" si="465"/>
        <v/>
      </c>
      <c r="B6524" s="22" t="str">
        <f t="shared" si="466"/>
        <v/>
      </c>
      <c r="C6524" s="13"/>
      <c r="D6524" s="13"/>
      <c r="E6524" s="13"/>
      <c r="F6524" s="13" t="str">
        <f>IF(E6527="","",VLOOKUP(E6527,table!A:B,2))</f>
        <v/>
      </c>
      <c r="G6524" s="14"/>
      <c r="H6524" s="18"/>
    </row>
    <row r="6525" spans="1:8" x14ac:dyDescent="0.25">
      <c r="A6525" s="29" t="str">
        <f t="shared" si="465"/>
        <v/>
      </c>
      <c r="B6525" s="22" t="str">
        <f t="shared" si="466"/>
        <v/>
      </c>
      <c r="C6525" s="13"/>
      <c r="D6525" s="13"/>
      <c r="E6525" s="13"/>
      <c r="F6525" s="13" t="str">
        <f>IF(E6528="","",VLOOKUP(E6528,table!A:B,2))</f>
        <v/>
      </c>
      <c r="G6525" s="14"/>
      <c r="H6525" s="18"/>
    </row>
    <row r="6526" spans="1:8" x14ac:dyDescent="0.25">
      <c r="A6526" s="29" t="str">
        <f t="shared" si="465"/>
        <v/>
      </c>
      <c r="B6526" s="22" t="str">
        <f t="shared" si="466"/>
        <v/>
      </c>
      <c r="C6526" s="13"/>
      <c r="D6526" s="13"/>
      <c r="E6526" s="13"/>
      <c r="F6526" s="13" t="str">
        <f>IF(E6529="","",VLOOKUP(E6529,table!A:B,2))</f>
        <v/>
      </c>
      <c r="G6526" s="14"/>
      <c r="H6526" s="18"/>
    </row>
    <row r="6527" spans="1:8" x14ac:dyDescent="0.25">
      <c r="A6527" s="29" t="str">
        <f t="shared" si="465"/>
        <v/>
      </c>
      <c r="B6527" s="22" t="str">
        <f t="shared" si="466"/>
        <v/>
      </c>
      <c r="C6527" s="13"/>
      <c r="D6527" s="13"/>
      <c r="E6527" s="13"/>
      <c r="F6527" s="13" t="str">
        <f>IF(E6530="","",VLOOKUP(E6530,table!A:B,2))</f>
        <v/>
      </c>
      <c r="G6527" s="14"/>
      <c r="H6527" s="18"/>
    </row>
    <row r="6528" spans="1:8" x14ac:dyDescent="0.25">
      <c r="A6528" s="29" t="str">
        <f t="shared" si="465"/>
        <v/>
      </c>
      <c r="B6528" s="22" t="str">
        <f t="shared" si="466"/>
        <v/>
      </c>
      <c r="C6528" s="13"/>
      <c r="D6528" s="13"/>
      <c r="E6528" s="13"/>
      <c r="F6528" s="13" t="str">
        <f>IF(E6531="","",VLOOKUP(E6531,table!A:B,2))</f>
        <v/>
      </c>
      <c r="G6528" s="14"/>
      <c r="H6528" s="18"/>
    </row>
    <row r="6529" spans="1:8" x14ac:dyDescent="0.25">
      <c r="A6529" s="29" t="str">
        <f t="shared" si="465"/>
        <v/>
      </c>
      <c r="B6529" s="22" t="str">
        <f t="shared" si="466"/>
        <v/>
      </c>
      <c r="C6529" s="13"/>
      <c r="D6529" s="13"/>
      <c r="E6529" s="13"/>
      <c r="F6529" s="13" t="str">
        <f>IF(E6532="","",VLOOKUP(E6532,table!A:B,2))</f>
        <v/>
      </c>
      <c r="G6529" s="14"/>
      <c r="H6529" s="18"/>
    </row>
    <row r="6530" spans="1:8" x14ac:dyDescent="0.25">
      <c r="A6530" s="29" t="str">
        <f t="shared" si="465"/>
        <v/>
      </c>
      <c r="B6530" s="22" t="str">
        <f t="shared" si="466"/>
        <v/>
      </c>
      <c r="C6530" s="13"/>
      <c r="D6530" s="13"/>
      <c r="E6530" s="13"/>
      <c r="F6530" s="13" t="str">
        <f>IF(E6533="","",VLOOKUP(E6533,table!A:B,2))</f>
        <v/>
      </c>
      <c r="G6530" s="14"/>
      <c r="H6530" s="18"/>
    </row>
    <row r="6531" spans="1:8" x14ac:dyDescent="0.25">
      <c r="A6531" s="29" t="str">
        <f t="shared" si="465"/>
        <v/>
      </c>
      <c r="B6531" s="22" t="str">
        <f t="shared" si="466"/>
        <v/>
      </c>
      <c r="C6531" s="13"/>
      <c r="D6531" s="13"/>
      <c r="E6531" s="13"/>
      <c r="F6531" s="13" t="str">
        <f>IF(E6534="","",VLOOKUP(E6534,table!A:B,2))</f>
        <v/>
      </c>
      <c r="G6531" s="14"/>
      <c r="H6531" s="18"/>
    </row>
    <row r="6532" spans="1:8" x14ac:dyDescent="0.25">
      <c r="A6532" s="29" t="str">
        <f t="shared" si="465"/>
        <v/>
      </c>
      <c r="B6532" s="22" t="str">
        <f t="shared" si="466"/>
        <v/>
      </c>
      <c r="C6532" s="13"/>
      <c r="D6532" s="13"/>
      <c r="E6532" s="13"/>
      <c r="F6532" s="13" t="str">
        <f>IF(E6535="","",VLOOKUP(E6535,table!A:B,2))</f>
        <v/>
      </c>
      <c r="G6532" s="14"/>
      <c r="H6532" s="13"/>
    </row>
    <row r="6533" spans="1:8" x14ac:dyDescent="0.25">
      <c r="A6533" s="29" t="str">
        <f t="shared" si="465"/>
        <v/>
      </c>
      <c r="B6533" s="22" t="str">
        <f t="shared" si="466"/>
        <v/>
      </c>
      <c r="C6533" s="13"/>
      <c r="D6533" s="13"/>
      <c r="E6533" s="13"/>
      <c r="F6533" s="13" t="str">
        <f>IF(E6536="","",VLOOKUP(E6536,table!A:B,2))</f>
        <v/>
      </c>
      <c r="G6533" s="14"/>
      <c r="H6533" s="13"/>
    </row>
    <row r="6534" spans="1:8" x14ac:dyDescent="0.25">
      <c r="A6534" s="29" t="str">
        <f t="shared" si="465"/>
        <v/>
      </c>
      <c r="B6534" s="22" t="str">
        <f t="shared" si="466"/>
        <v/>
      </c>
      <c r="C6534" s="13"/>
      <c r="D6534" s="13"/>
      <c r="E6534" s="13"/>
      <c r="F6534" s="13" t="str">
        <f>IF(E6537="","",VLOOKUP(E6537,table!A:B,2))</f>
        <v/>
      </c>
      <c r="G6534" s="14"/>
      <c r="H6534" s="13"/>
    </row>
    <row r="6535" spans="1:8" x14ac:dyDescent="0.25">
      <c r="A6535" s="29" t="str">
        <f t="shared" si="465"/>
        <v/>
      </c>
      <c r="B6535" s="22" t="str">
        <f t="shared" si="466"/>
        <v/>
      </c>
      <c r="C6535" s="13"/>
      <c r="D6535" s="13"/>
      <c r="E6535" s="13"/>
      <c r="F6535" s="13" t="str">
        <f>IF(E6538="","",VLOOKUP(E6538,table!A:B,2))</f>
        <v/>
      </c>
      <c r="G6535" s="14"/>
      <c r="H6535" s="13"/>
    </row>
    <row r="6536" spans="1:8" x14ac:dyDescent="0.25">
      <c r="A6536" s="29" t="str">
        <f t="shared" si="465"/>
        <v/>
      </c>
      <c r="B6536" s="22" t="str">
        <f t="shared" si="466"/>
        <v/>
      </c>
      <c r="C6536" s="13"/>
      <c r="D6536" s="13"/>
      <c r="E6536" s="13"/>
      <c r="F6536" s="13" t="str">
        <f>IF(E6539="","",VLOOKUP(E6539,table!A:B,2))</f>
        <v/>
      </c>
      <c r="G6536" s="14"/>
      <c r="H6536" s="13"/>
    </row>
    <row r="6537" spans="1:8" x14ac:dyDescent="0.25">
      <c r="A6537" s="29" t="str">
        <f t="shared" si="465"/>
        <v/>
      </c>
      <c r="B6537" s="22" t="str">
        <f t="shared" si="466"/>
        <v/>
      </c>
      <c r="C6537" s="13"/>
      <c r="D6537" s="13"/>
      <c r="E6537" s="13"/>
      <c r="F6537" s="13" t="str">
        <f>IF(E6540="","",VLOOKUP(E6540,table!A:B,2))</f>
        <v/>
      </c>
      <c r="G6537" s="14"/>
      <c r="H6537" s="13"/>
    </row>
    <row r="6538" spans="1:8" x14ac:dyDescent="0.25">
      <c r="A6538" s="29" t="str">
        <f t="shared" si="465"/>
        <v/>
      </c>
      <c r="B6538" s="22" t="str">
        <f t="shared" si="466"/>
        <v/>
      </c>
      <c r="C6538" s="13"/>
      <c r="D6538" s="13"/>
      <c r="E6538" s="13"/>
      <c r="F6538" s="13" t="str">
        <f>IF(E6541="","",VLOOKUP(E6541,table!A:B,2))</f>
        <v/>
      </c>
      <c r="G6538" s="14"/>
      <c r="H6538" s="13"/>
    </row>
    <row r="6539" spans="1:8" x14ac:dyDescent="0.25">
      <c r="A6539" s="29" t="str">
        <f t="shared" si="465"/>
        <v/>
      </c>
      <c r="B6539" s="22" t="str">
        <f t="shared" si="466"/>
        <v/>
      </c>
      <c r="C6539" s="13"/>
      <c r="D6539" s="13"/>
      <c r="E6539" s="13"/>
      <c r="F6539" s="13" t="str">
        <f>IF(E6542="","",VLOOKUP(E6542,table!A:B,2))</f>
        <v/>
      </c>
      <c r="G6539" s="14"/>
      <c r="H6539" s="13"/>
    </row>
    <row r="6540" spans="1:8" x14ac:dyDescent="0.25">
      <c r="A6540" s="29" t="str">
        <f t="shared" si="465"/>
        <v/>
      </c>
      <c r="B6540" s="22" t="str">
        <f t="shared" si="466"/>
        <v/>
      </c>
      <c r="C6540" s="13"/>
      <c r="D6540" s="13"/>
      <c r="E6540" s="13"/>
      <c r="F6540" s="13" t="str">
        <f>IF(E6543="","",VLOOKUP(E6543,table!A:B,2))</f>
        <v/>
      </c>
      <c r="G6540" s="14"/>
      <c r="H6540" s="13"/>
    </row>
    <row r="6541" spans="1:8" x14ac:dyDescent="0.25">
      <c r="A6541" s="29" t="str">
        <f t="shared" si="465"/>
        <v/>
      </c>
      <c r="B6541" s="22" t="str">
        <f t="shared" si="466"/>
        <v/>
      </c>
      <c r="C6541" s="13"/>
      <c r="D6541" s="13"/>
      <c r="E6541" s="13"/>
      <c r="F6541" s="13" t="str">
        <f>IF(E6544="","",VLOOKUP(E6544,table!A:B,2))</f>
        <v/>
      </c>
      <c r="G6541" s="14"/>
      <c r="H6541" s="13"/>
    </row>
    <row r="6542" spans="1:8" x14ac:dyDescent="0.25">
      <c r="A6542" s="29" t="str">
        <f t="shared" si="465"/>
        <v/>
      </c>
      <c r="B6542" s="22" t="str">
        <f t="shared" si="466"/>
        <v/>
      </c>
      <c r="C6542" s="13"/>
      <c r="D6542" s="13"/>
      <c r="E6542" s="13"/>
      <c r="F6542" s="13" t="str">
        <f>IF(E6545="","",VLOOKUP(E6545,table!A:B,2))</f>
        <v/>
      </c>
      <c r="G6542" s="14"/>
      <c r="H6542" s="13"/>
    </row>
    <row r="6543" spans="1:8" x14ac:dyDescent="0.25">
      <c r="A6543" s="29" t="str">
        <f t="shared" si="465"/>
        <v/>
      </c>
      <c r="B6543" s="22" t="str">
        <f t="shared" si="466"/>
        <v/>
      </c>
      <c r="C6543" s="13"/>
      <c r="D6543" s="13"/>
      <c r="E6543" s="13"/>
      <c r="F6543" s="13" t="str">
        <f>IF(E6546="","",VLOOKUP(E6546,table!A:B,2))</f>
        <v/>
      </c>
      <c r="G6543" s="14"/>
      <c r="H6543" s="13"/>
    </row>
    <row r="6544" spans="1:8" x14ac:dyDescent="0.25">
      <c r="A6544" s="29" t="str">
        <f t="shared" si="465"/>
        <v/>
      </c>
      <c r="B6544" s="22" t="str">
        <f t="shared" si="466"/>
        <v/>
      </c>
      <c r="C6544" s="13"/>
      <c r="D6544" s="13"/>
      <c r="E6544" s="13"/>
      <c r="F6544" s="13" t="str">
        <f>IF(E6547="","",VLOOKUP(E6547,table!A:B,2))</f>
        <v/>
      </c>
      <c r="G6544" s="14"/>
      <c r="H6544" s="13"/>
    </row>
    <row r="6545" spans="1:8" x14ac:dyDescent="0.25">
      <c r="A6545" s="29" t="str">
        <f t="shared" si="465"/>
        <v/>
      </c>
      <c r="B6545" s="22" t="str">
        <f t="shared" si="466"/>
        <v/>
      </c>
      <c r="C6545" s="13"/>
      <c r="D6545" s="13"/>
      <c r="E6545" s="13"/>
      <c r="F6545" s="13" t="str">
        <f>IF(E6548="","",VLOOKUP(E6548,table!A:B,2))</f>
        <v/>
      </c>
      <c r="G6545" s="14"/>
      <c r="H6545" s="13"/>
    </row>
    <row r="6546" spans="1:8" x14ac:dyDescent="0.25">
      <c r="A6546" s="29" t="str">
        <f t="shared" si="465"/>
        <v/>
      </c>
      <c r="B6546" s="22" t="str">
        <f t="shared" si="466"/>
        <v/>
      </c>
      <c r="C6546" s="13"/>
      <c r="D6546" s="13"/>
      <c r="E6546" s="13"/>
      <c r="F6546" s="13" t="str">
        <f>IF(E6549="","",VLOOKUP(E6549,table!A:B,2))</f>
        <v/>
      </c>
      <c r="G6546" s="14"/>
      <c r="H6546" s="13"/>
    </row>
    <row r="6547" spans="1:8" x14ac:dyDescent="0.25">
      <c r="A6547" s="29" t="str">
        <f t="shared" si="465"/>
        <v/>
      </c>
      <c r="B6547" s="22" t="str">
        <f t="shared" si="466"/>
        <v/>
      </c>
      <c r="C6547" s="13"/>
      <c r="D6547" s="13"/>
      <c r="E6547" s="13"/>
      <c r="F6547" s="13" t="str">
        <f>IF(E6550="","",VLOOKUP(E6550,table!A:B,2))</f>
        <v/>
      </c>
      <c r="G6547" s="14"/>
      <c r="H6547" s="13"/>
    </row>
    <row r="6548" spans="1:8" x14ac:dyDescent="0.25">
      <c r="A6548" s="29" t="str">
        <f t="shared" si="465"/>
        <v/>
      </c>
      <c r="B6548" s="22" t="str">
        <f t="shared" si="466"/>
        <v/>
      </c>
      <c r="C6548" s="13"/>
      <c r="D6548" s="13"/>
      <c r="E6548" s="13"/>
      <c r="F6548" s="13" t="str">
        <f>IF(E6551="","",VLOOKUP(E6551,table!A:B,2))</f>
        <v/>
      </c>
      <c r="G6548" s="14"/>
      <c r="H6548" s="13"/>
    </row>
    <row r="6549" spans="1:8" x14ac:dyDescent="0.25">
      <c r="A6549" s="29" t="str">
        <f t="shared" si="465"/>
        <v/>
      </c>
      <c r="B6549" s="22" t="str">
        <f t="shared" si="466"/>
        <v/>
      </c>
      <c r="C6549" s="13"/>
      <c r="D6549" s="13"/>
      <c r="E6549" s="13"/>
      <c r="F6549" s="13" t="str">
        <f>IF(E6552="","",VLOOKUP(E6552,table!A:B,2))</f>
        <v/>
      </c>
      <c r="G6549" s="14"/>
      <c r="H6549" s="13"/>
    </row>
    <row r="6550" spans="1:8" x14ac:dyDescent="0.25">
      <c r="A6550" s="29" t="str">
        <f t="shared" si="465"/>
        <v/>
      </c>
      <c r="B6550" s="22" t="str">
        <f t="shared" si="466"/>
        <v/>
      </c>
      <c r="C6550" s="13"/>
      <c r="D6550" s="13"/>
      <c r="E6550" s="13"/>
      <c r="F6550" s="13" t="str">
        <f>IF(E6553="","",VLOOKUP(E6553,table!A:B,2))</f>
        <v/>
      </c>
      <c r="G6550" s="14"/>
      <c r="H6550" s="13"/>
    </row>
    <row r="6551" spans="1:8" x14ac:dyDescent="0.25">
      <c r="A6551" s="29" t="str">
        <f t="shared" si="465"/>
        <v/>
      </c>
      <c r="B6551" s="22" t="str">
        <f t="shared" si="466"/>
        <v/>
      </c>
      <c r="C6551" s="13"/>
      <c r="D6551" s="13"/>
      <c r="E6551" s="13"/>
      <c r="F6551" s="13" t="str">
        <f>IF(E6554="","",VLOOKUP(E6554,table!A:B,2))</f>
        <v/>
      </c>
      <c r="G6551" s="14"/>
      <c r="H6551" s="13"/>
    </row>
    <row r="6552" spans="1:8" x14ac:dyDescent="0.25">
      <c r="A6552" s="29" t="str">
        <f t="shared" si="465"/>
        <v/>
      </c>
      <c r="B6552" s="22" t="str">
        <f t="shared" si="466"/>
        <v/>
      </c>
      <c r="C6552" s="13"/>
      <c r="D6552" s="13"/>
      <c r="E6552" s="13"/>
      <c r="F6552" s="13" t="str">
        <f>IF(E6555="","",VLOOKUP(E6555,table!A:B,2))</f>
        <v/>
      </c>
      <c r="G6552" s="14"/>
      <c r="H6552" s="13"/>
    </row>
    <row r="6553" spans="1:8" x14ac:dyDescent="0.25">
      <c r="A6553" s="29" t="str">
        <f t="shared" si="465"/>
        <v/>
      </c>
      <c r="B6553" s="22" t="str">
        <f t="shared" si="466"/>
        <v/>
      </c>
      <c r="C6553" s="13"/>
      <c r="D6553" s="13"/>
      <c r="E6553" s="13"/>
      <c r="F6553" s="13" t="str">
        <f>IF(E6556="","",VLOOKUP(E6556,table!A:B,2))</f>
        <v/>
      </c>
      <c r="G6553" s="14"/>
      <c r="H6553" s="13"/>
    </row>
    <row r="6554" spans="1:8" x14ac:dyDescent="0.25">
      <c r="A6554" s="29" t="str">
        <f t="shared" si="465"/>
        <v/>
      </c>
      <c r="B6554" s="22" t="str">
        <f t="shared" si="466"/>
        <v/>
      </c>
      <c r="C6554" s="13"/>
      <c r="D6554" s="13"/>
      <c r="E6554" s="13"/>
      <c r="F6554" s="13" t="str">
        <f>IF(E6557="","",VLOOKUP(E6557,table!A:B,2))</f>
        <v/>
      </c>
      <c r="G6554" s="14"/>
      <c r="H6554" s="13"/>
    </row>
    <row r="6555" spans="1:8" x14ac:dyDescent="0.25">
      <c r="A6555" s="29" t="str">
        <f t="shared" si="465"/>
        <v/>
      </c>
      <c r="B6555" s="22" t="str">
        <f t="shared" si="466"/>
        <v/>
      </c>
      <c r="C6555" s="13"/>
      <c r="D6555" s="13"/>
      <c r="E6555" s="13"/>
      <c r="F6555" s="13" t="str">
        <f>IF(E6558="","",VLOOKUP(E6558,table!A:B,2))</f>
        <v/>
      </c>
      <c r="G6555" s="14"/>
      <c r="H6555" s="13"/>
    </row>
    <row r="6556" spans="1:8" x14ac:dyDescent="0.25">
      <c r="A6556" s="29" t="str">
        <f t="shared" si="465"/>
        <v/>
      </c>
      <c r="B6556" s="22" t="str">
        <f t="shared" si="466"/>
        <v/>
      </c>
      <c r="C6556" s="13"/>
      <c r="D6556" s="13"/>
      <c r="E6556" s="13"/>
      <c r="F6556" s="13" t="str">
        <f>IF(E6559="","",VLOOKUP(E6559,table!A:B,2))</f>
        <v/>
      </c>
      <c r="G6556" s="14"/>
      <c r="H6556" s="13"/>
    </row>
    <row r="6557" spans="1:8" x14ac:dyDescent="0.25">
      <c r="A6557" s="29" t="str">
        <f t="shared" si="465"/>
        <v/>
      </c>
      <c r="B6557" s="22" t="str">
        <f t="shared" si="466"/>
        <v/>
      </c>
      <c r="C6557" s="13"/>
      <c r="D6557" s="13"/>
      <c r="E6557" s="13"/>
      <c r="F6557" s="13" t="str">
        <f>IF(E6560="","",VLOOKUP(E6560,table!A:B,2))</f>
        <v/>
      </c>
      <c r="G6557" s="14"/>
      <c r="H6557" s="13"/>
    </row>
    <row r="6558" spans="1:8" x14ac:dyDescent="0.25">
      <c r="A6558" s="29" t="str">
        <f t="shared" si="465"/>
        <v/>
      </c>
      <c r="B6558" s="22" t="str">
        <f t="shared" si="466"/>
        <v/>
      </c>
      <c r="C6558" s="13"/>
      <c r="D6558" s="13"/>
      <c r="E6558" s="13"/>
      <c r="F6558" s="13" t="str">
        <f>IF(E6561="","",VLOOKUP(E6561,table!A:B,2))</f>
        <v/>
      </c>
      <c r="G6558" s="14"/>
      <c r="H6558" s="13"/>
    </row>
    <row r="6559" spans="1:8" x14ac:dyDescent="0.25">
      <c r="A6559" s="29" t="str">
        <f t="shared" si="465"/>
        <v/>
      </c>
      <c r="B6559" s="22" t="str">
        <f t="shared" si="466"/>
        <v/>
      </c>
      <c r="C6559" s="13"/>
      <c r="D6559" s="13"/>
      <c r="E6559" s="13"/>
      <c r="F6559" s="13" t="str">
        <f>IF(E6562="","",VLOOKUP(E6562,table!A:B,2))</f>
        <v/>
      </c>
      <c r="G6559" s="14"/>
      <c r="H6559" s="13"/>
    </row>
    <row r="6560" spans="1:8" x14ac:dyDescent="0.25">
      <c r="A6560" s="29" t="str">
        <f t="shared" si="465"/>
        <v/>
      </c>
      <c r="B6560" s="22" t="str">
        <f t="shared" si="466"/>
        <v/>
      </c>
      <c r="C6560" s="13"/>
      <c r="D6560" s="13"/>
      <c r="E6560" s="13"/>
      <c r="F6560" s="13" t="str">
        <f>IF(E6563="","",VLOOKUP(E6563,table!A:B,2))</f>
        <v/>
      </c>
      <c r="G6560" s="14"/>
      <c r="H6560" s="13"/>
    </row>
    <row r="6561" spans="1:8" x14ac:dyDescent="0.25">
      <c r="A6561" s="29" t="str">
        <f t="shared" si="465"/>
        <v/>
      </c>
      <c r="B6561" s="22" t="str">
        <f t="shared" si="466"/>
        <v/>
      </c>
      <c r="C6561" s="13"/>
      <c r="D6561" s="13"/>
      <c r="E6561" s="13"/>
      <c r="F6561" s="13" t="str">
        <f>IF(E6564="","",VLOOKUP(E6564,table!A:B,2))</f>
        <v/>
      </c>
      <c r="G6561" s="14"/>
      <c r="H6561" s="13"/>
    </row>
    <row r="6562" spans="1:8" x14ac:dyDescent="0.25">
      <c r="A6562" s="29" t="str">
        <f t="shared" si="465"/>
        <v/>
      </c>
      <c r="B6562" s="22" t="str">
        <f t="shared" si="466"/>
        <v/>
      </c>
      <c r="C6562" s="13"/>
      <c r="D6562" s="13"/>
      <c r="E6562" s="13"/>
      <c r="F6562" s="13" t="str">
        <f>IF(E6565="","",VLOOKUP(E6565,table!A:B,2))</f>
        <v/>
      </c>
      <c r="G6562" s="14"/>
      <c r="H6562" s="13"/>
    </row>
    <row r="6563" spans="1:8" x14ac:dyDescent="0.25">
      <c r="A6563" s="29" t="str">
        <f t="shared" si="465"/>
        <v/>
      </c>
      <c r="B6563" s="22" t="str">
        <f t="shared" si="466"/>
        <v/>
      </c>
      <c r="C6563" s="13"/>
      <c r="D6563" s="13"/>
      <c r="E6563" s="13"/>
      <c r="F6563" s="13" t="str">
        <f>IF(E6566="","",VLOOKUP(E6566,table!A:B,2))</f>
        <v/>
      </c>
      <c r="G6563" s="14"/>
      <c r="H6563" s="13"/>
    </row>
    <row r="6564" spans="1:8" x14ac:dyDescent="0.25">
      <c r="A6564" s="29" t="str">
        <f t="shared" si="465"/>
        <v/>
      </c>
      <c r="B6564" s="22" t="str">
        <f t="shared" si="466"/>
        <v/>
      </c>
      <c r="C6564" s="13"/>
      <c r="D6564" s="13"/>
      <c r="E6564" s="13"/>
      <c r="F6564" s="13" t="str">
        <f>IF(E6567="","",VLOOKUP(E6567,table!A:B,2))</f>
        <v/>
      </c>
      <c r="G6564" s="14"/>
      <c r="H6564" s="13"/>
    </row>
    <row r="6565" spans="1:8" x14ac:dyDescent="0.25">
      <c r="A6565" s="29" t="str">
        <f t="shared" si="465"/>
        <v/>
      </c>
      <c r="B6565" s="22" t="str">
        <f t="shared" si="466"/>
        <v/>
      </c>
      <c r="C6565" s="13"/>
      <c r="D6565" s="13"/>
      <c r="E6565" s="13"/>
      <c r="F6565" s="13" t="str">
        <f>IF(E6568="","",VLOOKUP(E6568,table!A:B,2))</f>
        <v/>
      </c>
      <c r="G6565" s="14"/>
      <c r="H6565" s="13"/>
    </row>
    <row r="6566" spans="1:8" x14ac:dyDescent="0.25">
      <c r="A6566" s="29" t="str">
        <f t="shared" si="465"/>
        <v/>
      </c>
      <c r="B6566" s="22" t="str">
        <f t="shared" si="466"/>
        <v/>
      </c>
      <c r="C6566" s="13"/>
      <c r="D6566" s="13"/>
      <c r="E6566" s="13"/>
      <c r="F6566" s="13" t="str">
        <f>IF(E6569="","",VLOOKUP(E6569,table!A:B,2))</f>
        <v/>
      </c>
      <c r="G6566" s="14"/>
      <c r="H6566" s="13"/>
    </row>
    <row r="6567" spans="1:8" x14ac:dyDescent="0.25">
      <c r="A6567" s="29" t="str">
        <f t="shared" si="465"/>
        <v/>
      </c>
      <c r="B6567" s="22" t="str">
        <f t="shared" si="466"/>
        <v/>
      </c>
      <c r="C6567" s="13"/>
      <c r="D6567" s="13"/>
      <c r="E6567" s="13"/>
      <c r="F6567" s="13" t="str">
        <f>IF(E6570="","",VLOOKUP(E6570,table!A:B,2))</f>
        <v/>
      </c>
      <c r="G6567" s="14"/>
      <c r="H6567" s="13"/>
    </row>
    <row r="6568" spans="1:8" x14ac:dyDescent="0.25">
      <c r="A6568" s="29" t="str">
        <f t="shared" si="465"/>
        <v/>
      </c>
      <c r="B6568" s="22" t="str">
        <f t="shared" si="466"/>
        <v/>
      </c>
      <c r="C6568" s="13"/>
      <c r="D6568" s="13"/>
      <c r="E6568" s="13"/>
      <c r="F6568" s="13" t="str">
        <f>IF(E6571="","",VLOOKUP(E6571,table!A:B,2))</f>
        <v/>
      </c>
      <c r="G6568" s="14"/>
      <c r="H6568" s="13"/>
    </row>
    <row r="6569" spans="1:8" x14ac:dyDescent="0.25">
      <c r="A6569" s="29" t="str">
        <f t="shared" si="465"/>
        <v/>
      </c>
      <c r="B6569" s="22" t="str">
        <f t="shared" si="466"/>
        <v/>
      </c>
      <c r="C6569" s="13"/>
      <c r="D6569" s="13"/>
      <c r="E6569" s="13"/>
      <c r="F6569" s="13" t="str">
        <f>IF(E6572="","",VLOOKUP(E6572,table!A:B,2))</f>
        <v/>
      </c>
      <c r="G6569" s="14"/>
      <c r="H6569" s="13"/>
    </row>
    <row r="6570" spans="1:8" x14ac:dyDescent="0.25">
      <c r="A6570" s="29" t="str">
        <f t="shared" si="465"/>
        <v/>
      </c>
      <c r="B6570" s="22" t="str">
        <f t="shared" si="466"/>
        <v/>
      </c>
      <c r="C6570" s="13"/>
      <c r="D6570" s="13"/>
      <c r="E6570" s="13"/>
      <c r="F6570" s="13" t="str">
        <f>IF(E6573="","",VLOOKUP(E6573,table!A:B,2))</f>
        <v/>
      </c>
      <c r="G6570" s="14"/>
      <c r="H6570" s="13"/>
    </row>
    <row r="6571" spans="1:8" x14ac:dyDescent="0.25">
      <c r="A6571" s="29" t="str">
        <f t="shared" si="465"/>
        <v/>
      </c>
      <c r="B6571" s="22" t="str">
        <f t="shared" si="466"/>
        <v/>
      </c>
      <c r="C6571" s="13"/>
      <c r="D6571" s="13"/>
      <c r="E6571" s="13"/>
      <c r="F6571" s="13" t="str">
        <f>IF(E6574="","",VLOOKUP(E6574,table!A:B,2))</f>
        <v/>
      </c>
      <c r="G6571" s="14"/>
      <c r="H6571" s="13"/>
    </row>
    <row r="6572" spans="1:8" x14ac:dyDescent="0.25">
      <c r="A6572" s="29" t="str">
        <f t="shared" si="465"/>
        <v/>
      </c>
      <c r="B6572" s="22" t="str">
        <f t="shared" si="466"/>
        <v/>
      </c>
      <c r="C6572" s="13"/>
      <c r="D6572" s="13"/>
      <c r="E6572" s="13"/>
      <c r="F6572" s="13" t="str">
        <f>IF(E6575="","",VLOOKUP(E6575,table!A:B,2))</f>
        <v/>
      </c>
      <c r="G6572" s="14"/>
      <c r="H6572" s="13"/>
    </row>
    <row r="6573" spans="1:8" x14ac:dyDescent="0.25">
      <c r="A6573" s="29" t="str">
        <f t="shared" si="465"/>
        <v/>
      </c>
      <c r="B6573" s="22" t="str">
        <f t="shared" si="466"/>
        <v/>
      </c>
      <c r="C6573" s="13"/>
      <c r="D6573" s="13"/>
      <c r="E6573" s="13"/>
      <c r="F6573" s="13" t="str">
        <f>IF(E6576="","",VLOOKUP(E6576,table!A:B,2))</f>
        <v/>
      </c>
      <c r="G6573" s="14"/>
      <c r="H6573" s="13"/>
    </row>
    <row r="6574" spans="1:8" x14ac:dyDescent="0.25">
      <c r="A6574" s="29" t="str">
        <f t="shared" si="465"/>
        <v/>
      </c>
      <c r="B6574" s="22" t="str">
        <f t="shared" si="466"/>
        <v/>
      </c>
      <c r="C6574" s="13"/>
      <c r="D6574" s="13"/>
      <c r="E6574" s="13"/>
      <c r="F6574" s="13" t="str">
        <f>IF(E6577="","",VLOOKUP(E6577,table!A:B,2))</f>
        <v/>
      </c>
      <c r="G6574" s="14"/>
      <c r="H6574" s="13"/>
    </row>
    <row r="6575" spans="1:8" x14ac:dyDescent="0.25">
      <c r="B6575" s="22" t="str">
        <f t="shared" si="466"/>
        <v/>
      </c>
      <c r="C6575" s="13"/>
      <c r="D6575" s="13"/>
      <c r="E6575" s="13"/>
      <c r="F6575" s="13" t="str">
        <f>IF(E6578="","",VLOOKUP(E6578,table!A:B,2))</f>
        <v/>
      </c>
      <c r="G6575" s="14"/>
      <c r="H6575" s="13"/>
    </row>
    <row r="6576" spans="1:8" x14ac:dyDescent="0.25">
      <c r="B6576" s="22" t="str">
        <f t="shared" si="466"/>
        <v/>
      </c>
      <c r="C6576" s="13"/>
      <c r="D6576" s="13"/>
      <c r="E6576" s="13"/>
      <c r="F6576" s="13" t="str">
        <f>IF(E6579="","",VLOOKUP(E6579,table!A:B,2))</f>
        <v/>
      </c>
      <c r="G6576" s="14"/>
      <c r="H6576" s="13"/>
    </row>
    <row r="6577" spans="2:8" x14ac:dyDescent="0.25">
      <c r="B6577" s="22" t="str">
        <f t="shared" si="466"/>
        <v/>
      </c>
      <c r="C6577" s="13"/>
      <c r="D6577" s="13"/>
      <c r="E6577" s="13"/>
      <c r="F6577" s="13" t="str">
        <f>IF(E6580="","",VLOOKUP(E6580,table!A:B,2))</f>
        <v/>
      </c>
      <c r="G6577" s="14"/>
      <c r="H6577" s="13"/>
    </row>
    <row r="6578" spans="2:8" x14ac:dyDescent="0.25">
      <c r="B6578" s="22" t="str">
        <f t="shared" si="466"/>
        <v/>
      </c>
      <c r="C6578" s="13"/>
      <c r="D6578" s="13"/>
      <c r="E6578" s="13"/>
      <c r="F6578" s="13" t="str">
        <f>IF(E6581="","",VLOOKUP(E6581,table!A:B,2))</f>
        <v/>
      </c>
      <c r="G6578" s="14"/>
      <c r="H6578" s="13"/>
    </row>
    <row r="6579" spans="2:8" x14ac:dyDescent="0.25">
      <c r="B6579" s="22" t="str">
        <f t="shared" ref="B6579:B6642" si="467">IF(E6579="","",B6578)</f>
        <v/>
      </c>
      <c r="C6579" s="13"/>
      <c r="D6579" s="13"/>
      <c r="E6579" s="13"/>
      <c r="F6579" s="13" t="str">
        <f>IF(E6582="","",VLOOKUP(E6582,table!A:B,2))</f>
        <v/>
      </c>
      <c r="G6579" s="14"/>
      <c r="H6579" s="13"/>
    </row>
    <row r="6580" spans="2:8" x14ac:dyDescent="0.25">
      <c r="B6580" s="22" t="str">
        <f t="shared" si="467"/>
        <v/>
      </c>
      <c r="C6580" s="13"/>
      <c r="D6580" s="13"/>
      <c r="E6580" s="13"/>
      <c r="F6580" s="13" t="str">
        <f>IF(E6583="","",VLOOKUP(E6583,table!A:B,2))</f>
        <v/>
      </c>
      <c r="G6580" s="14"/>
      <c r="H6580" s="13"/>
    </row>
    <row r="6581" spans="2:8" x14ac:dyDescent="0.25">
      <c r="B6581" s="22" t="str">
        <f t="shared" si="467"/>
        <v/>
      </c>
      <c r="C6581" s="13"/>
      <c r="D6581" s="13"/>
      <c r="E6581" s="13"/>
      <c r="F6581" s="13" t="str">
        <f>IF(E6584="","",VLOOKUP(E6584,table!A:B,2))</f>
        <v/>
      </c>
      <c r="G6581" s="14"/>
      <c r="H6581" s="13"/>
    </row>
    <row r="6582" spans="2:8" x14ac:dyDescent="0.25">
      <c r="B6582" s="22" t="str">
        <f t="shared" si="467"/>
        <v/>
      </c>
      <c r="C6582" s="13"/>
      <c r="D6582" s="13"/>
      <c r="E6582" s="13"/>
      <c r="F6582" s="13" t="str">
        <f>IF(E6585="","",VLOOKUP(E6585,table!A:B,2))</f>
        <v/>
      </c>
      <c r="G6582" s="14"/>
      <c r="H6582" s="13"/>
    </row>
    <row r="6583" spans="2:8" x14ac:dyDescent="0.25">
      <c r="B6583" s="22" t="str">
        <f t="shared" si="467"/>
        <v/>
      </c>
      <c r="C6583" s="13"/>
      <c r="D6583" s="13"/>
      <c r="E6583" s="13"/>
      <c r="F6583" s="13" t="str">
        <f>IF(E6586="","",VLOOKUP(E6586,table!A:B,2))</f>
        <v/>
      </c>
      <c r="G6583" s="14"/>
      <c r="H6583" s="13"/>
    </row>
    <row r="6584" spans="2:8" x14ac:dyDescent="0.25">
      <c r="B6584" s="22" t="str">
        <f t="shared" si="467"/>
        <v/>
      </c>
      <c r="C6584" s="13"/>
      <c r="D6584" s="13"/>
      <c r="E6584" s="13"/>
      <c r="F6584" s="13" t="str">
        <f>IF(E6587="","",VLOOKUP(E6587,table!A:B,2))</f>
        <v/>
      </c>
      <c r="G6584" s="14"/>
      <c r="H6584" s="13"/>
    </row>
    <row r="6585" spans="2:8" x14ac:dyDescent="0.25">
      <c r="B6585" s="22" t="str">
        <f t="shared" si="467"/>
        <v/>
      </c>
      <c r="C6585" s="13"/>
      <c r="D6585" s="13"/>
      <c r="E6585" s="13"/>
      <c r="F6585" s="13" t="str">
        <f>IF(E6588="","",VLOOKUP(E6588,table!A:B,2))</f>
        <v/>
      </c>
      <c r="G6585" s="14"/>
      <c r="H6585" s="13"/>
    </row>
    <row r="6586" spans="2:8" x14ac:dyDescent="0.25">
      <c r="B6586" s="22" t="str">
        <f t="shared" si="467"/>
        <v/>
      </c>
      <c r="C6586" s="13"/>
      <c r="D6586" s="13"/>
      <c r="E6586" s="13"/>
      <c r="F6586" t="str">
        <f>IF(E6589="","",VLOOKUP(E6589,table!A:B,2))</f>
        <v/>
      </c>
      <c r="G6586" s="14"/>
      <c r="H6586" s="13"/>
    </row>
    <row r="6587" spans="2:8" x14ac:dyDescent="0.25">
      <c r="B6587" s="22" t="str">
        <f t="shared" si="467"/>
        <v/>
      </c>
      <c r="C6587" s="13"/>
      <c r="D6587" s="13"/>
      <c r="E6587" s="13"/>
      <c r="F6587" t="str">
        <f>IF(E6590="","",VLOOKUP(E6590,table!A:B,2))</f>
        <v/>
      </c>
      <c r="G6587" s="14"/>
      <c r="H6587" s="13"/>
    </row>
    <row r="6588" spans="2:8" x14ac:dyDescent="0.25">
      <c r="B6588" s="22" t="str">
        <f t="shared" si="467"/>
        <v/>
      </c>
      <c r="C6588" s="13"/>
      <c r="D6588" s="13"/>
      <c r="E6588" s="13"/>
      <c r="F6588" t="str">
        <f>IF(E6591="","",VLOOKUP(E6591,table!A:B,2))</f>
        <v/>
      </c>
      <c r="G6588" s="14"/>
      <c r="H6588" s="13"/>
    </row>
    <row r="6589" spans="2:8" x14ac:dyDescent="0.25">
      <c r="B6589" s="22" t="str">
        <f t="shared" si="467"/>
        <v/>
      </c>
      <c r="F6589" t="str">
        <f>IF(E6592="","",VLOOKUP(E6592,table!A:B,2))</f>
        <v/>
      </c>
    </row>
    <row r="6590" spans="2:8" x14ac:dyDescent="0.25">
      <c r="B6590" s="22" t="str">
        <f t="shared" si="467"/>
        <v/>
      </c>
      <c r="F6590" t="str">
        <f>IF(E6593="","",VLOOKUP(E6593,table!A:B,2))</f>
        <v/>
      </c>
    </row>
    <row r="6591" spans="2:8" x14ac:dyDescent="0.25">
      <c r="B6591" s="22" t="str">
        <f t="shared" si="467"/>
        <v/>
      </c>
      <c r="F6591" t="str">
        <f>IF(E6594="","",VLOOKUP(E6594,table!A:B,2))</f>
        <v/>
      </c>
    </row>
    <row r="6592" spans="2:8" x14ac:dyDescent="0.25">
      <c r="B6592" s="22" t="str">
        <f t="shared" si="467"/>
        <v/>
      </c>
      <c r="F6592" t="str">
        <f>IF(E6595="","",VLOOKUP(E6595,table!A:B,2))</f>
        <v/>
      </c>
    </row>
    <row r="6593" spans="2:6" x14ac:dyDescent="0.25">
      <c r="B6593" s="22" t="str">
        <f t="shared" si="467"/>
        <v/>
      </c>
      <c r="F6593" t="str">
        <f>IF(E6596="","",VLOOKUP(E6596,table!A:B,2))</f>
        <v/>
      </c>
    </row>
    <row r="6594" spans="2:6" x14ac:dyDescent="0.25">
      <c r="B6594" s="22" t="str">
        <f t="shared" si="467"/>
        <v/>
      </c>
      <c r="F6594" t="str">
        <f>IF(E6597="","",VLOOKUP(E6597,table!A:B,2))</f>
        <v/>
      </c>
    </row>
    <row r="6595" spans="2:6" x14ac:dyDescent="0.25">
      <c r="B6595" s="22" t="str">
        <f t="shared" si="467"/>
        <v/>
      </c>
      <c r="F6595" t="str">
        <f>IF(E6598="","",VLOOKUP(E6598,table!A:B,2))</f>
        <v/>
      </c>
    </row>
    <row r="6596" spans="2:6" x14ac:dyDescent="0.25">
      <c r="B6596" s="22" t="str">
        <f t="shared" si="467"/>
        <v/>
      </c>
      <c r="F6596" t="str">
        <f>IF(E6599="","",VLOOKUP(E6599,table!A:B,2))</f>
        <v/>
      </c>
    </row>
    <row r="6597" spans="2:6" x14ac:dyDescent="0.25">
      <c r="B6597" s="22" t="str">
        <f t="shared" si="467"/>
        <v/>
      </c>
      <c r="F6597" t="str">
        <f>IF(E6600="","",VLOOKUP(E6600,table!A:B,2))</f>
        <v/>
      </c>
    </row>
    <row r="6598" spans="2:6" x14ac:dyDescent="0.25">
      <c r="B6598" s="22" t="str">
        <f t="shared" si="467"/>
        <v/>
      </c>
      <c r="F6598" t="str">
        <f>IF(E6601="","",VLOOKUP(E6601,table!A:B,2))</f>
        <v/>
      </c>
    </row>
    <row r="6599" spans="2:6" x14ac:dyDescent="0.25">
      <c r="B6599" s="22" t="str">
        <f t="shared" si="467"/>
        <v/>
      </c>
      <c r="F6599" t="str">
        <f>IF(E6602="","",VLOOKUP(E6602,table!A:B,2))</f>
        <v/>
      </c>
    </row>
    <row r="6600" spans="2:6" x14ac:dyDescent="0.25">
      <c r="B6600" s="22" t="str">
        <f t="shared" si="467"/>
        <v/>
      </c>
      <c r="F6600" t="str">
        <f>IF(E6603="","",VLOOKUP(E6603,table!A:B,2))</f>
        <v/>
      </c>
    </row>
    <row r="6601" spans="2:6" x14ac:dyDescent="0.25">
      <c r="B6601" s="22" t="str">
        <f t="shared" si="467"/>
        <v/>
      </c>
      <c r="F6601" t="str">
        <f>IF(E6604="","",VLOOKUP(E6604,table!A:B,2))</f>
        <v/>
      </c>
    </row>
    <row r="6602" spans="2:6" x14ac:dyDescent="0.25">
      <c r="B6602" s="22" t="str">
        <f t="shared" si="467"/>
        <v/>
      </c>
      <c r="F6602" t="str">
        <f>IF(E6605="","",VLOOKUP(E6605,table!A:B,2))</f>
        <v/>
      </c>
    </row>
    <row r="6603" spans="2:6" x14ac:dyDescent="0.25">
      <c r="B6603" s="22" t="str">
        <f t="shared" si="467"/>
        <v/>
      </c>
      <c r="F6603" t="str">
        <f>IF(E6606="","",VLOOKUP(E6606,table!A:B,2))</f>
        <v/>
      </c>
    </row>
    <row r="6604" spans="2:6" x14ac:dyDescent="0.25">
      <c r="B6604" s="22" t="str">
        <f t="shared" si="467"/>
        <v/>
      </c>
      <c r="F6604" t="str">
        <f>IF(E6607="","",VLOOKUP(E6607,table!A:B,2))</f>
        <v/>
      </c>
    </row>
    <row r="6605" spans="2:6" x14ac:dyDescent="0.25">
      <c r="B6605" s="22" t="str">
        <f t="shared" si="467"/>
        <v/>
      </c>
      <c r="F6605" t="str">
        <f>IF(E6608="","",VLOOKUP(E6608,table!A:B,2))</f>
        <v/>
      </c>
    </row>
    <row r="6606" spans="2:6" x14ac:dyDescent="0.25">
      <c r="B6606" s="22" t="str">
        <f t="shared" si="467"/>
        <v/>
      </c>
      <c r="F6606" t="str">
        <f>IF(E6609="","",VLOOKUP(E6609,table!A:B,2))</f>
        <v/>
      </c>
    </row>
    <row r="6607" spans="2:6" x14ac:dyDescent="0.25">
      <c r="B6607" s="22" t="str">
        <f t="shared" si="467"/>
        <v/>
      </c>
      <c r="F6607" t="str">
        <f>IF(E6610="","",VLOOKUP(E6610,table!A:B,2))</f>
        <v/>
      </c>
    </row>
    <row r="6608" spans="2:6" x14ac:dyDescent="0.25">
      <c r="B6608" s="22" t="str">
        <f t="shared" si="467"/>
        <v/>
      </c>
      <c r="F6608" t="str">
        <f>IF(E6611="","",VLOOKUP(E6611,table!A:B,2))</f>
        <v/>
      </c>
    </row>
    <row r="6609" spans="2:6" x14ac:dyDescent="0.25">
      <c r="B6609" s="22" t="str">
        <f t="shared" si="467"/>
        <v/>
      </c>
      <c r="F6609" t="str">
        <f>IF(E6612="","",VLOOKUP(E6612,table!A:B,2))</f>
        <v/>
      </c>
    </row>
    <row r="6610" spans="2:6" x14ac:dyDescent="0.25">
      <c r="B6610" s="22" t="str">
        <f t="shared" si="467"/>
        <v/>
      </c>
      <c r="F6610" t="str">
        <f>IF(E6613="","",VLOOKUP(E6613,table!A:B,2))</f>
        <v/>
      </c>
    </row>
    <row r="6611" spans="2:6" x14ac:dyDescent="0.25">
      <c r="B6611" s="22" t="str">
        <f t="shared" si="467"/>
        <v/>
      </c>
      <c r="F6611" t="str">
        <f>IF(E6614="","",VLOOKUP(E6614,table!A:B,2))</f>
        <v/>
      </c>
    </row>
    <row r="6612" spans="2:6" x14ac:dyDescent="0.25">
      <c r="B6612" s="22" t="str">
        <f t="shared" si="467"/>
        <v/>
      </c>
      <c r="F6612" t="str">
        <f>IF(E6615="","",VLOOKUP(E6615,table!A:B,2))</f>
        <v/>
      </c>
    </row>
    <row r="6613" spans="2:6" x14ac:dyDescent="0.25">
      <c r="B6613" s="22" t="str">
        <f t="shared" si="467"/>
        <v/>
      </c>
      <c r="F6613" t="str">
        <f>IF(E6616="","",VLOOKUP(E6616,table!A:B,2))</f>
        <v/>
      </c>
    </row>
    <row r="6614" spans="2:6" x14ac:dyDescent="0.25">
      <c r="B6614" s="22" t="str">
        <f t="shared" si="467"/>
        <v/>
      </c>
      <c r="F6614" t="str">
        <f>IF(E6617="","",VLOOKUP(E6617,table!A:B,2))</f>
        <v/>
      </c>
    </row>
    <row r="6615" spans="2:6" x14ac:dyDescent="0.25">
      <c r="B6615" s="22" t="str">
        <f t="shared" si="467"/>
        <v/>
      </c>
      <c r="F6615" t="str">
        <f>IF(E6618="","",VLOOKUP(E6618,table!A:B,2))</f>
        <v/>
      </c>
    </row>
    <row r="6616" spans="2:6" x14ac:dyDescent="0.25">
      <c r="B6616" s="22" t="str">
        <f t="shared" si="467"/>
        <v/>
      </c>
      <c r="F6616" t="str">
        <f>IF(E6619="","",VLOOKUP(E6619,table!A:B,2))</f>
        <v/>
      </c>
    </row>
    <row r="6617" spans="2:6" x14ac:dyDescent="0.25">
      <c r="B6617" s="22" t="str">
        <f t="shared" si="467"/>
        <v/>
      </c>
      <c r="F6617" t="str">
        <f>IF(E6620="","",VLOOKUP(E6620,table!A:B,2))</f>
        <v/>
      </c>
    </row>
    <row r="6618" spans="2:6" x14ac:dyDescent="0.25">
      <c r="B6618" s="22" t="str">
        <f t="shared" si="467"/>
        <v/>
      </c>
      <c r="F6618" t="str">
        <f>IF(E6621="","",VLOOKUP(E6621,table!A:B,2))</f>
        <v/>
      </c>
    </row>
    <row r="6619" spans="2:6" x14ac:dyDescent="0.25">
      <c r="B6619" s="22" t="str">
        <f t="shared" si="467"/>
        <v/>
      </c>
      <c r="F6619" t="str">
        <f>IF(E6622="","",VLOOKUP(E6622,table!A:B,2))</f>
        <v/>
      </c>
    </row>
    <row r="6620" spans="2:6" x14ac:dyDescent="0.25">
      <c r="B6620" s="22" t="str">
        <f t="shared" si="467"/>
        <v/>
      </c>
      <c r="F6620" t="str">
        <f>IF(E6623="","",VLOOKUP(E6623,table!A:B,2))</f>
        <v/>
      </c>
    </row>
    <row r="6621" spans="2:6" x14ac:dyDescent="0.25">
      <c r="B6621" s="22" t="str">
        <f t="shared" si="467"/>
        <v/>
      </c>
      <c r="F6621" t="str">
        <f>IF(E6624="","",VLOOKUP(E6624,table!A:B,2))</f>
        <v/>
      </c>
    </row>
    <row r="6622" spans="2:6" x14ac:dyDescent="0.25">
      <c r="B6622" s="22" t="str">
        <f t="shared" si="467"/>
        <v/>
      </c>
      <c r="F6622" t="str">
        <f>IF(E6625="","",VLOOKUP(E6625,table!A:B,2))</f>
        <v/>
      </c>
    </row>
    <row r="6623" spans="2:6" x14ac:dyDescent="0.25">
      <c r="B6623" s="22" t="str">
        <f t="shared" si="467"/>
        <v/>
      </c>
      <c r="F6623" t="str">
        <f>IF(E6626="","",VLOOKUP(E6626,table!A:B,2))</f>
        <v/>
      </c>
    </row>
    <row r="6624" spans="2:6" x14ac:dyDescent="0.25">
      <c r="B6624" s="22" t="str">
        <f t="shared" si="467"/>
        <v/>
      </c>
      <c r="F6624" t="str">
        <f>IF(E6627="","",VLOOKUP(E6627,table!A:B,2))</f>
        <v/>
      </c>
    </row>
    <row r="6625" spans="2:6" x14ac:dyDescent="0.25">
      <c r="B6625" s="22" t="str">
        <f t="shared" si="467"/>
        <v/>
      </c>
      <c r="F6625" t="str">
        <f>IF(E6628="","",VLOOKUP(E6628,table!A:B,2))</f>
        <v/>
      </c>
    </row>
    <row r="6626" spans="2:6" x14ac:dyDescent="0.25">
      <c r="B6626" s="22" t="str">
        <f t="shared" si="467"/>
        <v/>
      </c>
      <c r="F6626" t="str">
        <f>IF(E6629="","",VLOOKUP(E6629,table!A:B,2))</f>
        <v/>
      </c>
    </row>
    <row r="6627" spans="2:6" x14ac:dyDescent="0.25">
      <c r="B6627" s="22" t="str">
        <f t="shared" si="467"/>
        <v/>
      </c>
      <c r="F6627" t="str">
        <f>IF(E6630="","",VLOOKUP(E6630,table!A:B,2))</f>
        <v/>
      </c>
    </row>
    <row r="6628" spans="2:6" x14ac:dyDescent="0.25">
      <c r="B6628" s="22" t="str">
        <f t="shared" si="467"/>
        <v/>
      </c>
      <c r="F6628" t="str">
        <f>IF(E6631="","",VLOOKUP(E6631,table!A:B,2))</f>
        <v/>
      </c>
    </row>
    <row r="6629" spans="2:6" x14ac:dyDescent="0.25">
      <c r="B6629" s="22" t="str">
        <f t="shared" si="467"/>
        <v/>
      </c>
      <c r="F6629" t="str">
        <f>IF(E6632="","",VLOOKUP(E6632,table!A:B,2))</f>
        <v/>
      </c>
    </row>
    <row r="6630" spans="2:6" x14ac:dyDescent="0.25">
      <c r="B6630" s="22" t="str">
        <f t="shared" si="467"/>
        <v/>
      </c>
      <c r="F6630" t="str">
        <f>IF(E6633="","",VLOOKUP(E6633,table!A:B,2))</f>
        <v/>
      </c>
    </row>
    <row r="6631" spans="2:6" x14ac:dyDescent="0.25">
      <c r="B6631" s="22" t="str">
        <f t="shared" si="467"/>
        <v/>
      </c>
      <c r="F6631" t="str">
        <f>IF(E6634="","",VLOOKUP(E6634,table!A:B,2))</f>
        <v/>
      </c>
    </row>
    <row r="6632" spans="2:6" x14ac:dyDescent="0.25">
      <c r="B6632" s="22" t="str">
        <f t="shared" si="467"/>
        <v/>
      </c>
      <c r="F6632" t="str">
        <f>IF(E6635="","",VLOOKUP(E6635,table!A:B,2))</f>
        <v/>
      </c>
    </row>
    <row r="6633" spans="2:6" x14ac:dyDescent="0.25">
      <c r="B6633" s="22" t="str">
        <f t="shared" si="467"/>
        <v/>
      </c>
      <c r="F6633" t="str">
        <f>IF(E6636="","",VLOOKUP(E6636,table!A:B,2))</f>
        <v/>
      </c>
    </row>
    <row r="6634" spans="2:6" x14ac:dyDescent="0.25">
      <c r="B6634" s="22" t="str">
        <f t="shared" si="467"/>
        <v/>
      </c>
      <c r="F6634" t="str">
        <f>IF(E6637="","",VLOOKUP(E6637,table!A:B,2))</f>
        <v/>
      </c>
    </row>
    <row r="6635" spans="2:6" x14ac:dyDescent="0.25">
      <c r="B6635" s="22" t="str">
        <f t="shared" si="467"/>
        <v/>
      </c>
      <c r="F6635" t="str">
        <f>IF(E6638="","",VLOOKUP(E6638,table!A:B,2))</f>
        <v/>
      </c>
    </row>
    <row r="6636" spans="2:6" x14ac:dyDescent="0.25">
      <c r="B6636" s="22" t="str">
        <f t="shared" si="467"/>
        <v/>
      </c>
      <c r="F6636" t="str">
        <f>IF(E6639="","",VLOOKUP(E6639,table!A:B,2))</f>
        <v/>
      </c>
    </row>
    <row r="6637" spans="2:6" x14ac:dyDescent="0.25">
      <c r="B6637" s="22" t="str">
        <f t="shared" si="467"/>
        <v/>
      </c>
      <c r="F6637" t="str">
        <f>IF(E6640="","",VLOOKUP(E6640,table!A:B,2))</f>
        <v/>
      </c>
    </row>
    <row r="6638" spans="2:6" x14ac:dyDescent="0.25">
      <c r="B6638" s="22" t="str">
        <f t="shared" si="467"/>
        <v/>
      </c>
      <c r="F6638" t="str">
        <f>IF(E6641="","",VLOOKUP(E6641,table!A:B,2))</f>
        <v/>
      </c>
    </row>
    <row r="6639" spans="2:6" x14ac:dyDescent="0.25">
      <c r="B6639" s="22" t="str">
        <f t="shared" si="467"/>
        <v/>
      </c>
      <c r="F6639" t="str">
        <f>IF(E6642="","",VLOOKUP(E6642,table!A:B,2))</f>
        <v/>
      </c>
    </row>
    <row r="6640" spans="2:6" x14ac:dyDescent="0.25">
      <c r="B6640" s="22" t="str">
        <f t="shared" si="467"/>
        <v/>
      </c>
      <c r="F6640" t="str">
        <f>IF(E6643="","",VLOOKUP(E6643,table!A:B,2))</f>
        <v/>
      </c>
    </row>
    <row r="6641" spans="2:6" x14ac:dyDescent="0.25">
      <c r="B6641" s="22" t="str">
        <f t="shared" si="467"/>
        <v/>
      </c>
      <c r="F6641" t="str">
        <f>IF(E6644="","",VLOOKUP(E6644,table!A:B,2))</f>
        <v/>
      </c>
    </row>
    <row r="6642" spans="2:6" x14ac:dyDescent="0.25">
      <c r="B6642" s="22" t="str">
        <f t="shared" si="467"/>
        <v/>
      </c>
      <c r="F6642" t="str">
        <f>IF(E6645="","",VLOOKUP(E6645,table!A:B,2))</f>
        <v/>
      </c>
    </row>
    <row r="6643" spans="2:6" x14ac:dyDescent="0.25">
      <c r="B6643" s="22" t="str">
        <f t="shared" ref="B6643:B6706" si="468">IF(E6643="","",B6642)</f>
        <v/>
      </c>
      <c r="F6643" t="str">
        <f>IF(E6646="","",VLOOKUP(E6646,table!A:B,2))</f>
        <v/>
      </c>
    </row>
    <row r="6644" spans="2:6" x14ac:dyDescent="0.25">
      <c r="B6644" s="22" t="str">
        <f t="shared" si="468"/>
        <v/>
      </c>
      <c r="F6644" t="str">
        <f>IF(E6647="","",VLOOKUP(E6647,table!A:B,2))</f>
        <v/>
      </c>
    </row>
    <row r="6645" spans="2:6" x14ac:dyDescent="0.25">
      <c r="B6645" s="22" t="str">
        <f t="shared" si="468"/>
        <v/>
      </c>
      <c r="F6645" t="str">
        <f>IF(E6648="","",VLOOKUP(E6648,table!A:B,2))</f>
        <v/>
      </c>
    </row>
    <row r="6646" spans="2:6" x14ac:dyDescent="0.25">
      <c r="B6646" s="22" t="str">
        <f t="shared" si="468"/>
        <v/>
      </c>
      <c r="F6646" t="str">
        <f>IF(E6649="","",VLOOKUP(E6649,table!A:B,2))</f>
        <v/>
      </c>
    </row>
    <row r="6647" spans="2:6" x14ac:dyDescent="0.25">
      <c r="B6647" s="22" t="str">
        <f t="shared" si="468"/>
        <v/>
      </c>
      <c r="F6647" t="str">
        <f>IF(E6650="","",VLOOKUP(E6650,table!A:B,2))</f>
        <v/>
      </c>
    </row>
    <row r="6648" spans="2:6" x14ac:dyDescent="0.25">
      <c r="B6648" s="22" t="str">
        <f t="shared" si="468"/>
        <v/>
      </c>
      <c r="F6648" t="str">
        <f>IF(E6651="","",VLOOKUP(E6651,table!A:B,2))</f>
        <v/>
      </c>
    </row>
    <row r="6649" spans="2:6" x14ac:dyDescent="0.25">
      <c r="B6649" s="22" t="str">
        <f t="shared" si="468"/>
        <v/>
      </c>
      <c r="F6649" t="str">
        <f>IF(E6652="","",VLOOKUP(E6652,table!A:B,2))</f>
        <v/>
      </c>
    </row>
    <row r="6650" spans="2:6" x14ac:dyDescent="0.25">
      <c r="B6650" s="22" t="str">
        <f t="shared" si="468"/>
        <v/>
      </c>
      <c r="F6650" t="str">
        <f>IF(E6653="","",VLOOKUP(E6653,table!A:B,2))</f>
        <v/>
      </c>
    </row>
    <row r="6651" spans="2:6" x14ac:dyDescent="0.25">
      <c r="B6651" s="22" t="str">
        <f t="shared" si="468"/>
        <v/>
      </c>
      <c r="F6651" t="str">
        <f>IF(E6654="","",VLOOKUP(E6654,table!A:B,2))</f>
        <v/>
      </c>
    </row>
    <row r="6652" spans="2:6" x14ac:dyDescent="0.25">
      <c r="B6652" s="22" t="str">
        <f t="shared" si="468"/>
        <v/>
      </c>
      <c r="F6652" t="str">
        <f>IF(E6655="","",VLOOKUP(E6655,table!A:B,2))</f>
        <v/>
      </c>
    </row>
    <row r="6653" spans="2:6" x14ac:dyDescent="0.25">
      <c r="B6653" s="22" t="str">
        <f t="shared" si="468"/>
        <v/>
      </c>
      <c r="F6653" t="str">
        <f>IF(E6656="","",VLOOKUP(E6656,table!A:B,2))</f>
        <v/>
      </c>
    </row>
    <row r="6654" spans="2:6" x14ac:dyDescent="0.25">
      <c r="B6654" s="22" t="str">
        <f t="shared" si="468"/>
        <v/>
      </c>
      <c r="F6654" t="str">
        <f>IF(E6657="","",VLOOKUP(E6657,table!A:B,2))</f>
        <v/>
      </c>
    </row>
    <row r="6655" spans="2:6" x14ac:dyDescent="0.25">
      <c r="B6655" s="22" t="str">
        <f t="shared" si="468"/>
        <v/>
      </c>
      <c r="F6655" t="str">
        <f>IF(E6658="","",VLOOKUP(E6658,table!A:B,2))</f>
        <v/>
      </c>
    </row>
    <row r="6656" spans="2:6" x14ac:dyDescent="0.25">
      <c r="B6656" s="22" t="str">
        <f t="shared" si="468"/>
        <v/>
      </c>
      <c r="F6656" t="str">
        <f>IF(E6659="","",VLOOKUP(E6659,table!A:B,2))</f>
        <v/>
      </c>
    </row>
    <row r="6657" spans="2:6" x14ac:dyDescent="0.25">
      <c r="B6657" s="22" t="str">
        <f t="shared" si="468"/>
        <v/>
      </c>
      <c r="F6657" t="str">
        <f>IF(E6660="","",VLOOKUP(E6660,table!A:B,2))</f>
        <v/>
      </c>
    </row>
    <row r="6658" spans="2:6" x14ac:dyDescent="0.25">
      <c r="B6658" s="22" t="str">
        <f t="shared" si="468"/>
        <v/>
      </c>
      <c r="F6658" t="str">
        <f>IF(E6661="","",VLOOKUP(E6661,table!A:B,2))</f>
        <v/>
      </c>
    </row>
    <row r="6659" spans="2:6" x14ac:dyDescent="0.25">
      <c r="B6659" s="22" t="str">
        <f t="shared" si="468"/>
        <v/>
      </c>
      <c r="F6659" t="str">
        <f>IF(E6662="","",VLOOKUP(E6662,table!A:B,2))</f>
        <v/>
      </c>
    </row>
    <row r="6660" spans="2:6" x14ac:dyDescent="0.25">
      <c r="B6660" s="22" t="str">
        <f t="shared" si="468"/>
        <v/>
      </c>
      <c r="F6660" t="str">
        <f>IF(E6663="","",VLOOKUP(E6663,table!A:B,2))</f>
        <v/>
      </c>
    </row>
    <row r="6661" spans="2:6" x14ac:dyDescent="0.25">
      <c r="B6661" s="22" t="str">
        <f t="shared" si="468"/>
        <v/>
      </c>
      <c r="F6661" t="str">
        <f>IF(E6664="","",VLOOKUP(E6664,table!A:B,2))</f>
        <v/>
      </c>
    </row>
    <row r="6662" spans="2:6" x14ac:dyDescent="0.25">
      <c r="B6662" s="22" t="str">
        <f t="shared" si="468"/>
        <v/>
      </c>
      <c r="F6662" t="str">
        <f>IF(E6665="","",VLOOKUP(E6665,table!A:B,2))</f>
        <v/>
      </c>
    </row>
    <row r="6663" spans="2:6" x14ac:dyDescent="0.25">
      <c r="B6663" s="22" t="str">
        <f t="shared" si="468"/>
        <v/>
      </c>
      <c r="F6663" t="str">
        <f>IF(E6666="","",VLOOKUP(E6666,table!A:B,2))</f>
        <v/>
      </c>
    </row>
    <row r="6664" spans="2:6" x14ac:dyDescent="0.25">
      <c r="B6664" s="22" t="str">
        <f t="shared" si="468"/>
        <v/>
      </c>
      <c r="F6664" t="str">
        <f>IF(E6667="","",VLOOKUP(E6667,table!A:B,2))</f>
        <v/>
      </c>
    </row>
    <row r="6665" spans="2:6" x14ac:dyDescent="0.25">
      <c r="B6665" s="22" t="str">
        <f t="shared" si="468"/>
        <v/>
      </c>
      <c r="F6665" t="str">
        <f>IF(E6668="","",VLOOKUP(E6668,table!A:B,2))</f>
        <v/>
      </c>
    </row>
    <row r="6666" spans="2:6" x14ac:dyDescent="0.25">
      <c r="B6666" s="22" t="str">
        <f t="shared" si="468"/>
        <v/>
      </c>
      <c r="F6666" t="str">
        <f>IF(E6669="","",VLOOKUP(E6669,table!A:B,2))</f>
        <v/>
      </c>
    </row>
    <row r="6667" spans="2:6" x14ac:dyDescent="0.25">
      <c r="B6667" s="22" t="str">
        <f t="shared" si="468"/>
        <v/>
      </c>
      <c r="F6667" t="str">
        <f>IF(E6670="","",VLOOKUP(E6670,table!A:B,2))</f>
        <v/>
      </c>
    </row>
    <row r="6668" spans="2:6" x14ac:dyDescent="0.25">
      <c r="B6668" s="22" t="str">
        <f t="shared" si="468"/>
        <v/>
      </c>
      <c r="F6668" t="str">
        <f>IF(E6671="","",VLOOKUP(E6671,table!A:B,2))</f>
        <v/>
      </c>
    </row>
    <row r="6669" spans="2:6" x14ac:dyDescent="0.25">
      <c r="B6669" s="22" t="str">
        <f t="shared" si="468"/>
        <v/>
      </c>
      <c r="F6669" t="str">
        <f>IF(E6672="","",VLOOKUP(E6672,table!A:B,2))</f>
        <v/>
      </c>
    </row>
    <row r="6670" spans="2:6" x14ac:dyDescent="0.25">
      <c r="B6670" s="22" t="str">
        <f t="shared" si="468"/>
        <v/>
      </c>
      <c r="F6670" t="str">
        <f>IF(E6673="","",VLOOKUP(E6673,table!A:B,2))</f>
        <v/>
      </c>
    </row>
    <row r="6671" spans="2:6" x14ac:dyDescent="0.25">
      <c r="B6671" s="22" t="str">
        <f t="shared" si="468"/>
        <v/>
      </c>
      <c r="F6671" t="str">
        <f>IF(E6674="","",VLOOKUP(E6674,table!A:B,2))</f>
        <v/>
      </c>
    </row>
    <row r="6672" spans="2:6" x14ac:dyDescent="0.25">
      <c r="B6672" s="22" t="str">
        <f t="shared" si="468"/>
        <v/>
      </c>
      <c r="F6672" t="str">
        <f>IF(E6675="","",VLOOKUP(E6675,table!A:B,2))</f>
        <v/>
      </c>
    </row>
    <row r="6673" spans="2:6" x14ac:dyDescent="0.25">
      <c r="B6673" s="22" t="str">
        <f t="shared" si="468"/>
        <v/>
      </c>
      <c r="F6673" t="str">
        <f>IF(E6676="","",VLOOKUP(E6676,table!A:B,2))</f>
        <v/>
      </c>
    </row>
    <row r="6674" spans="2:6" x14ac:dyDescent="0.25">
      <c r="B6674" s="22" t="str">
        <f t="shared" si="468"/>
        <v/>
      </c>
      <c r="F6674" t="str">
        <f>IF(E6677="","",VLOOKUP(E6677,table!A:B,2))</f>
        <v/>
      </c>
    </row>
    <row r="6675" spans="2:6" x14ac:dyDescent="0.25">
      <c r="B6675" s="22" t="str">
        <f t="shared" si="468"/>
        <v/>
      </c>
      <c r="F6675" t="str">
        <f>IF(E6678="","",VLOOKUP(E6678,table!A:B,2))</f>
        <v/>
      </c>
    </row>
    <row r="6676" spans="2:6" x14ac:dyDescent="0.25">
      <c r="B6676" s="22" t="str">
        <f t="shared" si="468"/>
        <v/>
      </c>
      <c r="F6676" t="str">
        <f>IF(E6679="","",VLOOKUP(E6679,table!A:B,2))</f>
        <v/>
      </c>
    </row>
    <row r="6677" spans="2:6" x14ac:dyDescent="0.25">
      <c r="B6677" s="22" t="str">
        <f t="shared" si="468"/>
        <v/>
      </c>
      <c r="F6677" t="str">
        <f>IF(E6680="","",VLOOKUP(E6680,table!A:B,2))</f>
        <v/>
      </c>
    </row>
    <row r="6678" spans="2:6" x14ac:dyDescent="0.25">
      <c r="B6678" s="22" t="str">
        <f t="shared" si="468"/>
        <v/>
      </c>
      <c r="F6678" t="str">
        <f>IF(E6681="","",VLOOKUP(E6681,table!A:B,2))</f>
        <v/>
      </c>
    </row>
    <row r="6679" spans="2:6" x14ac:dyDescent="0.25">
      <c r="B6679" s="22" t="str">
        <f t="shared" si="468"/>
        <v/>
      </c>
      <c r="F6679" t="str">
        <f>IF(E6682="","",VLOOKUP(E6682,table!A:B,2))</f>
        <v/>
      </c>
    </row>
    <row r="6680" spans="2:6" x14ac:dyDescent="0.25">
      <c r="B6680" s="22" t="str">
        <f t="shared" si="468"/>
        <v/>
      </c>
      <c r="F6680" t="str">
        <f>IF(E6683="","",VLOOKUP(E6683,table!A:B,2))</f>
        <v/>
      </c>
    </row>
    <row r="6681" spans="2:6" x14ac:dyDescent="0.25">
      <c r="B6681" s="22" t="str">
        <f t="shared" si="468"/>
        <v/>
      </c>
      <c r="F6681" t="str">
        <f>IF(E6684="","",VLOOKUP(E6684,table!A:B,2))</f>
        <v/>
      </c>
    </row>
    <row r="6682" spans="2:6" x14ac:dyDescent="0.25">
      <c r="B6682" s="22" t="str">
        <f t="shared" si="468"/>
        <v/>
      </c>
      <c r="F6682" t="str">
        <f>IF(E6685="","",VLOOKUP(E6685,table!A:B,2))</f>
        <v/>
      </c>
    </row>
    <row r="6683" spans="2:6" x14ac:dyDescent="0.25">
      <c r="B6683" s="22" t="str">
        <f t="shared" si="468"/>
        <v/>
      </c>
      <c r="F6683" t="str">
        <f>IF(E6686="","",VLOOKUP(E6686,table!A:B,2))</f>
        <v/>
      </c>
    </row>
    <row r="6684" spans="2:6" x14ac:dyDescent="0.25">
      <c r="B6684" s="22" t="str">
        <f t="shared" si="468"/>
        <v/>
      </c>
      <c r="F6684" t="str">
        <f>IF(E6687="","",VLOOKUP(E6687,table!A:B,2))</f>
        <v/>
      </c>
    </row>
    <row r="6685" spans="2:6" x14ac:dyDescent="0.25">
      <c r="B6685" s="22" t="str">
        <f t="shared" si="468"/>
        <v/>
      </c>
      <c r="F6685" t="str">
        <f>IF(E6688="","",VLOOKUP(E6688,table!A:B,2))</f>
        <v/>
      </c>
    </row>
    <row r="6686" spans="2:6" x14ac:dyDescent="0.25">
      <c r="B6686" s="22" t="str">
        <f t="shared" si="468"/>
        <v/>
      </c>
      <c r="F6686" t="str">
        <f>IF(E6689="","",VLOOKUP(E6689,table!A:B,2))</f>
        <v/>
      </c>
    </row>
    <row r="6687" spans="2:6" x14ac:dyDescent="0.25">
      <c r="B6687" s="22" t="str">
        <f t="shared" si="468"/>
        <v/>
      </c>
      <c r="F6687" t="str">
        <f>IF(E6690="","",VLOOKUP(E6690,table!A:B,2))</f>
        <v/>
      </c>
    </row>
    <row r="6688" spans="2:6" x14ac:dyDescent="0.25">
      <c r="B6688" s="22" t="str">
        <f t="shared" si="468"/>
        <v/>
      </c>
      <c r="F6688" t="str">
        <f>IF(E6691="","",VLOOKUP(E6691,table!A:B,2))</f>
        <v/>
      </c>
    </row>
    <row r="6689" spans="2:6" x14ac:dyDescent="0.25">
      <c r="B6689" s="22" t="str">
        <f t="shared" si="468"/>
        <v/>
      </c>
      <c r="F6689" t="str">
        <f>IF(E6692="","",VLOOKUP(E6692,table!A:B,2))</f>
        <v/>
      </c>
    </row>
    <row r="6690" spans="2:6" x14ac:dyDescent="0.25">
      <c r="B6690" s="22" t="str">
        <f t="shared" si="468"/>
        <v/>
      </c>
      <c r="F6690" t="str">
        <f>IF(E6693="","",VLOOKUP(E6693,table!A:B,2))</f>
        <v/>
      </c>
    </row>
    <row r="6691" spans="2:6" x14ac:dyDescent="0.25">
      <c r="B6691" s="22" t="str">
        <f t="shared" si="468"/>
        <v/>
      </c>
      <c r="F6691" t="str">
        <f>IF(E6694="","",VLOOKUP(E6694,table!A:B,2))</f>
        <v/>
      </c>
    </row>
    <row r="6692" spans="2:6" x14ac:dyDescent="0.25">
      <c r="B6692" s="22" t="str">
        <f t="shared" si="468"/>
        <v/>
      </c>
      <c r="F6692" t="str">
        <f>IF(E6695="","",VLOOKUP(E6695,table!A:B,2))</f>
        <v/>
      </c>
    </row>
    <row r="6693" spans="2:6" x14ac:dyDescent="0.25">
      <c r="B6693" s="22" t="str">
        <f t="shared" si="468"/>
        <v/>
      </c>
      <c r="F6693" t="str">
        <f>IF(E6696="","",VLOOKUP(E6696,table!A:B,2))</f>
        <v/>
      </c>
    </row>
    <row r="6694" spans="2:6" x14ac:dyDescent="0.25">
      <c r="B6694" s="22" t="str">
        <f t="shared" si="468"/>
        <v/>
      </c>
      <c r="F6694" t="str">
        <f>IF(E6697="","",VLOOKUP(E6697,table!A:B,2))</f>
        <v/>
      </c>
    </row>
    <row r="6695" spans="2:6" x14ac:dyDescent="0.25">
      <c r="B6695" s="22" t="str">
        <f t="shared" si="468"/>
        <v/>
      </c>
      <c r="F6695" t="str">
        <f>IF(E6698="","",VLOOKUP(E6698,table!A:B,2))</f>
        <v/>
      </c>
    </row>
    <row r="6696" spans="2:6" x14ac:dyDescent="0.25">
      <c r="B6696" s="22" t="str">
        <f t="shared" si="468"/>
        <v/>
      </c>
      <c r="F6696" t="str">
        <f>IF(E6699="","",VLOOKUP(E6699,table!A:B,2))</f>
        <v/>
      </c>
    </row>
    <row r="6697" spans="2:6" x14ac:dyDescent="0.25">
      <c r="B6697" s="22" t="str">
        <f t="shared" si="468"/>
        <v/>
      </c>
      <c r="F6697" t="str">
        <f>IF(E6700="","",VLOOKUP(E6700,table!A:B,2))</f>
        <v/>
      </c>
    </row>
    <row r="6698" spans="2:6" x14ac:dyDescent="0.25">
      <c r="B6698" s="22" t="str">
        <f t="shared" si="468"/>
        <v/>
      </c>
      <c r="F6698" t="str">
        <f>IF(E6701="","",VLOOKUP(E6701,table!A:B,2))</f>
        <v/>
      </c>
    </row>
    <row r="6699" spans="2:6" x14ac:dyDescent="0.25">
      <c r="B6699" s="22" t="str">
        <f t="shared" si="468"/>
        <v/>
      </c>
      <c r="F6699" t="str">
        <f>IF(E6702="","",VLOOKUP(E6702,table!A:B,2))</f>
        <v/>
      </c>
    </row>
    <row r="6700" spans="2:6" x14ac:dyDescent="0.25">
      <c r="B6700" s="22" t="str">
        <f t="shared" si="468"/>
        <v/>
      </c>
      <c r="F6700" t="str">
        <f>IF(E6703="","",VLOOKUP(E6703,table!A:B,2))</f>
        <v/>
      </c>
    </row>
    <row r="6701" spans="2:6" x14ac:dyDescent="0.25">
      <c r="B6701" s="22" t="str">
        <f t="shared" si="468"/>
        <v/>
      </c>
      <c r="F6701" t="str">
        <f>IF(E6704="","",VLOOKUP(E6704,table!A:B,2))</f>
        <v/>
      </c>
    </row>
    <row r="6702" spans="2:6" x14ac:dyDescent="0.25">
      <c r="B6702" s="22" t="str">
        <f t="shared" si="468"/>
        <v/>
      </c>
      <c r="F6702" t="str">
        <f>IF(E6705="","",VLOOKUP(E6705,table!A:B,2))</f>
        <v/>
      </c>
    </row>
    <row r="6703" spans="2:6" x14ac:dyDescent="0.25">
      <c r="B6703" s="22" t="str">
        <f t="shared" si="468"/>
        <v/>
      </c>
      <c r="F6703" t="str">
        <f>IF(E6706="","",VLOOKUP(E6706,table!A:B,2))</f>
        <v/>
      </c>
    </row>
    <row r="6704" spans="2:6" x14ac:dyDescent="0.25">
      <c r="B6704" s="22" t="str">
        <f t="shared" si="468"/>
        <v/>
      </c>
      <c r="F6704" t="str">
        <f>IF(E6707="","",VLOOKUP(E6707,table!A:B,2))</f>
        <v/>
      </c>
    </row>
    <row r="6705" spans="2:6" x14ac:dyDescent="0.25">
      <c r="B6705" s="22" t="str">
        <f t="shared" si="468"/>
        <v/>
      </c>
      <c r="F6705" t="str">
        <f>IF(E6708="","",VLOOKUP(E6708,table!A:B,2))</f>
        <v/>
      </c>
    </row>
    <row r="6706" spans="2:6" x14ac:dyDescent="0.25">
      <c r="B6706" s="22" t="str">
        <f t="shared" si="468"/>
        <v/>
      </c>
      <c r="F6706" t="str">
        <f>IF(E6709="","",VLOOKUP(E6709,table!A:B,2))</f>
        <v/>
      </c>
    </row>
    <row r="6707" spans="2:6" x14ac:dyDescent="0.25">
      <c r="B6707" s="22" t="str">
        <f t="shared" ref="B6707:B6770" si="469">IF(E6707="","",B6706)</f>
        <v/>
      </c>
      <c r="F6707" t="str">
        <f>IF(E6710="","",VLOOKUP(E6710,table!A:B,2))</f>
        <v/>
      </c>
    </row>
    <row r="6708" spans="2:6" x14ac:dyDescent="0.25">
      <c r="B6708" s="22" t="str">
        <f t="shared" si="469"/>
        <v/>
      </c>
      <c r="F6708" t="str">
        <f>IF(E6711="","",VLOOKUP(E6711,table!A:B,2))</f>
        <v/>
      </c>
    </row>
    <row r="6709" spans="2:6" x14ac:dyDescent="0.25">
      <c r="B6709" s="22" t="str">
        <f t="shared" si="469"/>
        <v/>
      </c>
      <c r="F6709" t="str">
        <f>IF(E6712="","",VLOOKUP(E6712,table!A:B,2))</f>
        <v/>
      </c>
    </row>
    <row r="6710" spans="2:6" x14ac:dyDescent="0.25">
      <c r="B6710" s="22" t="str">
        <f t="shared" si="469"/>
        <v/>
      </c>
      <c r="F6710" t="str">
        <f>IF(E6713="","",VLOOKUP(E6713,table!A:B,2))</f>
        <v/>
      </c>
    </row>
    <row r="6711" spans="2:6" x14ac:dyDescent="0.25">
      <c r="B6711" s="22" t="str">
        <f t="shared" si="469"/>
        <v/>
      </c>
      <c r="F6711" t="str">
        <f>IF(E6714="","",VLOOKUP(E6714,table!A:B,2))</f>
        <v/>
      </c>
    </row>
    <row r="6712" spans="2:6" x14ac:dyDescent="0.25">
      <c r="B6712" s="22" t="str">
        <f t="shared" si="469"/>
        <v/>
      </c>
      <c r="F6712" t="str">
        <f>IF(E6715="","",VLOOKUP(E6715,table!A:B,2))</f>
        <v/>
      </c>
    </row>
    <row r="6713" spans="2:6" x14ac:dyDescent="0.25">
      <c r="B6713" s="22" t="str">
        <f t="shared" si="469"/>
        <v/>
      </c>
      <c r="F6713" t="str">
        <f>IF(E6716="","",VLOOKUP(E6716,table!A:B,2))</f>
        <v/>
      </c>
    </row>
    <row r="6714" spans="2:6" x14ac:dyDescent="0.25">
      <c r="B6714" s="22" t="str">
        <f t="shared" si="469"/>
        <v/>
      </c>
      <c r="F6714" t="str">
        <f>IF(E6717="","",VLOOKUP(E6717,table!A:B,2))</f>
        <v/>
      </c>
    </row>
    <row r="6715" spans="2:6" x14ac:dyDescent="0.25">
      <c r="B6715" s="22" t="str">
        <f t="shared" si="469"/>
        <v/>
      </c>
      <c r="F6715" t="str">
        <f>IF(E6718="","",VLOOKUP(E6718,table!A:B,2))</f>
        <v/>
      </c>
    </row>
    <row r="6716" spans="2:6" x14ac:dyDescent="0.25">
      <c r="B6716" s="22" t="str">
        <f t="shared" si="469"/>
        <v/>
      </c>
      <c r="F6716" t="str">
        <f>IF(E6719="","",VLOOKUP(E6719,table!A:B,2))</f>
        <v/>
      </c>
    </row>
    <row r="6717" spans="2:6" x14ac:dyDescent="0.25">
      <c r="B6717" s="22" t="str">
        <f t="shared" si="469"/>
        <v/>
      </c>
      <c r="F6717" t="str">
        <f>IF(E6720="","",VLOOKUP(E6720,table!A:B,2))</f>
        <v/>
      </c>
    </row>
    <row r="6718" spans="2:6" x14ac:dyDescent="0.25">
      <c r="B6718" s="22" t="str">
        <f t="shared" si="469"/>
        <v/>
      </c>
      <c r="F6718" t="str">
        <f>IF(E6721="","",VLOOKUP(E6721,table!A:B,2))</f>
        <v/>
      </c>
    </row>
    <row r="6719" spans="2:6" x14ac:dyDescent="0.25">
      <c r="B6719" s="22" t="str">
        <f t="shared" si="469"/>
        <v/>
      </c>
      <c r="F6719" t="str">
        <f>IF(E6722="","",VLOOKUP(E6722,table!A:B,2))</f>
        <v/>
      </c>
    </row>
    <row r="6720" spans="2:6" x14ac:dyDescent="0.25">
      <c r="B6720" s="22" t="str">
        <f t="shared" si="469"/>
        <v/>
      </c>
      <c r="F6720" t="str">
        <f>IF(E6723="","",VLOOKUP(E6723,table!A:B,2))</f>
        <v/>
      </c>
    </row>
    <row r="6721" spans="2:6" x14ac:dyDescent="0.25">
      <c r="B6721" s="22" t="str">
        <f t="shared" si="469"/>
        <v/>
      </c>
      <c r="F6721" t="str">
        <f>IF(E6724="","",VLOOKUP(E6724,table!A:B,2))</f>
        <v/>
      </c>
    </row>
    <row r="6722" spans="2:6" x14ac:dyDescent="0.25">
      <c r="B6722" s="22" t="str">
        <f t="shared" si="469"/>
        <v/>
      </c>
      <c r="F6722" t="str">
        <f>IF(E6725="","",VLOOKUP(E6725,table!A:B,2))</f>
        <v/>
      </c>
    </row>
    <row r="6723" spans="2:6" x14ac:dyDescent="0.25">
      <c r="B6723" s="22" t="str">
        <f t="shared" si="469"/>
        <v/>
      </c>
      <c r="F6723" t="str">
        <f>IF(E6726="","",VLOOKUP(E6726,table!A:B,2))</f>
        <v/>
      </c>
    </row>
    <row r="6724" spans="2:6" x14ac:dyDescent="0.25">
      <c r="B6724" s="22" t="str">
        <f t="shared" si="469"/>
        <v/>
      </c>
      <c r="F6724" t="str">
        <f>IF(E6727="","",VLOOKUP(E6727,table!A:B,2))</f>
        <v/>
      </c>
    </row>
    <row r="6725" spans="2:6" x14ac:dyDescent="0.25">
      <c r="B6725" s="22" t="str">
        <f t="shared" si="469"/>
        <v/>
      </c>
      <c r="F6725" t="str">
        <f>IF(E6728="","",VLOOKUP(E6728,table!A:B,2))</f>
        <v/>
      </c>
    </row>
    <row r="6726" spans="2:6" x14ac:dyDescent="0.25">
      <c r="B6726" s="22" t="str">
        <f t="shared" si="469"/>
        <v/>
      </c>
      <c r="F6726" t="str">
        <f>IF(E6729="","",VLOOKUP(E6729,table!A:B,2))</f>
        <v/>
      </c>
    </row>
    <row r="6727" spans="2:6" x14ac:dyDescent="0.25">
      <c r="B6727" s="22" t="str">
        <f t="shared" si="469"/>
        <v/>
      </c>
      <c r="F6727" t="str">
        <f>IF(E6730="","",VLOOKUP(E6730,table!A:B,2))</f>
        <v/>
      </c>
    </row>
    <row r="6728" spans="2:6" x14ac:dyDescent="0.25">
      <c r="B6728" s="22" t="str">
        <f t="shared" si="469"/>
        <v/>
      </c>
      <c r="F6728" t="str">
        <f>IF(E6731="","",VLOOKUP(E6731,table!A:B,2))</f>
        <v/>
      </c>
    </row>
    <row r="6729" spans="2:6" x14ac:dyDescent="0.25">
      <c r="B6729" s="22" t="str">
        <f t="shared" si="469"/>
        <v/>
      </c>
      <c r="F6729" t="str">
        <f>IF(E6732="","",VLOOKUP(E6732,table!A:B,2))</f>
        <v/>
      </c>
    </row>
    <row r="6730" spans="2:6" x14ac:dyDescent="0.25">
      <c r="B6730" s="22" t="str">
        <f t="shared" si="469"/>
        <v/>
      </c>
      <c r="F6730" t="str">
        <f>IF(E6733="","",VLOOKUP(E6733,table!A:B,2))</f>
        <v/>
      </c>
    </row>
    <row r="6731" spans="2:6" x14ac:dyDescent="0.25">
      <c r="B6731" s="22" t="str">
        <f t="shared" si="469"/>
        <v/>
      </c>
      <c r="F6731" t="str">
        <f>IF(E6734="","",VLOOKUP(E6734,table!A:B,2))</f>
        <v/>
      </c>
    </row>
    <row r="6732" spans="2:6" x14ac:dyDescent="0.25">
      <c r="B6732" s="22" t="str">
        <f t="shared" si="469"/>
        <v/>
      </c>
      <c r="F6732" t="str">
        <f>IF(E6735="","",VLOOKUP(E6735,table!A:B,2))</f>
        <v/>
      </c>
    </row>
    <row r="6733" spans="2:6" x14ac:dyDescent="0.25">
      <c r="B6733" s="22" t="str">
        <f t="shared" si="469"/>
        <v/>
      </c>
      <c r="F6733" t="str">
        <f>IF(E6736="","",VLOOKUP(E6736,table!A:B,2))</f>
        <v/>
      </c>
    </row>
    <row r="6734" spans="2:6" x14ac:dyDescent="0.25">
      <c r="B6734" s="22" t="str">
        <f t="shared" si="469"/>
        <v/>
      </c>
      <c r="F6734" t="str">
        <f>IF(E6737="","",VLOOKUP(E6737,table!A:B,2))</f>
        <v/>
      </c>
    </row>
    <row r="6735" spans="2:6" x14ac:dyDescent="0.25">
      <c r="B6735" s="22" t="str">
        <f t="shared" si="469"/>
        <v/>
      </c>
      <c r="F6735" t="str">
        <f>IF(E6738="","",VLOOKUP(E6738,table!A:B,2))</f>
        <v/>
      </c>
    </row>
    <row r="6736" spans="2:6" x14ac:dyDescent="0.25">
      <c r="B6736" s="22" t="str">
        <f t="shared" si="469"/>
        <v/>
      </c>
      <c r="F6736" t="str">
        <f>IF(E6739="","",VLOOKUP(E6739,table!A:B,2))</f>
        <v/>
      </c>
    </row>
    <row r="6737" spans="2:6" x14ac:dyDescent="0.25">
      <c r="B6737" s="22" t="str">
        <f t="shared" si="469"/>
        <v/>
      </c>
      <c r="F6737" t="str">
        <f>IF(E6740="","",VLOOKUP(E6740,table!A:B,2))</f>
        <v/>
      </c>
    </row>
    <row r="6738" spans="2:6" x14ac:dyDescent="0.25">
      <c r="B6738" s="22" t="str">
        <f t="shared" si="469"/>
        <v/>
      </c>
      <c r="F6738" t="str">
        <f>IF(E6741="","",VLOOKUP(E6741,table!A:B,2))</f>
        <v/>
      </c>
    </row>
    <row r="6739" spans="2:6" x14ac:dyDescent="0.25">
      <c r="B6739" s="22" t="str">
        <f t="shared" si="469"/>
        <v/>
      </c>
      <c r="F6739" t="str">
        <f>IF(E6742="","",VLOOKUP(E6742,table!A:B,2))</f>
        <v/>
      </c>
    </row>
    <row r="6740" spans="2:6" x14ac:dyDescent="0.25">
      <c r="B6740" s="22" t="str">
        <f t="shared" si="469"/>
        <v/>
      </c>
      <c r="F6740" t="str">
        <f>IF(E6743="","",VLOOKUP(E6743,table!A:B,2))</f>
        <v/>
      </c>
    </row>
    <row r="6741" spans="2:6" x14ac:dyDescent="0.25">
      <c r="B6741" s="22" t="str">
        <f t="shared" si="469"/>
        <v/>
      </c>
      <c r="F6741" t="str">
        <f>IF(E6744="","",VLOOKUP(E6744,table!A:B,2))</f>
        <v/>
      </c>
    </row>
    <row r="6742" spans="2:6" x14ac:dyDescent="0.25">
      <c r="B6742" s="22" t="str">
        <f t="shared" si="469"/>
        <v/>
      </c>
      <c r="F6742" t="str">
        <f>IF(E6745="","",VLOOKUP(E6745,table!A:B,2))</f>
        <v/>
      </c>
    </row>
    <row r="6743" spans="2:6" x14ac:dyDescent="0.25">
      <c r="B6743" s="22" t="str">
        <f t="shared" si="469"/>
        <v/>
      </c>
      <c r="F6743" t="str">
        <f>IF(E6746="","",VLOOKUP(E6746,table!A:B,2))</f>
        <v/>
      </c>
    </row>
    <row r="6744" spans="2:6" x14ac:dyDescent="0.25">
      <c r="B6744" s="22" t="str">
        <f t="shared" si="469"/>
        <v/>
      </c>
      <c r="F6744" t="str">
        <f>IF(E6747="","",VLOOKUP(E6747,table!A:B,2))</f>
        <v/>
      </c>
    </row>
    <row r="6745" spans="2:6" x14ac:dyDescent="0.25">
      <c r="B6745" s="22" t="str">
        <f t="shared" si="469"/>
        <v/>
      </c>
      <c r="F6745" t="str">
        <f>IF(E6748="","",VLOOKUP(E6748,table!A:B,2))</f>
        <v/>
      </c>
    </row>
    <row r="6746" spans="2:6" x14ac:dyDescent="0.25">
      <c r="B6746" s="22" t="str">
        <f t="shared" si="469"/>
        <v/>
      </c>
      <c r="F6746" t="str">
        <f>IF(E6749="","",VLOOKUP(E6749,table!A:B,2))</f>
        <v/>
      </c>
    </row>
    <row r="6747" spans="2:6" x14ac:dyDescent="0.25">
      <c r="B6747" s="22" t="str">
        <f t="shared" si="469"/>
        <v/>
      </c>
      <c r="F6747" t="str">
        <f>IF(E6750="","",VLOOKUP(E6750,table!A:B,2))</f>
        <v/>
      </c>
    </row>
    <row r="6748" spans="2:6" x14ac:dyDescent="0.25">
      <c r="B6748" s="22" t="str">
        <f t="shared" si="469"/>
        <v/>
      </c>
      <c r="F6748" t="str">
        <f>IF(E6751="","",VLOOKUP(E6751,table!A:B,2))</f>
        <v/>
      </c>
    </row>
    <row r="6749" spans="2:6" x14ac:dyDescent="0.25">
      <c r="B6749" s="22" t="str">
        <f t="shared" si="469"/>
        <v/>
      </c>
      <c r="F6749" t="str">
        <f>IF(E6752="","",VLOOKUP(E6752,table!A:B,2))</f>
        <v/>
      </c>
    </row>
    <row r="6750" spans="2:6" x14ac:dyDescent="0.25">
      <c r="B6750" s="22" t="str">
        <f t="shared" si="469"/>
        <v/>
      </c>
      <c r="F6750" t="str">
        <f>IF(E6753="","",VLOOKUP(E6753,table!A:B,2))</f>
        <v/>
      </c>
    </row>
    <row r="6751" spans="2:6" x14ac:dyDescent="0.25">
      <c r="B6751" s="22" t="str">
        <f t="shared" si="469"/>
        <v/>
      </c>
      <c r="F6751" t="str">
        <f>IF(E6754="","",VLOOKUP(E6754,table!A:B,2))</f>
        <v/>
      </c>
    </row>
    <row r="6752" spans="2:6" x14ac:dyDescent="0.25">
      <c r="B6752" s="22" t="str">
        <f t="shared" si="469"/>
        <v/>
      </c>
      <c r="F6752" t="str">
        <f>IF(E6755="","",VLOOKUP(E6755,table!A:B,2))</f>
        <v/>
      </c>
    </row>
    <row r="6753" spans="2:6" x14ac:dyDescent="0.25">
      <c r="B6753" s="22" t="str">
        <f t="shared" si="469"/>
        <v/>
      </c>
      <c r="F6753" t="str">
        <f>IF(E6756="","",VLOOKUP(E6756,table!A:B,2))</f>
        <v/>
      </c>
    </row>
    <row r="6754" spans="2:6" x14ac:dyDescent="0.25">
      <c r="B6754" s="22" t="str">
        <f t="shared" si="469"/>
        <v/>
      </c>
      <c r="F6754" t="str">
        <f>IF(E6757="","",VLOOKUP(E6757,table!A:B,2))</f>
        <v/>
      </c>
    </row>
    <row r="6755" spans="2:6" x14ac:dyDescent="0.25">
      <c r="B6755" s="22" t="str">
        <f t="shared" si="469"/>
        <v/>
      </c>
      <c r="F6755" t="str">
        <f>IF(E6758="","",VLOOKUP(E6758,table!A:B,2))</f>
        <v/>
      </c>
    </row>
    <row r="6756" spans="2:6" x14ac:dyDescent="0.25">
      <c r="B6756" s="22" t="str">
        <f t="shared" si="469"/>
        <v/>
      </c>
      <c r="F6756" t="str">
        <f>IF(E6759="","",VLOOKUP(E6759,table!A:B,2))</f>
        <v/>
      </c>
    </row>
    <row r="6757" spans="2:6" x14ac:dyDescent="0.25">
      <c r="B6757" s="22" t="str">
        <f t="shared" si="469"/>
        <v/>
      </c>
      <c r="F6757" t="str">
        <f>IF(E6760="","",VLOOKUP(E6760,table!A:B,2))</f>
        <v/>
      </c>
    </row>
    <row r="6758" spans="2:6" x14ac:dyDescent="0.25">
      <c r="B6758" s="22" t="str">
        <f t="shared" si="469"/>
        <v/>
      </c>
      <c r="F6758" t="str">
        <f>IF(E6761="","",VLOOKUP(E6761,table!A:B,2))</f>
        <v/>
      </c>
    </row>
    <row r="6759" spans="2:6" x14ac:dyDescent="0.25">
      <c r="B6759" s="22" t="str">
        <f t="shared" si="469"/>
        <v/>
      </c>
      <c r="F6759" t="str">
        <f>IF(E6762="","",VLOOKUP(E6762,table!A:B,2))</f>
        <v/>
      </c>
    </row>
    <row r="6760" spans="2:6" x14ac:dyDescent="0.25">
      <c r="B6760" s="22" t="str">
        <f t="shared" si="469"/>
        <v/>
      </c>
      <c r="F6760" t="str">
        <f>IF(E6763="","",VLOOKUP(E6763,table!A:B,2))</f>
        <v/>
      </c>
    </row>
    <row r="6761" spans="2:6" x14ac:dyDescent="0.25">
      <c r="B6761" s="22" t="str">
        <f t="shared" si="469"/>
        <v/>
      </c>
      <c r="F6761" t="str">
        <f>IF(E6764="","",VLOOKUP(E6764,table!A:B,2))</f>
        <v/>
      </c>
    </row>
    <row r="6762" spans="2:6" x14ac:dyDescent="0.25">
      <c r="B6762" s="22" t="str">
        <f t="shared" si="469"/>
        <v/>
      </c>
      <c r="F6762" t="str">
        <f>IF(E6765="","",VLOOKUP(E6765,table!A:B,2))</f>
        <v/>
      </c>
    </row>
    <row r="6763" spans="2:6" x14ac:dyDescent="0.25">
      <c r="B6763" s="22" t="str">
        <f t="shared" si="469"/>
        <v/>
      </c>
      <c r="F6763" t="str">
        <f>IF(E6766="","",VLOOKUP(E6766,table!A:B,2))</f>
        <v/>
      </c>
    </row>
    <row r="6764" spans="2:6" x14ac:dyDescent="0.25">
      <c r="B6764" s="22" t="str">
        <f t="shared" si="469"/>
        <v/>
      </c>
      <c r="F6764" t="str">
        <f>IF(E6767="","",VLOOKUP(E6767,table!A:B,2))</f>
        <v/>
      </c>
    </row>
    <row r="6765" spans="2:6" x14ac:dyDescent="0.25">
      <c r="B6765" s="22" t="str">
        <f t="shared" si="469"/>
        <v/>
      </c>
      <c r="F6765" t="str">
        <f>IF(E6768="","",VLOOKUP(E6768,table!A:B,2))</f>
        <v/>
      </c>
    </row>
    <row r="6766" spans="2:6" x14ac:dyDescent="0.25">
      <c r="B6766" s="22" t="str">
        <f t="shared" si="469"/>
        <v/>
      </c>
      <c r="F6766" t="str">
        <f>IF(E6769="","",VLOOKUP(E6769,table!A:B,2))</f>
        <v/>
      </c>
    </row>
    <row r="6767" spans="2:6" x14ac:dyDescent="0.25">
      <c r="B6767" s="22" t="str">
        <f t="shared" si="469"/>
        <v/>
      </c>
      <c r="F6767" t="str">
        <f>IF(E6770="","",VLOOKUP(E6770,table!A:B,2))</f>
        <v/>
      </c>
    </row>
    <row r="6768" spans="2:6" x14ac:dyDescent="0.25">
      <c r="B6768" s="22" t="str">
        <f t="shared" si="469"/>
        <v/>
      </c>
      <c r="F6768" t="str">
        <f>IF(E6771="","",VLOOKUP(E6771,table!A:B,2))</f>
        <v/>
      </c>
    </row>
    <row r="6769" spans="2:6" x14ac:dyDescent="0.25">
      <c r="B6769" s="22" t="str">
        <f t="shared" si="469"/>
        <v/>
      </c>
      <c r="F6769" t="str">
        <f>IF(E6772="","",VLOOKUP(E6772,table!A:B,2))</f>
        <v/>
      </c>
    </row>
    <row r="6770" spans="2:6" x14ac:dyDescent="0.25">
      <c r="B6770" s="22" t="str">
        <f t="shared" si="469"/>
        <v/>
      </c>
      <c r="F6770" t="str">
        <f>IF(E6773="","",VLOOKUP(E6773,table!A:B,2))</f>
        <v/>
      </c>
    </row>
    <row r="6771" spans="2:6" x14ac:dyDescent="0.25">
      <c r="B6771" s="22" t="str">
        <f t="shared" ref="B6771:B6834" si="470">IF(E6771="","",B6770)</f>
        <v/>
      </c>
      <c r="F6771" t="str">
        <f>IF(E6774="","",VLOOKUP(E6774,table!A:B,2))</f>
        <v/>
      </c>
    </row>
    <row r="6772" spans="2:6" x14ac:dyDescent="0.25">
      <c r="B6772" s="22" t="str">
        <f t="shared" si="470"/>
        <v/>
      </c>
      <c r="F6772" t="str">
        <f>IF(E6775="","",VLOOKUP(E6775,table!A:B,2))</f>
        <v/>
      </c>
    </row>
    <row r="6773" spans="2:6" x14ac:dyDescent="0.25">
      <c r="B6773" s="22" t="str">
        <f t="shared" si="470"/>
        <v/>
      </c>
      <c r="F6773" t="str">
        <f>IF(E6776="","",VLOOKUP(E6776,table!A:B,2))</f>
        <v/>
      </c>
    </row>
    <row r="6774" spans="2:6" x14ac:dyDescent="0.25">
      <c r="B6774" s="22" t="str">
        <f t="shared" si="470"/>
        <v/>
      </c>
      <c r="F6774" t="str">
        <f>IF(E6777="","",VLOOKUP(E6777,table!A:B,2))</f>
        <v/>
      </c>
    </row>
    <row r="6775" spans="2:6" x14ac:dyDescent="0.25">
      <c r="B6775" s="22" t="str">
        <f t="shared" si="470"/>
        <v/>
      </c>
      <c r="F6775" t="str">
        <f>IF(E6778="","",VLOOKUP(E6778,table!A:B,2))</f>
        <v/>
      </c>
    </row>
    <row r="6776" spans="2:6" x14ac:dyDescent="0.25">
      <c r="B6776" s="22" t="str">
        <f t="shared" si="470"/>
        <v/>
      </c>
      <c r="F6776" t="str">
        <f>IF(E6779="","",VLOOKUP(E6779,table!A:B,2))</f>
        <v/>
      </c>
    </row>
    <row r="6777" spans="2:6" x14ac:dyDescent="0.25">
      <c r="B6777" s="22" t="str">
        <f t="shared" si="470"/>
        <v/>
      </c>
      <c r="F6777" t="str">
        <f>IF(E6780="","",VLOOKUP(E6780,table!A:B,2))</f>
        <v/>
      </c>
    </row>
    <row r="6778" spans="2:6" x14ac:dyDescent="0.25">
      <c r="B6778" s="22" t="str">
        <f t="shared" si="470"/>
        <v/>
      </c>
      <c r="F6778" t="str">
        <f>IF(E6781="","",VLOOKUP(E6781,table!A:B,2))</f>
        <v/>
      </c>
    </row>
    <row r="6779" spans="2:6" x14ac:dyDescent="0.25">
      <c r="B6779" s="22" t="str">
        <f t="shared" si="470"/>
        <v/>
      </c>
      <c r="F6779" t="str">
        <f>IF(E6782="","",VLOOKUP(E6782,table!A:B,2))</f>
        <v/>
      </c>
    </row>
    <row r="6780" spans="2:6" x14ac:dyDescent="0.25">
      <c r="B6780" s="22" t="str">
        <f t="shared" si="470"/>
        <v/>
      </c>
      <c r="F6780" t="str">
        <f>IF(E6783="","",VLOOKUP(E6783,table!A:B,2))</f>
        <v/>
      </c>
    </row>
    <row r="6781" spans="2:6" x14ac:dyDescent="0.25">
      <c r="B6781" s="22" t="str">
        <f t="shared" si="470"/>
        <v/>
      </c>
      <c r="F6781" t="str">
        <f>IF(E6784="","",VLOOKUP(E6784,table!A:B,2))</f>
        <v/>
      </c>
    </row>
    <row r="6782" spans="2:6" x14ac:dyDescent="0.25">
      <c r="B6782" s="22" t="str">
        <f t="shared" si="470"/>
        <v/>
      </c>
      <c r="F6782" t="str">
        <f>IF(E6785="","",VLOOKUP(E6785,table!A:B,2))</f>
        <v/>
      </c>
    </row>
    <row r="6783" spans="2:6" x14ac:dyDescent="0.25">
      <c r="B6783" s="22" t="str">
        <f t="shared" si="470"/>
        <v/>
      </c>
      <c r="F6783" t="str">
        <f>IF(E6786="","",VLOOKUP(E6786,table!A:B,2))</f>
        <v/>
      </c>
    </row>
    <row r="6784" spans="2:6" x14ac:dyDescent="0.25">
      <c r="B6784" s="22" t="str">
        <f t="shared" si="470"/>
        <v/>
      </c>
      <c r="F6784" t="str">
        <f>IF(E6787="","",VLOOKUP(E6787,table!A:B,2))</f>
        <v/>
      </c>
    </row>
    <row r="6785" spans="2:6" x14ac:dyDescent="0.25">
      <c r="B6785" s="22" t="str">
        <f t="shared" si="470"/>
        <v/>
      </c>
      <c r="F6785" t="str">
        <f>IF(E6788="","",VLOOKUP(E6788,table!A:B,2))</f>
        <v/>
      </c>
    </row>
    <row r="6786" spans="2:6" x14ac:dyDescent="0.25">
      <c r="B6786" s="22" t="str">
        <f t="shared" si="470"/>
        <v/>
      </c>
      <c r="F6786" t="str">
        <f>IF(E6789="","",VLOOKUP(E6789,table!A:B,2))</f>
        <v/>
      </c>
    </row>
    <row r="6787" spans="2:6" x14ac:dyDescent="0.25">
      <c r="B6787" s="22" t="str">
        <f t="shared" si="470"/>
        <v/>
      </c>
      <c r="F6787" t="str">
        <f>IF(E6790="","",VLOOKUP(E6790,table!A:B,2))</f>
        <v/>
      </c>
    </row>
    <row r="6788" spans="2:6" x14ac:dyDescent="0.25">
      <c r="B6788" s="22" t="str">
        <f t="shared" si="470"/>
        <v/>
      </c>
      <c r="F6788" t="str">
        <f>IF(E6791="","",VLOOKUP(E6791,table!A:B,2))</f>
        <v/>
      </c>
    </row>
    <row r="6789" spans="2:6" x14ac:dyDescent="0.25">
      <c r="B6789" s="22" t="str">
        <f t="shared" si="470"/>
        <v/>
      </c>
      <c r="F6789" t="str">
        <f>IF(E6792="","",VLOOKUP(E6792,table!A:B,2))</f>
        <v/>
      </c>
    </row>
    <row r="6790" spans="2:6" x14ac:dyDescent="0.25">
      <c r="B6790" s="22" t="str">
        <f t="shared" si="470"/>
        <v/>
      </c>
      <c r="F6790" t="str">
        <f>IF(E6793="","",VLOOKUP(E6793,table!A:B,2))</f>
        <v/>
      </c>
    </row>
    <row r="6791" spans="2:6" x14ac:dyDescent="0.25">
      <c r="B6791" s="22" t="str">
        <f t="shared" si="470"/>
        <v/>
      </c>
      <c r="F6791" t="str">
        <f>IF(E6794="","",VLOOKUP(E6794,table!A:B,2))</f>
        <v/>
      </c>
    </row>
    <row r="6792" spans="2:6" x14ac:dyDescent="0.25">
      <c r="B6792" s="22" t="str">
        <f t="shared" si="470"/>
        <v/>
      </c>
      <c r="F6792" t="str">
        <f>IF(E6795="","",VLOOKUP(E6795,table!A:B,2))</f>
        <v/>
      </c>
    </row>
    <row r="6793" spans="2:6" x14ac:dyDescent="0.25">
      <c r="B6793" s="22" t="str">
        <f t="shared" si="470"/>
        <v/>
      </c>
      <c r="F6793" t="str">
        <f>IF(E6796="","",VLOOKUP(E6796,table!A:B,2))</f>
        <v/>
      </c>
    </row>
    <row r="6794" spans="2:6" x14ac:dyDescent="0.25">
      <c r="B6794" s="22" t="str">
        <f t="shared" si="470"/>
        <v/>
      </c>
      <c r="F6794" t="str">
        <f>IF(E6797="","",VLOOKUP(E6797,table!A:B,2))</f>
        <v/>
      </c>
    </row>
    <row r="6795" spans="2:6" x14ac:dyDescent="0.25">
      <c r="B6795" s="22" t="str">
        <f t="shared" si="470"/>
        <v/>
      </c>
      <c r="F6795" t="str">
        <f>IF(E6798="","",VLOOKUP(E6798,table!A:B,2))</f>
        <v/>
      </c>
    </row>
    <row r="6796" spans="2:6" x14ac:dyDescent="0.25">
      <c r="B6796" s="22" t="str">
        <f t="shared" si="470"/>
        <v/>
      </c>
      <c r="F6796" t="str">
        <f>IF(E6799="","",VLOOKUP(E6799,table!A:B,2))</f>
        <v/>
      </c>
    </row>
    <row r="6797" spans="2:6" x14ac:dyDescent="0.25">
      <c r="B6797" s="22" t="str">
        <f t="shared" si="470"/>
        <v/>
      </c>
      <c r="F6797" t="str">
        <f>IF(E6800="","",VLOOKUP(E6800,table!A:B,2))</f>
        <v/>
      </c>
    </row>
    <row r="6798" spans="2:6" x14ac:dyDescent="0.25">
      <c r="B6798" s="22" t="str">
        <f t="shared" si="470"/>
        <v/>
      </c>
      <c r="F6798" t="str">
        <f>IF(E6801="","",VLOOKUP(E6801,table!A:B,2))</f>
        <v/>
      </c>
    </row>
    <row r="6799" spans="2:6" x14ac:dyDescent="0.25">
      <c r="B6799" s="22" t="str">
        <f t="shared" si="470"/>
        <v/>
      </c>
      <c r="F6799" t="str">
        <f>IF(E6802="","",VLOOKUP(E6802,table!A:B,2))</f>
        <v/>
      </c>
    </row>
    <row r="6800" spans="2:6" x14ac:dyDescent="0.25">
      <c r="B6800" s="22" t="str">
        <f t="shared" si="470"/>
        <v/>
      </c>
      <c r="F6800" t="str">
        <f>IF(E6803="","",VLOOKUP(E6803,table!A:B,2))</f>
        <v/>
      </c>
    </row>
    <row r="6801" spans="2:6" x14ac:dyDescent="0.25">
      <c r="B6801" s="22" t="str">
        <f t="shared" si="470"/>
        <v/>
      </c>
      <c r="F6801" t="str">
        <f>IF(E6804="","",VLOOKUP(E6804,table!A:B,2))</f>
        <v/>
      </c>
    </row>
    <row r="6802" spans="2:6" x14ac:dyDescent="0.25">
      <c r="B6802" s="22" t="str">
        <f t="shared" si="470"/>
        <v/>
      </c>
      <c r="F6802" t="str">
        <f>IF(E6805="","",VLOOKUP(E6805,table!A:B,2))</f>
        <v/>
      </c>
    </row>
    <row r="6803" spans="2:6" x14ac:dyDescent="0.25">
      <c r="B6803" s="22" t="str">
        <f t="shared" si="470"/>
        <v/>
      </c>
      <c r="F6803" t="str">
        <f>IF(E6806="","",VLOOKUP(E6806,table!A:B,2))</f>
        <v/>
      </c>
    </row>
    <row r="6804" spans="2:6" x14ac:dyDescent="0.25">
      <c r="B6804" s="22" t="str">
        <f t="shared" si="470"/>
        <v/>
      </c>
      <c r="F6804" t="str">
        <f>IF(E6807="","",VLOOKUP(E6807,table!A:B,2))</f>
        <v/>
      </c>
    </row>
    <row r="6805" spans="2:6" x14ac:dyDescent="0.25">
      <c r="B6805" s="22" t="str">
        <f t="shared" si="470"/>
        <v/>
      </c>
      <c r="F6805" t="str">
        <f>IF(E6808="","",VLOOKUP(E6808,table!A:B,2))</f>
        <v/>
      </c>
    </row>
    <row r="6806" spans="2:6" x14ac:dyDescent="0.25">
      <c r="B6806" s="22" t="str">
        <f t="shared" si="470"/>
        <v/>
      </c>
      <c r="F6806" t="str">
        <f>IF(E6809="","",VLOOKUP(E6809,table!A:B,2))</f>
        <v/>
      </c>
    </row>
    <row r="6807" spans="2:6" x14ac:dyDescent="0.25">
      <c r="B6807" s="22" t="str">
        <f t="shared" si="470"/>
        <v/>
      </c>
      <c r="F6807" t="str">
        <f>IF(E6810="","",VLOOKUP(E6810,table!A:B,2))</f>
        <v/>
      </c>
    </row>
    <row r="6808" spans="2:6" x14ac:dyDescent="0.25">
      <c r="B6808" s="22" t="str">
        <f t="shared" si="470"/>
        <v/>
      </c>
      <c r="F6808" t="str">
        <f>IF(E6811="","",VLOOKUP(E6811,table!A:B,2))</f>
        <v/>
      </c>
    </row>
    <row r="6809" spans="2:6" x14ac:dyDescent="0.25">
      <c r="B6809" s="22" t="str">
        <f t="shared" si="470"/>
        <v/>
      </c>
      <c r="F6809" t="str">
        <f>IF(E6812="","",VLOOKUP(E6812,table!A:B,2))</f>
        <v/>
      </c>
    </row>
    <row r="6810" spans="2:6" x14ac:dyDescent="0.25">
      <c r="B6810" s="22" t="str">
        <f t="shared" si="470"/>
        <v/>
      </c>
      <c r="F6810" t="str">
        <f>IF(E6813="","",VLOOKUP(E6813,table!A:B,2))</f>
        <v/>
      </c>
    </row>
    <row r="6811" spans="2:6" x14ac:dyDescent="0.25">
      <c r="B6811" s="22" t="str">
        <f t="shared" si="470"/>
        <v/>
      </c>
      <c r="F6811" t="str">
        <f>IF(E6814="","",VLOOKUP(E6814,table!A:B,2))</f>
        <v/>
      </c>
    </row>
    <row r="6812" spans="2:6" x14ac:dyDescent="0.25">
      <c r="B6812" s="22" t="str">
        <f t="shared" si="470"/>
        <v/>
      </c>
      <c r="F6812" t="str">
        <f>IF(E6815="","",VLOOKUP(E6815,table!A:B,2))</f>
        <v/>
      </c>
    </row>
    <row r="6813" spans="2:6" x14ac:dyDescent="0.25">
      <c r="B6813" s="22" t="str">
        <f t="shared" si="470"/>
        <v/>
      </c>
      <c r="F6813" t="str">
        <f>IF(E6816="","",VLOOKUP(E6816,table!A:B,2))</f>
        <v/>
      </c>
    </row>
    <row r="6814" spans="2:6" x14ac:dyDescent="0.25">
      <c r="B6814" s="22" t="str">
        <f t="shared" si="470"/>
        <v/>
      </c>
      <c r="F6814" t="str">
        <f>IF(E6817="","",VLOOKUP(E6817,table!A:B,2))</f>
        <v/>
      </c>
    </row>
    <row r="6815" spans="2:6" x14ac:dyDescent="0.25">
      <c r="B6815" s="22" t="str">
        <f t="shared" si="470"/>
        <v/>
      </c>
      <c r="F6815" t="str">
        <f>IF(E6818="","",VLOOKUP(E6818,table!A:B,2))</f>
        <v/>
      </c>
    </row>
    <row r="6816" spans="2:6" x14ac:dyDescent="0.25">
      <c r="B6816" s="22" t="str">
        <f t="shared" si="470"/>
        <v/>
      </c>
      <c r="F6816" t="str">
        <f>IF(E6819="","",VLOOKUP(E6819,table!A:B,2))</f>
        <v/>
      </c>
    </row>
    <row r="6817" spans="2:6" x14ac:dyDescent="0.25">
      <c r="B6817" s="22" t="str">
        <f t="shared" si="470"/>
        <v/>
      </c>
      <c r="F6817" t="str">
        <f>IF(E6820="","",VLOOKUP(E6820,table!A:B,2))</f>
        <v/>
      </c>
    </row>
    <row r="6818" spans="2:6" x14ac:dyDescent="0.25">
      <c r="B6818" s="22" t="str">
        <f t="shared" si="470"/>
        <v/>
      </c>
      <c r="F6818" t="str">
        <f>IF(E6821="","",VLOOKUP(E6821,table!A:B,2))</f>
        <v/>
      </c>
    </row>
    <row r="6819" spans="2:6" x14ac:dyDescent="0.25">
      <c r="B6819" s="22" t="str">
        <f t="shared" si="470"/>
        <v/>
      </c>
      <c r="F6819" t="str">
        <f>IF(E6822="","",VLOOKUP(E6822,table!A:B,2))</f>
        <v/>
      </c>
    </row>
    <row r="6820" spans="2:6" x14ac:dyDescent="0.25">
      <c r="B6820" s="22" t="str">
        <f t="shared" si="470"/>
        <v/>
      </c>
      <c r="F6820" t="str">
        <f>IF(E6823="","",VLOOKUP(E6823,table!A:B,2))</f>
        <v/>
      </c>
    </row>
    <row r="6821" spans="2:6" x14ac:dyDescent="0.25">
      <c r="B6821" s="22" t="str">
        <f t="shared" si="470"/>
        <v/>
      </c>
      <c r="F6821" t="str">
        <f>IF(E6824="","",VLOOKUP(E6824,table!A:B,2))</f>
        <v/>
      </c>
    </row>
    <row r="6822" spans="2:6" x14ac:dyDescent="0.25">
      <c r="B6822" s="22" t="str">
        <f t="shared" si="470"/>
        <v/>
      </c>
      <c r="F6822" t="str">
        <f>IF(E6825="","",VLOOKUP(E6825,table!A:B,2))</f>
        <v/>
      </c>
    </row>
    <row r="6823" spans="2:6" x14ac:dyDescent="0.25">
      <c r="B6823" s="22" t="str">
        <f t="shared" si="470"/>
        <v/>
      </c>
      <c r="F6823" t="str">
        <f>IF(E6826="","",VLOOKUP(E6826,table!A:B,2))</f>
        <v/>
      </c>
    </row>
    <row r="6824" spans="2:6" x14ac:dyDescent="0.25">
      <c r="B6824" s="22" t="str">
        <f t="shared" si="470"/>
        <v/>
      </c>
      <c r="F6824" t="str">
        <f>IF(E6827="","",VLOOKUP(E6827,table!A:B,2))</f>
        <v/>
      </c>
    </row>
    <row r="6825" spans="2:6" x14ac:dyDescent="0.25">
      <c r="B6825" s="22" t="str">
        <f t="shared" si="470"/>
        <v/>
      </c>
      <c r="F6825" t="str">
        <f>IF(E6828="","",VLOOKUP(E6828,table!A:B,2))</f>
        <v/>
      </c>
    </row>
    <row r="6826" spans="2:6" x14ac:dyDescent="0.25">
      <c r="B6826" s="22" t="str">
        <f t="shared" si="470"/>
        <v/>
      </c>
      <c r="F6826" t="str">
        <f>IF(E6829="","",VLOOKUP(E6829,table!A:B,2))</f>
        <v/>
      </c>
    </row>
    <row r="6827" spans="2:6" x14ac:dyDescent="0.25">
      <c r="B6827" s="22" t="str">
        <f t="shared" si="470"/>
        <v/>
      </c>
      <c r="F6827" t="str">
        <f>IF(E6830="","",VLOOKUP(E6830,table!A:B,2))</f>
        <v/>
      </c>
    </row>
    <row r="6828" spans="2:6" x14ac:dyDescent="0.25">
      <c r="B6828" s="22" t="str">
        <f t="shared" si="470"/>
        <v/>
      </c>
      <c r="F6828" t="str">
        <f>IF(E6831="","",VLOOKUP(E6831,table!A:B,2))</f>
        <v/>
      </c>
    </row>
    <row r="6829" spans="2:6" x14ac:dyDescent="0.25">
      <c r="B6829" s="22" t="str">
        <f t="shared" si="470"/>
        <v/>
      </c>
      <c r="F6829" t="str">
        <f>IF(E6832="","",VLOOKUP(E6832,table!A:B,2))</f>
        <v/>
      </c>
    </row>
    <row r="6830" spans="2:6" x14ac:dyDescent="0.25">
      <c r="B6830" s="22" t="str">
        <f t="shared" si="470"/>
        <v/>
      </c>
      <c r="F6830" t="str">
        <f>IF(E6833="","",VLOOKUP(E6833,table!A:B,2))</f>
        <v/>
      </c>
    </row>
    <row r="6831" spans="2:6" x14ac:dyDescent="0.25">
      <c r="B6831" s="22" t="str">
        <f t="shared" si="470"/>
        <v/>
      </c>
      <c r="F6831" t="str">
        <f>IF(E6834="","",VLOOKUP(E6834,table!A:B,2))</f>
        <v/>
      </c>
    </row>
    <row r="6832" spans="2:6" x14ac:dyDescent="0.25">
      <c r="B6832" s="22" t="str">
        <f t="shared" si="470"/>
        <v/>
      </c>
      <c r="F6832" t="str">
        <f>IF(E6835="","",VLOOKUP(E6835,table!A:B,2))</f>
        <v/>
      </c>
    </row>
    <row r="6833" spans="2:6" x14ac:dyDescent="0.25">
      <c r="B6833" s="22" t="str">
        <f t="shared" si="470"/>
        <v/>
      </c>
      <c r="F6833" t="str">
        <f>IF(E6836="","",VLOOKUP(E6836,table!A:B,2))</f>
        <v/>
      </c>
    </row>
    <row r="6834" spans="2:6" x14ac:dyDescent="0.25">
      <c r="B6834" s="22" t="str">
        <f t="shared" si="470"/>
        <v/>
      </c>
      <c r="F6834" t="str">
        <f>IF(E6837="","",VLOOKUP(E6837,table!A:B,2))</f>
        <v/>
      </c>
    </row>
    <row r="6835" spans="2:6" x14ac:dyDescent="0.25">
      <c r="B6835" s="22" t="str">
        <f t="shared" ref="B6835:B6898" si="471">IF(E6835="","",B6834)</f>
        <v/>
      </c>
      <c r="F6835" t="str">
        <f>IF(E6838="","",VLOOKUP(E6838,table!A:B,2))</f>
        <v/>
      </c>
    </row>
    <row r="6836" spans="2:6" x14ac:dyDescent="0.25">
      <c r="B6836" s="22" t="str">
        <f t="shared" si="471"/>
        <v/>
      </c>
      <c r="F6836" t="str">
        <f>IF(E6839="","",VLOOKUP(E6839,table!A:B,2))</f>
        <v/>
      </c>
    </row>
    <row r="6837" spans="2:6" x14ac:dyDescent="0.25">
      <c r="B6837" s="22" t="str">
        <f t="shared" si="471"/>
        <v/>
      </c>
      <c r="F6837" t="str">
        <f>IF(E6840="","",VLOOKUP(E6840,table!A:B,2))</f>
        <v/>
      </c>
    </row>
    <row r="6838" spans="2:6" x14ac:dyDescent="0.25">
      <c r="B6838" s="22" t="str">
        <f t="shared" si="471"/>
        <v/>
      </c>
      <c r="F6838" t="str">
        <f>IF(E6841="","",VLOOKUP(E6841,table!A:B,2))</f>
        <v/>
      </c>
    </row>
    <row r="6839" spans="2:6" x14ac:dyDescent="0.25">
      <c r="B6839" s="22" t="str">
        <f t="shared" si="471"/>
        <v/>
      </c>
      <c r="F6839" t="str">
        <f>IF(E6842="","",VLOOKUP(E6842,table!A:B,2))</f>
        <v/>
      </c>
    </row>
    <row r="6840" spans="2:6" x14ac:dyDescent="0.25">
      <c r="B6840" s="22" t="str">
        <f t="shared" si="471"/>
        <v/>
      </c>
      <c r="F6840" t="str">
        <f>IF(E6843="","",VLOOKUP(E6843,table!A:B,2))</f>
        <v/>
      </c>
    </row>
    <row r="6841" spans="2:6" x14ac:dyDescent="0.25">
      <c r="B6841" s="22" t="str">
        <f t="shared" si="471"/>
        <v/>
      </c>
      <c r="F6841" t="str">
        <f>IF(E6844="","",VLOOKUP(E6844,table!A:B,2))</f>
        <v/>
      </c>
    </row>
    <row r="6842" spans="2:6" x14ac:dyDescent="0.25">
      <c r="B6842" s="22" t="str">
        <f t="shared" si="471"/>
        <v/>
      </c>
      <c r="F6842" t="str">
        <f>IF(E6845="","",VLOOKUP(E6845,table!A:B,2))</f>
        <v/>
      </c>
    </row>
    <row r="6843" spans="2:6" x14ac:dyDescent="0.25">
      <c r="B6843" s="22" t="str">
        <f t="shared" si="471"/>
        <v/>
      </c>
      <c r="F6843" t="str">
        <f>IF(E6846="","",VLOOKUP(E6846,table!A:B,2))</f>
        <v/>
      </c>
    </row>
    <row r="6844" spans="2:6" x14ac:dyDescent="0.25">
      <c r="B6844" s="22" t="str">
        <f t="shared" si="471"/>
        <v/>
      </c>
      <c r="F6844" t="str">
        <f>IF(E6847="","",VLOOKUP(E6847,table!A:B,2))</f>
        <v/>
      </c>
    </row>
    <row r="6845" spans="2:6" x14ac:dyDescent="0.25">
      <c r="B6845" s="22" t="str">
        <f t="shared" si="471"/>
        <v/>
      </c>
      <c r="F6845" t="str">
        <f>IF(E6848="","",VLOOKUP(E6848,table!A:B,2))</f>
        <v/>
      </c>
    </row>
    <row r="6846" spans="2:6" x14ac:dyDescent="0.25">
      <c r="B6846" s="22" t="str">
        <f t="shared" si="471"/>
        <v/>
      </c>
      <c r="F6846" t="str">
        <f>IF(E6849="","",VLOOKUP(E6849,table!A:B,2))</f>
        <v/>
      </c>
    </row>
    <row r="6847" spans="2:6" x14ac:dyDescent="0.25">
      <c r="B6847" s="22" t="str">
        <f t="shared" si="471"/>
        <v/>
      </c>
      <c r="F6847" t="str">
        <f>IF(E6850="","",VLOOKUP(E6850,table!A:B,2))</f>
        <v/>
      </c>
    </row>
    <row r="6848" spans="2:6" x14ac:dyDescent="0.25">
      <c r="B6848" s="22" t="str">
        <f t="shared" si="471"/>
        <v/>
      </c>
      <c r="F6848" t="str">
        <f>IF(E6851="","",VLOOKUP(E6851,table!A:B,2))</f>
        <v/>
      </c>
    </row>
    <row r="6849" spans="2:6" x14ac:dyDescent="0.25">
      <c r="B6849" s="22" t="str">
        <f t="shared" si="471"/>
        <v/>
      </c>
      <c r="F6849" t="str">
        <f>IF(E6852="","",VLOOKUP(E6852,table!A:B,2))</f>
        <v/>
      </c>
    </row>
    <row r="6850" spans="2:6" x14ac:dyDescent="0.25">
      <c r="B6850" s="22" t="str">
        <f t="shared" si="471"/>
        <v/>
      </c>
      <c r="F6850" t="str">
        <f>IF(E6853="","",VLOOKUP(E6853,table!A:B,2))</f>
        <v/>
      </c>
    </row>
    <row r="6851" spans="2:6" x14ac:dyDescent="0.25">
      <c r="B6851" s="22" t="str">
        <f t="shared" si="471"/>
        <v/>
      </c>
      <c r="F6851" t="str">
        <f>IF(E6854="","",VLOOKUP(E6854,table!A:B,2))</f>
        <v/>
      </c>
    </row>
    <row r="6852" spans="2:6" x14ac:dyDescent="0.25">
      <c r="B6852" s="22" t="str">
        <f t="shared" si="471"/>
        <v/>
      </c>
      <c r="F6852" t="str">
        <f>IF(E6855="","",VLOOKUP(E6855,table!A:B,2))</f>
        <v/>
      </c>
    </row>
    <row r="6853" spans="2:6" x14ac:dyDescent="0.25">
      <c r="B6853" s="22" t="str">
        <f t="shared" si="471"/>
        <v/>
      </c>
      <c r="F6853" t="str">
        <f>IF(E6856="","",VLOOKUP(E6856,table!A:B,2))</f>
        <v/>
      </c>
    </row>
    <row r="6854" spans="2:6" x14ac:dyDescent="0.25">
      <c r="B6854" s="22" t="str">
        <f t="shared" si="471"/>
        <v/>
      </c>
      <c r="F6854" t="str">
        <f>IF(E6857="","",VLOOKUP(E6857,table!A:B,2))</f>
        <v/>
      </c>
    </row>
    <row r="6855" spans="2:6" x14ac:dyDescent="0.25">
      <c r="B6855" s="22" t="str">
        <f t="shared" si="471"/>
        <v/>
      </c>
      <c r="F6855" t="str">
        <f>IF(E6858="","",VLOOKUP(E6858,table!A:B,2))</f>
        <v/>
      </c>
    </row>
    <row r="6856" spans="2:6" x14ac:dyDescent="0.25">
      <c r="B6856" s="22" t="str">
        <f t="shared" si="471"/>
        <v/>
      </c>
      <c r="F6856" t="str">
        <f>IF(E6859="","",VLOOKUP(E6859,table!A:B,2))</f>
        <v/>
      </c>
    </row>
    <row r="6857" spans="2:6" x14ac:dyDescent="0.25">
      <c r="B6857" s="22" t="str">
        <f t="shared" si="471"/>
        <v/>
      </c>
      <c r="F6857" t="str">
        <f>IF(E6860="","",VLOOKUP(E6860,table!A:B,2))</f>
        <v/>
      </c>
    </row>
    <row r="6858" spans="2:6" x14ac:dyDescent="0.25">
      <c r="B6858" s="22" t="str">
        <f t="shared" si="471"/>
        <v/>
      </c>
      <c r="F6858" t="str">
        <f>IF(E6861="","",VLOOKUP(E6861,table!A:B,2))</f>
        <v/>
      </c>
    </row>
    <row r="6859" spans="2:6" x14ac:dyDescent="0.25">
      <c r="B6859" s="22" t="str">
        <f t="shared" si="471"/>
        <v/>
      </c>
      <c r="F6859" t="str">
        <f>IF(E6862="","",VLOOKUP(E6862,table!A:B,2))</f>
        <v/>
      </c>
    </row>
    <row r="6860" spans="2:6" x14ac:dyDescent="0.25">
      <c r="B6860" s="22" t="str">
        <f t="shared" si="471"/>
        <v/>
      </c>
      <c r="F6860" t="str">
        <f>IF(E6863="","",VLOOKUP(E6863,table!A:B,2))</f>
        <v/>
      </c>
    </row>
    <row r="6861" spans="2:6" x14ac:dyDescent="0.25">
      <c r="B6861" s="22" t="str">
        <f t="shared" si="471"/>
        <v/>
      </c>
      <c r="F6861" t="str">
        <f>IF(E6864="","",VLOOKUP(E6864,table!A:B,2))</f>
        <v/>
      </c>
    </row>
    <row r="6862" spans="2:6" x14ac:dyDescent="0.25">
      <c r="B6862" s="22" t="str">
        <f t="shared" si="471"/>
        <v/>
      </c>
      <c r="F6862" t="str">
        <f>IF(E6865="","",VLOOKUP(E6865,table!A:B,2))</f>
        <v/>
      </c>
    </row>
    <row r="6863" spans="2:6" x14ac:dyDescent="0.25">
      <c r="B6863" s="22" t="str">
        <f t="shared" si="471"/>
        <v/>
      </c>
      <c r="F6863" t="str">
        <f>IF(E6866="","",VLOOKUP(E6866,table!A:B,2))</f>
        <v/>
      </c>
    </row>
    <row r="6864" spans="2:6" x14ac:dyDescent="0.25">
      <c r="B6864" s="22" t="str">
        <f t="shared" si="471"/>
        <v/>
      </c>
      <c r="F6864" t="str">
        <f>IF(E6867="","",VLOOKUP(E6867,table!A:B,2))</f>
        <v/>
      </c>
    </row>
    <row r="6865" spans="2:6" x14ac:dyDescent="0.25">
      <c r="B6865" s="22" t="str">
        <f t="shared" si="471"/>
        <v/>
      </c>
      <c r="F6865" t="str">
        <f>IF(E6868="","",VLOOKUP(E6868,table!A:B,2))</f>
        <v/>
      </c>
    </row>
    <row r="6866" spans="2:6" x14ac:dyDescent="0.25">
      <c r="B6866" s="22" t="str">
        <f t="shared" si="471"/>
        <v/>
      </c>
      <c r="F6866" t="str">
        <f>IF(E6869="","",VLOOKUP(E6869,table!A:B,2))</f>
        <v/>
      </c>
    </row>
    <row r="6867" spans="2:6" x14ac:dyDescent="0.25">
      <c r="B6867" s="22" t="str">
        <f t="shared" si="471"/>
        <v/>
      </c>
      <c r="F6867" t="str">
        <f>IF(E6870="","",VLOOKUP(E6870,table!A:B,2))</f>
        <v/>
      </c>
    </row>
    <row r="6868" spans="2:6" x14ac:dyDescent="0.25">
      <c r="B6868" s="22" t="str">
        <f t="shared" si="471"/>
        <v/>
      </c>
      <c r="F6868" t="str">
        <f>IF(E6871="","",VLOOKUP(E6871,table!A:B,2))</f>
        <v/>
      </c>
    </row>
    <row r="6869" spans="2:6" x14ac:dyDescent="0.25">
      <c r="B6869" s="22" t="str">
        <f t="shared" si="471"/>
        <v/>
      </c>
      <c r="F6869" t="str">
        <f>IF(E6872="","",VLOOKUP(E6872,table!A:B,2))</f>
        <v/>
      </c>
    </row>
    <row r="6870" spans="2:6" x14ac:dyDescent="0.25">
      <c r="B6870" s="22" t="str">
        <f t="shared" si="471"/>
        <v/>
      </c>
      <c r="F6870" t="str">
        <f>IF(E6873="","",VLOOKUP(E6873,table!A:B,2))</f>
        <v/>
      </c>
    </row>
    <row r="6871" spans="2:6" x14ac:dyDescent="0.25">
      <c r="B6871" s="22" t="str">
        <f t="shared" si="471"/>
        <v/>
      </c>
      <c r="F6871" t="str">
        <f>IF(E6874="","",VLOOKUP(E6874,table!A:B,2))</f>
        <v/>
      </c>
    </row>
    <row r="6872" spans="2:6" x14ac:dyDescent="0.25">
      <c r="B6872" s="22" t="str">
        <f t="shared" si="471"/>
        <v/>
      </c>
      <c r="F6872" t="str">
        <f>IF(E6875="","",VLOOKUP(E6875,table!A:B,2))</f>
        <v/>
      </c>
    </row>
    <row r="6873" spans="2:6" x14ac:dyDescent="0.25">
      <c r="B6873" s="22" t="str">
        <f t="shared" si="471"/>
        <v/>
      </c>
      <c r="F6873" t="str">
        <f>IF(E6876="","",VLOOKUP(E6876,table!A:B,2))</f>
        <v/>
      </c>
    </row>
    <row r="6874" spans="2:6" x14ac:dyDescent="0.25">
      <c r="B6874" s="22" t="str">
        <f t="shared" si="471"/>
        <v/>
      </c>
      <c r="F6874" t="str">
        <f>IF(E6877="","",VLOOKUP(E6877,table!A:B,2))</f>
        <v/>
      </c>
    </row>
    <row r="6875" spans="2:6" x14ac:dyDescent="0.25">
      <c r="B6875" s="22" t="str">
        <f t="shared" si="471"/>
        <v/>
      </c>
      <c r="F6875" t="str">
        <f>IF(E6878="","",VLOOKUP(E6878,table!A:B,2))</f>
        <v/>
      </c>
    </row>
    <row r="6876" spans="2:6" x14ac:dyDescent="0.25">
      <c r="B6876" s="22" t="str">
        <f t="shared" si="471"/>
        <v/>
      </c>
      <c r="F6876" t="str">
        <f>IF(E6879="","",VLOOKUP(E6879,table!A:B,2))</f>
        <v/>
      </c>
    </row>
    <row r="6877" spans="2:6" x14ac:dyDescent="0.25">
      <c r="B6877" s="22" t="str">
        <f t="shared" si="471"/>
        <v/>
      </c>
      <c r="F6877" t="str">
        <f>IF(E6880="","",VLOOKUP(E6880,table!A:B,2))</f>
        <v/>
      </c>
    </row>
    <row r="6878" spans="2:6" x14ac:dyDescent="0.25">
      <c r="B6878" s="22" t="str">
        <f t="shared" si="471"/>
        <v/>
      </c>
      <c r="F6878" t="str">
        <f>IF(E6881="","",VLOOKUP(E6881,table!A:B,2))</f>
        <v/>
      </c>
    </row>
    <row r="6879" spans="2:6" x14ac:dyDescent="0.25">
      <c r="B6879" s="22" t="str">
        <f t="shared" si="471"/>
        <v/>
      </c>
      <c r="F6879" t="str">
        <f>IF(E6882="","",VLOOKUP(E6882,table!A:B,2))</f>
        <v/>
      </c>
    </row>
    <row r="6880" spans="2:6" x14ac:dyDescent="0.25">
      <c r="B6880" s="22" t="str">
        <f t="shared" si="471"/>
        <v/>
      </c>
      <c r="F6880" t="str">
        <f>IF(E6883="","",VLOOKUP(E6883,table!A:B,2))</f>
        <v/>
      </c>
    </row>
    <row r="6881" spans="2:6" x14ac:dyDescent="0.25">
      <c r="B6881" s="22" t="str">
        <f t="shared" si="471"/>
        <v/>
      </c>
      <c r="F6881" t="str">
        <f>IF(E6884="","",VLOOKUP(E6884,table!A:B,2))</f>
        <v/>
      </c>
    </row>
    <row r="6882" spans="2:6" x14ac:dyDescent="0.25">
      <c r="B6882" s="22" t="str">
        <f t="shared" si="471"/>
        <v/>
      </c>
      <c r="F6882" t="str">
        <f>IF(E6885="","",VLOOKUP(E6885,table!A:B,2))</f>
        <v/>
      </c>
    </row>
    <row r="6883" spans="2:6" x14ac:dyDescent="0.25">
      <c r="B6883" s="22" t="str">
        <f t="shared" si="471"/>
        <v/>
      </c>
      <c r="F6883" t="str">
        <f>IF(E6886="","",VLOOKUP(E6886,table!A:B,2))</f>
        <v/>
      </c>
    </row>
    <row r="6884" spans="2:6" x14ac:dyDescent="0.25">
      <c r="B6884" s="22" t="str">
        <f t="shared" si="471"/>
        <v/>
      </c>
      <c r="F6884" t="str">
        <f>IF(E6887="","",VLOOKUP(E6887,table!A:B,2))</f>
        <v/>
      </c>
    </row>
    <row r="6885" spans="2:6" x14ac:dyDescent="0.25">
      <c r="B6885" s="22" t="str">
        <f t="shared" si="471"/>
        <v/>
      </c>
      <c r="F6885" t="str">
        <f>IF(E6888="","",VLOOKUP(E6888,table!A:B,2))</f>
        <v/>
      </c>
    </row>
    <row r="6886" spans="2:6" x14ac:dyDescent="0.25">
      <c r="B6886" s="22" t="str">
        <f t="shared" si="471"/>
        <v/>
      </c>
      <c r="F6886" t="str">
        <f>IF(E6889="","",VLOOKUP(E6889,table!A:B,2))</f>
        <v/>
      </c>
    </row>
    <row r="6887" spans="2:6" x14ac:dyDescent="0.25">
      <c r="B6887" s="22" t="str">
        <f t="shared" si="471"/>
        <v/>
      </c>
      <c r="F6887" t="str">
        <f>IF(E6890="","",VLOOKUP(E6890,table!A:B,2))</f>
        <v/>
      </c>
    </row>
    <row r="6888" spans="2:6" x14ac:dyDescent="0.25">
      <c r="B6888" s="22" t="str">
        <f t="shared" si="471"/>
        <v/>
      </c>
      <c r="F6888" t="str">
        <f>IF(E6891="","",VLOOKUP(E6891,table!A:B,2))</f>
        <v/>
      </c>
    </row>
    <row r="6889" spans="2:6" x14ac:dyDescent="0.25">
      <c r="B6889" s="22" t="str">
        <f t="shared" si="471"/>
        <v/>
      </c>
      <c r="F6889" t="str">
        <f>IF(E6892="","",VLOOKUP(E6892,table!A:B,2))</f>
        <v/>
      </c>
    </row>
    <row r="6890" spans="2:6" x14ac:dyDescent="0.25">
      <c r="B6890" s="22" t="str">
        <f t="shared" si="471"/>
        <v/>
      </c>
      <c r="F6890" t="str">
        <f>IF(E6893="","",VLOOKUP(E6893,table!A:B,2))</f>
        <v/>
      </c>
    </row>
    <row r="6891" spans="2:6" x14ac:dyDescent="0.25">
      <c r="B6891" s="22" t="str">
        <f t="shared" si="471"/>
        <v/>
      </c>
      <c r="F6891" t="str">
        <f>IF(E6894="","",VLOOKUP(E6894,table!A:B,2))</f>
        <v/>
      </c>
    </row>
    <row r="6892" spans="2:6" x14ac:dyDescent="0.25">
      <c r="B6892" s="22" t="str">
        <f t="shared" si="471"/>
        <v/>
      </c>
      <c r="F6892" t="str">
        <f>IF(E6895="","",VLOOKUP(E6895,table!A:B,2))</f>
        <v/>
      </c>
    </row>
    <row r="6893" spans="2:6" x14ac:dyDescent="0.25">
      <c r="B6893" s="22" t="str">
        <f t="shared" si="471"/>
        <v/>
      </c>
      <c r="F6893" t="str">
        <f>IF(E6896="","",VLOOKUP(E6896,table!A:B,2))</f>
        <v/>
      </c>
    </row>
    <row r="6894" spans="2:6" x14ac:dyDescent="0.25">
      <c r="B6894" s="22" t="str">
        <f t="shared" si="471"/>
        <v/>
      </c>
      <c r="F6894" t="str">
        <f>IF(E6897="","",VLOOKUP(E6897,table!A:B,2))</f>
        <v/>
      </c>
    </row>
    <row r="6895" spans="2:6" x14ac:dyDescent="0.25">
      <c r="B6895" s="22" t="str">
        <f t="shared" si="471"/>
        <v/>
      </c>
      <c r="F6895" t="str">
        <f>IF(E6898="","",VLOOKUP(E6898,table!A:B,2))</f>
        <v/>
      </c>
    </row>
    <row r="6896" spans="2:6" x14ac:dyDescent="0.25">
      <c r="B6896" s="22" t="str">
        <f t="shared" si="471"/>
        <v/>
      </c>
      <c r="F6896" t="str">
        <f>IF(E6899="","",VLOOKUP(E6899,table!A:B,2))</f>
        <v/>
      </c>
    </row>
    <row r="6897" spans="2:6" x14ac:dyDescent="0.25">
      <c r="B6897" s="22" t="str">
        <f t="shared" si="471"/>
        <v/>
      </c>
      <c r="F6897" t="str">
        <f>IF(E6900="","",VLOOKUP(E6900,table!A:B,2))</f>
        <v/>
      </c>
    </row>
    <row r="6898" spans="2:6" x14ac:dyDescent="0.25">
      <c r="B6898" s="22" t="str">
        <f t="shared" si="471"/>
        <v/>
      </c>
      <c r="F6898" t="str">
        <f>IF(E6901="","",VLOOKUP(E6901,table!A:B,2))</f>
        <v/>
      </c>
    </row>
    <row r="6899" spans="2:6" x14ac:dyDescent="0.25">
      <c r="B6899" s="22" t="str">
        <f t="shared" ref="B6899:B6962" si="472">IF(E6899="","",B6898)</f>
        <v/>
      </c>
      <c r="F6899" t="str">
        <f>IF(E6902="","",VLOOKUP(E6902,table!A:B,2))</f>
        <v/>
      </c>
    </row>
    <row r="6900" spans="2:6" x14ac:dyDescent="0.25">
      <c r="B6900" s="22" t="str">
        <f t="shared" si="472"/>
        <v/>
      </c>
      <c r="F6900" t="str">
        <f>IF(E6903="","",VLOOKUP(E6903,table!A:B,2))</f>
        <v/>
      </c>
    </row>
    <row r="6901" spans="2:6" x14ac:dyDescent="0.25">
      <c r="B6901" s="22" t="str">
        <f t="shared" si="472"/>
        <v/>
      </c>
      <c r="F6901" t="str">
        <f>IF(E6904="","",VLOOKUP(E6904,table!A:B,2))</f>
        <v/>
      </c>
    </row>
    <row r="6902" spans="2:6" x14ac:dyDescent="0.25">
      <c r="B6902" s="22" t="str">
        <f t="shared" si="472"/>
        <v/>
      </c>
      <c r="F6902" t="str">
        <f>IF(E6905="","",VLOOKUP(E6905,table!A:B,2))</f>
        <v/>
      </c>
    </row>
    <row r="6903" spans="2:6" x14ac:dyDescent="0.25">
      <c r="B6903" s="22" t="str">
        <f t="shared" si="472"/>
        <v/>
      </c>
      <c r="F6903" t="str">
        <f>IF(E6906="","",VLOOKUP(E6906,table!A:B,2))</f>
        <v/>
      </c>
    </row>
    <row r="6904" spans="2:6" x14ac:dyDescent="0.25">
      <c r="B6904" s="22" t="str">
        <f t="shared" si="472"/>
        <v/>
      </c>
      <c r="F6904" t="str">
        <f>IF(E6907="","",VLOOKUP(E6907,table!A:B,2))</f>
        <v/>
      </c>
    </row>
    <row r="6905" spans="2:6" x14ac:dyDescent="0.25">
      <c r="B6905" s="22" t="str">
        <f t="shared" si="472"/>
        <v/>
      </c>
      <c r="F6905" t="str">
        <f>IF(E6908="","",VLOOKUP(E6908,table!A:B,2))</f>
        <v/>
      </c>
    </row>
    <row r="6906" spans="2:6" x14ac:dyDescent="0.25">
      <c r="B6906" s="22" t="str">
        <f t="shared" si="472"/>
        <v/>
      </c>
      <c r="F6906" t="str">
        <f>IF(E6909="","",VLOOKUP(E6909,table!A:B,2))</f>
        <v/>
      </c>
    </row>
    <row r="6907" spans="2:6" x14ac:dyDescent="0.25">
      <c r="B6907" s="22" t="str">
        <f t="shared" si="472"/>
        <v/>
      </c>
      <c r="F6907" t="str">
        <f>IF(E6910="","",VLOOKUP(E6910,table!A:B,2))</f>
        <v/>
      </c>
    </row>
    <row r="6908" spans="2:6" x14ac:dyDescent="0.25">
      <c r="B6908" s="22" t="str">
        <f t="shared" si="472"/>
        <v/>
      </c>
      <c r="F6908" t="str">
        <f>IF(E6911="","",VLOOKUP(E6911,table!A:B,2))</f>
        <v/>
      </c>
    </row>
    <row r="6909" spans="2:6" x14ac:dyDescent="0.25">
      <c r="B6909" s="22" t="str">
        <f t="shared" si="472"/>
        <v/>
      </c>
      <c r="F6909" t="str">
        <f>IF(E6912="","",VLOOKUP(E6912,table!A:B,2))</f>
        <v/>
      </c>
    </row>
    <row r="6910" spans="2:6" x14ac:dyDescent="0.25">
      <c r="B6910" s="22" t="str">
        <f t="shared" si="472"/>
        <v/>
      </c>
      <c r="F6910" t="str">
        <f>IF(E6913="","",VLOOKUP(E6913,table!A:B,2))</f>
        <v/>
      </c>
    </row>
    <row r="6911" spans="2:6" x14ac:dyDescent="0.25">
      <c r="B6911" s="22" t="str">
        <f t="shared" si="472"/>
        <v/>
      </c>
      <c r="F6911" t="str">
        <f>IF(E6914="","",VLOOKUP(E6914,table!A:B,2))</f>
        <v/>
      </c>
    </row>
    <row r="6912" spans="2:6" x14ac:dyDescent="0.25">
      <c r="B6912" s="22" t="str">
        <f t="shared" si="472"/>
        <v/>
      </c>
      <c r="F6912" t="str">
        <f>IF(E6915="","",VLOOKUP(E6915,table!A:B,2))</f>
        <v/>
      </c>
    </row>
    <row r="6913" spans="2:6" x14ac:dyDescent="0.25">
      <c r="B6913" s="22" t="str">
        <f t="shared" si="472"/>
        <v/>
      </c>
      <c r="F6913" t="str">
        <f>IF(E6916="","",VLOOKUP(E6916,table!A:B,2))</f>
        <v/>
      </c>
    </row>
    <row r="6914" spans="2:6" x14ac:dyDescent="0.25">
      <c r="B6914" s="22" t="str">
        <f t="shared" si="472"/>
        <v/>
      </c>
      <c r="F6914" t="str">
        <f>IF(E6917="","",VLOOKUP(E6917,table!A:B,2))</f>
        <v/>
      </c>
    </row>
    <row r="6915" spans="2:6" x14ac:dyDescent="0.25">
      <c r="B6915" s="22" t="str">
        <f t="shared" si="472"/>
        <v/>
      </c>
      <c r="F6915" t="str">
        <f>IF(E6918="","",VLOOKUP(E6918,table!A:B,2))</f>
        <v/>
      </c>
    </row>
    <row r="6916" spans="2:6" x14ac:dyDescent="0.25">
      <c r="B6916" s="22" t="str">
        <f t="shared" si="472"/>
        <v/>
      </c>
      <c r="F6916" t="str">
        <f>IF(E6919="","",VLOOKUP(E6919,table!A:B,2))</f>
        <v/>
      </c>
    </row>
    <row r="6917" spans="2:6" x14ac:dyDescent="0.25">
      <c r="B6917" s="22" t="str">
        <f t="shared" si="472"/>
        <v/>
      </c>
      <c r="F6917" t="str">
        <f>IF(E6920="","",VLOOKUP(E6920,table!A:B,2))</f>
        <v/>
      </c>
    </row>
    <row r="6918" spans="2:6" x14ac:dyDescent="0.25">
      <c r="B6918" s="22" t="str">
        <f t="shared" si="472"/>
        <v/>
      </c>
      <c r="F6918" t="str">
        <f>IF(E6921="","",VLOOKUP(E6921,table!A:B,2))</f>
        <v/>
      </c>
    </row>
    <row r="6919" spans="2:6" x14ac:dyDescent="0.25">
      <c r="B6919" s="22" t="str">
        <f t="shared" si="472"/>
        <v/>
      </c>
      <c r="F6919" t="str">
        <f>IF(E6922="","",VLOOKUP(E6922,table!A:B,2))</f>
        <v/>
      </c>
    </row>
    <row r="6920" spans="2:6" x14ac:dyDescent="0.25">
      <c r="B6920" s="22" t="str">
        <f t="shared" si="472"/>
        <v/>
      </c>
      <c r="F6920" t="str">
        <f>IF(E6923="","",VLOOKUP(E6923,table!A:B,2))</f>
        <v/>
      </c>
    </row>
    <row r="6921" spans="2:6" x14ac:dyDescent="0.25">
      <c r="B6921" s="22" t="str">
        <f t="shared" si="472"/>
        <v/>
      </c>
      <c r="F6921" t="str">
        <f>IF(E6924="","",VLOOKUP(E6924,table!A:B,2))</f>
        <v/>
      </c>
    </row>
    <row r="6922" spans="2:6" x14ac:dyDescent="0.25">
      <c r="B6922" s="22" t="str">
        <f t="shared" si="472"/>
        <v/>
      </c>
      <c r="F6922" t="str">
        <f>IF(E6925="","",VLOOKUP(E6925,table!A:B,2))</f>
        <v/>
      </c>
    </row>
    <row r="6923" spans="2:6" x14ac:dyDescent="0.25">
      <c r="B6923" s="22" t="str">
        <f t="shared" si="472"/>
        <v/>
      </c>
      <c r="F6923" t="str">
        <f>IF(E6926="","",VLOOKUP(E6926,table!A:B,2))</f>
        <v/>
      </c>
    </row>
    <row r="6924" spans="2:6" x14ac:dyDescent="0.25">
      <c r="B6924" s="22" t="str">
        <f t="shared" si="472"/>
        <v/>
      </c>
      <c r="F6924" t="str">
        <f>IF(E6927="","",VLOOKUP(E6927,table!A:B,2))</f>
        <v/>
      </c>
    </row>
    <row r="6925" spans="2:6" x14ac:dyDescent="0.25">
      <c r="B6925" s="22" t="str">
        <f t="shared" si="472"/>
        <v/>
      </c>
      <c r="F6925" t="str">
        <f>IF(E6928="","",VLOOKUP(E6928,table!A:B,2))</f>
        <v/>
      </c>
    </row>
    <row r="6926" spans="2:6" x14ac:dyDescent="0.25">
      <c r="B6926" s="22" t="str">
        <f t="shared" si="472"/>
        <v/>
      </c>
      <c r="F6926" t="str">
        <f>IF(E6929="","",VLOOKUP(E6929,table!A:B,2))</f>
        <v/>
      </c>
    </row>
    <row r="6927" spans="2:6" x14ac:dyDescent="0.25">
      <c r="B6927" s="22" t="str">
        <f t="shared" si="472"/>
        <v/>
      </c>
      <c r="F6927" t="str">
        <f>IF(E6930="","",VLOOKUP(E6930,table!A:B,2))</f>
        <v/>
      </c>
    </row>
    <row r="6928" spans="2:6" x14ac:dyDescent="0.25">
      <c r="B6928" s="22" t="str">
        <f t="shared" si="472"/>
        <v/>
      </c>
      <c r="F6928" t="str">
        <f>IF(E6931="","",VLOOKUP(E6931,table!A:B,2))</f>
        <v/>
      </c>
    </row>
    <row r="6929" spans="2:6" x14ac:dyDescent="0.25">
      <c r="B6929" s="22" t="str">
        <f t="shared" si="472"/>
        <v/>
      </c>
      <c r="F6929" t="str">
        <f>IF(E6932="","",VLOOKUP(E6932,table!A:B,2))</f>
        <v/>
      </c>
    </row>
    <row r="6930" spans="2:6" x14ac:dyDescent="0.25">
      <c r="B6930" s="22" t="str">
        <f t="shared" si="472"/>
        <v/>
      </c>
      <c r="F6930" t="str">
        <f>IF(E6933="","",VLOOKUP(E6933,table!A:B,2))</f>
        <v/>
      </c>
    </row>
    <row r="6931" spans="2:6" x14ac:dyDescent="0.25">
      <c r="B6931" s="22" t="str">
        <f t="shared" si="472"/>
        <v/>
      </c>
      <c r="F6931" t="str">
        <f>IF(E6934="","",VLOOKUP(E6934,table!A:B,2))</f>
        <v/>
      </c>
    </row>
    <row r="6932" spans="2:6" x14ac:dyDescent="0.25">
      <c r="B6932" s="22" t="str">
        <f t="shared" si="472"/>
        <v/>
      </c>
      <c r="F6932" t="str">
        <f>IF(E6935="","",VLOOKUP(E6935,table!A:B,2))</f>
        <v/>
      </c>
    </row>
    <row r="6933" spans="2:6" x14ac:dyDescent="0.25">
      <c r="B6933" s="22" t="str">
        <f t="shared" si="472"/>
        <v/>
      </c>
      <c r="F6933" t="str">
        <f>IF(E6936="","",VLOOKUP(E6936,table!A:B,2))</f>
        <v/>
      </c>
    </row>
    <row r="6934" spans="2:6" x14ac:dyDescent="0.25">
      <c r="B6934" s="22" t="str">
        <f t="shared" si="472"/>
        <v/>
      </c>
      <c r="F6934" t="str">
        <f>IF(E6937="","",VLOOKUP(E6937,table!A:B,2))</f>
        <v/>
      </c>
    </row>
    <row r="6935" spans="2:6" x14ac:dyDescent="0.25">
      <c r="B6935" s="22" t="str">
        <f t="shared" si="472"/>
        <v/>
      </c>
      <c r="F6935" t="str">
        <f>IF(E6938="","",VLOOKUP(E6938,table!A:B,2))</f>
        <v/>
      </c>
    </row>
    <row r="6936" spans="2:6" x14ac:dyDescent="0.25">
      <c r="B6936" s="22" t="str">
        <f t="shared" si="472"/>
        <v/>
      </c>
      <c r="F6936" t="str">
        <f>IF(E6939="","",VLOOKUP(E6939,table!A:B,2))</f>
        <v/>
      </c>
    </row>
    <row r="6937" spans="2:6" x14ac:dyDescent="0.25">
      <c r="B6937" s="22" t="str">
        <f t="shared" si="472"/>
        <v/>
      </c>
      <c r="F6937" t="str">
        <f>IF(E6940="","",VLOOKUP(E6940,table!A:B,2))</f>
        <v/>
      </c>
    </row>
    <row r="6938" spans="2:6" x14ac:dyDescent="0.25">
      <c r="B6938" s="22" t="str">
        <f t="shared" si="472"/>
        <v/>
      </c>
      <c r="F6938" t="str">
        <f>IF(E6941="","",VLOOKUP(E6941,table!A:B,2))</f>
        <v/>
      </c>
    </row>
    <row r="6939" spans="2:6" x14ac:dyDescent="0.25">
      <c r="B6939" s="22" t="str">
        <f t="shared" si="472"/>
        <v/>
      </c>
      <c r="F6939" t="str">
        <f>IF(E6942="","",VLOOKUP(E6942,table!A:B,2))</f>
        <v/>
      </c>
    </row>
    <row r="6940" spans="2:6" x14ac:dyDescent="0.25">
      <c r="B6940" s="22" t="str">
        <f t="shared" si="472"/>
        <v/>
      </c>
      <c r="F6940" t="str">
        <f>IF(E6943="","",VLOOKUP(E6943,table!A:B,2))</f>
        <v/>
      </c>
    </row>
    <row r="6941" spans="2:6" x14ac:dyDescent="0.25">
      <c r="B6941" s="22" t="str">
        <f t="shared" si="472"/>
        <v/>
      </c>
      <c r="F6941" t="str">
        <f>IF(E6944="","",VLOOKUP(E6944,table!A:B,2))</f>
        <v/>
      </c>
    </row>
    <row r="6942" spans="2:6" x14ac:dyDescent="0.25">
      <c r="B6942" s="22" t="str">
        <f t="shared" si="472"/>
        <v/>
      </c>
      <c r="F6942" t="str">
        <f>IF(E6945="","",VLOOKUP(E6945,table!A:B,2))</f>
        <v/>
      </c>
    </row>
    <row r="6943" spans="2:6" x14ac:dyDescent="0.25">
      <c r="B6943" s="22" t="str">
        <f t="shared" si="472"/>
        <v/>
      </c>
      <c r="F6943" t="str">
        <f>IF(E6946="","",VLOOKUP(E6946,table!A:B,2))</f>
        <v/>
      </c>
    </row>
    <row r="6944" spans="2:6" x14ac:dyDescent="0.25">
      <c r="B6944" s="22" t="str">
        <f t="shared" si="472"/>
        <v/>
      </c>
      <c r="F6944" t="str">
        <f>IF(E6947="","",VLOOKUP(E6947,table!A:B,2))</f>
        <v/>
      </c>
    </row>
    <row r="6945" spans="2:6" x14ac:dyDescent="0.25">
      <c r="B6945" s="22" t="str">
        <f t="shared" si="472"/>
        <v/>
      </c>
      <c r="F6945" t="str">
        <f>IF(E6948="","",VLOOKUP(E6948,table!A:B,2))</f>
        <v/>
      </c>
    </row>
    <row r="6946" spans="2:6" x14ac:dyDescent="0.25">
      <c r="B6946" s="22" t="str">
        <f t="shared" si="472"/>
        <v/>
      </c>
      <c r="F6946" t="str">
        <f>IF(E6949="","",VLOOKUP(E6949,table!A:B,2))</f>
        <v/>
      </c>
    </row>
    <row r="6947" spans="2:6" x14ac:dyDescent="0.25">
      <c r="B6947" s="22" t="str">
        <f t="shared" si="472"/>
        <v/>
      </c>
      <c r="F6947" t="str">
        <f>IF(E6950="","",VLOOKUP(E6950,table!A:B,2))</f>
        <v/>
      </c>
    </row>
    <row r="6948" spans="2:6" x14ac:dyDescent="0.25">
      <c r="B6948" s="22" t="str">
        <f t="shared" si="472"/>
        <v/>
      </c>
      <c r="F6948" t="str">
        <f>IF(E6951="","",VLOOKUP(E6951,table!A:B,2))</f>
        <v/>
      </c>
    </row>
    <row r="6949" spans="2:6" x14ac:dyDescent="0.25">
      <c r="B6949" s="22" t="str">
        <f t="shared" si="472"/>
        <v/>
      </c>
      <c r="F6949" t="str">
        <f>IF(E6952="","",VLOOKUP(E6952,table!A:B,2))</f>
        <v/>
      </c>
    </row>
    <row r="6950" spans="2:6" x14ac:dyDescent="0.25">
      <c r="B6950" s="22" t="str">
        <f t="shared" si="472"/>
        <v/>
      </c>
      <c r="F6950" t="str">
        <f>IF(E6953="","",VLOOKUP(E6953,table!A:B,2))</f>
        <v/>
      </c>
    </row>
    <row r="6951" spans="2:6" x14ac:dyDescent="0.25">
      <c r="B6951" s="22" t="str">
        <f t="shared" si="472"/>
        <v/>
      </c>
      <c r="F6951" t="str">
        <f>IF(E6954="","",VLOOKUP(E6954,table!A:B,2))</f>
        <v/>
      </c>
    </row>
    <row r="6952" spans="2:6" x14ac:dyDescent="0.25">
      <c r="B6952" s="22" t="str">
        <f t="shared" si="472"/>
        <v/>
      </c>
      <c r="F6952" t="str">
        <f>IF(E6955="","",VLOOKUP(E6955,table!A:B,2))</f>
        <v/>
      </c>
    </row>
    <row r="6953" spans="2:6" x14ac:dyDescent="0.25">
      <c r="B6953" s="22" t="str">
        <f t="shared" si="472"/>
        <v/>
      </c>
      <c r="F6953" t="str">
        <f>IF(E6956="","",VLOOKUP(E6956,table!A:B,2))</f>
        <v/>
      </c>
    </row>
    <row r="6954" spans="2:6" x14ac:dyDescent="0.25">
      <c r="B6954" s="22" t="str">
        <f t="shared" si="472"/>
        <v/>
      </c>
      <c r="F6954" t="str">
        <f>IF(E6957="","",VLOOKUP(E6957,table!A:B,2))</f>
        <v/>
      </c>
    </row>
    <row r="6955" spans="2:6" x14ac:dyDescent="0.25">
      <c r="B6955" s="22" t="str">
        <f t="shared" si="472"/>
        <v/>
      </c>
      <c r="F6955" t="str">
        <f>IF(E6958="","",VLOOKUP(E6958,table!A:B,2))</f>
        <v/>
      </c>
    </row>
    <row r="6956" spans="2:6" x14ac:dyDescent="0.25">
      <c r="B6956" s="22" t="str">
        <f t="shared" si="472"/>
        <v/>
      </c>
      <c r="F6956" t="str">
        <f>IF(E6959="","",VLOOKUP(E6959,table!A:B,2))</f>
        <v/>
      </c>
    </row>
    <row r="6957" spans="2:6" x14ac:dyDescent="0.25">
      <c r="B6957" s="22" t="str">
        <f t="shared" si="472"/>
        <v/>
      </c>
      <c r="F6957" t="str">
        <f>IF(E6960="","",VLOOKUP(E6960,table!A:B,2))</f>
        <v/>
      </c>
    </row>
    <row r="6958" spans="2:6" x14ac:dyDescent="0.25">
      <c r="B6958" s="22" t="str">
        <f t="shared" si="472"/>
        <v/>
      </c>
      <c r="F6958" t="str">
        <f>IF(E6961="","",VLOOKUP(E6961,table!A:B,2))</f>
        <v/>
      </c>
    </row>
    <row r="6959" spans="2:6" x14ac:dyDescent="0.25">
      <c r="B6959" s="22" t="str">
        <f t="shared" si="472"/>
        <v/>
      </c>
      <c r="F6959" t="str">
        <f>IF(E6962="","",VLOOKUP(E6962,table!A:B,2))</f>
        <v/>
      </c>
    </row>
    <row r="6960" spans="2:6" x14ac:dyDescent="0.25">
      <c r="B6960" s="22" t="str">
        <f t="shared" si="472"/>
        <v/>
      </c>
      <c r="F6960" t="str">
        <f>IF(E6963="","",VLOOKUP(E6963,table!A:B,2))</f>
        <v/>
      </c>
    </row>
    <row r="6961" spans="2:6" x14ac:dyDescent="0.25">
      <c r="B6961" s="22" t="str">
        <f t="shared" si="472"/>
        <v/>
      </c>
      <c r="F6961" t="str">
        <f>IF(E6964="","",VLOOKUP(E6964,table!A:B,2))</f>
        <v/>
      </c>
    </row>
    <row r="6962" spans="2:6" x14ac:dyDescent="0.25">
      <c r="B6962" s="22" t="str">
        <f t="shared" si="472"/>
        <v/>
      </c>
      <c r="F6962" t="str">
        <f>IF(E6965="","",VLOOKUP(E6965,table!A:B,2))</f>
        <v/>
      </c>
    </row>
    <row r="6963" spans="2:6" x14ac:dyDescent="0.25">
      <c r="B6963" s="22" t="str">
        <f t="shared" ref="B6963:B7026" si="473">IF(E6963="","",B6962)</f>
        <v/>
      </c>
      <c r="F6963" t="str">
        <f>IF(E6966="","",VLOOKUP(E6966,table!A:B,2))</f>
        <v/>
      </c>
    </row>
    <row r="6964" spans="2:6" x14ac:dyDescent="0.25">
      <c r="B6964" s="22" t="str">
        <f t="shared" si="473"/>
        <v/>
      </c>
      <c r="F6964" t="str">
        <f>IF(E6967="","",VLOOKUP(E6967,table!A:B,2))</f>
        <v/>
      </c>
    </row>
    <row r="6965" spans="2:6" x14ac:dyDescent="0.25">
      <c r="B6965" s="22" t="str">
        <f t="shared" si="473"/>
        <v/>
      </c>
      <c r="F6965" t="str">
        <f>IF(E6968="","",VLOOKUP(E6968,table!A:B,2))</f>
        <v/>
      </c>
    </row>
    <row r="6966" spans="2:6" x14ac:dyDescent="0.25">
      <c r="B6966" s="22" t="str">
        <f t="shared" si="473"/>
        <v/>
      </c>
      <c r="F6966" t="str">
        <f>IF(E6969="","",VLOOKUP(E6969,table!A:B,2))</f>
        <v/>
      </c>
    </row>
    <row r="6967" spans="2:6" x14ac:dyDescent="0.25">
      <c r="B6967" s="22" t="str">
        <f t="shared" si="473"/>
        <v/>
      </c>
      <c r="F6967" t="str">
        <f>IF(E6970="","",VLOOKUP(E6970,table!A:B,2))</f>
        <v/>
      </c>
    </row>
    <row r="6968" spans="2:6" x14ac:dyDescent="0.25">
      <c r="B6968" s="22" t="str">
        <f t="shared" si="473"/>
        <v/>
      </c>
      <c r="F6968" t="str">
        <f>IF(E6971="","",VLOOKUP(E6971,table!A:B,2))</f>
        <v/>
      </c>
    </row>
    <row r="6969" spans="2:6" x14ac:dyDescent="0.25">
      <c r="B6969" s="22" t="str">
        <f t="shared" si="473"/>
        <v/>
      </c>
      <c r="F6969" t="str">
        <f>IF(E6972="","",VLOOKUP(E6972,table!A:B,2))</f>
        <v/>
      </c>
    </row>
    <row r="6970" spans="2:6" x14ac:dyDescent="0.25">
      <c r="B6970" s="22" t="str">
        <f t="shared" si="473"/>
        <v/>
      </c>
      <c r="F6970" t="str">
        <f>IF(E6973="","",VLOOKUP(E6973,table!A:B,2))</f>
        <v/>
      </c>
    </row>
    <row r="6971" spans="2:6" x14ac:dyDescent="0.25">
      <c r="B6971" s="22" t="str">
        <f t="shared" si="473"/>
        <v/>
      </c>
      <c r="F6971" t="str">
        <f>IF(E6974="","",VLOOKUP(E6974,table!A:B,2))</f>
        <v/>
      </c>
    </row>
    <row r="6972" spans="2:6" x14ac:dyDescent="0.25">
      <c r="B6972" s="22" t="str">
        <f t="shared" si="473"/>
        <v/>
      </c>
      <c r="F6972" t="str">
        <f>IF(E6975="","",VLOOKUP(E6975,table!A:B,2))</f>
        <v/>
      </c>
    </row>
    <row r="6973" spans="2:6" x14ac:dyDescent="0.25">
      <c r="B6973" s="22" t="str">
        <f t="shared" si="473"/>
        <v/>
      </c>
      <c r="F6973" t="str">
        <f>IF(E6976="","",VLOOKUP(E6976,table!A:B,2))</f>
        <v/>
      </c>
    </row>
    <row r="6974" spans="2:6" x14ac:dyDescent="0.25">
      <c r="B6974" s="22" t="str">
        <f t="shared" si="473"/>
        <v/>
      </c>
      <c r="F6974" t="str">
        <f>IF(E6977="","",VLOOKUP(E6977,table!A:B,2))</f>
        <v/>
      </c>
    </row>
    <row r="6975" spans="2:6" x14ac:dyDescent="0.25">
      <c r="B6975" s="22" t="str">
        <f t="shared" si="473"/>
        <v/>
      </c>
      <c r="F6975" t="str">
        <f>IF(E6978="","",VLOOKUP(E6978,table!A:B,2))</f>
        <v/>
      </c>
    </row>
    <row r="6976" spans="2:6" x14ac:dyDescent="0.25">
      <c r="B6976" s="22" t="str">
        <f t="shared" si="473"/>
        <v/>
      </c>
      <c r="F6976" t="str">
        <f>IF(E6979="","",VLOOKUP(E6979,table!A:B,2))</f>
        <v/>
      </c>
    </row>
    <row r="6977" spans="2:6" x14ac:dyDescent="0.25">
      <c r="B6977" s="22" t="str">
        <f t="shared" si="473"/>
        <v/>
      </c>
      <c r="F6977" t="str">
        <f>IF(E6980="","",VLOOKUP(E6980,table!A:B,2))</f>
        <v/>
      </c>
    </row>
    <row r="6978" spans="2:6" x14ac:dyDescent="0.25">
      <c r="B6978" s="22" t="str">
        <f t="shared" si="473"/>
        <v/>
      </c>
      <c r="F6978" t="str">
        <f>IF(E6981="","",VLOOKUP(E6981,table!A:B,2))</f>
        <v/>
      </c>
    </row>
    <row r="6979" spans="2:6" x14ac:dyDescent="0.25">
      <c r="B6979" s="22" t="str">
        <f t="shared" si="473"/>
        <v/>
      </c>
      <c r="F6979" t="str">
        <f>IF(E6982="","",VLOOKUP(E6982,table!A:B,2))</f>
        <v/>
      </c>
    </row>
    <row r="6980" spans="2:6" x14ac:dyDescent="0.25">
      <c r="B6980" s="22" t="str">
        <f t="shared" si="473"/>
        <v/>
      </c>
      <c r="F6980" t="str">
        <f>IF(E6983="","",VLOOKUP(E6983,table!A:B,2))</f>
        <v/>
      </c>
    </row>
    <row r="6981" spans="2:6" x14ac:dyDescent="0.25">
      <c r="B6981" s="22" t="str">
        <f t="shared" si="473"/>
        <v/>
      </c>
      <c r="F6981" t="str">
        <f>IF(E6984="","",VLOOKUP(E6984,table!A:B,2))</f>
        <v/>
      </c>
    </row>
    <row r="6982" spans="2:6" x14ac:dyDescent="0.25">
      <c r="B6982" s="22" t="str">
        <f t="shared" si="473"/>
        <v/>
      </c>
      <c r="F6982" t="str">
        <f>IF(E6985="","",VLOOKUP(E6985,table!A:B,2))</f>
        <v/>
      </c>
    </row>
    <row r="6983" spans="2:6" x14ac:dyDescent="0.25">
      <c r="B6983" s="22" t="str">
        <f t="shared" si="473"/>
        <v/>
      </c>
      <c r="F6983" t="str">
        <f>IF(E6986="","",VLOOKUP(E6986,table!A:B,2))</f>
        <v/>
      </c>
    </row>
    <row r="6984" spans="2:6" x14ac:dyDescent="0.25">
      <c r="B6984" s="22" t="str">
        <f t="shared" si="473"/>
        <v/>
      </c>
      <c r="F6984" t="str">
        <f>IF(E6987="","",VLOOKUP(E6987,table!A:B,2))</f>
        <v/>
      </c>
    </row>
    <row r="6985" spans="2:6" x14ac:dyDescent="0.25">
      <c r="B6985" s="22" t="str">
        <f t="shared" si="473"/>
        <v/>
      </c>
      <c r="F6985" t="str">
        <f>IF(E6988="","",VLOOKUP(E6988,table!A:B,2))</f>
        <v/>
      </c>
    </row>
    <row r="6986" spans="2:6" x14ac:dyDescent="0.25">
      <c r="B6986" s="22" t="str">
        <f t="shared" si="473"/>
        <v/>
      </c>
      <c r="F6986" t="str">
        <f>IF(E6989="","",VLOOKUP(E6989,table!A:B,2))</f>
        <v/>
      </c>
    </row>
    <row r="6987" spans="2:6" x14ac:dyDescent="0.25">
      <c r="B6987" s="22" t="str">
        <f t="shared" si="473"/>
        <v/>
      </c>
      <c r="F6987" t="str">
        <f>IF(E6990="","",VLOOKUP(E6990,table!A:B,2))</f>
        <v/>
      </c>
    </row>
    <row r="6988" spans="2:6" x14ac:dyDescent="0.25">
      <c r="B6988" s="22" t="str">
        <f t="shared" si="473"/>
        <v/>
      </c>
      <c r="F6988" t="str">
        <f>IF(E6991="","",VLOOKUP(E6991,table!A:B,2))</f>
        <v/>
      </c>
    </row>
    <row r="6989" spans="2:6" x14ac:dyDescent="0.25">
      <c r="B6989" s="22" t="str">
        <f t="shared" si="473"/>
        <v/>
      </c>
      <c r="F6989" t="str">
        <f>IF(E6992="","",VLOOKUP(E6992,table!A:B,2))</f>
        <v/>
      </c>
    </row>
    <row r="6990" spans="2:6" x14ac:dyDescent="0.25">
      <c r="B6990" s="22" t="str">
        <f t="shared" si="473"/>
        <v/>
      </c>
      <c r="F6990" t="str">
        <f>IF(E6993="","",VLOOKUP(E6993,table!A:B,2))</f>
        <v/>
      </c>
    </row>
    <row r="6991" spans="2:6" x14ac:dyDescent="0.25">
      <c r="B6991" s="22" t="str">
        <f t="shared" si="473"/>
        <v/>
      </c>
      <c r="F6991" t="str">
        <f>IF(E6994="","",VLOOKUP(E6994,table!A:B,2))</f>
        <v/>
      </c>
    </row>
    <row r="6992" spans="2:6" x14ac:dyDescent="0.25">
      <c r="B6992" s="22" t="str">
        <f t="shared" si="473"/>
        <v/>
      </c>
      <c r="F6992" t="str">
        <f>IF(E6995="","",VLOOKUP(E6995,table!A:B,2))</f>
        <v/>
      </c>
    </row>
    <row r="6993" spans="2:6" x14ac:dyDescent="0.25">
      <c r="B6993" s="22" t="str">
        <f t="shared" si="473"/>
        <v/>
      </c>
      <c r="F6993" t="str">
        <f>IF(E6996="","",VLOOKUP(E6996,table!A:B,2))</f>
        <v/>
      </c>
    </row>
    <row r="6994" spans="2:6" x14ac:dyDescent="0.25">
      <c r="B6994" s="22" t="str">
        <f t="shared" si="473"/>
        <v/>
      </c>
      <c r="F6994" t="str">
        <f>IF(E6997="","",VLOOKUP(E6997,table!A:B,2))</f>
        <v/>
      </c>
    </row>
    <row r="6995" spans="2:6" x14ac:dyDescent="0.25">
      <c r="B6995" s="22" t="str">
        <f t="shared" si="473"/>
        <v/>
      </c>
      <c r="F6995" t="str">
        <f>IF(E6998="","",VLOOKUP(E6998,table!A:B,2))</f>
        <v/>
      </c>
    </row>
    <row r="6996" spans="2:6" x14ac:dyDescent="0.25">
      <c r="B6996" s="22" t="str">
        <f t="shared" si="473"/>
        <v/>
      </c>
      <c r="F6996" t="str">
        <f>IF(E6999="","",VLOOKUP(E6999,table!A:B,2))</f>
        <v/>
      </c>
    </row>
    <row r="6997" spans="2:6" x14ac:dyDescent="0.25">
      <c r="B6997" s="22" t="str">
        <f t="shared" si="473"/>
        <v/>
      </c>
      <c r="F6997" t="str">
        <f>IF(E7000="","",VLOOKUP(E7000,table!A:B,2))</f>
        <v/>
      </c>
    </row>
    <row r="6998" spans="2:6" x14ac:dyDescent="0.25">
      <c r="B6998" s="22" t="str">
        <f t="shared" si="473"/>
        <v/>
      </c>
      <c r="F6998" t="str">
        <f>IF(E7001="","",VLOOKUP(E7001,table!A:B,2))</f>
        <v/>
      </c>
    </row>
    <row r="6999" spans="2:6" x14ac:dyDescent="0.25">
      <c r="B6999" s="22" t="str">
        <f t="shared" si="473"/>
        <v/>
      </c>
      <c r="F6999" t="str">
        <f>IF(E7002="","",VLOOKUP(E7002,table!A:B,2))</f>
        <v/>
      </c>
    </row>
    <row r="7000" spans="2:6" x14ac:dyDescent="0.25">
      <c r="B7000" s="22" t="str">
        <f t="shared" si="473"/>
        <v/>
      </c>
      <c r="F7000" t="str">
        <f>IF(E7003="","",VLOOKUP(E7003,table!A:B,2))</f>
        <v/>
      </c>
    </row>
    <row r="7001" spans="2:6" x14ac:dyDescent="0.25">
      <c r="B7001" s="22" t="str">
        <f t="shared" si="473"/>
        <v/>
      </c>
      <c r="F7001" t="str">
        <f>IF(E7004="","",VLOOKUP(E7004,table!A:B,2))</f>
        <v/>
      </c>
    </row>
    <row r="7002" spans="2:6" x14ac:dyDescent="0.25">
      <c r="B7002" s="22" t="str">
        <f t="shared" si="473"/>
        <v/>
      </c>
      <c r="F7002" t="str">
        <f>IF(E7005="","",VLOOKUP(E7005,table!A:B,2))</f>
        <v/>
      </c>
    </row>
    <row r="7003" spans="2:6" x14ac:dyDescent="0.25">
      <c r="B7003" s="22" t="str">
        <f t="shared" si="473"/>
        <v/>
      </c>
      <c r="F7003" t="str">
        <f>IF(E7006="","",VLOOKUP(E7006,table!A:B,2))</f>
        <v/>
      </c>
    </row>
    <row r="7004" spans="2:6" x14ac:dyDescent="0.25">
      <c r="B7004" s="22" t="str">
        <f t="shared" si="473"/>
        <v/>
      </c>
      <c r="F7004" t="str">
        <f>IF(E7007="","",VLOOKUP(E7007,table!A:B,2))</f>
        <v/>
      </c>
    </row>
    <row r="7005" spans="2:6" x14ac:dyDescent="0.25">
      <c r="B7005" s="22" t="str">
        <f t="shared" si="473"/>
        <v/>
      </c>
      <c r="F7005" t="str">
        <f>IF(E7008="","",VLOOKUP(E7008,table!A:B,2))</f>
        <v/>
      </c>
    </row>
    <row r="7006" spans="2:6" x14ac:dyDescent="0.25">
      <c r="B7006" s="22" t="str">
        <f t="shared" si="473"/>
        <v/>
      </c>
      <c r="F7006" t="str">
        <f>IF(E7009="","",VLOOKUP(E7009,table!A:B,2))</f>
        <v/>
      </c>
    </row>
    <row r="7007" spans="2:6" x14ac:dyDescent="0.25">
      <c r="B7007" s="22" t="str">
        <f t="shared" si="473"/>
        <v/>
      </c>
      <c r="F7007" t="str">
        <f>IF(E7010="","",VLOOKUP(E7010,table!A:B,2))</f>
        <v/>
      </c>
    </row>
    <row r="7008" spans="2:6" x14ac:dyDescent="0.25">
      <c r="B7008" s="22" t="str">
        <f t="shared" si="473"/>
        <v/>
      </c>
      <c r="F7008" t="str">
        <f>IF(E7011="","",VLOOKUP(E7011,table!A:B,2))</f>
        <v/>
      </c>
    </row>
    <row r="7009" spans="2:6" x14ac:dyDescent="0.25">
      <c r="B7009" s="22" t="str">
        <f t="shared" si="473"/>
        <v/>
      </c>
      <c r="F7009" t="str">
        <f>IF(E7012="","",VLOOKUP(E7012,table!A:B,2))</f>
        <v/>
      </c>
    </row>
    <row r="7010" spans="2:6" x14ac:dyDescent="0.25">
      <c r="B7010" s="22" t="str">
        <f t="shared" si="473"/>
        <v/>
      </c>
      <c r="F7010" t="str">
        <f>IF(E7013="","",VLOOKUP(E7013,table!A:B,2))</f>
        <v/>
      </c>
    </row>
    <row r="7011" spans="2:6" x14ac:dyDescent="0.25">
      <c r="B7011" s="22" t="str">
        <f t="shared" si="473"/>
        <v/>
      </c>
      <c r="F7011" t="str">
        <f>IF(E7014="","",VLOOKUP(E7014,table!A:B,2))</f>
        <v/>
      </c>
    </row>
    <row r="7012" spans="2:6" x14ac:dyDescent="0.25">
      <c r="B7012" s="22" t="str">
        <f t="shared" si="473"/>
        <v/>
      </c>
      <c r="F7012" t="str">
        <f>IF(E7015="","",VLOOKUP(E7015,table!A:B,2))</f>
        <v/>
      </c>
    </row>
    <row r="7013" spans="2:6" x14ac:dyDescent="0.25">
      <c r="B7013" s="22" t="str">
        <f t="shared" si="473"/>
        <v/>
      </c>
      <c r="F7013" t="str">
        <f>IF(E7016="","",VLOOKUP(E7016,table!A:B,2))</f>
        <v/>
      </c>
    </row>
    <row r="7014" spans="2:6" x14ac:dyDescent="0.25">
      <c r="B7014" s="22" t="str">
        <f t="shared" si="473"/>
        <v/>
      </c>
      <c r="F7014" t="str">
        <f>IF(E7017="","",VLOOKUP(E7017,table!A:B,2))</f>
        <v/>
      </c>
    </row>
    <row r="7015" spans="2:6" x14ac:dyDescent="0.25">
      <c r="B7015" s="22" t="str">
        <f t="shared" si="473"/>
        <v/>
      </c>
      <c r="F7015" t="str">
        <f>IF(E7018="","",VLOOKUP(E7018,table!A:B,2))</f>
        <v/>
      </c>
    </row>
    <row r="7016" spans="2:6" x14ac:dyDescent="0.25">
      <c r="B7016" s="22" t="str">
        <f t="shared" si="473"/>
        <v/>
      </c>
      <c r="F7016" t="str">
        <f>IF(E7019="","",VLOOKUP(E7019,table!A:B,2))</f>
        <v/>
      </c>
    </row>
    <row r="7017" spans="2:6" x14ac:dyDescent="0.25">
      <c r="B7017" s="22" t="str">
        <f t="shared" si="473"/>
        <v/>
      </c>
      <c r="F7017" t="str">
        <f>IF(E7020="","",VLOOKUP(E7020,table!A:B,2))</f>
        <v/>
      </c>
    </row>
    <row r="7018" spans="2:6" x14ac:dyDescent="0.25">
      <c r="B7018" s="22" t="str">
        <f t="shared" si="473"/>
        <v/>
      </c>
      <c r="F7018" t="str">
        <f>IF(E7021="","",VLOOKUP(E7021,table!A:B,2))</f>
        <v/>
      </c>
    </row>
    <row r="7019" spans="2:6" x14ac:dyDescent="0.25">
      <c r="B7019" s="22" t="str">
        <f t="shared" si="473"/>
        <v/>
      </c>
      <c r="F7019" t="str">
        <f>IF(E7022="","",VLOOKUP(E7022,table!A:B,2))</f>
        <v/>
      </c>
    </row>
    <row r="7020" spans="2:6" x14ac:dyDescent="0.25">
      <c r="B7020" s="22" t="str">
        <f t="shared" si="473"/>
        <v/>
      </c>
      <c r="F7020" t="str">
        <f>IF(E7023="","",VLOOKUP(E7023,table!A:B,2))</f>
        <v/>
      </c>
    </row>
    <row r="7021" spans="2:6" x14ac:dyDescent="0.25">
      <c r="B7021" s="22" t="str">
        <f t="shared" si="473"/>
        <v/>
      </c>
      <c r="F7021" t="str">
        <f>IF(E7024="","",VLOOKUP(E7024,table!A:B,2))</f>
        <v/>
      </c>
    </row>
    <row r="7022" spans="2:6" x14ac:dyDescent="0.25">
      <c r="B7022" s="22" t="str">
        <f t="shared" si="473"/>
        <v/>
      </c>
      <c r="F7022" t="str">
        <f>IF(E7025="","",VLOOKUP(E7025,table!A:B,2))</f>
        <v/>
      </c>
    </row>
    <row r="7023" spans="2:6" x14ac:dyDescent="0.25">
      <c r="B7023" s="22" t="str">
        <f t="shared" si="473"/>
        <v/>
      </c>
      <c r="F7023" t="str">
        <f>IF(E7026="","",VLOOKUP(E7026,table!A:B,2))</f>
        <v/>
      </c>
    </row>
    <row r="7024" spans="2:6" x14ac:dyDescent="0.25">
      <c r="B7024" s="22" t="str">
        <f t="shared" si="473"/>
        <v/>
      </c>
      <c r="F7024" t="str">
        <f>IF(E7027="","",VLOOKUP(E7027,table!A:B,2))</f>
        <v/>
      </c>
    </row>
    <row r="7025" spans="2:6" x14ac:dyDescent="0.25">
      <c r="B7025" s="22" t="str">
        <f t="shared" si="473"/>
        <v/>
      </c>
      <c r="F7025" t="str">
        <f>IF(E7028="","",VLOOKUP(E7028,table!A:B,2))</f>
        <v/>
      </c>
    </row>
    <row r="7026" spans="2:6" x14ac:dyDescent="0.25">
      <c r="B7026" s="22" t="str">
        <f t="shared" si="473"/>
        <v/>
      </c>
      <c r="F7026" t="str">
        <f>IF(E7029="","",VLOOKUP(E7029,table!A:B,2))</f>
        <v/>
      </c>
    </row>
    <row r="7027" spans="2:6" x14ac:dyDescent="0.25">
      <c r="B7027" s="22" t="str">
        <f t="shared" ref="B7027:B7090" si="474">IF(E7027="","",B7026)</f>
        <v/>
      </c>
      <c r="F7027" t="str">
        <f>IF(E7030="","",VLOOKUP(E7030,table!A:B,2))</f>
        <v/>
      </c>
    </row>
    <row r="7028" spans="2:6" x14ac:dyDescent="0.25">
      <c r="B7028" s="22" t="str">
        <f t="shared" si="474"/>
        <v/>
      </c>
      <c r="F7028" t="str">
        <f>IF(E7031="","",VLOOKUP(E7031,table!A:B,2))</f>
        <v/>
      </c>
    </row>
    <row r="7029" spans="2:6" x14ac:dyDescent="0.25">
      <c r="B7029" s="22" t="str">
        <f t="shared" si="474"/>
        <v/>
      </c>
      <c r="F7029" t="str">
        <f>IF(E7032="","",VLOOKUP(E7032,table!A:B,2))</f>
        <v/>
      </c>
    </row>
    <row r="7030" spans="2:6" x14ac:dyDescent="0.25">
      <c r="B7030" s="22" t="str">
        <f t="shared" si="474"/>
        <v/>
      </c>
      <c r="F7030" t="str">
        <f>IF(E7033="","",VLOOKUP(E7033,table!A:B,2))</f>
        <v/>
      </c>
    </row>
    <row r="7031" spans="2:6" x14ac:dyDescent="0.25">
      <c r="B7031" s="22" t="str">
        <f t="shared" si="474"/>
        <v/>
      </c>
      <c r="F7031" t="str">
        <f>IF(E7034="","",VLOOKUP(E7034,table!A:B,2))</f>
        <v/>
      </c>
    </row>
    <row r="7032" spans="2:6" x14ac:dyDescent="0.25">
      <c r="B7032" s="22" t="str">
        <f t="shared" si="474"/>
        <v/>
      </c>
      <c r="F7032" t="str">
        <f>IF(E7035="","",VLOOKUP(E7035,table!A:B,2))</f>
        <v/>
      </c>
    </row>
    <row r="7033" spans="2:6" x14ac:dyDescent="0.25">
      <c r="B7033" s="22" t="str">
        <f t="shared" si="474"/>
        <v/>
      </c>
      <c r="F7033" t="str">
        <f>IF(E7036="","",VLOOKUP(E7036,table!A:B,2))</f>
        <v/>
      </c>
    </row>
    <row r="7034" spans="2:6" x14ac:dyDescent="0.25">
      <c r="B7034" s="22" t="str">
        <f t="shared" si="474"/>
        <v/>
      </c>
      <c r="F7034" t="str">
        <f>IF(E7037="","",VLOOKUP(E7037,table!A:B,2))</f>
        <v/>
      </c>
    </row>
    <row r="7035" spans="2:6" x14ac:dyDescent="0.25">
      <c r="B7035" s="22" t="str">
        <f t="shared" si="474"/>
        <v/>
      </c>
      <c r="F7035" t="str">
        <f>IF(E7038="","",VLOOKUP(E7038,table!A:B,2))</f>
        <v/>
      </c>
    </row>
    <row r="7036" spans="2:6" x14ac:dyDescent="0.25">
      <c r="B7036" s="22" t="str">
        <f t="shared" si="474"/>
        <v/>
      </c>
      <c r="F7036" t="str">
        <f>IF(E7039="","",VLOOKUP(E7039,table!A:B,2))</f>
        <v/>
      </c>
    </row>
    <row r="7037" spans="2:6" x14ac:dyDescent="0.25">
      <c r="B7037" s="22" t="str">
        <f t="shared" si="474"/>
        <v/>
      </c>
      <c r="F7037" t="str">
        <f>IF(E7040="","",VLOOKUP(E7040,table!A:B,2))</f>
        <v/>
      </c>
    </row>
    <row r="7038" spans="2:6" x14ac:dyDescent="0.25">
      <c r="B7038" s="22" t="str">
        <f t="shared" si="474"/>
        <v/>
      </c>
      <c r="F7038" t="str">
        <f>IF(E7041="","",VLOOKUP(E7041,table!A:B,2))</f>
        <v/>
      </c>
    </row>
    <row r="7039" spans="2:6" x14ac:dyDescent="0.25">
      <c r="B7039" s="22" t="str">
        <f t="shared" si="474"/>
        <v/>
      </c>
      <c r="F7039" t="str">
        <f>IF(E7042="","",VLOOKUP(E7042,table!A:B,2))</f>
        <v/>
      </c>
    </row>
    <row r="7040" spans="2:6" x14ac:dyDescent="0.25">
      <c r="B7040" s="22" t="str">
        <f t="shared" si="474"/>
        <v/>
      </c>
      <c r="F7040" t="str">
        <f>IF(E7043="","",VLOOKUP(E7043,table!A:B,2))</f>
        <v/>
      </c>
    </row>
    <row r="7041" spans="2:6" x14ac:dyDescent="0.25">
      <c r="B7041" s="22" t="str">
        <f t="shared" si="474"/>
        <v/>
      </c>
      <c r="F7041" t="str">
        <f>IF(E7044="","",VLOOKUP(E7044,table!A:B,2))</f>
        <v/>
      </c>
    </row>
    <row r="7042" spans="2:6" x14ac:dyDescent="0.25">
      <c r="B7042" s="22" t="str">
        <f t="shared" si="474"/>
        <v/>
      </c>
      <c r="F7042" t="str">
        <f>IF(E7045="","",VLOOKUP(E7045,table!A:B,2))</f>
        <v/>
      </c>
    </row>
    <row r="7043" spans="2:6" x14ac:dyDescent="0.25">
      <c r="B7043" s="22" t="str">
        <f t="shared" si="474"/>
        <v/>
      </c>
      <c r="F7043" t="str">
        <f>IF(E7046="","",VLOOKUP(E7046,table!A:B,2))</f>
        <v/>
      </c>
    </row>
    <row r="7044" spans="2:6" x14ac:dyDescent="0.25">
      <c r="B7044" s="22" t="str">
        <f t="shared" si="474"/>
        <v/>
      </c>
      <c r="F7044" t="str">
        <f>IF(E7047="","",VLOOKUP(E7047,table!A:B,2))</f>
        <v/>
      </c>
    </row>
    <row r="7045" spans="2:6" x14ac:dyDescent="0.25">
      <c r="B7045" s="22" t="str">
        <f t="shared" si="474"/>
        <v/>
      </c>
      <c r="F7045" t="str">
        <f>IF(E7048="","",VLOOKUP(E7048,table!A:B,2))</f>
        <v/>
      </c>
    </row>
    <row r="7046" spans="2:6" x14ac:dyDescent="0.25">
      <c r="B7046" s="22" t="str">
        <f t="shared" si="474"/>
        <v/>
      </c>
      <c r="F7046" t="str">
        <f>IF(E7049="","",VLOOKUP(E7049,table!A:B,2))</f>
        <v/>
      </c>
    </row>
    <row r="7047" spans="2:6" x14ac:dyDescent="0.25">
      <c r="B7047" s="22" t="str">
        <f t="shared" si="474"/>
        <v/>
      </c>
      <c r="F7047" t="str">
        <f>IF(E7050="","",VLOOKUP(E7050,table!A:B,2))</f>
        <v/>
      </c>
    </row>
    <row r="7048" spans="2:6" x14ac:dyDescent="0.25">
      <c r="B7048" s="22" t="str">
        <f t="shared" si="474"/>
        <v/>
      </c>
      <c r="F7048" t="str">
        <f>IF(E7051="","",VLOOKUP(E7051,table!A:B,2))</f>
        <v/>
      </c>
    </row>
    <row r="7049" spans="2:6" x14ac:dyDescent="0.25">
      <c r="B7049" s="22" t="str">
        <f t="shared" si="474"/>
        <v/>
      </c>
      <c r="F7049" t="str">
        <f>IF(E7052="","",VLOOKUP(E7052,table!A:B,2))</f>
        <v/>
      </c>
    </row>
    <row r="7050" spans="2:6" x14ac:dyDescent="0.25">
      <c r="B7050" s="22" t="str">
        <f t="shared" si="474"/>
        <v/>
      </c>
      <c r="F7050" t="str">
        <f>IF(E7053="","",VLOOKUP(E7053,table!A:B,2))</f>
        <v/>
      </c>
    </row>
    <row r="7051" spans="2:6" x14ac:dyDescent="0.25">
      <c r="B7051" s="22" t="str">
        <f t="shared" si="474"/>
        <v/>
      </c>
      <c r="F7051" t="str">
        <f>IF(E7054="","",VLOOKUP(E7054,table!A:B,2))</f>
        <v/>
      </c>
    </row>
    <row r="7052" spans="2:6" x14ac:dyDescent="0.25">
      <c r="B7052" s="22" t="str">
        <f t="shared" si="474"/>
        <v/>
      </c>
      <c r="F7052" t="str">
        <f>IF(E7055="","",VLOOKUP(E7055,table!A:B,2))</f>
        <v/>
      </c>
    </row>
    <row r="7053" spans="2:6" x14ac:dyDescent="0.25">
      <c r="B7053" s="22" t="str">
        <f t="shared" si="474"/>
        <v/>
      </c>
      <c r="F7053" t="str">
        <f>IF(E7056="","",VLOOKUP(E7056,table!A:B,2))</f>
        <v/>
      </c>
    </row>
    <row r="7054" spans="2:6" x14ac:dyDescent="0.25">
      <c r="B7054" s="22" t="str">
        <f t="shared" si="474"/>
        <v/>
      </c>
      <c r="F7054" t="str">
        <f>IF(E7057="","",VLOOKUP(E7057,table!A:B,2))</f>
        <v/>
      </c>
    </row>
    <row r="7055" spans="2:6" x14ac:dyDescent="0.25">
      <c r="B7055" s="22" t="str">
        <f t="shared" si="474"/>
        <v/>
      </c>
      <c r="F7055" t="str">
        <f>IF(E7058="","",VLOOKUP(E7058,table!A:B,2))</f>
        <v/>
      </c>
    </row>
    <row r="7056" spans="2:6" x14ac:dyDescent="0.25">
      <c r="B7056" s="22" t="str">
        <f t="shared" si="474"/>
        <v/>
      </c>
      <c r="F7056" t="str">
        <f>IF(E7059="","",VLOOKUP(E7059,table!A:B,2))</f>
        <v/>
      </c>
    </row>
    <row r="7057" spans="2:6" x14ac:dyDescent="0.25">
      <c r="B7057" s="22" t="str">
        <f t="shared" si="474"/>
        <v/>
      </c>
      <c r="F7057" t="str">
        <f>IF(E7060="","",VLOOKUP(E7060,table!A:B,2))</f>
        <v/>
      </c>
    </row>
    <row r="7058" spans="2:6" x14ac:dyDescent="0.25">
      <c r="B7058" s="22" t="str">
        <f t="shared" si="474"/>
        <v/>
      </c>
      <c r="F7058" t="str">
        <f>IF(E7061="","",VLOOKUP(E7061,table!A:B,2))</f>
        <v/>
      </c>
    </row>
    <row r="7059" spans="2:6" x14ac:dyDescent="0.25">
      <c r="B7059" s="22" t="str">
        <f t="shared" si="474"/>
        <v/>
      </c>
      <c r="F7059" t="str">
        <f>IF(E7062="","",VLOOKUP(E7062,table!A:B,2))</f>
        <v/>
      </c>
    </row>
    <row r="7060" spans="2:6" x14ac:dyDescent="0.25">
      <c r="B7060" s="22" t="str">
        <f t="shared" si="474"/>
        <v/>
      </c>
      <c r="F7060" t="str">
        <f>IF(E7063="","",VLOOKUP(E7063,table!A:B,2))</f>
        <v/>
      </c>
    </row>
    <row r="7061" spans="2:6" x14ac:dyDescent="0.25">
      <c r="B7061" s="22" t="str">
        <f t="shared" si="474"/>
        <v/>
      </c>
      <c r="F7061" t="str">
        <f>IF(E7064="","",VLOOKUP(E7064,table!A:B,2))</f>
        <v/>
      </c>
    </row>
    <row r="7062" spans="2:6" x14ac:dyDescent="0.25">
      <c r="B7062" s="22" t="str">
        <f t="shared" si="474"/>
        <v/>
      </c>
      <c r="F7062" t="str">
        <f>IF(E7065="","",VLOOKUP(E7065,table!A:B,2))</f>
        <v/>
      </c>
    </row>
    <row r="7063" spans="2:6" x14ac:dyDescent="0.25">
      <c r="B7063" s="22" t="str">
        <f t="shared" si="474"/>
        <v/>
      </c>
      <c r="F7063" t="str">
        <f>IF(E7066="","",VLOOKUP(E7066,table!A:B,2))</f>
        <v/>
      </c>
    </row>
    <row r="7064" spans="2:6" x14ac:dyDescent="0.25">
      <c r="B7064" s="22" t="str">
        <f t="shared" si="474"/>
        <v/>
      </c>
      <c r="F7064" t="str">
        <f>IF(E7067="","",VLOOKUP(E7067,table!A:B,2))</f>
        <v/>
      </c>
    </row>
    <row r="7065" spans="2:6" x14ac:dyDescent="0.25">
      <c r="B7065" s="22" t="str">
        <f t="shared" si="474"/>
        <v/>
      </c>
      <c r="F7065" t="str">
        <f>IF(E7068="","",VLOOKUP(E7068,table!A:B,2))</f>
        <v/>
      </c>
    </row>
    <row r="7066" spans="2:6" x14ac:dyDescent="0.25">
      <c r="B7066" s="22" t="str">
        <f t="shared" si="474"/>
        <v/>
      </c>
      <c r="F7066" t="str">
        <f>IF(E7069="","",VLOOKUP(E7069,table!A:B,2))</f>
        <v/>
      </c>
    </row>
    <row r="7067" spans="2:6" x14ac:dyDescent="0.25">
      <c r="B7067" s="22" t="str">
        <f t="shared" si="474"/>
        <v/>
      </c>
      <c r="F7067" t="str">
        <f>IF(E7070="","",VLOOKUP(E7070,table!A:B,2))</f>
        <v/>
      </c>
    </row>
    <row r="7068" spans="2:6" x14ac:dyDescent="0.25">
      <c r="B7068" s="22" t="str">
        <f t="shared" si="474"/>
        <v/>
      </c>
      <c r="F7068" t="str">
        <f>IF(E7071="","",VLOOKUP(E7071,table!A:B,2))</f>
        <v/>
      </c>
    </row>
    <row r="7069" spans="2:6" x14ac:dyDescent="0.25">
      <c r="B7069" s="22" t="str">
        <f t="shared" si="474"/>
        <v/>
      </c>
      <c r="F7069" t="str">
        <f>IF(E7072="","",VLOOKUP(E7072,table!A:B,2))</f>
        <v/>
      </c>
    </row>
    <row r="7070" spans="2:6" x14ac:dyDescent="0.25">
      <c r="B7070" s="22" t="str">
        <f t="shared" si="474"/>
        <v/>
      </c>
      <c r="F7070" t="str">
        <f>IF(E7073="","",VLOOKUP(E7073,table!A:B,2))</f>
        <v/>
      </c>
    </row>
    <row r="7071" spans="2:6" x14ac:dyDescent="0.25">
      <c r="B7071" s="22" t="str">
        <f t="shared" si="474"/>
        <v/>
      </c>
      <c r="F7071" t="str">
        <f>IF(E7074="","",VLOOKUP(E7074,table!A:B,2))</f>
        <v/>
      </c>
    </row>
    <row r="7072" spans="2:6" x14ac:dyDescent="0.25">
      <c r="B7072" s="22" t="str">
        <f t="shared" si="474"/>
        <v/>
      </c>
      <c r="F7072" t="str">
        <f>IF(E7075="","",VLOOKUP(E7075,table!A:B,2))</f>
        <v/>
      </c>
    </row>
    <row r="7073" spans="2:6" x14ac:dyDescent="0.25">
      <c r="B7073" s="22" t="str">
        <f t="shared" si="474"/>
        <v/>
      </c>
      <c r="F7073" t="str">
        <f>IF(E7076="","",VLOOKUP(E7076,table!A:B,2))</f>
        <v/>
      </c>
    </row>
    <row r="7074" spans="2:6" x14ac:dyDescent="0.25">
      <c r="B7074" s="22" t="str">
        <f t="shared" si="474"/>
        <v/>
      </c>
      <c r="F7074" t="str">
        <f>IF(E7077="","",VLOOKUP(E7077,table!A:B,2))</f>
        <v/>
      </c>
    </row>
    <row r="7075" spans="2:6" x14ac:dyDescent="0.25">
      <c r="B7075" s="22" t="str">
        <f t="shared" si="474"/>
        <v/>
      </c>
      <c r="F7075" t="str">
        <f>IF(E7078="","",VLOOKUP(E7078,table!A:B,2))</f>
        <v/>
      </c>
    </row>
    <row r="7076" spans="2:6" x14ac:dyDescent="0.25">
      <c r="B7076" s="22" t="str">
        <f t="shared" si="474"/>
        <v/>
      </c>
      <c r="F7076" t="str">
        <f>IF(E7079="","",VLOOKUP(E7079,table!A:B,2))</f>
        <v/>
      </c>
    </row>
    <row r="7077" spans="2:6" x14ac:dyDescent="0.25">
      <c r="B7077" s="22" t="str">
        <f t="shared" si="474"/>
        <v/>
      </c>
      <c r="F7077" t="str">
        <f>IF(E7080="","",VLOOKUP(E7080,table!A:B,2))</f>
        <v/>
      </c>
    </row>
    <row r="7078" spans="2:6" x14ac:dyDescent="0.25">
      <c r="B7078" s="22" t="str">
        <f t="shared" si="474"/>
        <v/>
      </c>
      <c r="F7078" t="str">
        <f>IF(E7081="","",VLOOKUP(E7081,table!A:B,2))</f>
        <v/>
      </c>
    </row>
    <row r="7079" spans="2:6" x14ac:dyDescent="0.25">
      <c r="B7079" s="22" t="str">
        <f t="shared" si="474"/>
        <v/>
      </c>
      <c r="F7079" t="str">
        <f>IF(E7082="","",VLOOKUP(E7082,table!A:B,2))</f>
        <v/>
      </c>
    </row>
    <row r="7080" spans="2:6" x14ac:dyDescent="0.25">
      <c r="B7080" s="22" t="str">
        <f t="shared" si="474"/>
        <v/>
      </c>
      <c r="F7080" t="str">
        <f>IF(E7083="","",VLOOKUP(E7083,table!A:B,2))</f>
        <v/>
      </c>
    </row>
    <row r="7081" spans="2:6" x14ac:dyDescent="0.25">
      <c r="B7081" s="22" t="str">
        <f t="shared" si="474"/>
        <v/>
      </c>
      <c r="F7081" t="str">
        <f>IF(E7084="","",VLOOKUP(E7084,table!A:B,2))</f>
        <v/>
      </c>
    </row>
    <row r="7082" spans="2:6" x14ac:dyDescent="0.25">
      <c r="B7082" s="22" t="str">
        <f t="shared" si="474"/>
        <v/>
      </c>
      <c r="F7082" t="str">
        <f>IF(E7085="","",VLOOKUP(E7085,table!A:B,2))</f>
        <v/>
      </c>
    </row>
    <row r="7083" spans="2:6" x14ac:dyDescent="0.25">
      <c r="B7083" s="22" t="str">
        <f t="shared" si="474"/>
        <v/>
      </c>
      <c r="F7083" t="str">
        <f>IF(E7086="","",VLOOKUP(E7086,table!A:B,2))</f>
        <v/>
      </c>
    </row>
    <row r="7084" spans="2:6" x14ac:dyDescent="0.25">
      <c r="B7084" s="22" t="str">
        <f t="shared" si="474"/>
        <v/>
      </c>
      <c r="F7084" t="str">
        <f>IF(E7087="","",VLOOKUP(E7087,table!A:B,2))</f>
        <v/>
      </c>
    </row>
    <row r="7085" spans="2:6" x14ac:dyDescent="0.25">
      <c r="B7085" s="22" t="str">
        <f t="shared" si="474"/>
        <v/>
      </c>
      <c r="F7085" t="str">
        <f>IF(E7088="","",VLOOKUP(E7088,table!A:B,2))</f>
        <v/>
      </c>
    </row>
    <row r="7086" spans="2:6" x14ac:dyDescent="0.25">
      <c r="B7086" s="22" t="str">
        <f t="shared" si="474"/>
        <v/>
      </c>
      <c r="F7086" t="str">
        <f>IF(E7089="","",VLOOKUP(E7089,table!A:B,2))</f>
        <v/>
      </c>
    </row>
    <row r="7087" spans="2:6" x14ac:dyDescent="0.25">
      <c r="B7087" s="22" t="str">
        <f t="shared" si="474"/>
        <v/>
      </c>
      <c r="F7087" t="str">
        <f>IF(E7090="","",VLOOKUP(E7090,table!A:B,2))</f>
        <v/>
      </c>
    </row>
    <row r="7088" spans="2:6" x14ac:dyDescent="0.25">
      <c r="B7088" s="22" t="str">
        <f t="shared" si="474"/>
        <v/>
      </c>
      <c r="F7088" t="str">
        <f>IF(E7091="","",VLOOKUP(E7091,table!A:B,2))</f>
        <v/>
      </c>
    </row>
    <row r="7089" spans="2:6" x14ac:dyDescent="0.25">
      <c r="B7089" s="22" t="str">
        <f t="shared" si="474"/>
        <v/>
      </c>
      <c r="F7089" t="str">
        <f>IF(E7092="","",VLOOKUP(E7092,table!A:B,2))</f>
        <v/>
      </c>
    </row>
    <row r="7090" spans="2:6" x14ac:dyDescent="0.25">
      <c r="B7090" s="22" t="str">
        <f t="shared" si="474"/>
        <v/>
      </c>
      <c r="F7090" t="str">
        <f>IF(E7093="","",VLOOKUP(E7093,table!A:B,2))</f>
        <v/>
      </c>
    </row>
    <row r="7091" spans="2:6" x14ac:dyDescent="0.25">
      <c r="B7091" s="22" t="str">
        <f t="shared" ref="B7091:B7154" si="475">IF(E7091="","",B7090)</f>
        <v/>
      </c>
      <c r="F7091" t="str">
        <f>IF(E7094="","",VLOOKUP(E7094,table!A:B,2))</f>
        <v/>
      </c>
    </row>
    <row r="7092" spans="2:6" x14ac:dyDescent="0.25">
      <c r="B7092" s="22" t="str">
        <f t="shared" si="475"/>
        <v/>
      </c>
      <c r="F7092" t="str">
        <f>IF(E7095="","",VLOOKUP(E7095,table!A:B,2))</f>
        <v/>
      </c>
    </row>
    <row r="7093" spans="2:6" x14ac:dyDescent="0.25">
      <c r="B7093" s="22" t="str">
        <f t="shared" si="475"/>
        <v/>
      </c>
      <c r="F7093" t="str">
        <f>IF(E7096="","",VLOOKUP(E7096,table!A:B,2))</f>
        <v/>
      </c>
    </row>
    <row r="7094" spans="2:6" x14ac:dyDescent="0.25">
      <c r="B7094" s="22" t="str">
        <f t="shared" si="475"/>
        <v/>
      </c>
      <c r="F7094" t="str">
        <f>IF(E7097="","",VLOOKUP(E7097,table!A:B,2))</f>
        <v/>
      </c>
    </row>
    <row r="7095" spans="2:6" x14ac:dyDescent="0.25">
      <c r="B7095" s="22" t="str">
        <f t="shared" si="475"/>
        <v/>
      </c>
      <c r="F7095" t="str">
        <f>IF(E7098="","",VLOOKUP(E7098,table!A:B,2))</f>
        <v/>
      </c>
    </row>
    <row r="7096" spans="2:6" x14ac:dyDescent="0.25">
      <c r="B7096" s="22" t="str">
        <f t="shared" si="475"/>
        <v/>
      </c>
      <c r="F7096" t="str">
        <f>IF(E7099="","",VLOOKUP(E7099,table!A:B,2))</f>
        <v/>
      </c>
    </row>
    <row r="7097" spans="2:6" x14ac:dyDescent="0.25">
      <c r="B7097" s="22" t="str">
        <f t="shared" si="475"/>
        <v/>
      </c>
      <c r="F7097" t="str">
        <f>IF(E7100="","",VLOOKUP(E7100,table!A:B,2))</f>
        <v/>
      </c>
    </row>
    <row r="7098" spans="2:6" x14ac:dyDescent="0.25">
      <c r="B7098" s="22" t="str">
        <f t="shared" si="475"/>
        <v/>
      </c>
      <c r="F7098" t="str">
        <f>IF(E7101="","",VLOOKUP(E7101,table!A:B,2))</f>
        <v/>
      </c>
    </row>
    <row r="7099" spans="2:6" x14ac:dyDescent="0.25">
      <c r="B7099" s="22" t="str">
        <f t="shared" si="475"/>
        <v/>
      </c>
      <c r="F7099" t="str">
        <f>IF(E7102="","",VLOOKUP(E7102,table!A:B,2))</f>
        <v/>
      </c>
    </row>
    <row r="7100" spans="2:6" x14ac:dyDescent="0.25">
      <c r="B7100" s="22" t="str">
        <f t="shared" si="475"/>
        <v/>
      </c>
      <c r="F7100" t="str">
        <f>IF(E7103="","",VLOOKUP(E7103,table!A:B,2))</f>
        <v/>
      </c>
    </row>
    <row r="7101" spans="2:6" x14ac:dyDescent="0.25">
      <c r="B7101" s="22" t="str">
        <f t="shared" si="475"/>
        <v/>
      </c>
      <c r="F7101" t="str">
        <f>IF(E7104="","",VLOOKUP(E7104,table!A:B,2))</f>
        <v/>
      </c>
    </row>
    <row r="7102" spans="2:6" x14ac:dyDescent="0.25">
      <c r="B7102" s="22" t="str">
        <f t="shared" si="475"/>
        <v/>
      </c>
      <c r="F7102" t="str">
        <f>IF(E7105="","",VLOOKUP(E7105,table!A:B,2))</f>
        <v/>
      </c>
    </row>
    <row r="7103" spans="2:6" x14ac:dyDescent="0.25">
      <c r="B7103" s="22" t="str">
        <f t="shared" si="475"/>
        <v/>
      </c>
      <c r="F7103" t="str">
        <f>IF(E7106="","",VLOOKUP(E7106,table!A:B,2))</f>
        <v/>
      </c>
    </row>
    <row r="7104" spans="2:6" x14ac:dyDescent="0.25">
      <c r="B7104" s="22" t="str">
        <f t="shared" si="475"/>
        <v/>
      </c>
      <c r="F7104" t="str">
        <f>IF(E7107="","",VLOOKUP(E7107,table!A:B,2))</f>
        <v/>
      </c>
    </row>
    <row r="7105" spans="2:6" x14ac:dyDescent="0.25">
      <c r="B7105" s="22" t="str">
        <f t="shared" si="475"/>
        <v/>
      </c>
      <c r="F7105" t="str">
        <f>IF(E7108="","",VLOOKUP(E7108,table!A:B,2))</f>
        <v/>
      </c>
    </row>
    <row r="7106" spans="2:6" x14ac:dyDescent="0.25">
      <c r="B7106" s="22" t="str">
        <f t="shared" si="475"/>
        <v/>
      </c>
      <c r="F7106" t="str">
        <f>IF(E7109="","",VLOOKUP(E7109,table!A:B,2))</f>
        <v/>
      </c>
    </row>
    <row r="7107" spans="2:6" x14ac:dyDescent="0.25">
      <c r="B7107" s="22" t="str">
        <f t="shared" si="475"/>
        <v/>
      </c>
      <c r="F7107" t="str">
        <f>IF(E7110="","",VLOOKUP(E7110,table!A:B,2))</f>
        <v/>
      </c>
    </row>
    <row r="7108" spans="2:6" x14ac:dyDescent="0.25">
      <c r="B7108" s="22" t="str">
        <f t="shared" si="475"/>
        <v/>
      </c>
      <c r="F7108" t="str">
        <f>IF(E7111="","",VLOOKUP(E7111,table!A:B,2))</f>
        <v/>
      </c>
    </row>
    <row r="7109" spans="2:6" x14ac:dyDescent="0.25">
      <c r="B7109" s="22" t="str">
        <f t="shared" si="475"/>
        <v/>
      </c>
      <c r="F7109" t="str">
        <f>IF(E7112="","",VLOOKUP(E7112,table!A:B,2))</f>
        <v/>
      </c>
    </row>
    <row r="7110" spans="2:6" x14ac:dyDescent="0.25">
      <c r="B7110" s="22" t="str">
        <f t="shared" si="475"/>
        <v/>
      </c>
      <c r="F7110" t="str">
        <f>IF(E7113="","",VLOOKUP(E7113,table!A:B,2))</f>
        <v/>
      </c>
    </row>
    <row r="7111" spans="2:6" x14ac:dyDescent="0.25">
      <c r="B7111" s="22" t="str">
        <f t="shared" si="475"/>
        <v/>
      </c>
      <c r="F7111" t="str">
        <f>IF(E7114="","",VLOOKUP(E7114,table!A:B,2))</f>
        <v/>
      </c>
    </row>
    <row r="7112" spans="2:6" x14ac:dyDescent="0.25">
      <c r="B7112" s="22" t="str">
        <f t="shared" si="475"/>
        <v/>
      </c>
      <c r="F7112" t="str">
        <f>IF(E7115="","",VLOOKUP(E7115,table!A:B,2))</f>
        <v/>
      </c>
    </row>
    <row r="7113" spans="2:6" x14ac:dyDescent="0.25">
      <c r="B7113" s="22" t="str">
        <f t="shared" si="475"/>
        <v/>
      </c>
      <c r="F7113" t="str">
        <f>IF(E7116="","",VLOOKUP(E7116,table!A:B,2))</f>
        <v/>
      </c>
    </row>
    <row r="7114" spans="2:6" x14ac:dyDescent="0.25">
      <c r="B7114" s="22" t="str">
        <f t="shared" si="475"/>
        <v/>
      </c>
      <c r="F7114" t="str">
        <f>IF(E7117="","",VLOOKUP(E7117,table!A:B,2))</f>
        <v/>
      </c>
    </row>
    <row r="7115" spans="2:6" x14ac:dyDescent="0.25">
      <c r="B7115" s="22" t="str">
        <f t="shared" si="475"/>
        <v/>
      </c>
      <c r="F7115" t="str">
        <f>IF(E7118="","",VLOOKUP(E7118,table!A:B,2))</f>
        <v/>
      </c>
    </row>
    <row r="7116" spans="2:6" x14ac:dyDescent="0.25">
      <c r="B7116" s="22" t="str">
        <f t="shared" si="475"/>
        <v/>
      </c>
      <c r="F7116" t="str">
        <f>IF(E7119="","",VLOOKUP(E7119,table!A:B,2))</f>
        <v/>
      </c>
    </row>
    <row r="7117" spans="2:6" x14ac:dyDescent="0.25">
      <c r="B7117" s="22" t="str">
        <f t="shared" si="475"/>
        <v/>
      </c>
      <c r="F7117" t="str">
        <f>IF(E7120="","",VLOOKUP(E7120,table!A:B,2))</f>
        <v/>
      </c>
    </row>
    <row r="7118" spans="2:6" x14ac:dyDescent="0.25">
      <c r="B7118" s="22" t="str">
        <f t="shared" si="475"/>
        <v/>
      </c>
      <c r="F7118" t="str">
        <f>IF(E7121="","",VLOOKUP(E7121,table!A:B,2))</f>
        <v/>
      </c>
    </row>
    <row r="7119" spans="2:6" x14ac:dyDescent="0.25">
      <c r="B7119" s="22" t="str">
        <f t="shared" si="475"/>
        <v/>
      </c>
      <c r="F7119" t="str">
        <f>IF(E7122="","",VLOOKUP(E7122,table!A:B,2))</f>
        <v/>
      </c>
    </row>
    <row r="7120" spans="2:6" x14ac:dyDescent="0.25">
      <c r="B7120" s="22" t="str">
        <f t="shared" si="475"/>
        <v/>
      </c>
      <c r="F7120" t="str">
        <f>IF(E7123="","",VLOOKUP(E7123,table!A:B,2))</f>
        <v/>
      </c>
    </row>
    <row r="7121" spans="2:6" x14ac:dyDescent="0.25">
      <c r="B7121" s="22" t="str">
        <f t="shared" si="475"/>
        <v/>
      </c>
      <c r="F7121" t="str">
        <f>IF(E7124="","",VLOOKUP(E7124,table!A:B,2))</f>
        <v/>
      </c>
    </row>
    <row r="7122" spans="2:6" x14ac:dyDescent="0.25">
      <c r="B7122" s="22" t="str">
        <f t="shared" si="475"/>
        <v/>
      </c>
      <c r="F7122" t="str">
        <f>IF(E7125="","",VLOOKUP(E7125,table!A:B,2))</f>
        <v/>
      </c>
    </row>
    <row r="7123" spans="2:6" x14ac:dyDescent="0.25">
      <c r="B7123" s="22" t="str">
        <f t="shared" si="475"/>
        <v/>
      </c>
      <c r="F7123" t="str">
        <f>IF(E7126="","",VLOOKUP(E7126,table!A:B,2))</f>
        <v/>
      </c>
    </row>
    <row r="7124" spans="2:6" x14ac:dyDescent="0.25">
      <c r="B7124" s="22" t="str">
        <f t="shared" si="475"/>
        <v/>
      </c>
      <c r="F7124" t="str">
        <f>IF(E7127="","",VLOOKUP(E7127,table!A:B,2))</f>
        <v/>
      </c>
    </row>
    <row r="7125" spans="2:6" x14ac:dyDescent="0.25">
      <c r="B7125" s="22" t="str">
        <f t="shared" si="475"/>
        <v/>
      </c>
      <c r="F7125" t="str">
        <f>IF(E7128="","",VLOOKUP(E7128,table!A:B,2))</f>
        <v/>
      </c>
    </row>
    <row r="7126" spans="2:6" x14ac:dyDescent="0.25">
      <c r="B7126" s="22" t="str">
        <f t="shared" si="475"/>
        <v/>
      </c>
      <c r="F7126" t="str">
        <f>IF(E7129="","",VLOOKUP(E7129,table!A:B,2))</f>
        <v/>
      </c>
    </row>
    <row r="7127" spans="2:6" x14ac:dyDescent="0.25">
      <c r="B7127" s="22" t="str">
        <f t="shared" si="475"/>
        <v/>
      </c>
      <c r="F7127" t="str">
        <f>IF(E7130="","",VLOOKUP(E7130,table!A:B,2))</f>
        <v/>
      </c>
    </row>
    <row r="7128" spans="2:6" x14ac:dyDescent="0.25">
      <c r="B7128" s="22" t="str">
        <f t="shared" si="475"/>
        <v/>
      </c>
      <c r="F7128" t="str">
        <f>IF(E7131="","",VLOOKUP(E7131,table!A:B,2))</f>
        <v/>
      </c>
    </row>
    <row r="7129" spans="2:6" x14ac:dyDescent="0.25">
      <c r="B7129" s="22" t="str">
        <f t="shared" si="475"/>
        <v/>
      </c>
      <c r="F7129" t="str">
        <f>IF(E7132="","",VLOOKUP(E7132,table!A:B,2))</f>
        <v/>
      </c>
    </row>
    <row r="7130" spans="2:6" x14ac:dyDescent="0.25">
      <c r="B7130" s="22" t="str">
        <f t="shared" si="475"/>
        <v/>
      </c>
      <c r="F7130" t="str">
        <f>IF(E7133="","",VLOOKUP(E7133,table!A:B,2))</f>
        <v/>
      </c>
    </row>
    <row r="7131" spans="2:6" x14ac:dyDescent="0.25">
      <c r="B7131" s="22" t="str">
        <f t="shared" si="475"/>
        <v/>
      </c>
      <c r="F7131" t="str">
        <f>IF(E7134="","",VLOOKUP(E7134,table!A:B,2))</f>
        <v/>
      </c>
    </row>
    <row r="7132" spans="2:6" x14ac:dyDescent="0.25">
      <c r="B7132" s="22" t="str">
        <f t="shared" si="475"/>
        <v/>
      </c>
      <c r="F7132" t="str">
        <f>IF(E7135="","",VLOOKUP(E7135,table!A:B,2))</f>
        <v/>
      </c>
    </row>
    <row r="7133" spans="2:6" x14ac:dyDescent="0.25">
      <c r="B7133" s="22" t="str">
        <f t="shared" si="475"/>
        <v/>
      </c>
      <c r="F7133" t="str">
        <f>IF(E7136="","",VLOOKUP(E7136,table!A:B,2))</f>
        <v/>
      </c>
    </row>
    <row r="7134" spans="2:6" x14ac:dyDescent="0.25">
      <c r="B7134" s="22" t="str">
        <f t="shared" si="475"/>
        <v/>
      </c>
      <c r="F7134" t="str">
        <f>IF(E7137="","",VLOOKUP(E7137,table!A:B,2))</f>
        <v/>
      </c>
    </row>
    <row r="7135" spans="2:6" x14ac:dyDescent="0.25">
      <c r="B7135" s="22" t="str">
        <f t="shared" si="475"/>
        <v/>
      </c>
      <c r="F7135" t="str">
        <f>IF(E7138="","",VLOOKUP(E7138,table!A:B,2))</f>
        <v/>
      </c>
    </row>
    <row r="7136" spans="2:6" x14ac:dyDescent="0.25">
      <c r="B7136" s="22" t="str">
        <f t="shared" si="475"/>
        <v/>
      </c>
      <c r="F7136" t="str">
        <f>IF(E7139="","",VLOOKUP(E7139,table!A:B,2))</f>
        <v/>
      </c>
    </row>
    <row r="7137" spans="2:6" x14ac:dyDescent="0.25">
      <c r="B7137" s="22" t="str">
        <f t="shared" si="475"/>
        <v/>
      </c>
      <c r="F7137" t="str">
        <f>IF(E7140="","",VLOOKUP(E7140,table!A:B,2))</f>
        <v/>
      </c>
    </row>
    <row r="7138" spans="2:6" x14ac:dyDescent="0.25">
      <c r="B7138" s="22" t="str">
        <f t="shared" si="475"/>
        <v/>
      </c>
      <c r="F7138" t="str">
        <f>IF(E7141="","",VLOOKUP(E7141,table!A:B,2))</f>
        <v/>
      </c>
    </row>
    <row r="7139" spans="2:6" x14ac:dyDescent="0.25">
      <c r="B7139" s="22" t="str">
        <f t="shared" si="475"/>
        <v/>
      </c>
      <c r="F7139" t="str">
        <f>IF(E7142="","",VLOOKUP(E7142,table!A:B,2))</f>
        <v/>
      </c>
    </row>
    <row r="7140" spans="2:6" x14ac:dyDescent="0.25">
      <c r="B7140" s="22" t="str">
        <f t="shared" si="475"/>
        <v/>
      </c>
      <c r="F7140" t="str">
        <f>IF(E7143="","",VLOOKUP(E7143,table!A:B,2))</f>
        <v/>
      </c>
    </row>
    <row r="7141" spans="2:6" x14ac:dyDescent="0.25">
      <c r="B7141" s="22" t="str">
        <f t="shared" si="475"/>
        <v/>
      </c>
      <c r="F7141" t="str">
        <f>IF(E7144="","",VLOOKUP(E7144,table!A:B,2))</f>
        <v/>
      </c>
    </row>
    <row r="7142" spans="2:6" x14ac:dyDescent="0.25">
      <c r="B7142" s="22" t="str">
        <f t="shared" si="475"/>
        <v/>
      </c>
      <c r="F7142" t="str">
        <f>IF(E7145="","",VLOOKUP(E7145,table!A:B,2))</f>
        <v/>
      </c>
    </row>
    <row r="7143" spans="2:6" x14ac:dyDescent="0.25">
      <c r="B7143" s="22" t="str">
        <f t="shared" si="475"/>
        <v/>
      </c>
      <c r="F7143" t="str">
        <f>IF(E7146="","",VLOOKUP(E7146,table!A:B,2))</f>
        <v/>
      </c>
    </row>
    <row r="7144" spans="2:6" x14ac:dyDescent="0.25">
      <c r="B7144" s="22" t="str">
        <f t="shared" si="475"/>
        <v/>
      </c>
      <c r="F7144" t="str">
        <f>IF(E7147="","",VLOOKUP(E7147,table!A:B,2))</f>
        <v/>
      </c>
    </row>
    <row r="7145" spans="2:6" x14ac:dyDescent="0.25">
      <c r="B7145" s="22" t="str">
        <f t="shared" si="475"/>
        <v/>
      </c>
      <c r="F7145" t="str">
        <f>IF(E7148="","",VLOOKUP(E7148,table!A:B,2))</f>
        <v/>
      </c>
    </row>
    <row r="7146" spans="2:6" x14ac:dyDescent="0.25">
      <c r="B7146" s="22" t="str">
        <f t="shared" si="475"/>
        <v/>
      </c>
      <c r="F7146" t="str">
        <f>IF(E7149="","",VLOOKUP(E7149,table!A:B,2))</f>
        <v/>
      </c>
    </row>
    <row r="7147" spans="2:6" x14ac:dyDescent="0.25">
      <c r="B7147" s="22" t="str">
        <f t="shared" si="475"/>
        <v/>
      </c>
      <c r="F7147" t="str">
        <f>IF(E7150="","",VLOOKUP(E7150,table!A:B,2))</f>
        <v/>
      </c>
    </row>
    <row r="7148" spans="2:6" x14ac:dyDescent="0.25">
      <c r="B7148" s="22" t="str">
        <f t="shared" si="475"/>
        <v/>
      </c>
      <c r="F7148" t="str">
        <f>IF(E7151="","",VLOOKUP(E7151,table!A:B,2))</f>
        <v/>
      </c>
    </row>
    <row r="7149" spans="2:6" x14ac:dyDescent="0.25">
      <c r="B7149" s="22" t="str">
        <f t="shared" si="475"/>
        <v/>
      </c>
      <c r="F7149" t="str">
        <f>IF(E7152="","",VLOOKUP(E7152,table!A:B,2))</f>
        <v/>
      </c>
    </row>
    <row r="7150" spans="2:6" x14ac:dyDescent="0.25">
      <c r="B7150" s="22" t="str">
        <f t="shared" si="475"/>
        <v/>
      </c>
      <c r="F7150" t="str">
        <f>IF(E7153="","",VLOOKUP(E7153,table!A:B,2))</f>
        <v/>
      </c>
    </row>
    <row r="7151" spans="2:6" x14ac:dyDescent="0.25">
      <c r="B7151" s="22" t="str">
        <f t="shared" si="475"/>
        <v/>
      </c>
      <c r="F7151" t="str">
        <f>IF(E7154="","",VLOOKUP(E7154,table!A:B,2))</f>
        <v/>
      </c>
    </row>
    <row r="7152" spans="2:6" x14ac:dyDescent="0.25">
      <c r="B7152" s="22" t="str">
        <f t="shared" si="475"/>
        <v/>
      </c>
      <c r="F7152" t="str">
        <f>IF(E7155="","",VLOOKUP(E7155,table!A:B,2))</f>
        <v/>
      </c>
    </row>
    <row r="7153" spans="2:6" x14ac:dyDescent="0.25">
      <c r="B7153" s="22" t="str">
        <f t="shared" si="475"/>
        <v/>
      </c>
      <c r="F7153" t="str">
        <f>IF(E7156="","",VLOOKUP(E7156,table!A:B,2))</f>
        <v/>
      </c>
    </row>
    <row r="7154" spans="2:6" x14ac:dyDescent="0.25">
      <c r="B7154" s="22" t="str">
        <f t="shared" si="475"/>
        <v/>
      </c>
      <c r="F7154" t="str">
        <f>IF(E7157="","",VLOOKUP(E7157,table!A:B,2))</f>
        <v/>
      </c>
    </row>
    <row r="7155" spans="2:6" x14ac:dyDescent="0.25">
      <c r="B7155" s="22" t="str">
        <f t="shared" ref="B7155:B7218" si="476">IF(E7155="","",B7154)</f>
        <v/>
      </c>
      <c r="F7155" t="str">
        <f>IF(E7158="","",VLOOKUP(E7158,table!A:B,2))</f>
        <v/>
      </c>
    </row>
    <row r="7156" spans="2:6" x14ac:dyDescent="0.25">
      <c r="B7156" s="22" t="str">
        <f t="shared" si="476"/>
        <v/>
      </c>
      <c r="F7156" t="str">
        <f>IF(E7159="","",VLOOKUP(E7159,table!A:B,2))</f>
        <v/>
      </c>
    </row>
    <row r="7157" spans="2:6" x14ac:dyDescent="0.25">
      <c r="B7157" s="22" t="str">
        <f t="shared" si="476"/>
        <v/>
      </c>
      <c r="F7157" t="str">
        <f>IF(E7160="","",VLOOKUP(E7160,table!A:B,2))</f>
        <v/>
      </c>
    </row>
    <row r="7158" spans="2:6" x14ac:dyDescent="0.25">
      <c r="B7158" s="22" t="str">
        <f t="shared" si="476"/>
        <v/>
      </c>
      <c r="F7158" t="str">
        <f>IF(E7161="","",VLOOKUP(E7161,table!A:B,2))</f>
        <v/>
      </c>
    </row>
    <row r="7159" spans="2:6" x14ac:dyDescent="0.25">
      <c r="B7159" s="22" t="str">
        <f t="shared" si="476"/>
        <v/>
      </c>
      <c r="F7159" t="str">
        <f>IF(E7162="","",VLOOKUP(E7162,table!A:B,2))</f>
        <v/>
      </c>
    </row>
    <row r="7160" spans="2:6" x14ac:dyDescent="0.25">
      <c r="B7160" s="22" t="str">
        <f t="shared" si="476"/>
        <v/>
      </c>
      <c r="F7160" t="str">
        <f>IF(E7163="","",VLOOKUP(E7163,table!A:B,2))</f>
        <v/>
      </c>
    </row>
    <row r="7161" spans="2:6" x14ac:dyDescent="0.25">
      <c r="B7161" s="22" t="str">
        <f t="shared" si="476"/>
        <v/>
      </c>
      <c r="F7161" t="str">
        <f>IF(E7164="","",VLOOKUP(E7164,table!A:B,2))</f>
        <v/>
      </c>
    </row>
    <row r="7162" spans="2:6" x14ac:dyDescent="0.25">
      <c r="B7162" s="22" t="str">
        <f t="shared" si="476"/>
        <v/>
      </c>
      <c r="F7162" t="str">
        <f>IF(E7165="","",VLOOKUP(E7165,table!A:B,2))</f>
        <v/>
      </c>
    </row>
    <row r="7163" spans="2:6" x14ac:dyDescent="0.25">
      <c r="B7163" s="22" t="str">
        <f t="shared" si="476"/>
        <v/>
      </c>
      <c r="F7163" t="str">
        <f>IF(E7166="","",VLOOKUP(E7166,table!A:B,2))</f>
        <v/>
      </c>
    </row>
    <row r="7164" spans="2:6" x14ac:dyDescent="0.25">
      <c r="B7164" s="22" t="str">
        <f t="shared" si="476"/>
        <v/>
      </c>
      <c r="F7164" t="str">
        <f>IF(E7167="","",VLOOKUP(E7167,table!A:B,2))</f>
        <v/>
      </c>
    </row>
    <row r="7165" spans="2:6" x14ac:dyDescent="0.25">
      <c r="B7165" s="22" t="str">
        <f t="shared" si="476"/>
        <v/>
      </c>
      <c r="F7165" t="str">
        <f>IF(E7168="","",VLOOKUP(E7168,table!A:B,2))</f>
        <v/>
      </c>
    </row>
    <row r="7166" spans="2:6" x14ac:dyDescent="0.25">
      <c r="B7166" s="22" t="str">
        <f t="shared" si="476"/>
        <v/>
      </c>
      <c r="F7166" t="str">
        <f>IF(E7169="","",VLOOKUP(E7169,table!A:B,2))</f>
        <v/>
      </c>
    </row>
    <row r="7167" spans="2:6" x14ac:dyDescent="0.25">
      <c r="B7167" s="22" t="str">
        <f t="shared" si="476"/>
        <v/>
      </c>
      <c r="F7167" t="str">
        <f>IF(E7170="","",VLOOKUP(E7170,table!A:B,2))</f>
        <v/>
      </c>
    </row>
    <row r="7168" spans="2:6" x14ac:dyDescent="0.25">
      <c r="B7168" s="22" t="str">
        <f t="shared" si="476"/>
        <v/>
      </c>
      <c r="F7168" t="str">
        <f>IF(E7171="","",VLOOKUP(E7171,table!A:B,2))</f>
        <v/>
      </c>
    </row>
    <row r="7169" spans="2:6" x14ac:dyDescent="0.25">
      <c r="B7169" s="22" t="str">
        <f t="shared" si="476"/>
        <v/>
      </c>
      <c r="F7169" t="str">
        <f>IF(E7172="","",VLOOKUP(E7172,table!A:B,2))</f>
        <v/>
      </c>
    </row>
    <row r="7170" spans="2:6" x14ac:dyDescent="0.25">
      <c r="B7170" s="22" t="str">
        <f t="shared" si="476"/>
        <v/>
      </c>
      <c r="F7170" t="str">
        <f>IF(E7173="","",VLOOKUP(E7173,table!A:B,2))</f>
        <v/>
      </c>
    </row>
    <row r="7171" spans="2:6" x14ac:dyDescent="0.25">
      <c r="B7171" s="22" t="str">
        <f t="shared" si="476"/>
        <v/>
      </c>
      <c r="F7171" t="str">
        <f>IF(E7174="","",VLOOKUP(E7174,table!A:B,2))</f>
        <v/>
      </c>
    </row>
    <row r="7172" spans="2:6" x14ac:dyDescent="0.25">
      <c r="B7172" s="22" t="str">
        <f t="shared" si="476"/>
        <v/>
      </c>
      <c r="F7172" t="str">
        <f>IF(E7175="","",VLOOKUP(E7175,table!A:B,2))</f>
        <v/>
      </c>
    </row>
    <row r="7173" spans="2:6" x14ac:dyDescent="0.25">
      <c r="B7173" s="22" t="str">
        <f t="shared" si="476"/>
        <v/>
      </c>
      <c r="F7173" t="str">
        <f>IF(E7176="","",VLOOKUP(E7176,table!A:B,2))</f>
        <v/>
      </c>
    </row>
    <row r="7174" spans="2:6" x14ac:dyDescent="0.25">
      <c r="B7174" s="22" t="str">
        <f t="shared" si="476"/>
        <v/>
      </c>
      <c r="F7174" t="str">
        <f>IF(E7177="","",VLOOKUP(E7177,table!A:B,2))</f>
        <v/>
      </c>
    </row>
    <row r="7175" spans="2:6" x14ac:dyDescent="0.25">
      <c r="B7175" s="22" t="str">
        <f t="shared" si="476"/>
        <v/>
      </c>
      <c r="F7175" t="str">
        <f>IF(E7178="","",VLOOKUP(E7178,table!A:B,2))</f>
        <v/>
      </c>
    </row>
    <row r="7176" spans="2:6" x14ac:dyDescent="0.25">
      <c r="B7176" s="22" t="str">
        <f t="shared" si="476"/>
        <v/>
      </c>
      <c r="F7176" t="str">
        <f>IF(E7179="","",VLOOKUP(E7179,table!A:B,2))</f>
        <v/>
      </c>
    </row>
    <row r="7177" spans="2:6" x14ac:dyDescent="0.25">
      <c r="B7177" s="22" t="str">
        <f t="shared" si="476"/>
        <v/>
      </c>
      <c r="F7177" t="str">
        <f>IF(E7180="","",VLOOKUP(E7180,table!A:B,2))</f>
        <v/>
      </c>
    </row>
    <row r="7178" spans="2:6" x14ac:dyDescent="0.25">
      <c r="B7178" s="22" t="str">
        <f t="shared" si="476"/>
        <v/>
      </c>
      <c r="F7178" t="str">
        <f>IF(E7181="","",VLOOKUP(E7181,table!A:B,2))</f>
        <v/>
      </c>
    </row>
    <row r="7179" spans="2:6" x14ac:dyDescent="0.25">
      <c r="B7179" s="22" t="str">
        <f t="shared" si="476"/>
        <v/>
      </c>
      <c r="F7179" t="str">
        <f>IF(E7182="","",VLOOKUP(E7182,table!A:B,2))</f>
        <v/>
      </c>
    </row>
    <row r="7180" spans="2:6" x14ac:dyDescent="0.25">
      <c r="B7180" s="22" t="str">
        <f t="shared" si="476"/>
        <v/>
      </c>
      <c r="F7180" t="str">
        <f>IF(E7183="","",VLOOKUP(E7183,table!A:B,2))</f>
        <v/>
      </c>
    </row>
    <row r="7181" spans="2:6" x14ac:dyDescent="0.25">
      <c r="B7181" s="22" t="str">
        <f t="shared" si="476"/>
        <v/>
      </c>
      <c r="F7181" t="str">
        <f>IF(E7184="","",VLOOKUP(E7184,table!A:B,2))</f>
        <v/>
      </c>
    </row>
    <row r="7182" spans="2:6" x14ac:dyDescent="0.25">
      <c r="B7182" s="22" t="str">
        <f t="shared" si="476"/>
        <v/>
      </c>
      <c r="F7182" t="str">
        <f>IF(E7185="","",VLOOKUP(E7185,table!A:B,2))</f>
        <v/>
      </c>
    </row>
    <row r="7183" spans="2:6" x14ac:dyDescent="0.25">
      <c r="B7183" s="22" t="str">
        <f t="shared" si="476"/>
        <v/>
      </c>
      <c r="F7183" t="str">
        <f>IF(E7186="","",VLOOKUP(E7186,table!A:B,2))</f>
        <v/>
      </c>
    </row>
    <row r="7184" spans="2:6" x14ac:dyDescent="0.25">
      <c r="B7184" s="22" t="str">
        <f t="shared" si="476"/>
        <v/>
      </c>
      <c r="F7184" t="str">
        <f>IF(E7187="","",VLOOKUP(E7187,table!A:B,2))</f>
        <v/>
      </c>
    </row>
    <row r="7185" spans="2:6" x14ac:dyDescent="0.25">
      <c r="B7185" s="22" t="str">
        <f t="shared" si="476"/>
        <v/>
      </c>
      <c r="F7185" t="str">
        <f>IF(E7188="","",VLOOKUP(E7188,table!A:B,2))</f>
        <v/>
      </c>
    </row>
    <row r="7186" spans="2:6" x14ac:dyDescent="0.25">
      <c r="B7186" s="22" t="str">
        <f t="shared" si="476"/>
        <v/>
      </c>
      <c r="F7186" t="str">
        <f>IF(E7189="","",VLOOKUP(E7189,table!A:B,2))</f>
        <v/>
      </c>
    </row>
    <row r="7187" spans="2:6" x14ac:dyDescent="0.25">
      <c r="B7187" s="22" t="str">
        <f t="shared" si="476"/>
        <v/>
      </c>
      <c r="F7187" t="str">
        <f>IF(E7190="","",VLOOKUP(E7190,table!A:B,2))</f>
        <v/>
      </c>
    </row>
    <row r="7188" spans="2:6" x14ac:dyDescent="0.25">
      <c r="B7188" s="22" t="str">
        <f t="shared" si="476"/>
        <v/>
      </c>
      <c r="F7188" t="str">
        <f>IF(E7191="","",VLOOKUP(E7191,table!A:B,2))</f>
        <v/>
      </c>
    </row>
    <row r="7189" spans="2:6" x14ac:dyDescent="0.25">
      <c r="B7189" s="22" t="str">
        <f t="shared" si="476"/>
        <v/>
      </c>
      <c r="F7189" t="str">
        <f>IF(E7192="","",VLOOKUP(E7192,table!A:B,2))</f>
        <v/>
      </c>
    </row>
    <row r="7190" spans="2:6" x14ac:dyDescent="0.25">
      <c r="B7190" s="22" t="str">
        <f t="shared" si="476"/>
        <v/>
      </c>
      <c r="F7190" t="str">
        <f>IF(E7193="","",VLOOKUP(E7193,table!A:B,2))</f>
        <v/>
      </c>
    </row>
    <row r="7191" spans="2:6" x14ac:dyDescent="0.25">
      <c r="B7191" s="22" t="str">
        <f t="shared" si="476"/>
        <v/>
      </c>
      <c r="F7191" t="str">
        <f>IF(E7194="","",VLOOKUP(E7194,table!A:B,2))</f>
        <v/>
      </c>
    </row>
    <row r="7192" spans="2:6" x14ac:dyDescent="0.25">
      <c r="B7192" s="22" t="str">
        <f t="shared" si="476"/>
        <v/>
      </c>
      <c r="F7192" t="str">
        <f>IF(E7195="","",VLOOKUP(E7195,table!A:B,2))</f>
        <v/>
      </c>
    </row>
    <row r="7193" spans="2:6" x14ac:dyDescent="0.25">
      <c r="B7193" s="22" t="str">
        <f t="shared" si="476"/>
        <v/>
      </c>
      <c r="F7193" t="str">
        <f>IF(E7196="","",VLOOKUP(E7196,table!A:B,2))</f>
        <v/>
      </c>
    </row>
    <row r="7194" spans="2:6" x14ac:dyDescent="0.25">
      <c r="B7194" s="22" t="str">
        <f t="shared" si="476"/>
        <v/>
      </c>
      <c r="F7194" t="str">
        <f>IF(E7197="","",VLOOKUP(E7197,table!A:B,2))</f>
        <v/>
      </c>
    </row>
    <row r="7195" spans="2:6" x14ac:dyDescent="0.25">
      <c r="B7195" s="22" t="str">
        <f t="shared" si="476"/>
        <v/>
      </c>
      <c r="F7195" t="str">
        <f>IF(E7198="","",VLOOKUP(E7198,table!A:B,2))</f>
        <v/>
      </c>
    </row>
    <row r="7196" spans="2:6" x14ac:dyDescent="0.25">
      <c r="B7196" s="22" t="str">
        <f t="shared" si="476"/>
        <v/>
      </c>
      <c r="F7196" t="str">
        <f>IF(E7199="","",VLOOKUP(E7199,table!A:B,2))</f>
        <v/>
      </c>
    </row>
    <row r="7197" spans="2:6" x14ac:dyDescent="0.25">
      <c r="B7197" s="22" t="str">
        <f t="shared" si="476"/>
        <v/>
      </c>
      <c r="F7197" t="str">
        <f>IF(E7200="","",VLOOKUP(E7200,table!A:B,2))</f>
        <v/>
      </c>
    </row>
    <row r="7198" spans="2:6" x14ac:dyDescent="0.25">
      <c r="B7198" s="22" t="str">
        <f t="shared" si="476"/>
        <v/>
      </c>
      <c r="F7198" t="str">
        <f>IF(E7201="","",VLOOKUP(E7201,table!A:B,2))</f>
        <v/>
      </c>
    </row>
    <row r="7199" spans="2:6" x14ac:dyDescent="0.25">
      <c r="B7199" s="22" t="str">
        <f t="shared" si="476"/>
        <v/>
      </c>
      <c r="F7199" t="str">
        <f>IF(E7202="","",VLOOKUP(E7202,table!A:B,2))</f>
        <v/>
      </c>
    </row>
    <row r="7200" spans="2:6" x14ac:dyDescent="0.25">
      <c r="B7200" s="22" t="str">
        <f t="shared" si="476"/>
        <v/>
      </c>
      <c r="F7200" t="str">
        <f>IF(E7203="","",VLOOKUP(E7203,table!A:B,2))</f>
        <v/>
      </c>
    </row>
    <row r="7201" spans="2:6" x14ac:dyDescent="0.25">
      <c r="B7201" s="22" t="str">
        <f t="shared" si="476"/>
        <v/>
      </c>
      <c r="F7201" t="str">
        <f>IF(E7204="","",VLOOKUP(E7204,table!A:B,2))</f>
        <v/>
      </c>
    </row>
    <row r="7202" spans="2:6" x14ac:dyDescent="0.25">
      <c r="B7202" s="22" t="str">
        <f t="shared" si="476"/>
        <v/>
      </c>
      <c r="F7202" t="str">
        <f>IF(E7205="","",VLOOKUP(E7205,table!A:B,2))</f>
        <v/>
      </c>
    </row>
    <row r="7203" spans="2:6" x14ac:dyDescent="0.25">
      <c r="B7203" s="22" t="str">
        <f t="shared" si="476"/>
        <v/>
      </c>
      <c r="F7203" t="str">
        <f>IF(E7206="","",VLOOKUP(E7206,table!A:B,2))</f>
        <v/>
      </c>
    </row>
    <row r="7204" spans="2:6" x14ac:dyDescent="0.25">
      <c r="B7204" s="22" t="str">
        <f t="shared" si="476"/>
        <v/>
      </c>
      <c r="F7204" t="str">
        <f>IF(E7207="","",VLOOKUP(E7207,table!A:B,2))</f>
        <v/>
      </c>
    </row>
    <row r="7205" spans="2:6" x14ac:dyDescent="0.25">
      <c r="B7205" s="22" t="str">
        <f t="shared" si="476"/>
        <v/>
      </c>
      <c r="F7205" t="str">
        <f>IF(E7208="","",VLOOKUP(E7208,table!A:B,2))</f>
        <v/>
      </c>
    </row>
    <row r="7206" spans="2:6" x14ac:dyDescent="0.25">
      <c r="B7206" s="22" t="str">
        <f t="shared" si="476"/>
        <v/>
      </c>
      <c r="F7206" t="str">
        <f>IF(E7209="","",VLOOKUP(E7209,table!A:B,2))</f>
        <v/>
      </c>
    </row>
    <row r="7207" spans="2:6" x14ac:dyDescent="0.25">
      <c r="B7207" s="22" t="str">
        <f t="shared" si="476"/>
        <v/>
      </c>
      <c r="F7207" t="str">
        <f>IF(E7210="","",VLOOKUP(E7210,table!A:B,2))</f>
        <v/>
      </c>
    </row>
    <row r="7208" spans="2:6" x14ac:dyDescent="0.25">
      <c r="B7208" s="22" t="str">
        <f t="shared" si="476"/>
        <v/>
      </c>
      <c r="F7208" t="str">
        <f>IF(E7211="","",VLOOKUP(E7211,table!A:B,2))</f>
        <v/>
      </c>
    </row>
    <row r="7209" spans="2:6" x14ac:dyDescent="0.25">
      <c r="B7209" s="22" t="str">
        <f t="shared" si="476"/>
        <v/>
      </c>
      <c r="F7209" t="str">
        <f>IF(E7212="","",VLOOKUP(E7212,table!A:B,2))</f>
        <v/>
      </c>
    </row>
    <row r="7210" spans="2:6" x14ac:dyDescent="0.25">
      <c r="B7210" s="22" t="str">
        <f t="shared" si="476"/>
        <v/>
      </c>
      <c r="F7210" t="str">
        <f>IF(E7213="","",VLOOKUP(E7213,table!A:B,2))</f>
        <v/>
      </c>
    </row>
    <row r="7211" spans="2:6" x14ac:dyDescent="0.25">
      <c r="B7211" s="22" t="str">
        <f t="shared" si="476"/>
        <v/>
      </c>
      <c r="F7211" t="str">
        <f>IF(E7214="","",VLOOKUP(E7214,table!A:B,2))</f>
        <v/>
      </c>
    </row>
    <row r="7212" spans="2:6" x14ac:dyDescent="0.25">
      <c r="B7212" s="22" t="str">
        <f t="shared" si="476"/>
        <v/>
      </c>
      <c r="F7212" t="str">
        <f>IF(E7215="","",VLOOKUP(E7215,table!A:B,2))</f>
        <v/>
      </c>
    </row>
    <row r="7213" spans="2:6" x14ac:dyDescent="0.25">
      <c r="B7213" s="22" t="str">
        <f t="shared" si="476"/>
        <v/>
      </c>
      <c r="F7213" t="str">
        <f>IF(E7216="","",VLOOKUP(E7216,table!A:B,2))</f>
        <v/>
      </c>
    </row>
    <row r="7214" spans="2:6" x14ac:dyDescent="0.25">
      <c r="B7214" s="22" t="str">
        <f t="shared" si="476"/>
        <v/>
      </c>
      <c r="F7214" t="str">
        <f>IF(E7217="","",VLOOKUP(E7217,table!A:B,2))</f>
        <v/>
      </c>
    </row>
    <row r="7215" spans="2:6" x14ac:dyDescent="0.25">
      <c r="B7215" s="22" t="str">
        <f t="shared" si="476"/>
        <v/>
      </c>
      <c r="F7215" t="str">
        <f>IF(E7218="","",VLOOKUP(E7218,table!A:B,2))</f>
        <v/>
      </c>
    </row>
    <row r="7216" spans="2:6" x14ac:dyDescent="0.25">
      <c r="B7216" s="22" t="str">
        <f t="shared" si="476"/>
        <v/>
      </c>
      <c r="F7216" t="str">
        <f>IF(E7219="","",VLOOKUP(E7219,table!A:B,2))</f>
        <v/>
      </c>
    </row>
    <row r="7217" spans="2:6" x14ac:dyDescent="0.25">
      <c r="B7217" s="22" t="str">
        <f t="shared" si="476"/>
        <v/>
      </c>
      <c r="F7217" t="str">
        <f>IF(E7220="","",VLOOKUP(E7220,table!A:B,2))</f>
        <v/>
      </c>
    </row>
    <row r="7218" spans="2:6" x14ac:dyDescent="0.25">
      <c r="B7218" s="22" t="str">
        <f t="shared" si="476"/>
        <v/>
      </c>
      <c r="F7218" t="str">
        <f>IF(E7221="","",VLOOKUP(E7221,table!A:B,2))</f>
        <v/>
      </c>
    </row>
    <row r="7219" spans="2:6" x14ac:dyDescent="0.25">
      <c r="B7219" s="22" t="str">
        <f t="shared" ref="B7219:B7282" si="477">IF(E7219="","",B7218)</f>
        <v/>
      </c>
      <c r="F7219" t="str">
        <f>IF(E7222="","",VLOOKUP(E7222,table!A:B,2))</f>
        <v/>
      </c>
    </row>
    <row r="7220" spans="2:6" x14ac:dyDescent="0.25">
      <c r="B7220" s="22" t="str">
        <f t="shared" si="477"/>
        <v/>
      </c>
      <c r="F7220" t="str">
        <f>IF(E7223="","",VLOOKUP(E7223,table!A:B,2))</f>
        <v/>
      </c>
    </row>
    <row r="7221" spans="2:6" x14ac:dyDescent="0.25">
      <c r="B7221" s="22" t="str">
        <f t="shared" si="477"/>
        <v/>
      </c>
      <c r="F7221" t="str">
        <f>IF(E7224="","",VLOOKUP(E7224,table!A:B,2))</f>
        <v/>
      </c>
    </row>
    <row r="7222" spans="2:6" x14ac:dyDescent="0.25">
      <c r="B7222" s="22" t="str">
        <f t="shared" si="477"/>
        <v/>
      </c>
      <c r="F7222" t="str">
        <f>IF(E7225="","",VLOOKUP(E7225,table!A:B,2))</f>
        <v/>
      </c>
    </row>
    <row r="7223" spans="2:6" x14ac:dyDescent="0.25">
      <c r="B7223" s="22" t="str">
        <f t="shared" si="477"/>
        <v/>
      </c>
      <c r="F7223" t="str">
        <f>IF(E7226="","",VLOOKUP(E7226,table!A:B,2))</f>
        <v/>
      </c>
    </row>
    <row r="7224" spans="2:6" x14ac:dyDescent="0.25">
      <c r="B7224" s="22" t="str">
        <f t="shared" si="477"/>
        <v/>
      </c>
      <c r="F7224" t="str">
        <f>IF(E7227="","",VLOOKUP(E7227,table!A:B,2))</f>
        <v/>
      </c>
    </row>
    <row r="7225" spans="2:6" x14ac:dyDescent="0.25">
      <c r="B7225" s="22" t="str">
        <f t="shared" si="477"/>
        <v/>
      </c>
      <c r="F7225" t="str">
        <f>IF(E7228="","",VLOOKUP(E7228,table!A:B,2))</f>
        <v/>
      </c>
    </row>
    <row r="7226" spans="2:6" x14ac:dyDescent="0.25">
      <c r="B7226" s="22" t="str">
        <f t="shared" si="477"/>
        <v/>
      </c>
      <c r="F7226" t="str">
        <f>IF(E7229="","",VLOOKUP(E7229,table!A:B,2))</f>
        <v/>
      </c>
    </row>
    <row r="7227" spans="2:6" x14ac:dyDescent="0.25">
      <c r="B7227" s="22" t="str">
        <f t="shared" si="477"/>
        <v/>
      </c>
      <c r="F7227" t="str">
        <f>IF(E7230="","",VLOOKUP(E7230,table!A:B,2))</f>
        <v/>
      </c>
    </row>
    <row r="7228" spans="2:6" x14ac:dyDescent="0.25">
      <c r="B7228" s="22" t="str">
        <f t="shared" si="477"/>
        <v/>
      </c>
      <c r="F7228" t="str">
        <f>IF(E7231="","",VLOOKUP(E7231,table!A:B,2))</f>
        <v/>
      </c>
    </row>
    <row r="7229" spans="2:6" x14ac:dyDescent="0.25">
      <c r="B7229" s="22" t="str">
        <f t="shared" si="477"/>
        <v/>
      </c>
      <c r="F7229" t="str">
        <f>IF(E7232="","",VLOOKUP(E7232,table!A:B,2))</f>
        <v/>
      </c>
    </row>
    <row r="7230" spans="2:6" x14ac:dyDescent="0.25">
      <c r="B7230" s="22" t="str">
        <f t="shared" si="477"/>
        <v/>
      </c>
      <c r="F7230" t="str">
        <f>IF(E7233="","",VLOOKUP(E7233,table!A:B,2))</f>
        <v/>
      </c>
    </row>
    <row r="7231" spans="2:6" x14ac:dyDescent="0.25">
      <c r="B7231" s="22" t="str">
        <f t="shared" si="477"/>
        <v/>
      </c>
      <c r="F7231" t="str">
        <f>IF(E7234="","",VLOOKUP(E7234,table!A:B,2))</f>
        <v/>
      </c>
    </row>
    <row r="7232" spans="2:6" x14ac:dyDescent="0.25">
      <c r="B7232" s="22" t="str">
        <f t="shared" si="477"/>
        <v/>
      </c>
      <c r="F7232" t="str">
        <f>IF(E7235="","",VLOOKUP(E7235,table!A:B,2))</f>
        <v/>
      </c>
    </row>
    <row r="7233" spans="2:6" x14ac:dyDescent="0.25">
      <c r="B7233" s="22" t="str">
        <f t="shared" si="477"/>
        <v/>
      </c>
      <c r="F7233" t="str">
        <f>IF(E7236="","",VLOOKUP(E7236,table!A:B,2))</f>
        <v/>
      </c>
    </row>
    <row r="7234" spans="2:6" x14ac:dyDescent="0.25">
      <c r="B7234" s="22" t="str">
        <f t="shared" si="477"/>
        <v/>
      </c>
      <c r="F7234" t="str">
        <f>IF(E7237="","",VLOOKUP(E7237,table!A:B,2))</f>
        <v/>
      </c>
    </row>
    <row r="7235" spans="2:6" x14ac:dyDescent="0.25">
      <c r="B7235" s="22" t="str">
        <f t="shared" si="477"/>
        <v/>
      </c>
      <c r="F7235" t="str">
        <f>IF(E7238="","",VLOOKUP(E7238,table!A:B,2))</f>
        <v/>
      </c>
    </row>
    <row r="7236" spans="2:6" x14ac:dyDescent="0.25">
      <c r="B7236" s="22" t="str">
        <f t="shared" si="477"/>
        <v/>
      </c>
      <c r="F7236" t="str">
        <f>IF(E7239="","",VLOOKUP(E7239,table!A:B,2))</f>
        <v/>
      </c>
    </row>
    <row r="7237" spans="2:6" x14ac:dyDescent="0.25">
      <c r="B7237" s="22" t="str">
        <f t="shared" si="477"/>
        <v/>
      </c>
      <c r="F7237" t="str">
        <f>IF(E7240="","",VLOOKUP(E7240,table!A:B,2))</f>
        <v/>
      </c>
    </row>
    <row r="7238" spans="2:6" x14ac:dyDescent="0.25">
      <c r="B7238" s="22" t="str">
        <f t="shared" si="477"/>
        <v/>
      </c>
      <c r="F7238" t="str">
        <f>IF(E7241="","",VLOOKUP(E7241,table!A:B,2))</f>
        <v/>
      </c>
    </row>
    <row r="7239" spans="2:6" x14ac:dyDescent="0.25">
      <c r="B7239" s="22" t="str">
        <f t="shared" si="477"/>
        <v/>
      </c>
      <c r="F7239" t="str">
        <f>IF(E7242="","",VLOOKUP(E7242,table!A:B,2))</f>
        <v/>
      </c>
    </row>
    <row r="7240" spans="2:6" x14ac:dyDescent="0.25">
      <c r="B7240" s="22" t="str">
        <f t="shared" si="477"/>
        <v/>
      </c>
      <c r="F7240" t="str">
        <f>IF(E7243="","",VLOOKUP(E7243,table!A:B,2))</f>
        <v/>
      </c>
    </row>
    <row r="7241" spans="2:6" x14ac:dyDescent="0.25">
      <c r="B7241" s="22" t="str">
        <f t="shared" si="477"/>
        <v/>
      </c>
      <c r="F7241" t="str">
        <f>IF(E7244="","",VLOOKUP(E7244,table!A:B,2))</f>
        <v/>
      </c>
    </row>
    <row r="7242" spans="2:6" x14ac:dyDescent="0.25">
      <c r="B7242" s="22" t="str">
        <f t="shared" si="477"/>
        <v/>
      </c>
      <c r="F7242" t="str">
        <f>IF(E7245="","",VLOOKUP(E7245,table!A:B,2))</f>
        <v/>
      </c>
    </row>
    <row r="7243" spans="2:6" x14ac:dyDescent="0.25">
      <c r="B7243" s="22" t="str">
        <f t="shared" si="477"/>
        <v/>
      </c>
      <c r="F7243" t="str">
        <f>IF(E7246="","",VLOOKUP(E7246,table!A:B,2))</f>
        <v/>
      </c>
    </row>
    <row r="7244" spans="2:6" x14ac:dyDescent="0.25">
      <c r="B7244" s="22" t="str">
        <f t="shared" si="477"/>
        <v/>
      </c>
      <c r="F7244" t="str">
        <f>IF(E7247="","",VLOOKUP(E7247,table!A:B,2))</f>
        <v/>
      </c>
    </row>
    <row r="7245" spans="2:6" x14ac:dyDescent="0.25">
      <c r="B7245" s="22" t="str">
        <f t="shared" si="477"/>
        <v/>
      </c>
      <c r="F7245" t="str">
        <f>IF(E7248="","",VLOOKUP(E7248,table!A:B,2))</f>
        <v/>
      </c>
    </row>
    <row r="7246" spans="2:6" x14ac:dyDescent="0.25">
      <c r="B7246" s="22" t="str">
        <f t="shared" si="477"/>
        <v/>
      </c>
      <c r="F7246" t="str">
        <f>IF(E7249="","",VLOOKUP(E7249,table!A:B,2))</f>
        <v/>
      </c>
    </row>
    <row r="7247" spans="2:6" x14ac:dyDescent="0.25">
      <c r="B7247" s="22" t="str">
        <f t="shared" si="477"/>
        <v/>
      </c>
      <c r="F7247" t="str">
        <f>IF(E7250="","",VLOOKUP(E7250,table!A:B,2))</f>
        <v/>
      </c>
    </row>
    <row r="7248" spans="2:6" x14ac:dyDescent="0.25">
      <c r="B7248" s="22" t="str">
        <f t="shared" si="477"/>
        <v/>
      </c>
      <c r="F7248" t="str">
        <f>IF(E7251="","",VLOOKUP(E7251,table!A:B,2))</f>
        <v/>
      </c>
    </row>
    <row r="7249" spans="2:6" x14ac:dyDescent="0.25">
      <c r="B7249" s="22" t="str">
        <f t="shared" si="477"/>
        <v/>
      </c>
      <c r="F7249" t="str">
        <f>IF(E7252="","",VLOOKUP(E7252,table!A:B,2))</f>
        <v/>
      </c>
    </row>
    <row r="7250" spans="2:6" x14ac:dyDescent="0.25">
      <c r="B7250" s="22" t="str">
        <f t="shared" si="477"/>
        <v/>
      </c>
      <c r="F7250" t="str">
        <f>IF(E7253="","",VLOOKUP(E7253,table!A:B,2))</f>
        <v/>
      </c>
    </row>
    <row r="7251" spans="2:6" x14ac:dyDescent="0.25">
      <c r="B7251" s="22" t="str">
        <f t="shared" si="477"/>
        <v/>
      </c>
      <c r="F7251" t="str">
        <f>IF(E7254="","",VLOOKUP(E7254,table!A:B,2))</f>
        <v/>
      </c>
    </row>
    <row r="7252" spans="2:6" x14ac:dyDescent="0.25">
      <c r="B7252" s="22" t="str">
        <f t="shared" si="477"/>
        <v/>
      </c>
      <c r="F7252" t="str">
        <f>IF(E7255="","",VLOOKUP(E7255,table!A:B,2))</f>
        <v/>
      </c>
    </row>
    <row r="7253" spans="2:6" x14ac:dyDescent="0.25">
      <c r="B7253" s="22" t="str">
        <f t="shared" si="477"/>
        <v/>
      </c>
      <c r="F7253" t="str">
        <f>IF(E7256="","",VLOOKUP(E7256,table!A:B,2))</f>
        <v/>
      </c>
    </row>
    <row r="7254" spans="2:6" x14ac:dyDescent="0.25">
      <c r="B7254" s="22" t="str">
        <f t="shared" si="477"/>
        <v/>
      </c>
      <c r="F7254" t="str">
        <f>IF(E7257="","",VLOOKUP(E7257,table!A:B,2))</f>
        <v/>
      </c>
    </row>
    <row r="7255" spans="2:6" x14ac:dyDescent="0.25">
      <c r="B7255" s="22" t="str">
        <f t="shared" si="477"/>
        <v/>
      </c>
      <c r="F7255" t="str">
        <f>IF(E7258="","",VLOOKUP(E7258,table!A:B,2))</f>
        <v/>
      </c>
    </row>
    <row r="7256" spans="2:6" x14ac:dyDescent="0.25">
      <c r="B7256" s="22" t="str">
        <f t="shared" si="477"/>
        <v/>
      </c>
      <c r="F7256" t="str">
        <f>IF(E7259="","",VLOOKUP(E7259,table!A:B,2))</f>
        <v/>
      </c>
    </row>
    <row r="7257" spans="2:6" x14ac:dyDescent="0.25">
      <c r="B7257" s="22" t="str">
        <f t="shared" si="477"/>
        <v/>
      </c>
      <c r="F7257" t="str">
        <f>IF(E7260="","",VLOOKUP(E7260,table!A:B,2))</f>
        <v/>
      </c>
    </row>
    <row r="7258" spans="2:6" x14ac:dyDescent="0.25">
      <c r="B7258" s="22" t="str">
        <f t="shared" si="477"/>
        <v/>
      </c>
      <c r="F7258" t="str">
        <f>IF(E7261="","",VLOOKUP(E7261,table!A:B,2))</f>
        <v/>
      </c>
    </row>
    <row r="7259" spans="2:6" x14ac:dyDescent="0.25">
      <c r="B7259" s="22" t="str">
        <f t="shared" si="477"/>
        <v/>
      </c>
      <c r="F7259" t="str">
        <f>IF(E7262="","",VLOOKUP(E7262,table!A:B,2))</f>
        <v/>
      </c>
    </row>
    <row r="7260" spans="2:6" x14ac:dyDescent="0.25">
      <c r="B7260" s="22" t="str">
        <f t="shared" si="477"/>
        <v/>
      </c>
      <c r="F7260" t="str">
        <f>IF(E7263="","",VLOOKUP(E7263,table!A:B,2))</f>
        <v/>
      </c>
    </row>
    <row r="7261" spans="2:6" x14ac:dyDescent="0.25">
      <c r="B7261" s="22" t="str">
        <f t="shared" si="477"/>
        <v/>
      </c>
      <c r="F7261" t="str">
        <f>IF(E7264="","",VLOOKUP(E7264,table!A:B,2))</f>
        <v/>
      </c>
    </row>
    <row r="7262" spans="2:6" x14ac:dyDescent="0.25">
      <c r="B7262" s="22" t="str">
        <f t="shared" si="477"/>
        <v/>
      </c>
      <c r="F7262" t="str">
        <f>IF(E7265="","",VLOOKUP(E7265,table!A:B,2))</f>
        <v/>
      </c>
    </row>
    <row r="7263" spans="2:6" x14ac:dyDescent="0.25">
      <c r="B7263" s="22" t="str">
        <f t="shared" si="477"/>
        <v/>
      </c>
      <c r="F7263" t="str">
        <f>IF(E7266="","",VLOOKUP(E7266,table!A:B,2))</f>
        <v/>
      </c>
    </row>
    <row r="7264" spans="2:6" x14ac:dyDescent="0.25">
      <c r="B7264" s="22" t="str">
        <f t="shared" si="477"/>
        <v/>
      </c>
      <c r="F7264" t="str">
        <f>IF(E7267="","",VLOOKUP(E7267,table!A:B,2))</f>
        <v/>
      </c>
    </row>
    <row r="7265" spans="2:6" x14ac:dyDescent="0.25">
      <c r="B7265" s="22" t="str">
        <f t="shared" si="477"/>
        <v/>
      </c>
      <c r="F7265" t="str">
        <f>IF(E7268="","",VLOOKUP(E7268,table!A:B,2))</f>
        <v/>
      </c>
    </row>
    <row r="7266" spans="2:6" x14ac:dyDescent="0.25">
      <c r="B7266" s="22" t="str">
        <f t="shared" si="477"/>
        <v/>
      </c>
      <c r="F7266" t="str">
        <f>IF(E7269="","",VLOOKUP(E7269,table!A:B,2))</f>
        <v/>
      </c>
    </row>
    <row r="7267" spans="2:6" x14ac:dyDescent="0.25">
      <c r="B7267" s="22" t="str">
        <f t="shared" si="477"/>
        <v/>
      </c>
      <c r="F7267" t="str">
        <f>IF(E7270="","",VLOOKUP(E7270,table!A:B,2))</f>
        <v/>
      </c>
    </row>
    <row r="7268" spans="2:6" x14ac:dyDescent="0.25">
      <c r="B7268" s="22" t="str">
        <f t="shared" si="477"/>
        <v/>
      </c>
      <c r="F7268" t="str">
        <f>IF(E7271="","",VLOOKUP(E7271,table!A:B,2))</f>
        <v/>
      </c>
    </row>
    <row r="7269" spans="2:6" x14ac:dyDescent="0.25">
      <c r="B7269" s="22" t="str">
        <f t="shared" si="477"/>
        <v/>
      </c>
      <c r="F7269" t="str">
        <f>IF(E7272="","",VLOOKUP(E7272,table!A:B,2))</f>
        <v/>
      </c>
    </row>
    <row r="7270" spans="2:6" x14ac:dyDescent="0.25">
      <c r="B7270" s="22" t="str">
        <f t="shared" si="477"/>
        <v/>
      </c>
      <c r="F7270" t="str">
        <f>IF(E7273="","",VLOOKUP(E7273,table!A:B,2))</f>
        <v/>
      </c>
    </row>
    <row r="7271" spans="2:6" x14ac:dyDescent="0.25">
      <c r="B7271" s="22" t="str">
        <f t="shared" si="477"/>
        <v/>
      </c>
      <c r="F7271" t="str">
        <f>IF(E7274="","",VLOOKUP(E7274,table!A:B,2))</f>
        <v/>
      </c>
    </row>
    <row r="7272" spans="2:6" x14ac:dyDescent="0.25">
      <c r="B7272" s="22" t="str">
        <f t="shared" si="477"/>
        <v/>
      </c>
      <c r="F7272" t="str">
        <f>IF(E7275="","",VLOOKUP(E7275,table!A:B,2))</f>
        <v/>
      </c>
    </row>
    <row r="7273" spans="2:6" x14ac:dyDescent="0.25">
      <c r="B7273" s="22" t="str">
        <f t="shared" si="477"/>
        <v/>
      </c>
      <c r="F7273" t="str">
        <f>IF(E7276="","",VLOOKUP(E7276,table!A:B,2))</f>
        <v/>
      </c>
    </row>
    <row r="7274" spans="2:6" x14ac:dyDescent="0.25">
      <c r="B7274" s="22" t="str">
        <f t="shared" si="477"/>
        <v/>
      </c>
      <c r="F7274" t="str">
        <f>IF(E7277="","",VLOOKUP(E7277,table!A:B,2))</f>
        <v/>
      </c>
    </row>
    <row r="7275" spans="2:6" x14ac:dyDescent="0.25">
      <c r="B7275" s="22" t="str">
        <f t="shared" si="477"/>
        <v/>
      </c>
      <c r="F7275" t="str">
        <f>IF(E7278="","",VLOOKUP(E7278,table!A:B,2))</f>
        <v/>
      </c>
    </row>
    <row r="7276" spans="2:6" x14ac:dyDescent="0.25">
      <c r="B7276" s="22" t="str">
        <f t="shared" si="477"/>
        <v/>
      </c>
      <c r="F7276" t="str">
        <f>IF(E7279="","",VLOOKUP(E7279,table!A:B,2))</f>
        <v/>
      </c>
    </row>
    <row r="7277" spans="2:6" x14ac:dyDescent="0.25">
      <c r="B7277" s="22" t="str">
        <f t="shared" si="477"/>
        <v/>
      </c>
      <c r="F7277" t="str">
        <f>IF(E7280="","",VLOOKUP(E7280,table!A:B,2))</f>
        <v/>
      </c>
    </row>
    <row r="7278" spans="2:6" x14ac:dyDescent="0.25">
      <c r="B7278" s="22" t="str">
        <f t="shared" si="477"/>
        <v/>
      </c>
      <c r="F7278" t="str">
        <f>IF(E7281="","",VLOOKUP(E7281,table!A:B,2))</f>
        <v/>
      </c>
    </row>
    <row r="7279" spans="2:6" x14ac:dyDescent="0.25">
      <c r="B7279" s="22" t="str">
        <f t="shared" si="477"/>
        <v/>
      </c>
      <c r="F7279" t="str">
        <f>IF(E7282="","",VLOOKUP(E7282,table!A:B,2))</f>
        <v/>
      </c>
    </row>
    <row r="7280" spans="2:6" x14ac:dyDescent="0.25">
      <c r="B7280" s="22" t="str">
        <f t="shared" si="477"/>
        <v/>
      </c>
      <c r="F7280" t="str">
        <f>IF(E7283="","",VLOOKUP(E7283,table!A:B,2))</f>
        <v/>
      </c>
    </row>
    <row r="7281" spans="2:6" x14ac:dyDescent="0.25">
      <c r="B7281" s="22" t="str">
        <f t="shared" si="477"/>
        <v/>
      </c>
      <c r="F7281" t="str">
        <f>IF(E7284="","",VLOOKUP(E7284,table!A:B,2))</f>
        <v/>
      </c>
    </row>
    <row r="7282" spans="2:6" x14ac:dyDescent="0.25">
      <c r="B7282" s="22" t="str">
        <f t="shared" si="477"/>
        <v/>
      </c>
      <c r="F7282" t="str">
        <f>IF(E7285="","",VLOOKUP(E7285,table!A:B,2))</f>
        <v/>
      </c>
    </row>
    <row r="7283" spans="2:6" x14ac:dyDescent="0.25">
      <c r="B7283" s="22" t="str">
        <f t="shared" ref="B7283:B7346" si="478">IF(E7283="","",B7282)</f>
        <v/>
      </c>
      <c r="F7283" t="str">
        <f>IF(E7286="","",VLOOKUP(E7286,table!A:B,2))</f>
        <v/>
      </c>
    </row>
    <row r="7284" spans="2:6" x14ac:dyDescent="0.25">
      <c r="B7284" s="22" t="str">
        <f t="shared" si="478"/>
        <v/>
      </c>
      <c r="F7284" t="str">
        <f>IF(E7287="","",VLOOKUP(E7287,table!A:B,2))</f>
        <v/>
      </c>
    </row>
    <row r="7285" spans="2:6" x14ac:dyDescent="0.25">
      <c r="B7285" s="22" t="str">
        <f t="shared" si="478"/>
        <v/>
      </c>
      <c r="F7285" t="str">
        <f>IF(E7288="","",VLOOKUP(E7288,table!A:B,2))</f>
        <v/>
      </c>
    </row>
    <row r="7286" spans="2:6" x14ac:dyDescent="0.25">
      <c r="B7286" s="22" t="str">
        <f t="shared" si="478"/>
        <v/>
      </c>
      <c r="F7286" t="str">
        <f>IF(E7289="","",VLOOKUP(E7289,table!A:B,2))</f>
        <v/>
      </c>
    </row>
    <row r="7287" spans="2:6" x14ac:dyDescent="0.25">
      <c r="B7287" s="22" t="str">
        <f t="shared" si="478"/>
        <v/>
      </c>
      <c r="F7287" t="str">
        <f>IF(E7290="","",VLOOKUP(E7290,table!A:B,2))</f>
        <v/>
      </c>
    </row>
    <row r="7288" spans="2:6" x14ac:dyDescent="0.25">
      <c r="B7288" s="22" t="str">
        <f t="shared" si="478"/>
        <v/>
      </c>
      <c r="F7288" t="str">
        <f>IF(E7291="","",VLOOKUP(E7291,table!A:B,2))</f>
        <v/>
      </c>
    </row>
    <row r="7289" spans="2:6" x14ac:dyDescent="0.25">
      <c r="B7289" s="22" t="str">
        <f t="shared" si="478"/>
        <v/>
      </c>
      <c r="F7289" t="str">
        <f>IF(E7292="","",VLOOKUP(E7292,table!A:B,2))</f>
        <v/>
      </c>
    </row>
    <row r="7290" spans="2:6" x14ac:dyDescent="0.25">
      <c r="B7290" s="22" t="str">
        <f t="shared" si="478"/>
        <v/>
      </c>
      <c r="F7290" t="str">
        <f>IF(E7293="","",VLOOKUP(E7293,table!A:B,2))</f>
        <v/>
      </c>
    </row>
    <row r="7291" spans="2:6" x14ac:dyDescent="0.25">
      <c r="B7291" s="22" t="str">
        <f t="shared" si="478"/>
        <v/>
      </c>
      <c r="F7291" t="str">
        <f>IF(E7294="","",VLOOKUP(E7294,table!A:B,2))</f>
        <v/>
      </c>
    </row>
    <row r="7292" spans="2:6" x14ac:dyDescent="0.25">
      <c r="B7292" s="22" t="str">
        <f t="shared" si="478"/>
        <v/>
      </c>
      <c r="F7292" t="str">
        <f>IF(E7295="","",VLOOKUP(E7295,table!A:B,2))</f>
        <v/>
      </c>
    </row>
    <row r="7293" spans="2:6" x14ac:dyDescent="0.25">
      <c r="B7293" s="22" t="str">
        <f t="shared" si="478"/>
        <v/>
      </c>
      <c r="F7293" t="str">
        <f>IF(E7296="","",VLOOKUP(E7296,table!A:B,2))</f>
        <v/>
      </c>
    </row>
    <row r="7294" spans="2:6" x14ac:dyDescent="0.25">
      <c r="B7294" s="22" t="str">
        <f t="shared" si="478"/>
        <v/>
      </c>
      <c r="F7294" t="str">
        <f>IF(E7297="","",VLOOKUP(E7297,table!A:B,2))</f>
        <v/>
      </c>
    </row>
    <row r="7295" spans="2:6" x14ac:dyDescent="0.25">
      <c r="B7295" s="22" t="str">
        <f t="shared" si="478"/>
        <v/>
      </c>
      <c r="F7295" t="str">
        <f>IF(E7298="","",VLOOKUP(E7298,table!A:B,2))</f>
        <v/>
      </c>
    </row>
    <row r="7296" spans="2:6" x14ac:dyDescent="0.25">
      <c r="B7296" s="22" t="str">
        <f t="shared" si="478"/>
        <v/>
      </c>
      <c r="F7296" t="str">
        <f>IF(E7299="","",VLOOKUP(E7299,table!A:B,2))</f>
        <v/>
      </c>
    </row>
    <row r="7297" spans="2:6" x14ac:dyDescent="0.25">
      <c r="B7297" s="22" t="str">
        <f t="shared" si="478"/>
        <v/>
      </c>
      <c r="F7297" t="str">
        <f>IF(E7300="","",VLOOKUP(E7300,table!A:B,2))</f>
        <v/>
      </c>
    </row>
    <row r="7298" spans="2:6" x14ac:dyDescent="0.25">
      <c r="B7298" s="22" t="str">
        <f t="shared" si="478"/>
        <v/>
      </c>
      <c r="F7298" t="str">
        <f>IF(E7301="","",VLOOKUP(E7301,table!A:B,2))</f>
        <v/>
      </c>
    </row>
    <row r="7299" spans="2:6" x14ac:dyDescent="0.25">
      <c r="B7299" s="22" t="str">
        <f t="shared" si="478"/>
        <v/>
      </c>
      <c r="F7299" t="str">
        <f>IF(E7302="","",VLOOKUP(E7302,table!A:B,2))</f>
        <v/>
      </c>
    </row>
    <row r="7300" spans="2:6" x14ac:dyDescent="0.25">
      <c r="B7300" s="22" t="str">
        <f t="shared" si="478"/>
        <v/>
      </c>
      <c r="F7300" t="str">
        <f>IF(E7303="","",VLOOKUP(E7303,table!A:B,2))</f>
        <v/>
      </c>
    </row>
    <row r="7301" spans="2:6" x14ac:dyDescent="0.25">
      <c r="B7301" s="22" t="str">
        <f t="shared" si="478"/>
        <v/>
      </c>
      <c r="F7301" t="str">
        <f>IF(E7304="","",VLOOKUP(E7304,table!A:B,2))</f>
        <v/>
      </c>
    </row>
    <row r="7302" spans="2:6" x14ac:dyDescent="0.25">
      <c r="B7302" s="22" t="str">
        <f t="shared" si="478"/>
        <v/>
      </c>
      <c r="F7302" t="str">
        <f>IF(E7305="","",VLOOKUP(E7305,table!A:B,2))</f>
        <v/>
      </c>
    </row>
    <row r="7303" spans="2:6" x14ac:dyDescent="0.25">
      <c r="B7303" s="22" t="str">
        <f t="shared" si="478"/>
        <v/>
      </c>
      <c r="F7303" t="str">
        <f>IF(E7306="","",VLOOKUP(E7306,table!A:B,2))</f>
        <v/>
      </c>
    </row>
    <row r="7304" spans="2:6" x14ac:dyDescent="0.25">
      <c r="B7304" s="22" t="str">
        <f t="shared" si="478"/>
        <v/>
      </c>
      <c r="F7304" t="str">
        <f>IF(E7307="","",VLOOKUP(E7307,table!A:B,2))</f>
        <v/>
      </c>
    </row>
    <row r="7305" spans="2:6" x14ac:dyDescent="0.25">
      <c r="B7305" s="22" t="str">
        <f t="shared" si="478"/>
        <v/>
      </c>
      <c r="F7305" t="str">
        <f>IF(E7308="","",VLOOKUP(E7308,table!A:B,2))</f>
        <v/>
      </c>
    </row>
    <row r="7306" spans="2:6" x14ac:dyDescent="0.25">
      <c r="B7306" s="22" t="str">
        <f t="shared" si="478"/>
        <v/>
      </c>
      <c r="F7306" t="str">
        <f>IF(E7309="","",VLOOKUP(E7309,table!A:B,2))</f>
        <v/>
      </c>
    </row>
    <row r="7307" spans="2:6" x14ac:dyDescent="0.25">
      <c r="B7307" s="22" t="str">
        <f t="shared" si="478"/>
        <v/>
      </c>
      <c r="F7307" t="str">
        <f>IF(E7310="","",VLOOKUP(E7310,table!A:B,2))</f>
        <v/>
      </c>
    </row>
    <row r="7308" spans="2:6" x14ac:dyDescent="0.25">
      <c r="B7308" s="22" t="str">
        <f t="shared" si="478"/>
        <v/>
      </c>
      <c r="F7308" t="str">
        <f>IF(E7311="","",VLOOKUP(E7311,table!A:B,2))</f>
        <v/>
      </c>
    </row>
    <row r="7309" spans="2:6" x14ac:dyDescent="0.25">
      <c r="B7309" s="22" t="str">
        <f t="shared" si="478"/>
        <v/>
      </c>
      <c r="F7309" t="str">
        <f>IF(E7312="","",VLOOKUP(E7312,table!A:B,2))</f>
        <v/>
      </c>
    </row>
    <row r="7310" spans="2:6" x14ac:dyDescent="0.25">
      <c r="B7310" s="22" t="str">
        <f t="shared" si="478"/>
        <v/>
      </c>
      <c r="F7310" t="str">
        <f>IF(E7313="","",VLOOKUP(E7313,table!A:B,2))</f>
        <v/>
      </c>
    </row>
    <row r="7311" spans="2:6" x14ac:dyDescent="0.25">
      <c r="B7311" s="22" t="str">
        <f t="shared" si="478"/>
        <v/>
      </c>
      <c r="F7311" t="str">
        <f>IF(E7314="","",VLOOKUP(E7314,table!A:B,2))</f>
        <v/>
      </c>
    </row>
    <row r="7312" spans="2:6" x14ac:dyDescent="0.25">
      <c r="B7312" s="22" t="str">
        <f t="shared" si="478"/>
        <v/>
      </c>
      <c r="F7312" t="str">
        <f>IF(E7315="","",VLOOKUP(E7315,table!A:B,2))</f>
        <v/>
      </c>
    </row>
    <row r="7313" spans="2:6" x14ac:dyDescent="0.25">
      <c r="B7313" s="22" t="str">
        <f t="shared" si="478"/>
        <v/>
      </c>
      <c r="F7313" t="str">
        <f>IF(E7316="","",VLOOKUP(E7316,table!A:B,2))</f>
        <v/>
      </c>
    </row>
    <row r="7314" spans="2:6" x14ac:dyDescent="0.25">
      <c r="B7314" s="22" t="str">
        <f t="shared" si="478"/>
        <v/>
      </c>
      <c r="F7314" t="str">
        <f>IF(E7317="","",VLOOKUP(E7317,table!A:B,2))</f>
        <v/>
      </c>
    </row>
    <row r="7315" spans="2:6" x14ac:dyDescent="0.25">
      <c r="B7315" s="22" t="str">
        <f t="shared" si="478"/>
        <v/>
      </c>
      <c r="F7315" t="str">
        <f>IF(E7318="","",VLOOKUP(E7318,table!A:B,2))</f>
        <v/>
      </c>
    </row>
    <row r="7316" spans="2:6" x14ac:dyDescent="0.25">
      <c r="B7316" s="22" t="str">
        <f t="shared" si="478"/>
        <v/>
      </c>
      <c r="F7316" t="str">
        <f>IF(E7319="","",VLOOKUP(E7319,table!A:B,2))</f>
        <v/>
      </c>
    </row>
    <row r="7317" spans="2:6" x14ac:dyDescent="0.25">
      <c r="B7317" s="22" t="str">
        <f t="shared" si="478"/>
        <v/>
      </c>
      <c r="F7317" t="str">
        <f>IF(E7320="","",VLOOKUP(E7320,table!A:B,2))</f>
        <v/>
      </c>
    </row>
    <row r="7318" spans="2:6" x14ac:dyDescent="0.25">
      <c r="B7318" s="22" t="str">
        <f t="shared" si="478"/>
        <v/>
      </c>
      <c r="F7318" t="str">
        <f>IF(E7321="","",VLOOKUP(E7321,table!A:B,2))</f>
        <v/>
      </c>
    </row>
    <row r="7319" spans="2:6" x14ac:dyDescent="0.25">
      <c r="B7319" s="22" t="str">
        <f t="shared" si="478"/>
        <v/>
      </c>
      <c r="F7319" t="str">
        <f>IF(E7322="","",VLOOKUP(E7322,table!A:B,2))</f>
        <v/>
      </c>
    </row>
    <row r="7320" spans="2:6" x14ac:dyDescent="0.25">
      <c r="B7320" s="22" t="str">
        <f t="shared" si="478"/>
        <v/>
      </c>
      <c r="F7320" t="str">
        <f>IF(E7323="","",VLOOKUP(E7323,table!A:B,2))</f>
        <v/>
      </c>
    </row>
    <row r="7321" spans="2:6" x14ac:dyDescent="0.25">
      <c r="B7321" s="22" t="str">
        <f t="shared" si="478"/>
        <v/>
      </c>
      <c r="F7321" t="str">
        <f>IF(E7324="","",VLOOKUP(E7324,table!A:B,2))</f>
        <v/>
      </c>
    </row>
    <row r="7322" spans="2:6" x14ac:dyDescent="0.25">
      <c r="B7322" s="22" t="str">
        <f t="shared" si="478"/>
        <v/>
      </c>
      <c r="F7322" t="str">
        <f>IF(E7325="","",VLOOKUP(E7325,table!A:B,2))</f>
        <v/>
      </c>
    </row>
    <row r="7323" spans="2:6" x14ac:dyDescent="0.25">
      <c r="B7323" s="22" t="str">
        <f t="shared" si="478"/>
        <v/>
      </c>
      <c r="F7323" t="str">
        <f>IF(E7326="","",VLOOKUP(E7326,table!A:B,2))</f>
        <v/>
      </c>
    </row>
    <row r="7324" spans="2:6" x14ac:dyDescent="0.25">
      <c r="B7324" s="22" t="str">
        <f t="shared" si="478"/>
        <v/>
      </c>
      <c r="F7324" t="str">
        <f>IF(E7327="","",VLOOKUP(E7327,table!A:B,2))</f>
        <v/>
      </c>
    </row>
    <row r="7325" spans="2:6" x14ac:dyDescent="0.25">
      <c r="B7325" s="22" t="str">
        <f t="shared" si="478"/>
        <v/>
      </c>
      <c r="F7325" t="str">
        <f>IF(E7328="","",VLOOKUP(E7328,table!A:B,2))</f>
        <v/>
      </c>
    </row>
    <row r="7326" spans="2:6" x14ac:dyDescent="0.25">
      <c r="B7326" s="22" t="str">
        <f t="shared" si="478"/>
        <v/>
      </c>
      <c r="F7326" t="str">
        <f>IF(E7329="","",VLOOKUP(E7329,table!A:B,2))</f>
        <v/>
      </c>
    </row>
    <row r="7327" spans="2:6" x14ac:dyDescent="0.25">
      <c r="B7327" s="22" t="str">
        <f t="shared" si="478"/>
        <v/>
      </c>
      <c r="F7327" t="str">
        <f>IF(E7330="","",VLOOKUP(E7330,table!A:B,2))</f>
        <v/>
      </c>
    </row>
    <row r="7328" spans="2:6" x14ac:dyDescent="0.25">
      <c r="B7328" s="22" t="str">
        <f t="shared" si="478"/>
        <v/>
      </c>
      <c r="F7328" t="str">
        <f>IF(E7331="","",VLOOKUP(E7331,table!A:B,2))</f>
        <v/>
      </c>
    </row>
    <row r="7329" spans="2:6" x14ac:dyDescent="0.25">
      <c r="B7329" s="22" t="str">
        <f t="shared" si="478"/>
        <v/>
      </c>
      <c r="F7329" t="str">
        <f>IF(E7332="","",VLOOKUP(E7332,table!A:B,2))</f>
        <v/>
      </c>
    </row>
    <row r="7330" spans="2:6" x14ac:dyDescent="0.25">
      <c r="B7330" s="22" t="str">
        <f t="shared" si="478"/>
        <v/>
      </c>
      <c r="F7330" t="str">
        <f>IF(E7333="","",VLOOKUP(E7333,table!A:B,2))</f>
        <v/>
      </c>
    </row>
    <row r="7331" spans="2:6" x14ac:dyDescent="0.25">
      <c r="B7331" s="22" t="str">
        <f t="shared" si="478"/>
        <v/>
      </c>
      <c r="F7331" t="str">
        <f>IF(E7334="","",VLOOKUP(E7334,table!A:B,2))</f>
        <v/>
      </c>
    </row>
    <row r="7332" spans="2:6" x14ac:dyDescent="0.25">
      <c r="B7332" s="22" t="str">
        <f t="shared" si="478"/>
        <v/>
      </c>
      <c r="F7332" t="str">
        <f>IF(E7335="","",VLOOKUP(E7335,table!A:B,2))</f>
        <v/>
      </c>
    </row>
    <row r="7333" spans="2:6" x14ac:dyDescent="0.25">
      <c r="B7333" s="22" t="str">
        <f t="shared" si="478"/>
        <v/>
      </c>
      <c r="F7333" t="str">
        <f>IF(E7336="","",VLOOKUP(E7336,table!A:B,2))</f>
        <v/>
      </c>
    </row>
    <row r="7334" spans="2:6" x14ac:dyDescent="0.25">
      <c r="B7334" s="22" t="str">
        <f t="shared" si="478"/>
        <v/>
      </c>
      <c r="F7334" t="str">
        <f>IF(E7337="","",VLOOKUP(E7337,table!A:B,2))</f>
        <v/>
      </c>
    </row>
    <row r="7335" spans="2:6" x14ac:dyDescent="0.25">
      <c r="B7335" s="22" t="str">
        <f t="shared" si="478"/>
        <v/>
      </c>
      <c r="F7335" t="str">
        <f>IF(E7338="","",VLOOKUP(E7338,table!A:B,2))</f>
        <v/>
      </c>
    </row>
    <row r="7336" spans="2:6" x14ac:dyDescent="0.25">
      <c r="B7336" s="22" t="str">
        <f t="shared" si="478"/>
        <v/>
      </c>
      <c r="F7336" t="str">
        <f>IF(E7339="","",VLOOKUP(E7339,table!A:B,2))</f>
        <v/>
      </c>
    </row>
    <row r="7337" spans="2:6" x14ac:dyDescent="0.25">
      <c r="B7337" s="22" t="str">
        <f t="shared" si="478"/>
        <v/>
      </c>
      <c r="F7337" t="str">
        <f>IF(E7340="","",VLOOKUP(E7340,table!A:B,2))</f>
        <v/>
      </c>
    </row>
    <row r="7338" spans="2:6" x14ac:dyDescent="0.25">
      <c r="B7338" s="22" t="str">
        <f t="shared" si="478"/>
        <v/>
      </c>
      <c r="F7338" t="str">
        <f>IF(E7341="","",VLOOKUP(E7341,table!A:B,2))</f>
        <v/>
      </c>
    </row>
    <row r="7339" spans="2:6" x14ac:dyDescent="0.25">
      <c r="B7339" s="22" t="str">
        <f t="shared" si="478"/>
        <v/>
      </c>
      <c r="F7339" t="str">
        <f>IF(E7342="","",VLOOKUP(E7342,table!A:B,2))</f>
        <v/>
      </c>
    </row>
    <row r="7340" spans="2:6" x14ac:dyDescent="0.25">
      <c r="B7340" s="22" t="str">
        <f t="shared" si="478"/>
        <v/>
      </c>
      <c r="F7340" t="str">
        <f>IF(E7343="","",VLOOKUP(E7343,table!A:B,2))</f>
        <v/>
      </c>
    </row>
    <row r="7341" spans="2:6" x14ac:dyDescent="0.25">
      <c r="B7341" s="22" t="str">
        <f t="shared" si="478"/>
        <v/>
      </c>
      <c r="F7341" t="str">
        <f>IF(E7344="","",VLOOKUP(E7344,table!A:B,2))</f>
        <v/>
      </c>
    </row>
    <row r="7342" spans="2:6" x14ac:dyDescent="0.25">
      <c r="B7342" s="22" t="str">
        <f t="shared" si="478"/>
        <v/>
      </c>
      <c r="F7342" t="str">
        <f>IF(E7345="","",VLOOKUP(E7345,table!A:B,2))</f>
        <v/>
      </c>
    </row>
    <row r="7343" spans="2:6" x14ac:dyDescent="0.25">
      <c r="B7343" s="22" t="str">
        <f t="shared" si="478"/>
        <v/>
      </c>
      <c r="F7343" t="str">
        <f>IF(E7346="","",VLOOKUP(E7346,table!A:B,2))</f>
        <v/>
      </c>
    </row>
    <row r="7344" spans="2:6" x14ac:dyDescent="0.25">
      <c r="B7344" s="22" t="str">
        <f t="shared" si="478"/>
        <v/>
      </c>
      <c r="F7344" t="str">
        <f>IF(E7347="","",VLOOKUP(E7347,table!A:B,2))</f>
        <v/>
      </c>
    </row>
    <row r="7345" spans="2:6" x14ac:dyDescent="0.25">
      <c r="B7345" s="22" t="str">
        <f t="shared" si="478"/>
        <v/>
      </c>
      <c r="F7345" t="str">
        <f>IF(E7348="","",VLOOKUP(E7348,table!A:B,2))</f>
        <v/>
      </c>
    </row>
    <row r="7346" spans="2:6" x14ac:dyDescent="0.25">
      <c r="B7346" s="22" t="str">
        <f t="shared" si="478"/>
        <v/>
      </c>
      <c r="F7346" t="str">
        <f>IF(E7349="","",VLOOKUP(E7349,table!A:B,2))</f>
        <v/>
      </c>
    </row>
    <row r="7347" spans="2:6" x14ac:dyDescent="0.25">
      <c r="B7347" s="22" t="str">
        <f t="shared" ref="B7347:B7410" si="479">IF(E7347="","",B7346)</f>
        <v/>
      </c>
      <c r="F7347" t="str">
        <f>IF(E7350="","",VLOOKUP(E7350,table!A:B,2))</f>
        <v/>
      </c>
    </row>
    <row r="7348" spans="2:6" x14ac:dyDescent="0.25">
      <c r="B7348" s="22" t="str">
        <f t="shared" si="479"/>
        <v/>
      </c>
      <c r="F7348" t="str">
        <f>IF(E7351="","",VLOOKUP(E7351,table!A:B,2))</f>
        <v/>
      </c>
    </row>
    <row r="7349" spans="2:6" x14ac:dyDescent="0.25">
      <c r="B7349" s="22" t="str">
        <f t="shared" si="479"/>
        <v/>
      </c>
      <c r="F7349" t="str">
        <f>IF(E7352="","",VLOOKUP(E7352,table!A:B,2))</f>
        <v/>
      </c>
    </row>
    <row r="7350" spans="2:6" x14ac:dyDescent="0.25">
      <c r="B7350" s="22" t="str">
        <f t="shared" si="479"/>
        <v/>
      </c>
      <c r="F7350" t="str">
        <f>IF(E7353="","",VLOOKUP(E7353,table!A:B,2))</f>
        <v/>
      </c>
    </row>
    <row r="7351" spans="2:6" x14ac:dyDescent="0.25">
      <c r="B7351" s="22" t="str">
        <f t="shared" si="479"/>
        <v/>
      </c>
      <c r="F7351" t="str">
        <f>IF(E7354="","",VLOOKUP(E7354,table!A:B,2))</f>
        <v/>
      </c>
    </row>
    <row r="7352" spans="2:6" x14ac:dyDescent="0.25">
      <c r="B7352" s="22" t="str">
        <f t="shared" si="479"/>
        <v/>
      </c>
      <c r="F7352" t="str">
        <f>IF(E7355="","",VLOOKUP(E7355,table!A:B,2))</f>
        <v/>
      </c>
    </row>
    <row r="7353" spans="2:6" x14ac:dyDescent="0.25">
      <c r="B7353" s="22" t="str">
        <f t="shared" si="479"/>
        <v/>
      </c>
      <c r="F7353" t="str">
        <f>IF(E7356="","",VLOOKUP(E7356,table!A:B,2))</f>
        <v/>
      </c>
    </row>
    <row r="7354" spans="2:6" x14ac:dyDescent="0.25">
      <c r="B7354" s="22" t="str">
        <f t="shared" si="479"/>
        <v/>
      </c>
      <c r="F7354" t="str">
        <f>IF(E7357="","",VLOOKUP(E7357,table!A:B,2))</f>
        <v/>
      </c>
    </row>
    <row r="7355" spans="2:6" x14ac:dyDescent="0.25">
      <c r="B7355" s="22" t="str">
        <f t="shared" si="479"/>
        <v/>
      </c>
      <c r="F7355" t="str">
        <f>IF(E7358="","",VLOOKUP(E7358,table!A:B,2))</f>
        <v/>
      </c>
    </row>
    <row r="7356" spans="2:6" x14ac:dyDescent="0.25">
      <c r="B7356" s="22" t="str">
        <f t="shared" si="479"/>
        <v/>
      </c>
      <c r="F7356" t="str">
        <f>IF(E7359="","",VLOOKUP(E7359,table!A:B,2))</f>
        <v/>
      </c>
    </row>
    <row r="7357" spans="2:6" x14ac:dyDescent="0.25">
      <c r="B7357" s="22" t="str">
        <f t="shared" si="479"/>
        <v/>
      </c>
      <c r="F7357" t="str">
        <f>IF(E7360="","",VLOOKUP(E7360,table!A:B,2))</f>
        <v/>
      </c>
    </row>
    <row r="7358" spans="2:6" x14ac:dyDescent="0.25">
      <c r="B7358" s="22" t="str">
        <f t="shared" si="479"/>
        <v/>
      </c>
      <c r="F7358" t="str">
        <f>IF(E7361="","",VLOOKUP(E7361,table!A:B,2))</f>
        <v/>
      </c>
    </row>
    <row r="7359" spans="2:6" x14ac:dyDescent="0.25">
      <c r="B7359" s="22" t="str">
        <f t="shared" si="479"/>
        <v/>
      </c>
      <c r="F7359" t="str">
        <f>IF(E7362="","",VLOOKUP(E7362,table!A:B,2))</f>
        <v/>
      </c>
    </row>
    <row r="7360" spans="2:6" x14ac:dyDescent="0.25">
      <c r="B7360" s="22" t="str">
        <f t="shared" si="479"/>
        <v/>
      </c>
      <c r="F7360" t="str">
        <f>IF(E7363="","",VLOOKUP(E7363,table!A:B,2))</f>
        <v/>
      </c>
    </row>
    <row r="7361" spans="2:6" x14ac:dyDescent="0.25">
      <c r="B7361" s="22" t="str">
        <f t="shared" si="479"/>
        <v/>
      </c>
      <c r="F7361" t="str">
        <f>IF(E7364="","",VLOOKUP(E7364,table!A:B,2))</f>
        <v/>
      </c>
    </row>
    <row r="7362" spans="2:6" x14ac:dyDescent="0.25">
      <c r="B7362" s="22" t="str">
        <f t="shared" si="479"/>
        <v/>
      </c>
      <c r="F7362" t="str">
        <f>IF(E7365="","",VLOOKUP(E7365,table!A:B,2))</f>
        <v/>
      </c>
    </row>
    <row r="7363" spans="2:6" x14ac:dyDescent="0.25">
      <c r="B7363" s="22" t="str">
        <f t="shared" si="479"/>
        <v/>
      </c>
      <c r="F7363" t="str">
        <f>IF(E7366="","",VLOOKUP(E7366,table!A:B,2))</f>
        <v/>
      </c>
    </row>
    <row r="7364" spans="2:6" x14ac:dyDescent="0.25">
      <c r="B7364" s="22" t="str">
        <f t="shared" si="479"/>
        <v/>
      </c>
      <c r="F7364" t="str">
        <f>IF(E7367="","",VLOOKUP(E7367,table!A:B,2))</f>
        <v/>
      </c>
    </row>
    <row r="7365" spans="2:6" x14ac:dyDescent="0.25">
      <c r="B7365" s="22" t="str">
        <f t="shared" si="479"/>
        <v/>
      </c>
      <c r="F7365" t="str">
        <f>IF(E7368="","",VLOOKUP(E7368,table!A:B,2))</f>
        <v/>
      </c>
    </row>
    <row r="7366" spans="2:6" x14ac:dyDescent="0.25">
      <c r="B7366" s="22" t="str">
        <f t="shared" si="479"/>
        <v/>
      </c>
      <c r="F7366" t="str">
        <f>IF(E7369="","",VLOOKUP(E7369,table!A:B,2))</f>
        <v/>
      </c>
    </row>
    <row r="7367" spans="2:6" x14ac:dyDescent="0.25">
      <c r="B7367" s="22" t="str">
        <f t="shared" si="479"/>
        <v/>
      </c>
      <c r="F7367" t="str">
        <f>IF(E7370="","",VLOOKUP(E7370,table!A:B,2))</f>
        <v/>
      </c>
    </row>
    <row r="7368" spans="2:6" x14ac:dyDescent="0.25">
      <c r="B7368" s="22" t="str">
        <f t="shared" si="479"/>
        <v/>
      </c>
      <c r="F7368" t="str">
        <f>IF(E7371="","",VLOOKUP(E7371,table!A:B,2))</f>
        <v/>
      </c>
    </row>
    <row r="7369" spans="2:6" x14ac:dyDescent="0.25">
      <c r="B7369" s="22" t="str">
        <f t="shared" si="479"/>
        <v/>
      </c>
      <c r="F7369" t="str">
        <f>IF(E7372="","",VLOOKUP(E7372,table!A:B,2))</f>
        <v/>
      </c>
    </row>
    <row r="7370" spans="2:6" x14ac:dyDescent="0.25">
      <c r="B7370" s="22" t="str">
        <f t="shared" si="479"/>
        <v/>
      </c>
      <c r="F7370" t="str">
        <f>IF(E7373="","",VLOOKUP(E7373,table!A:B,2))</f>
        <v/>
      </c>
    </row>
    <row r="7371" spans="2:6" x14ac:dyDescent="0.25">
      <c r="B7371" s="22" t="str">
        <f t="shared" si="479"/>
        <v/>
      </c>
      <c r="F7371" t="str">
        <f>IF(E7374="","",VLOOKUP(E7374,table!A:B,2))</f>
        <v/>
      </c>
    </row>
    <row r="7372" spans="2:6" x14ac:dyDescent="0.25">
      <c r="B7372" s="22" t="str">
        <f t="shared" si="479"/>
        <v/>
      </c>
      <c r="F7372" t="str">
        <f>IF(E7375="","",VLOOKUP(E7375,table!A:B,2))</f>
        <v/>
      </c>
    </row>
    <row r="7373" spans="2:6" x14ac:dyDescent="0.25">
      <c r="B7373" s="22" t="str">
        <f t="shared" si="479"/>
        <v/>
      </c>
      <c r="F7373" t="str">
        <f>IF(E7376="","",VLOOKUP(E7376,table!A:B,2))</f>
        <v/>
      </c>
    </row>
    <row r="7374" spans="2:6" x14ac:dyDescent="0.25">
      <c r="B7374" s="22" t="str">
        <f t="shared" si="479"/>
        <v/>
      </c>
      <c r="F7374" t="str">
        <f>IF(E7377="","",VLOOKUP(E7377,table!A:B,2))</f>
        <v/>
      </c>
    </row>
    <row r="7375" spans="2:6" x14ac:dyDescent="0.25">
      <c r="B7375" s="22" t="str">
        <f t="shared" si="479"/>
        <v/>
      </c>
      <c r="F7375" t="str">
        <f>IF(E7378="","",VLOOKUP(E7378,table!A:B,2))</f>
        <v/>
      </c>
    </row>
    <row r="7376" spans="2:6" x14ac:dyDescent="0.25">
      <c r="B7376" s="22" t="str">
        <f t="shared" si="479"/>
        <v/>
      </c>
      <c r="F7376" t="str">
        <f>IF(E7379="","",VLOOKUP(E7379,table!A:B,2))</f>
        <v/>
      </c>
    </row>
    <row r="7377" spans="2:6" x14ac:dyDescent="0.25">
      <c r="B7377" s="22" t="str">
        <f t="shared" si="479"/>
        <v/>
      </c>
      <c r="F7377" t="str">
        <f>IF(E7380="","",VLOOKUP(E7380,table!A:B,2))</f>
        <v/>
      </c>
    </row>
    <row r="7378" spans="2:6" x14ac:dyDescent="0.25">
      <c r="B7378" s="22" t="str">
        <f t="shared" si="479"/>
        <v/>
      </c>
      <c r="F7378" t="str">
        <f>IF(E7381="","",VLOOKUP(E7381,table!A:B,2))</f>
        <v/>
      </c>
    </row>
    <row r="7379" spans="2:6" x14ac:dyDescent="0.25">
      <c r="B7379" s="22" t="str">
        <f t="shared" si="479"/>
        <v/>
      </c>
      <c r="F7379" t="str">
        <f>IF(E7382="","",VLOOKUP(E7382,table!A:B,2))</f>
        <v/>
      </c>
    </row>
    <row r="7380" spans="2:6" x14ac:dyDescent="0.25">
      <c r="B7380" s="22" t="str">
        <f t="shared" si="479"/>
        <v/>
      </c>
      <c r="F7380" t="str">
        <f>IF(E7383="","",VLOOKUP(E7383,table!A:B,2))</f>
        <v/>
      </c>
    </row>
    <row r="7381" spans="2:6" x14ac:dyDescent="0.25">
      <c r="B7381" s="22" t="str">
        <f t="shared" si="479"/>
        <v/>
      </c>
      <c r="F7381" t="str">
        <f>IF(E7384="","",VLOOKUP(E7384,table!A:B,2))</f>
        <v/>
      </c>
    </row>
    <row r="7382" spans="2:6" x14ac:dyDescent="0.25">
      <c r="B7382" s="22" t="str">
        <f t="shared" si="479"/>
        <v/>
      </c>
      <c r="F7382" t="str">
        <f>IF(E7385="","",VLOOKUP(E7385,table!A:B,2))</f>
        <v/>
      </c>
    </row>
    <row r="7383" spans="2:6" x14ac:dyDescent="0.25">
      <c r="B7383" s="22" t="str">
        <f t="shared" si="479"/>
        <v/>
      </c>
      <c r="F7383" t="str">
        <f>IF(E7386="","",VLOOKUP(E7386,table!A:B,2))</f>
        <v/>
      </c>
    </row>
    <row r="7384" spans="2:6" x14ac:dyDescent="0.25">
      <c r="B7384" s="22" t="str">
        <f t="shared" si="479"/>
        <v/>
      </c>
      <c r="F7384" t="str">
        <f>IF(E7387="","",VLOOKUP(E7387,table!A:B,2))</f>
        <v/>
      </c>
    </row>
    <row r="7385" spans="2:6" x14ac:dyDescent="0.25">
      <c r="B7385" s="22" t="str">
        <f t="shared" si="479"/>
        <v/>
      </c>
      <c r="F7385" t="str">
        <f>IF(E7388="","",VLOOKUP(E7388,table!A:B,2))</f>
        <v/>
      </c>
    </row>
    <row r="7386" spans="2:6" x14ac:dyDescent="0.25">
      <c r="B7386" s="22" t="str">
        <f t="shared" si="479"/>
        <v/>
      </c>
      <c r="F7386" t="str">
        <f>IF(E7389="","",VLOOKUP(E7389,table!A:B,2))</f>
        <v/>
      </c>
    </row>
    <row r="7387" spans="2:6" x14ac:dyDescent="0.25">
      <c r="B7387" s="22" t="str">
        <f t="shared" si="479"/>
        <v/>
      </c>
      <c r="F7387" t="str">
        <f>IF(E7390="","",VLOOKUP(E7390,table!A:B,2))</f>
        <v/>
      </c>
    </row>
    <row r="7388" spans="2:6" x14ac:dyDescent="0.25">
      <c r="B7388" s="22" t="str">
        <f t="shared" si="479"/>
        <v/>
      </c>
      <c r="F7388" t="str">
        <f>IF(E7391="","",VLOOKUP(E7391,table!A:B,2))</f>
        <v/>
      </c>
    </row>
    <row r="7389" spans="2:6" x14ac:dyDescent="0.25">
      <c r="B7389" s="22" t="str">
        <f t="shared" si="479"/>
        <v/>
      </c>
      <c r="F7389" t="str">
        <f>IF(E7392="","",VLOOKUP(E7392,table!A:B,2))</f>
        <v/>
      </c>
    </row>
    <row r="7390" spans="2:6" x14ac:dyDescent="0.25">
      <c r="B7390" s="22" t="str">
        <f t="shared" si="479"/>
        <v/>
      </c>
      <c r="F7390" t="str">
        <f>IF(E7393="","",VLOOKUP(E7393,table!A:B,2))</f>
        <v/>
      </c>
    </row>
    <row r="7391" spans="2:6" x14ac:dyDescent="0.25">
      <c r="B7391" s="22" t="str">
        <f t="shared" si="479"/>
        <v/>
      </c>
      <c r="F7391" t="str">
        <f>IF(E7394="","",VLOOKUP(E7394,table!A:B,2))</f>
        <v/>
      </c>
    </row>
    <row r="7392" spans="2:6" x14ac:dyDescent="0.25">
      <c r="B7392" s="22" t="str">
        <f t="shared" si="479"/>
        <v/>
      </c>
      <c r="F7392" t="str">
        <f>IF(E7395="","",VLOOKUP(E7395,table!A:B,2))</f>
        <v/>
      </c>
    </row>
    <row r="7393" spans="2:6" x14ac:dyDescent="0.25">
      <c r="B7393" s="22" t="str">
        <f t="shared" si="479"/>
        <v/>
      </c>
      <c r="F7393" t="str">
        <f>IF(E7396="","",VLOOKUP(E7396,table!A:B,2))</f>
        <v/>
      </c>
    </row>
    <row r="7394" spans="2:6" x14ac:dyDescent="0.25">
      <c r="B7394" s="22" t="str">
        <f t="shared" si="479"/>
        <v/>
      </c>
      <c r="F7394" t="str">
        <f>IF(E7397="","",VLOOKUP(E7397,table!A:B,2))</f>
        <v/>
      </c>
    </row>
    <row r="7395" spans="2:6" x14ac:dyDescent="0.25">
      <c r="B7395" s="22" t="str">
        <f t="shared" si="479"/>
        <v/>
      </c>
      <c r="F7395" t="str">
        <f>IF(E7398="","",VLOOKUP(E7398,table!A:B,2))</f>
        <v/>
      </c>
    </row>
    <row r="7396" spans="2:6" x14ac:dyDescent="0.25">
      <c r="B7396" s="22" t="str">
        <f t="shared" si="479"/>
        <v/>
      </c>
      <c r="F7396" t="str">
        <f>IF(E7399="","",VLOOKUP(E7399,table!A:B,2))</f>
        <v/>
      </c>
    </row>
    <row r="7397" spans="2:6" x14ac:dyDescent="0.25">
      <c r="B7397" s="22" t="str">
        <f t="shared" si="479"/>
        <v/>
      </c>
      <c r="F7397" t="str">
        <f>IF(E7400="","",VLOOKUP(E7400,table!A:B,2))</f>
        <v/>
      </c>
    </row>
    <row r="7398" spans="2:6" x14ac:dyDescent="0.25">
      <c r="B7398" s="22" t="str">
        <f t="shared" si="479"/>
        <v/>
      </c>
      <c r="F7398" t="str">
        <f>IF(E7401="","",VLOOKUP(E7401,table!A:B,2))</f>
        <v/>
      </c>
    </row>
    <row r="7399" spans="2:6" x14ac:dyDescent="0.25">
      <c r="B7399" s="22" t="str">
        <f t="shared" si="479"/>
        <v/>
      </c>
      <c r="F7399" t="str">
        <f>IF(E7402="","",VLOOKUP(E7402,table!A:B,2))</f>
        <v/>
      </c>
    </row>
    <row r="7400" spans="2:6" x14ac:dyDescent="0.25">
      <c r="B7400" s="22" t="str">
        <f t="shared" si="479"/>
        <v/>
      </c>
      <c r="F7400" t="str">
        <f>IF(E7403="","",VLOOKUP(E7403,table!A:B,2))</f>
        <v/>
      </c>
    </row>
    <row r="7401" spans="2:6" x14ac:dyDescent="0.25">
      <c r="B7401" s="22" t="str">
        <f t="shared" si="479"/>
        <v/>
      </c>
      <c r="F7401" t="str">
        <f>IF(E7404="","",VLOOKUP(E7404,table!A:B,2))</f>
        <v/>
      </c>
    </row>
    <row r="7402" spans="2:6" x14ac:dyDescent="0.25">
      <c r="B7402" s="22" t="str">
        <f t="shared" si="479"/>
        <v/>
      </c>
      <c r="F7402" t="str">
        <f>IF(E7405="","",VLOOKUP(E7405,table!A:B,2))</f>
        <v/>
      </c>
    </row>
    <row r="7403" spans="2:6" x14ac:dyDescent="0.25">
      <c r="B7403" s="22" t="str">
        <f t="shared" si="479"/>
        <v/>
      </c>
      <c r="F7403" t="str">
        <f>IF(E7406="","",VLOOKUP(E7406,table!A:B,2))</f>
        <v/>
      </c>
    </row>
    <row r="7404" spans="2:6" x14ac:dyDescent="0.25">
      <c r="B7404" s="22" t="str">
        <f t="shared" si="479"/>
        <v/>
      </c>
      <c r="F7404" t="str">
        <f>IF(E7407="","",VLOOKUP(E7407,table!A:B,2))</f>
        <v/>
      </c>
    </row>
    <row r="7405" spans="2:6" x14ac:dyDescent="0.25">
      <c r="B7405" s="22" t="str">
        <f t="shared" si="479"/>
        <v/>
      </c>
      <c r="F7405" t="str">
        <f>IF(E7408="","",VLOOKUP(E7408,table!A:B,2))</f>
        <v/>
      </c>
    </row>
    <row r="7406" spans="2:6" x14ac:dyDescent="0.25">
      <c r="B7406" s="22" t="str">
        <f t="shared" si="479"/>
        <v/>
      </c>
      <c r="F7406" t="str">
        <f>IF(E7409="","",VLOOKUP(E7409,table!A:B,2))</f>
        <v/>
      </c>
    </row>
    <row r="7407" spans="2:6" x14ac:dyDescent="0.25">
      <c r="B7407" s="22" t="str">
        <f t="shared" si="479"/>
        <v/>
      </c>
      <c r="F7407" t="str">
        <f>IF(E7410="","",VLOOKUP(E7410,table!A:B,2))</f>
        <v/>
      </c>
    </row>
    <row r="7408" spans="2:6" x14ac:dyDescent="0.25">
      <c r="B7408" s="22" t="str">
        <f t="shared" si="479"/>
        <v/>
      </c>
      <c r="F7408" t="str">
        <f>IF(E7411="","",VLOOKUP(E7411,table!A:B,2))</f>
        <v/>
      </c>
    </row>
    <row r="7409" spans="2:6" x14ac:dyDescent="0.25">
      <c r="B7409" s="22" t="str">
        <f t="shared" si="479"/>
        <v/>
      </c>
      <c r="F7409" t="str">
        <f>IF(E7412="","",VLOOKUP(E7412,table!A:B,2))</f>
        <v/>
      </c>
    </row>
    <row r="7410" spans="2:6" x14ac:dyDescent="0.25">
      <c r="B7410" s="22" t="str">
        <f t="shared" si="479"/>
        <v/>
      </c>
      <c r="F7410" t="str">
        <f>IF(E7413="","",VLOOKUP(E7413,table!A:B,2))</f>
        <v/>
      </c>
    </row>
    <row r="7411" spans="2:6" x14ac:dyDescent="0.25">
      <c r="B7411" s="22" t="str">
        <f t="shared" ref="B7411:B7474" si="480">IF(E7411="","",B7410)</f>
        <v/>
      </c>
      <c r="F7411" t="str">
        <f>IF(E7414="","",VLOOKUP(E7414,table!A:B,2))</f>
        <v/>
      </c>
    </row>
    <row r="7412" spans="2:6" x14ac:dyDescent="0.25">
      <c r="B7412" s="22" t="str">
        <f t="shared" si="480"/>
        <v/>
      </c>
      <c r="F7412" t="str">
        <f>IF(E7415="","",VLOOKUP(E7415,table!A:B,2))</f>
        <v/>
      </c>
    </row>
    <row r="7413" spans="2:6" x14ac:dyDescent="0.25">
      <c r="B7413" s="22" t="str">
        <f t="shared" si="480"/>
        <v/>
      </c>
      <c r="F7413" t="str">
        <f>IF(E7416="","",VLOOKUP(E7416,table!A:B,2))</f>
        <v/>
      </c>
    </row>
    <row r="7414" spans="2:6" x14ac:dyDescent="0.25">
      <c r="B7414" s="22" t="str">
        <f t="shared" si="480"/>
        <v/>
      </c>
      <c r="F7414" t="str">
        <f>IF(E7417="","",VLOOKUP(E7417,table!A:B,2))</f>
        <v/>
      </c>
    </row>
    <row r="7415" spans="2:6" x14ac:dyDescent="0.25">
      <c r="B7415" s="22" t="str">
        <f t="shared" si="480"/>
        <v/>
      </c>
      <c r="F7415" t="str">
        <f>IF(E7418="","",VLOOKUP(E7418,table!A:B,2))</f>
        <v/>
      </c>
    </row>
    <row r="7416" spans="2:6" x14ac:dyDescent="0.25">
      <c r="B7416" s="22" t="str">
        <f t="shared" si="480"/>
        <v/>
      </c>
      <c r="F7416" t="str">
        <f>IF(E7419="","",VLOOKUP(E7419,table!A:B,2))</f>
        <v/>
      </c>
    </row>
    <row r="7417" spans="2:6" x14ac:dyDescent="0.25">
      <c r="B7417" s="22" t="str">
        <f t="shared" si="480"/>
        <v/>
      </c>
      <c r="F7417" t="str">
        <f>IF(E7420="","",VLOOKUP(E7420,table!A:B,2))</f>
        <v/>
      </c>
    </row>
    <row r="7418" spans="2:6" x14ac:dyDescent="0.25">
      <c r="B7418" s="22" t="str">
        <f t="shared" si="480"/>
        <v/>
      </c>
      <c r="F7418" t="str">
        <f>IF(E7421="","",VLOOKUP(E7421,table!A:B,2))</f>
        <v/>
      </c>
    </row>
    <row r="7419" spans="2:6" x14ac:dyDescent="0.25">
      <c r="B7419" s="22" t="str">
        <f t="shared" si="480"/>
        <v/>
      </c>
      <c r="F7419" t="str">
        <f>IF(E7422="","",VLOOKUP(E7422,table!A:B,2))</f>
        <v/>
      </c>
    </row>
    <row r="7420" spans="2:6" x14ac:dyDescent="0.25">
      <c r="B7420" s="22" t="str">
        <f t="shared" si="480"/>
        <v/>
      </c>
      <c r="F7420" t="str">
        <f>IF(E7423="","",VLOOKUP(E7423,table!A:B,2))</f>
        <v/>
      </c>
    </row>
    <row r="7421" spans="2:6" x14ac:dyDescent="0.25">
      <c r="B7421" s="22" t="str">
        <f t="shared" si="480"/>
        <v/>
      </c>
      <c r="F7421" t="str">
        <f>IF(E7424="","",VLOOKUP(E7424,table!A:B,2))</f>
        <v/>
      </c>
    </row>
    <row r="7422" spans="2:6" x14ac:dyDescent="0.25">
      <c r="B7422" s="22" t="str">
        <f t="shared" si="480"/>
        <v/>
      </c>
      <c r="F7422" t="str">
        <f>IF(E7425="","",VLOOKUP(E7425,table!A:B,2))</f>
        <v/>
      </c>
    </row>
    <row r="7423" spans="2:6" x14ac:dyDescent="0.25">
      <c r="B7423" s="22" t="str">
        <f t="shared" si="480"/>
        <v/>
      </c>
      <c r="F7423" t="str">
        <f>IF(E7426="","",VLOOKUP(E7426,table!A:B,2))</f>
        <v/>
      </c>
    </row>
    <row r="7424" spans="2:6" x14ac:dyDescent="0.25">
      <c r="B7424" s="22" t="str">
        <f t="shared" si="480"/>
        <v/>
      </c>
      <c r="F7424" t="str">
        <f>IF(E7427="","",VLOOKUP(E7427,table!A:B,2))</f>
        <v/>
      </c>
    </row>
    <row r="7425" spans="2:6" x14ac:dyDescent="0.25">
      <c r="B7425" s="22" t="str">
        <f t="shared" si="480"/>
        <v/>
      </c>
      <c r="F7425" t="str">
        <f>IF(E7428="","",VLOOKUP(E7428,table!A:B,2))</f>
        <v/>
      </c>
    </row>
    <row r="7426" spans="2:6" x14ac:dyDescent="0.25">
      <c r="B7426" s="22" t="str">
        <f t="shared" si="480"/>
        <v/>
      </c>
      <c r="F7426" t="str">
        <f>IF(E7429="","",VLOOKUP(E7429,table!A:B,2))</f>
        <v/>
      </c>
    </row>
    <row r="7427" spans="2:6" x14ac:dyDescent="0.25">
      <c r="B7427" s="22" t="str">
        <f t="shared" si="480"/>
        <v/>
      </c>
      <c r="F7427" t="str">
        <f>IF(E7430="","",VLOOKUP(E7430,table!A:B,2))</f>
        <v/>
      </c>
    </row>
    <row r="7428" spans="2:6" x14ac:dyDescent="0.25">
      <c r="B7428" s="22" t="str">
        <f t="shared" si="480"/>
        <v/>
      </c>
      <c r="F7428" t="str">
        <f>IF(E7431="","",VLOOKUP(E7431,table!A:B,2))</f>
        <v/>
      </c>
    </row>
    <row r="7429" spans="2:6" x14ac:dyDescent="0.25">
      <c r="B7429" s="22" t="str">
        <f t="shared" si="480"/>
        <v/>
      </c>
      <c r="F7429" t="str">
        <f>IF(E7432="","",VLOOKUP(E7432,table!A:B,2))</f>
        <v/>
      </c>
    </row>
    <row r="7430" spans="2:6" x14ac:dyDescent="0.25">
      <c r="B7430" s="22" t="str">
        <f t="shared" si="480"/>
        <v/>
      </c>
      <c r="F7430" t="str">
        <f>IF(E7433="","",VLOOKUP(E7433,table!A:B,2))</f>
        <v/>
      </c>
    </row>
    <row r="7431" spans="2:6" x14ac:dyDescent="0.25">
      <c r="B7431" s="22" t="str">
        <f t="shared" si="480"/>
        <v/>
      </c>
      <c r="F7431" t="str">
        <f>IF(E7434="","",VLOOKUP(E7434,table!A:B,2))</f>
        <v/>
      </c>
    </row>
    <row r="7432" spans="2:6" x14ac:dyDescent="0.25">
      <c r="B7432" s="22" t="str">
        <f t="shared" si="480"/>
        <v/>
      </c>
      <c r="F7432" t="str">
        <f>IF(E7435="","",VLOOKUP(E7435,table!A:B,2))</f>
        <v/>
      </c>
    </row>
    <row r="7433" spans="2:6" x14ac:dyDescent="0.25">
      <c r="B7433" s="22" t="str">
        <f t="shared" si="480"/>
        <v/>
      </c>
      <c r="F7433" t="str">
        <f>IF(E7436="","",VLOOKUP(E7436,table!A:B,2))</f>
        <v/>
      </c>
    </row>
    <row r="7434" spans="2:6" x14ac:dyDescent="0.25">
      <c r="B7434" s="22" t="str">
        <f t="shared" si="480"/>
        <v/>
      </c>
      <c r="F7434" t="str">
        <f>IF(E7437="","",VLOOKUP(E7437,table!A:B,2))</f>
        <v/>
      </c>
    </row>
    <row r="7435" spans="2:6" x14ac:dyDescent="0.25">
      <c r="B7435" s="22" t="str">
        <f t="shared" si="480"/>
        <v/>
      </c>
      <c r="F7435" t="str">
        <f>IF(E7438="","",VLOOKUP(E7438,table!A:B,2))</f>
        <v/>
      </c>
    </row>
    <row r="7436" spans="2:6" x14ac:dyDescent="0.25">
      <c r="B7436" s="22" t="str">
        <f t="shared" si="480"/>
        <v/>
      </c>
      <c r="F7436" t="str">
        <f>IF(E7439="","",VLOOKUP(E7439,table!A:B,2))</f>
        <v/>
      </c>
    </row>
    <row r="7437" spans="2:6" x14ac:dyDescent="0.25">
      <c r="B7437" s="22" t="str">
        <f t="shared" si="480"/>
        <v/>
      </c>
      <c r="F7437" t="str">
        <f>IF(E7440="","",VLOOKUP(E7440,table!A:B,2))</f>
        <v/>
      </c>
    </row>
    <row r="7438" spans="2:6" x14ac:dyDescent="0.25">
      <c r="B7438" s="22" t="str">
        <f t="shared" si="480"/>
        <v/>
      </c>
      <c r="F7438" t="str">
        <f>IF(E7441="","",VLOOKUP(E7441,table!A:B,2))</f>
        <v/>
      </c>
    </row>
    <row r="7439" spans="2:6" x14ac:dyDescent="0.25">
      <c r="B7439" s="22" t="str">
        <f t="shared" si="480"/>
        <v/>
      </c>
      <c r="F7439" t="str">
        <f>IF(E7442="","",VLOOKUP(E7442,table!A:B,2))</f>
        <v/>
      </c>
    </row>
    <row r="7440" spans="2:6" x14ac:dyDescent="0.25">
      <c r="B7440" s="22" t="str">
        <f t="shared" si="480"/>
        <v/>
      </c>
      <c r="F7440" t="str">
        <f>IF(E7443="","",VLOOKUP(E7443,table!A:B,2))</f>
        <v/>
      </c>
    </row>
    <row r="7441" spans="2:6" x14ac:dyDescent="0.25">
      <c r="B7441" s="22" t="str">
        <f t="shared" si="480"/>
        <v/>
      </c>
      <c r="F7441" t="str">
        <f>IF(E7444="","",VLOOKUP(E7444,table!A:B,2))</f>
        <v/>
      </c>
    </row>
    <row r="7442" spans="2:6" x14ac:dyDescent="0.25">
      <c r="B7442" s="22" t="str">
        <f t="shared" si="480"/>
        <v/>
      </c>
      <c r="F7442" t="str">
        <f>IF(E7445="","",VLOOKUP(E7445,table!A:B,2))</f>
        <v/>
      </c>
    </row>
    <row r="7443" spans="2:6" x14ac:dyDescent="0.25">
      <c r="B7443" s="22" t="str">
        <f t="shared" si="480"/>
        <v/>
      </c>
      <c r="F7443" t="str">
        <f>IF(E7446="","",VLOOKUP(E7446,table!A:B,2))</f>
        <v/>
      </c>
    </row>
    <row r="7444" spans="2:6" x14ac:dyDescent="0.25">
      <c r="B7444" s="22" t="str">
        <f t="shared" si="480"/>
        <v/>
      </c>
      <c r="F7444" t="str">
        <f>IF(E7447="","",VLOOKUP(E7447,table!A:B,2))</f>
        <v/>
      </c>
    </row>
    <row r="7445" spans="2:6" x14ac:dyDescent="0.25">
      <c r="B7445" s="22" t="str">
        <f t="shared" si="480"/>
        <v/>
      </c>
      <c r="F7445" t="str">
        <f>IF(E7448="","",VLOOKUP(E7448,table!A:B,2))</f>
        <v/>
      </c>
    </row>
    <row r="7446" spans="2:6" x14ac:dyDescent="0.25">
      <c r="B7446" s="22" t="str">
        <f t="shared" si="480"/>
        <v/>
      </c>
      <c r="F7446" t="str">
        <f>IF(E7449="","",VLOOKUP(E7449,table!A:B,2))</f>
        <v/>
      </c>
    </row>
    <row r="7447" spans="2:6" x14ac:dyDescent="0.25">
      <c r="B7447" s="22" t="str">
        <f t="shared" si="480"/>
        <v/>
      </c>
      <c r="F7447" t="str">
        <f>IF(E7450="","",VLOOKUP(E7450,table!A:B,2))</f>
        <v/>
      </c>
    </row>
    <row r="7448" spans="2:6" x14ac:dyDescent="0.25">
      <c r="B7448" s="22" t="str">
        <f t="shared" si="480"/>
        <v/>
      </c>
      <c r="F7448" t="str">
        <f>IF(E7451="","",VLOOKUP(E7451,table!A:B,2))</f>
        <v/>
      </c>
    </row>
    <row r="7449" spans="2:6" x14ac:dyDescent="0.25">
      <c r="B7449" s="22" t="str">
        <f t="shared" si="480"/>
        <v/>
      </c>
      <c r="F7449" t="str">
        <f>IF(E7452="","",VLOOKUP(E7452,table!A:B,2))</f>
        <v/>
      </c>
    </row>
    <row r="7450" spans="2:6" x14ac:dyDescent="0.25">
      <c r="B7450" s="22" t="str">
        <f t="shared" si="480"/>
        <v/>
      </c>
      <c r="F7450" t="str">
        <f>IF(E7453="","",VLOOKUP(E7453,table!A:B,2))</f>
        <v/>
      </c>
    </row>
    <row r="7451" spans="2:6" x14ac:dyDescent="0.25">
      <c r="B7451" s="22" t="str">
        <f t="shared" si="480"/>
        <v/>
      </c>
      <c r="F7451" t="str">
        <f>IF(E7454="","",VLOOKUP(E7454,table!A:B,2))</f>
        <v/>
      </c>
    </row>
    <row r="7452" spans="2:6" x14ac:dyDescent="0.25">
      <c r="B7452" s="22" t="str">
        <f t="shared" si="480"/>
        <v/>
      </c>
      <c r="F7452" t="str">
        <f>IF(E7455="","",VLOOKUP(E7455,table!A:B,2))</f>
        <v/>
      </c>
    </row>
    <row r="7453" spans="2:6" x14ac:dyDescent="0.25">
      <c r="B7453" s="22" t="str">
        <f t="shared" si="480"/>
        <v/>
      </c>
      <c r="F7453" t="str">
        <f>IF(E7456="","",VLOOKUP(E7456,table!A:B,2))</f>
        <v/>
      </c>
    </row>
    <row r="7454" spans="2:6" x14ac:dyDescent="0.25">
      <c r="B7454" s="22" t="str">
        <f t="shared" si="480"/>
        <v/>
      </c>
      <c r="F7454" t="str">
        <f>IF(E7457="","",VLOOKUP(E7457,table!A:B,2))</f>
        <v/>
      </c>
    </row>
    <row r="7455" spans="2:6" x14ac:dyDescent="0.25">
      <c r="B7455" s="22" t="str">
        <f t="shared" si="480"/>
        <v/>
      </c>
      <c r="F7455" t="str">
        <f>IF(E7458="","",VLOOKUP(E7458,table!A:B,2))</f>
        <v/>
      </c>
    </row>
    <row r="7456" spans="2:6" x14ac:dyDescent="0.25">
      <c r="B7456" s="22" t="str">
        <f t="shared" si="480"/>
        <v/>
      </c>
      <c r="F7456" t="str">
        <f>IF(E7459="","",VLOOKUP(E7459,table!A:B,2))</f>
        <v/>
      </c>
    </row>
    <row r="7457" spans="2:6" x14ac:dyDescent="0.25">
      <c r="B7457" s="22" t="str">
        <f t="shared" si="480"/>
        <v/>
      </c>
      <c r="F7457" t="str">
        <f>IF(E7460="","",VLOOKUP(E7460,table!A:B,2))</f>
        <v/>
      </c>
    </row>
    <row r="7458" spans="2:6" x14ac:dyDescent="0.25">
      <c r="B7458" s="22" t="str">
        <f t="shared" si="480"/>
        <v/>
      </c>
      <c r="F7458" t="str">
        <f>IF(E7461="","",VLOOKUP(E7461,table!A:B,2))</f>
        <v/>
      </c>
    </row>
    <row r="7459" spans="2:6" x14ac:dyDescent="0.25">
      <c r="B7459" s="22" t="str">
        <f t="shared" si="480"/>
        <v/>
      </c>
      <c r="F7459" t="str">
        <f>IF(E7462="","",VLOOKUP(E7462,table!A:B,2))</f>
        <v/>
      </c>
    </row>
    <row r="7460" spans="2:6" x14ac:dyDescent="0.25">
      <c r="B7460" s="22" t="str">
        <f t="shared" si="480"/>
        <v/>
      </c>
      <c r="F7460" t="str">
        <f>IF(E7463="","",VLOOKUP(E7463,table!A:B,2))</f>
        <v/>
      </c>
    </row>
    <row r="7461" spans="2:6" x14ac:dyDescent="0.25">
      <c r="B7461" s="22" t="str">
        <f t="shared" si="480"/>
        <v/>
      </c>
      <c r="F7461" t="str">
        <f>IF(E7464="","",VLOOKUP(E7464,table!A:B,2))</f>
        <v/>
      </c>
    </row>
    <row r="7462" spans="2:6" x14ac:dyDescent="0.25">
      <c r="B7462" s="22" t="str">
        <f t="shared" si="480"/>
        <v/>
      </c>
      <c r="F7462" t="str">
        <f>IF(E7465="","",VLOOKUP(E7465,table!A:B,2))</f>
        <v/>
      </c>
    </row>
    <row r="7463" spans="2:6" x14ac:dyDescent="0.25">
      <c r="B7463" s="22" t="str">
        <f t="shared" si="480"/>
        <v/>
      </c>
      <c r="F7463" t="str">
        <f>IF(E7466="","",VLOOKUP(E7466,table!A:B,2))</f>
        <v/>
      </c>
    </row>
    <row r="7464" spans="2:6" x14ac:dyDescent="0.25">
      <c r="B7464" s="22" t="str">
        <f t="shared" si="480"/>
        <v/>
      </c>
      <c r="F7464" t="str">
        <f>IF(E7467="","",VLOOKUP(E7467,table!A:B,2))</f>
        <v/>
      </c>
    </row>
    <row r="7465" spans="2:6" x14ac:dyDescent="0.25">
      <c r="B7465" s="22" t="str">
        <f t="shared" si="480"/>
        <v/>
      </c>
      <c r="F7465" t="str">
        <f>IF(E7468="","",VLOOKUP(E7468,table!A:B,2))</f>
        <v/>
      </c>
    </row>
    <row r="7466" spans="2:6" x14ac:dyDescent="0.25">
      <c r="B7466" s="22" t="str">
        <f t="shared" si="480"/>
        <v/>
      </c>
      <c r="F7466" t="str">
        <f>IF(E7469="","",VLOOKUP(E7469,table!A:B,2))</f>
        <v/>
      </c>
    </row>
    <row r="7467" spans="2:6" x14ac:dyDescent="0.25">
      <c r="B7467" s="22" t="str">
        <f t="shared" si="480"/>
        <v/>
      </c>
      <c r="F7467" t="str">
        <f>IF(E7470="","",VLOOKUP(E7470,table!A:B,2))</f>
        <v/>
      </c>
    </row>
    <row r="7468" spans="2:6" x14ac:dyDescent="0.25">
      <c r="B7468" s="22" t="str">
        <f t="shared" si="480"/>
        <v/>
      </c>
      <c r="F7468" t="str">
        <f>IF(E7471="","",VLOOKUP(E7471,table!A:B,2))</f>
        <v/>
      </c>
    </row>
    <row r="7469" spans="2:6" x14ac:dyDescent="0.25">
      <c r="B7469" s="22" t="str">
        <f t="shared" si="480"/>
        <v/>
      </c>
      <c r="F7469" t="str">
        <f>IF(E7472="","",VLOOKUP(E7472,table!A:B,2))</f>
        <v/>
      </c>
    </row>
    <row r="7470" spans="2:6" x14ac:dyDescent="0.25">
      <c r="B7470" s="22" t="str">
        <f t="shared" si="480"/>
        <v/>
      </c>
      <c r="F7470" t="str">
        <f>IF(E7473="","",VLOOKUP(E7473,table!A:B,2))</f>
        <v/>
      </c>
    </row>
    <row r="7471" spans="2:6" x14ac:dyDescent="0.25">
      <c r="B7471" s="22" t="str">
        <f t="shared" si="480"/>
        <v/>
      </c>
      <c r="F7471" t="str">
        <f>IF(E7474="","",VLOOKUP(E7474,table!A:B,2))</f>
        <v/>
      </c>
    </row>
    <row r="7472" spans="2:6" x14ac:dyDescent="0.25">
      <c r="B7472" s="22" t="str">
        <f t="shared" si="480"/>
        <v/>
      </c>
      <c r="F7472" t="str">
        <f>IF(E7475="","",VLOOKUP(E7475,table!A:B,2))</f>
        <v/>
      </c>
    </row>
    <row r="7473" spans="2:6" x14ac:dyDescent="0.25">
      <c r="B7473" s="22" t="str">
        <f t="shared" si="480"/>
        <v/>
      </c>
      <c r="F7473" t="str">
        <f>IF(E7476="","",VLOOKUP(E7476,table!A:B,2))</f>
        <v/>
      </c>
    </row>
    <row r="7474" spans="2:6" x14ac:dyDescent="0.25">
      <c r="B7474" s="22" t="str">
        <f t="shared" si="480"/>
        <v/>
      </c>
      <c r="F7474" t="str">
        <f>IF(E7477="","",VLOOKUP(E7477,table!A:B,2))</f>
        <v/>
      </c>
    </row>
    <row r="7475" spans="2:6" x14ac:dyDescent="0.25">
      <c r="B7475" s="22" t="str">
        <f t="shared" ref="B7475:B7538" si="481">IF(E7475="","",B7474)</f>
        <v/>
      </c>
      <c r="F7475" t="str">
        <f>IF(E7478="","",VLOOKUP(E7478,table!A:B,2))</f>
        <v/>
      </c>
    </row>
    <row r="7476" spans="2:6" x14ac:dyDescent="0.25">
      <c r="B7476" s="22" t="str">
        <f t="shared" si="481"/>
        <v/>
      </c>
      <c r="F7476" t="str">
        <f>IF(E7479="","",VLOOKUP(E7479,table!A:B,2))</f>
        <v/>
      </c>
    </row>
    <row r="7477" spans="2:6" x14ac:dyDescent="0.25">
      <c r="B7477" s="22" t="str">
        <f t="shared" si="481"/>
        <v/>
      </c>
      <c r="F7477" t="str">
        <f>IF(E7480="","",VLOOKUP(E7480,table!A:B,2))</f>
        <v/>
      </c>
    </row>
    <row r="7478" spans="2:6" x14ac:dyDescent="0.25">
      <c r="B7478" s="22" t="str">
        <f t="shared" si="481"/>
        <v/>
      </c>
      <c r="F7478" t="str">
        <f>IF(E7481="","",VLOOKUP(E7481,table!A:B,2))</f>
        <v/>
      </c>
    </row>
    <row r="7479" spans="2:6" x14ac:dyDescent="0.25">
      <c r="B7479" s="22" t="str">
        <f t="shared" si="481"/>
        <v/>
      </c>
      <c r="F7479" t="str">
        <f>IF(E7482="","",VLOOKUP(E7482,table!A:B,2))</f>
        <v/>
      </c>
    </row>
    <row r="7480" spans="2:6" x14ac:dyDescent="0.25">
      <c r="B7480" s="22" t="str">
        <f t="shared" si="481"/>
        <v/>
      </c>
      <c r="F7480" t="str">
        <f>IF(E7483="","",VLOOKUP(E7483,table!A:B,2))</f>
        <v/>
      </c>
    </row>
    <row r="7481" spans="2:6" x14ac:dyDescent="0.25">
      <c r="B7481" s="22" t="str">
        <f t="shared" si="481"/>
        <v/>
      </c>
      <c r="F7481" t="str">
        <f>IF(E7484="","",VLOOKUP(E7484,table!A:B,2))</f>
        <v/>
      </c>
    </row>
    <row r="7482" spans="2:6" x14ac:dyDescent="0.25">
      <c r="B7482" s="22" t="str">
        <f t="shared" si="481"/>
        <v/>
      </c>
      <c r="F7482" t="str">
        <f>IF(E7485="","",VLOOKUP(E7485,table!A:B,2))</f>
        <v/>
      </c>
    </row>
    <row r="7483" spans="2:6" x14ac:dyDescent="0.25">
      <c r="B7483" s="22" t="str">
        <f t="shared" si="481"/>
        <v/>
      </c>
      <c r="F7483" t="str">
        <f>IF(E7486="","",VLOOKUP(E7486,table!A:B,2))</f>
        <v/>
      </c>
    </row>
    <row r="7484" spans="2:6" x14ac:dyDescent="0.25">
      <c r="B7484" s="22" t="str">
        <f t="shared" si="481"/>
        <v/>
      </c>
      <c r="F7484" t="str">
        <f>IF(E7487="","",VLOOKUP(E7487,table!A:B,2))</f>
        <v/>
      </c>
    </row>
    <row r="7485" spans="2:6" x14ac:dyDescent="0.25">
      <c r="B7485" s="22" t="str">
        <f t="shared" si="481"/>
        <v/>
      </c>
      <c r="F7485" t="str">
        <f>IF(E7488="","",VLOOKUP(E7488,table!A:B,2))</f>
        <v/>
      </c>
    </row>
    <row r="7486" spans="2:6" x14ac:dyDescent="0.25">
      <c r="B7486" s="22" t="str">
        <f t="shared" si="481"/>
        <v/>
      </c>
      <c r="F7486" t="str">
        <f>IF(E7489="","",VLOOKUP(E7489,table!A:B,2))</f>
        <v/>
      </c>
    </row>
    <row r="7487" spans="2:6" x14ac:dyDescent="0.25">
      <c r="B7487" s="22" t="str">
        <f t="shared" si="481"/>
        <v/>
      </c>
      <c r="F7487" t="str">
        <f>IF(E7490="","",VLOOKUP(E7490,table!A:B,2))</f>
        <v/>
      </c>
    </row>
    <row r="7488" spans="2:6" x14ac:dyDescent="0.25">
      <c r="B7488" s="22" t="str">
        <f t="shared" si="481"/>
        <v/>
      </c>
      <c r="F7488" t="str">
        <f>IF(E7491="","",VLOOKUP(E7491,table!A:B,2))</f>
        <v/>
      </c>
    </row>
    <row r="7489" spans="2:6" x14ac:dyDescent="0.25">
      <c r="B7489" s="22" t="str">
        <f t="shared" si="481"/>
        <v/>
      </c>
      <c r="F7489" t="str">
        <f>IF(E7492="","",VLOOKUP(E7492,table!A:B,2))</f>
        <v/>
      </c>
    </row>
    <row r="7490" spans="2:6" x14ac:dyDescent="0.25">
      <c r="B7490" s="22" t="str">
        <f t="shared" si="481"/>
        <v/>
      </c>
      <c r="F7490" t="str">
        <f>IF(E7493="","",VLOOKUP(E7493,table!A:B,2))</f>
        <v/>
      </c>
    </row>
    <row r="7491" spans="2:6" x14ac:dyDescent="0.25">
      <c r="B7491" s="22" t="str">
        <f t="shared" si="481"/>
        <v/>
      </c>
      <c r="F7491" t="str">
        <f>IF(E7494="","",VLOOKUP(E7494,table!A:B,2))</f>
        <v/>
      </c>
    </row>
    <row r="7492" spans="2:6" x14ac:dyDescent="0.25">
      <c r="B7492" s="22" t="str">
        <f t="shared" si="481"/>
        <v/>
      </c>
      <c r="F7492" t="str">
        <f>IF(E7495="","",VLOOKUP(E7495,table!A:B,2))</f>
        <v/>
      </c>
    </row>
    <row r="7493" spans="2:6" x14ac:dyDescent="0.25">
      <c r="B7493" s="22" t="str">
        <f t="shared" si="481"/>
        <v/>
      </c>
      <c r="F7493" t="str">
        <f>IF(E7496="","",VLOOKUP(E7496,table!A:B,2))</f>
        <v/>
      </c>
    </row>
    <row r="7494" spans="2:6" x14ac:dyDescent="0.25">
      <c r="B7494" s="22" t="str">
        <f t="shared" si="481"/>
        <v/>
      </c>
      <c r="F7494" t="str">
        <f>IF(E7497="","",VLOOKUP(E7497,table!A:B,2))</f>
        <v/>
      </c>
    </row>
    <row r="7495" spans="2:6" x14ac:dyDescent="0.25">
      <c r="B7495" s="22" t="str">
        <f t="shared" si="481"/>
        <v/>
      </c>
      <c r="F7495" t="str">
        <f>IF(E7498="","",VLOOKUP(E7498,table!A:B,2))</f>
        <v/>
      </c>
    </row>
    <row r="7496" spans="2:6" x14ac:dyDescent="0.25">
      <c r="B7496" s="22" t="str">
        <f t="shared" si="481"/>
        <v/>
      </c>
      <c r="F7496" t="str">
        <f>IF(E7499="","",VLOOKUP(E7499,table!A:B,2))</f>
        <v/>
      </c>
    </row>
    <row r="7497" spans="2:6" x14ac:dyDescent="0.25">
      <c r="B7497" s="22" t="str">
        <f t="shared" si="481"/>
        <v/>
      </c>
      <c r="F7497" t="str">
        <f>IF(E7500="","",VLOOKUP(E7500,table!A:B,2))</f>
        <v/>
      </c>
    </row>
    <row r="7498" spans="2:6" x14ac:dyDescent="0.25">
      <c r="B7498" s="22" t="str">
        <f t="shared" si="481"/>
        <v/>
      </c>
      <c r="F7498" t="str">
        <f>IF(E7501="","",VLOOKUP(E7501,table!A:B,2))</f>
        <v/>
      </c>
    </row>
    <row r="7499" spans="2:6" x14ac:dyDescent="0.25">
      <c r="B7499" s="22" t="str">
        <f t="shared" si="481"/>
        <v/>
      </c>
      <c r="F7499" t="str">
        <f>IF(E7502="","",VLOOKUP(E7502,table!A:B,2))</f>
        <v/>
      </c>
    </row>
    <row r="7500" spans="2:6" x14ac:dyDescent="0.25">
      <c r="B7500" s="22" t="str">
        <f t="shared" si="481"/>
        <v/>
      </c>
      <c r="F7500" t="str">
        <f>IF(E7503="","",VLOOKUP(E7503,table!A:B,2))</f>
        <v/>
      </c>
    </row>
    <row r="7501" spans="2:6" x14ac:dyDescent="0.25">
      <c r="B7501" s="22" t="str">
        <f t="shared" si="481"/>
        <v/>
      </c>
      <c r="F7501" t="str">
        <f>IF(E7504="","",VLOOKUP(E7504,table!A:B,2))</f>
        <v/>
      </c>
    </row>
    <row r="7502" spans="2:6" x14ac:dyDescent="0.25">
      <c r="B7502" s="22" t="str">
        <f t="shared" si="481"/>
        <v/>
      </c>
      <c r="F7502" t="str">
        <f>IF(E7505="","",VLOOKUP(E7505,table!A:B,2))</f>
        <v/>
      </c>
    </row>
    <row r="7503" spans="2:6" x14ac:dyDescent="0.25">
      <c r="B7503" s="22" t="str">
        <f t="shared" si="481"/>
        <v/>
      </c>
      <c r="F7503" t="str">
        <f>IF(E7506="","",VLOOKUP(E7506,table!A:B,2))</f>
        <v/>
      </c>
    </row>
    <row r="7504" spans="2:6" x14ac:dyDescent="0.25">
      <c r="B7504" s="22" t="str">
        <f t="shared" si="481"/>
        <v/>
      </c>
      <c r="F7504" t="str">
        <f>IF(E7507="","",VLOOKUP(E7507,table!A:B,2))</f>
        <v/>
      </c>
    </row>
    <row r="7505" spans="2:6" x14ac:dyDescent="0.25">
      <c r="B7505" s="22" t="str">
        <f t="shared" si="481"/>
        <v/>
      </c>
      <c r="F7505" t="str">
        <f>IF(E7508="","",VLOOKUP(E7508,table!A:B,2))</f>
        <v/>
      </c>
    </row>
    <row r="7506" spans="2:6" x14ac:dyDescent="0.25">
      <c r="B7506" s="22" t="str">
        <f t="shared" si="481"/>
        <v/>
      </c>
      <c r="F7506" t="str">
        <f>IF(E7509="","",VLOOKUP(E7509,table!A:B,2))</f>
        <v/>
      </c>
    </row>
    <row r="7507" spans="2:6" x14ac:dyDescent="0.25">
      <c r="B7507" s="22" t="str">
        <f t="shared" si="481"/>
        <v/>
      </c>
      <c r="F7507" t="str">
        <f>IF(E7510="","",VLOOKUP(E7510,table!A:B,2))</f>
        <v/>
      </c>
    </row>
    <row r="7508" spans="2:6" x14ac:dyDescent="0.25">
      <c r="B7508" s="22" t="str">
        <f t="shared" si="481"/>
        <v/>
      </c>
      <c r="F7508" t="str">
        <f>IF(E7511="","",VLOOKUP(E7511,table!A:B,2))</f>
        <v/>
      </c>
    </row>
    <row r="7509" spans="2:6" x14ac:dyDescent="0.25">
      <c r="B7509" s="22" t="str">
        <f t="shared" si="481"/>
        <v/>
      </c>
      <c r="F7509" t="str">
        <f>IF(E7512="","",VLOOKUP(E7512,table!A:B,2))</f>
        <v/>
      </c>
    </row>
    <row r="7510" spans="2:6" x14ac:dyDescent="0.25">
      <c r="B7510" s="22" t="str">
        <f t="shared" si="481"/>
        <v/>
      </c>
      <c r="F7510" t="str">
        <f>IF(E7513="","",VLOOKUP(E7513,table!A:B,2))</f>
        <v/>
      </c>
    </row>
    <row r="7511" spans="2:6" x14ac:dyDescent="0.25">
      <c r="B7511" s="22" t="str">
        <f t="shared" si="481"/>
        <v/>
      </c>
      <c r="F7511" t="str">
        <f>IF(E7514="","",VLOOKUP(E7514,table!A:B,2))</f>
        <v/>
      </c>
    </row>
    <row r="7512" spans="2:6" x14ac:dyDescent="0.25">
      <c r="B7512" s="22" t="str">
        <f t="shared" si="481"/>
        <v/>
      </c>
      <c r="F7512" t="str">
        <f>IF(E7515="","",VLOOKUP(E7515,table!A:B,2))</f>
        <v/>
      </c>
    </row>
    <row r="7513" spans="2:6" x14ac:dyDescent="0.25">
      <c r="B7513" s="22" t="str">
        <f t="shared" si="481"/>
        <v/>
      </c>
      <c r="F7513" t="str">
        <f>IF(E7516="","",VLOOKUP(E7516,table!A:B,2))</f>
        <v/>
      </c>
    </row>
    <row r="7514" spans="2:6" x14ac:dyDescent="0.25">
      <c r="B7514" s="22" t="str">
        <f t="shared" si="481"/>
        <v/>
      </c>
      <c r="F7514" t="str">
        <f>IF(E7517="","",VLOOKUP(E7517,table!A:B,2))</f>
        <v/>
      </c>
    </row>
    <row r="7515" spans="2:6" x14ac:dyDescent="0.25">
      <c r="B7515" s="22" t="str">
        <f t="shared" si="481"/>
        <v/>
      </c>
      <c r="F7515" t="str">
        <f>IF(E7518="","",VLOOKUP(E7518,table!A:B,2))</f>
        <v/>
      </c>
    </row>
    <row r="7516" spans="2:6" x14ac:dyDescent="0.25">
      <c r="B7516" s="22" t="str">
        <f t="shared" si="481"/>
        <v/>
      </c>
      <c r="F7516" t="str">
        <f>IF(E7519="","",VLOOKUP(E7519,table!A:B,2))</f>
        <v/>
      </c>
    </row>
    <row r="7517" spans="2:6" x14ac:dyDescent="0.25">
      <c r="B7517" s="22" t="str">
        <f t="shared" si="481"/>
        <v/>
      </c>
      <c r="F7517" t="str">
        <f>IF(E7520="","",VLOOKUP(E7520,table!A:B,2))</f>
        <v/>
      </c>
    </row>
    <row r="7518" spans="2:6" x14ac:dyDescent="0.25">
      <c r="B7518" s="22" t="str">
        <f t="shared" si="481"/>
        <v/>
      </c>
      <c r="F7518" t="str">
        <f>IF(E7521="","",VLOOKUP(E7521,table!A:B,2))</f>
        <v/>
      </c>
    </row>
    <row r="7519" spans="2:6" x14ac:dyDescent="0.25">
      <c r="B7519" s="22" t="str">
        <f t="shared" si="481"/>
        <v/>
      </c>
      <c r="F7519" t="str">
        <f>IF(E7522="","",VLOOKUP(E7522,table!A:B,2))</f>
        <v/>
      </c>
    </row>
    <row r="7520" spans="2:6" x14ac:dyDescent="0.25">
      <c r="B7520" s="22" t="str">
        <f t="shared" si="481"/>
        <v/>
      </c>
      <c r="F7520" t="str">
        <f>IF(E7523="","",VLOOKUP(E7523,table!A:B,2))</f>
        <v/>
      </c>
    </row>
    <row r="7521" spans="2:6" x14ac:dyDescent="0.25">
      <c r="B7521" s="22" t="str">
        <f t="shared" si="481"/>
        <v/>
      </c>
      <c r="F7521" t="str">
        <f>IF(E7524="","",VLOOKUP(E7524,table!A:B,2))</f>
        <v/>
      </c>
    </row>
    <row r="7522" spans="2:6" x14ac:dyDescent="0.25">
      <c r="B7522" s="22" t="str">
        <f t="shared" si="481"/>
        <v/>
      </c>
      <c r="F7522" t="str">
        <f>IF(E7525="","",VLOOKUP(E7525,table!A:B,2))</f>
        <v/>
      </c>
    </row>
    <row r="7523" spans="2:6" x14ac:dyDescent="0.25">
      <c r="B7523" s="22" t="str">
        <f t="shared" si="481"/>
        <v/>
      </c>
      <c r="F7523" t="str">
        <f>IF(E7526="","",VLOOKUP(E7526,table!A:B,2))</f>
        <v/>
      </c>
    </row>
    <row r="7524" spans="2:6" x14ac:dyDescent="0.25">
      <c r="B7524" s="22" t="str">
        <f t="shared" si="481"/>
        <v/>
      </c>
      <c r="F7524" t="str">
        <f>IF(E7527="","",VLOOKUP(E7527,table!A:B,2))</f>
        <v/>
      </c>
    </row>
    <row r="7525" spans="2:6" x14ac:dyDescent="0.25">
      <c r="B7525" s="22" t="str">
        <f t="shared" si="481"/>
        <v/>
      </c>
      <c r="F7525" t="str">
        <f>IF(E7528="","",VLOOKUP(E7528,table!A:B,2))</f>
        <v/>
      </c>
    </row>
    <row r="7526" spans="2:6" x14ac:dyDescent="0.25">
      <c r="B7526" s="22" t="str">
        <f t="shared" si="481"/>
        <v/>
      </c>
      <c r="F7526" t="str">
        <f>IF(E7529="","",VLOOKUP(E7529,table!A:B,2))</f>
        <v/>
      </c>
    </row>
    <row r="7527" spans="2:6" x14ac:dyDescent="0.25">
      <c r="B7527" s="22" t="str">
        <f t="shared" si="481"/>
        <v/>
      </c>
      <c r="F7527" t="str">
        <f>IF(E7530="","",VLOOKUP(E7530,table!A:B,2))</f>
        <v/>
      </c>
    </row>
    <row r="7528" spans="2:6" x14ac:dyDescent="0.25">
      <c r="B7528" s="22" t="str">
        <f t="shared" si="481"/>
        <v/>
      </c>
      <c r="F7528" t="str">
        <f>IF(E7531="","",VLOOKUP(E7531,table!A:B,2))</f>
        <v/>
      </c>
    </row>
    <row r="7529" spans="2:6" x14ac:dyDescent="0.25">
      <c r="B7529" s="22" t="str">
        <f t="shared" si="481"/>
        <v/>
      </c>
      <c r="F7529" t="str">
        <f>IF(E7532="","",VLOOKUP(E7532,table!A:B,2))</f>
        <v/>
      </c>
    </row>
    <row r="7530" spans="2:6" x14ac:dyDescent="0.25">
      <c r="B7530" s="22" t="str">
        <f t="shared" si="481"/>
        <v/>
      </c>
      <c r="F7530" t="str">
        <f>IF(E7533="","",VLOOKUP(E7533,table!A:B,2))</f>
        <v/>
      </c>
    </row>
    <row r="7531" spans="2:6" x14ac:dyDescent="0.25">
      <c r="B7531" s="22" t="str">
        <f t="shared" si="481"/>
        <v/>
      </c>
      <c r="F7531" t="str">
        <f>IF(E7534="","",VLOOKUP(E7534,table!A:B,2))</f>
        <v/>
      </c>
    </row>
    <row r="7532" spans="2:6" x14ac:dyDescent="0.25">
      <c r="B7532" s="22" t="str">
        <f t="shared" si="481"/>
        <v/>
      </c>
      <c r="F7532" t="str">
        <f>IF(E7535="","",VLOOKUP(E7535,table!A:B,2))</f>
        <v/>
      </c>
    </row>
    <row r="7533" spans="2:6" x14ac:dyDescent="0.25">
      <c r="B7533" s="22" t="str">
        <f t="shared" si="481"/>
        <v/>
      </c>
      <c r="F7533" t="str">
        <f>IF(E7536="","",VLOOKUP(E7536,table!A:B,2))</f>
        <v/>
      </c>
    </row>
    <row r="7534" spans="2:6" x14ac:dyDescent="0.25">
      <c r="B7534" s="22" t="str">
        <f t="shared" si="481"/>
        <v/>
      </c>
      <c r="F7534" t="str">
        <f>IF(E7537="","",VLOOKUP(E7537,table!A:B,2))</f>
        <v/>
      </c>
    </row>
    <row r="7535" spans="2:6" x14ac:dyDescent="0.25">
      <c r="B7535" s="22" t="str">
        <f t="shared" si="481"/>
        <v/>
      </c>
      <c r="F7535" t="str">
        <f>IF(E7538="","",VLOOKUP(E7538,table!A:B,2))</f>
        <v/>
      </c>
    </row>
    <row r="7536" spans="2:6" x14ac:dyDescent="0.25">
      <c r="B7536" s="22" t="str">
        <f t="shared" si="481"/>
        <v/>
      </c>
      <c r="F7536" t="str">
        <f>IF(E7539="","",VLOOKUP(E7539,table!A:B,2))</f>
        <v/>
      </c>
    </row>
    <row r="7537" spans="2:6" x14ac:dyDescent="0.25">
      <c r="B7537" s="22" t="str">
        <f t="shared" si="481"/>
        <v/>
      </c>
      <c r="F7537" t="str">
        <f>IF(E7540="","",VLOOKUP(E7540,table!A:B,2))</f>
        <v/>
      </c>
    </row>
    <row r="7538" spans="2:6" x14ac:dyDescent="0.25">
      <c r="B7538" s="22" t="str">
        <f t="shared" si="481"/>
        <v/>
      </c>
      <c r="F7538" t="str">
        <f>IF(E7541="","",VLOOKUP(E7541,table!A:B,2))</f>
        <v/>
      </c>
    </row>
    <row r="7539" spans="2:6" x14ac:dyDescent="0.25">
      <c r="B7539" s="22" t="str">
        <f t="shared" ref="B7539:B7602" si="482">IF(E7539="","",B7538)</f>
        <v/>
      </c>
      <c r="F7539" t="str">
        <f>IF(E7542="","",VLOOKUP(E7542,table!A:B,2))</f>
        <v/>
      </c>
    </row>
    <row r="7540" spans="2:6" x14ac:dyDescent="0.25">
      <c r="B7540" s="22" t="str">
        <f t="shared" si="482"/>
        <v/>
      </c>
      <c r="F7540" t="str">
        <f>IF(E7543="","",VLOOKUP(E7543,table!A:B,2))</f>
        <v/>
      </c>
    </row>
    <row r="7541" spans="2:6" x14ac:dyDescent="0.25">
      <c r="B7541" s="22" t="str">
        <f t="shared" si="482"/>
        <v/>
      </c>
      <c r="F7541" t="str">
        <f>IF(E7544="","",VLOOKUP(E7544,table!A:B,2))</f>
        <v/>
      </c>
    </row>
    <row r="7542" spans="2:6" x14ac:dyDescent="0.25">
      <c r="B7542" s="22" t="str">
        <f t="shared" si="482"/>
        <v/>
      </c>
      <c r="F7542" t="str">
        <f>IF(E7545="","",VLOOKUP(E7545,table!A:B,2))</f>
        <v/>
      </c>
    </row>
    <row r="7543" spans="2:6" x14ac:dyDescent="0.25">
      <c r="B7543" s="22" t="str">
        <f t="shared" si="482"/>
        <v/>
      </c>
      <c r="F7543" t="str">
        <f>IF(E7546="","",VLOOKUP(E7546,table!A:B,2))</f>
        <v/>
      </c>
    </row>
    <row r="7544" spans="2:6" x14ac:dyDescent="0.25">
      <c r="B7544" s="22" t="str">
        <f t="shared" si="482"/>
        <v/>
      </c>
      <c r="F7544" t="str">
        <f>IF(E7547="","",VLOOKUP(E7547,table!A:B,2))</f>
        <v/>
      </c>
    </row>
    <row r="7545" spans="2:6" x14ac:dyDescent="0.25">
      <c r="B7545" s="22" t="str">
        <f t="shared" si="482"/>
        <v/>
      </c>
      <c r="F7545" t="str">
        <f>IF(E7548="","",VLOOKUP(E7548,table!A:B,2))</f>
        <v/>
      </c>
    </row>
    <row r="7546" spans="2:6" x14ac:dyDescent="0.25">
      <c r="B7546" s="22" t="str">
        <f t="shared" si="482"/>
        <v/>
      </c>
      <c r="F7546" t="str">
        <f>IF(E7549="","",VLOOKUP(E7549,table!A:B,2))</f>
        <v/>
      </c>
    </row>
    <row r="7547" spans="2:6" x14ac:dyDescent="0.25">
      <c r="B7547" s="22" t="str">
        <f t="shared" si="482"/>
        <v/>
      </c>
      <c r="F7547" t="str">
        <f>IF(E7550="","",VLOOKUP(E7550,table!A:B,2))</f>
        <v/>
      </c>
    </row>
    <row r="7548" spans="2:6" x14ac:dyDescent="0.25">
      <c r="B7548" s="22" t="str">
        <f t="shared" si="482"/>
        <v/>
      </c>
      <c r="F7548" t="str">
        <f>IF(E7551="","",VLOOKUP(E7551,table!A:B,2))</f>
        <v/>
      </c>
    </row>
    <row r="7549" spans="2:6" x14ac:dyDescent="0.25">
      <c r="B7549" s="22" t="str">
        <f t="shared" si="482"/>
        <v/>
      </c>
      <c r="F7549" t="str">
        <f>IF(E7552="","",VLOOKUP(E7552,table!A:B,2))</f>
        <v/>
      </c>
    </row>
    <row r="7550" spans="2:6" x14ac:dyDescent="0.25">
      <c r="B7550" s="22" t="str">
        <f t="shared" si="482"/>
        <v/>
      </c>
      <c r="F7550" t="str">
        <f>IF(E7553="","",VLOOKUP(E7553,table!A:B,2))</f>
        <v/>
      </c>
    </row>
    <row r="7551" spans="2:6" x14ac:dyDescent="0.25">
      <c r="B7551" s="22" t="str">
        <f t="shared" si="482"/>
        <v/>
      </c>
      <c r="F7551" t="str">
        <f>IF(E7554="","",VLOOKUP(E7554,table!A:B,2))</f>
        <v/>
      </c>
    </row>
    <row r="7552" spans="2:6" x14ac:dyDescent="0.25">
      <c r="B7552" s="22" t="str">
        <f t="shared" si="482"/>
        <v/>
      </c>
      <c r="F7552" t="str">
        <f>IF(E7555="","",VLOOKUP(E7555,table!A:B,2))</f>
        <v/>
      </c>
    </row>
    <row r="7553" spans="2:6" x14ac:dyDescent="0.25">
      <c r="B7553" s="22" t="str">
        <f t="shared" si="482"/>
        <v/>
      </c>
      <c r="F7553" t="str">
        <f>IF(E7556="","",VLOOKUP(E7556,table!A:B,2))</f>
        <v/>
      </c>
    </row>
    <row r="7554" spans="2:6" x14ac:dyDescent="0.25">
      <c r="B7554" s="22" t="str">
        <f t="shared" si="482"/>
        <v/>
      </c>
      <c r="F7554" t="str">
        <f>IF(E7557="","",VLOOKUP(E7557,table!A:B,2))</f>
        <v/>
      </c>
    </row>
    <row r="7555" spans="2:6" x14ac:dyDescent="0.25">
      <c r="B7555" s="22" t="str">
        <f t="shared" si="482"/>
        <v/>
      </c>
      <c r="F7555" t="str">
        <f>IF(E7558="","",VLOOKUP(E7558,table!A:B,2))</f>
        <v/>
      </c>
    </row>
    <row r="7556" spans="2:6" x14ac:dyDescent="0.25">
      <c r="B7556" s="22" t="str">
        <f t="shared" si="482"/>
        <v/>
      </c>
      <c r="F7556" t="str">
        <f>IF(E7559="","",VLOOKUP(E7559,table!A:B,2))</f>
        <v/>
      </c>
    </row>
    <row r="7557" spans="2:6" x14ac:dyDescent="0.25">
      <c r="B7557" s="22" t="str">
        <f t="shared" si="482"/>
        <v/>
      </c>
      <c r="F7557" t="str">
        <f>IF(E7560="","",VLOOKUP(E7560,table!A:B,2))</f>
        <v/>
      </c>
    </row>
    <row r="7558" spans="2:6" x14ac:dyDescent="0.25">
      <c r="B7558" s="22" t="str">
        <f t="shared" si="482"/>
        <v/>
      </c>
      <c r="F7558" t="str">
        <f>IF(E7561="","",VLOOKUP(E7561,table!A:B,2))</f>
        <v/>
      </c>
    </row>
    <row r="7559" spans="2:6" x14ac:dyDescent="0.25">
      <c r="B7559" s="22" t="str">
        <f t="shared" si="482"/>
        <v/>
      </c>
      <c r="F7559" t="str">
        <f>IF(E7562="","",VLOOKUP(E7562,table!A:B,2))</f>
        <v/>
      </c>
    </row>
    <row r="7560" spans="2:6" x14ac:dyDescent="0.25">
      <c r="B7560" s="22" t="str">
        <f t="shared" si="482"/>
        <v/>
      </c>
      <c r="F7560" t="str">
        <f>IF(E7563="","",VLOOKUP(E7563,table!A:B,2))</f>
        <v/>
      </c>
    </row>
    <row r="7561" spans="2:6" x14ac:dyDescent="0.25">
      <c r="B7561" s="22" t="str">
        <f t="shared" si="482"/>
        <v/>
      </c>
      <c r="F7561" t="str">
        <f>IF(E7564="","",VLOOKUP(E7564,table!A:B,2))</f>
        <v/>
      </c>
    </row>
    <row r="7562" spans="2:6" x14ac:dyDescent="0.25">
      <c r="B7562" s="22" t="str">
        <f t="shared" si="482"/>
        <v/>
      </c>
      <c r="F7562" t="str">
        <f>IF(E7565="","",VLOOKUP(E7565,table!A:B,2))</f>
        <v/>
      </c>
    </row>
    <row r="7563" spans="2:6" x14ac:dyDescent="0.25">
      <c r="B7563" s="22" t="str">
        <f t="shared" si="482"/>
        <v/>
      </c>
      <c r="F7563" t="str">
        <f>IF(E7566="","",VLOOKUP(E7566,table!A:B,2))</f>
        <v/>
      </c>
    </row>
    <row r="7564" spans="2:6" x14ac:dyDescent="0.25">
      <c r="B7564" s="22" t="str">
        <f t="shared" si="482"/>
        <v/>
      </c>
      <c r="F7564" t="str">
        <f>IF(E7567="","",VLOOKUP(E7567,table!A:B,2))</f>
        <v/>
      </c>
    </row>
    <row r="7565" spans="2:6" x14ac:dyDescent="0.25">
      <c r="B7565" s="22" t="str">
        <f t="shared" si="482"/>
        <v/>
      </c>
      <c r="F7565" t="str">
        <f>IF(E7568="","",VLOOKUP(E7568,table!A:B,2))</f>
        <v/>
      </c>
    </row>
    <row r="7566" spans="2:6" x14ac:dyDescent="0.25">
      <c r="B7566" s="22" t="str">
        <f t="shared" si="482"/>
        <v/>
      </c>
      <c r="F7566" t="str">
        <f>IF(E7569="","",VLOOKUP(E7569,table!A:B,2))</f>
        <v/>
      </c>
    </row>
    <row r="7567" spans="2:6" x14ac:dyDescent="0.25">
      <c r="B7567" s="22" t="str">
        <f t="shared" si="482"/>
        <v/>
      </c>
      <c r="F7567" t="str">
        <f>IF(E7570="","",VLOOKUP(E7570,table!A:B,2))</f>
        <v/>
      </c>
    </row>
    <row r="7568" spans="2:6" x14ac:dyDescent="0.25">
      <c r="B7568" s="22" t="str">
        <f t="shared" si="482"/>
        <v/>
      </c>
      <c r="F7568" t="str">
        <f>IF(E7571="","",VLOOKUP(E7571,table!A:B,2))</f>
        <v/>
      </c>
    </row>
    <row r="7569" spans="2:6" x14ac:dyDescent="0.25">
      <c r="B7569" s="22" t="str">
        <f t="shared" si="482"/>
        <v/>
      </c>
      <c r="F7569" t="str">
        <f>IF(E7572="","",VLOOKUP(E7572,table!A:B,2))</f>
        <v/>
      </c>
    </row>
    <row r="7570" spans="2:6" x14ac:dyDescent="0.25">
      <c r="B7570" s="22" t="str">
        <f t="shared" si="482"/>
        <v/>
      </c>
      <c r="F7570" t="str">
        <f>IF(E7573="","",VLOOKUP(E7573,table!A:B,2))</f>
        <v/>
      </c>
    </row>
    <row r="7571" spans="2:6" x14ac:dyDescent="0.25">
      <c r="B7571" s="22" t="str">
        <f t="shared" si="482"/>
        <v/>
      </c>
      <c r="F7571" t="str">
        <f>IF(E7574="","",VLOOKUP(E7574,table!A:B,2))</f>
        <v/>
      </c>
    </row>
    <row r="7572" spans="2:6" x14ac:dyDescent="0.25">
      <c r="B7572" s="22" t="str">
        <f t="shared" si="482"/>
        <v/>
      </c>
      <c r="F7572" t="str">
        <f>IF(E7575="","",VLOOKUP(E7575,table!A:B,2))</f>
        <v/>
      </c>
    </row>
    <row r="7573" spans="2:6" x14ac:dyDescent="0.25">
      <c r="B7573" s="22" t="str">
        <f t="shared" si="482"/>
        <v/>
      </c>
      <c r="F7573" t="str">
        <f>IF(E7576="","",VLOOKUP(E7576,table!A:B,2))</f>
        <v/>
      </c>
    </row>
    <row r="7574" spans="2:6" x14ac:dyDescent="0.25">
      <c r="B7574" s="22" t="str">
        <f t="shared" si="482"/>
        <v/>
      </c>
      <c r="F7574" t="str">
        <f>IF(E7577="","",VLOOKUP(E7577,table!A:B,2))</f>
        <v/>
      </c>
    </row>
    <row r="7575" spans="2:6" x14ac:dyDescent="0.25">
      <c r="B7575" s="22" t="str">
        <f t="shared" si="482"/>
        <v/>
      </c>
      <c r="F7575" t="str">
        <f>IF(E7578="","",VLOOKUP(E7578,table!A:B,2))</f>
        <v/>
      </c>
    </row>
    <row r="7576" spans="2:6" x14ac:dyDescent="0.25">
      <c r="B7576" s="22" t="str">
        <f t="shared" si="482"/>
        <v/>
      </c>
      <c r="F7576" t="str">
        <f>IF(E7579="","",VLOOKUP(E7579,table!A:B,2))</f>
        <v/>
      </c>
    </row>
    <row r="7577" spans="2:6" x14ac:dyDescent="0.25">
      <c r="B7577" s="22" t="str">
        <f t="shared" si="482"/>
        <v/>
      </c>
      <c r="F7577" t="str">
        <f>IF(E7580="","",VLOOKUP(E7580,table!A:B,2))</f>
        <v/>
      </c>
    </row>
    <row r="7578" spans="2:6" x14ac:dyDescent="0.25">
      <c r="B7578" s="22" t="str">
        <f t="shared" si="482"/>
        <v/>
      </c>
      <c r="F7578" t="str">
        <f>IF(E7581="","",VLOOKUP(E7581,table!A:B,2))</f>
        <v/>
      </c>
    </row>
    <row r="7579" spans="2:6" x14ac:dyDescent="0.25">
      <c r="B7579" s="22" t="str">
        <f t="shared" si="482"/>
        <v/>
      </c>
      <c r="F7579" t="str">
        <f>IF(E7582="","",VLOOKUP(E7582,table!A:B,2))</f>
        <v/>
      </c>
    </row>
    <row r="7580" spans="2:6" x14ac:dyDescent="0.25">
      <c r="B7580" s="22" t="str">
        <f t="shared" si="482"/>
        <v/>
      </c>
      <c r="F7580" t="str">
        <f>IF(E7583="","",VLOOKUP(E7583,table!A:B,2))</f>
        <v/>
      </c>
    </row>
    <row r="7581" spans="2:6" x14ac:dyDescent="0.25">
      <c r="B7581" s="22" t="str">
        <f t="shared" si="482"/>
        <v/>
      </c>
      <c r="F7581" t="str">
        <f>IF(E7584="","",VLOOKUP(E7584,table!A:B,2))</f>
        <v/>
      </c>
    </row>
    <row r="7582" spans="2:6" x14ac:dyDescent="0.25">
      <c r="B7582" s="22" t="str">
        <f t="shared" si="482"/>
        <v/>
      </c>
      <c r="F7582" t="str">
        <f>IF(E7585="","",VLOOKUP(E7585,table!A:B,2))</f>
        <v/>
      </c>
    </row>
    <row r="7583" spans="2:6" x14ac:dyDescent="0.25">
      <c r="B7583" s="22" t="str">
        <f t="shared" si="482"/>
        <v/>
      </c>
      <c r="F7583" t="str">
        <f>IF(E7586="","",VLOOKUP(E7586,table!A:B,2))</f>
        <v/>
      </c>
    </row>
    <row r="7584" spans="2:6" x14ac:dyDescent="0.25">
      <c r="B7584" s="22" t="str">
        <f t="shared" si="482"/>
        <v/>
      </c>
      <c r="F7584" t="str">
        <f>IF(E7587="","",VLOOKUP(E7587,table!A:B,2))</f>
        <v/>
      </c>
    </row>
    <row r="7585" spans="2:6" x14ac:dyDescent="0.25">
      <c r="B7585" s="22" t="str">
        <f t="shared" si="482"/>
        <v/>
      </c>
      <c r="F7585" t="str">
        <f>IF(E7588="","",VLOOKUP(E7588,table!A:B,2))</f>
        <v/>
      </c>
    </row>
    <row r="7586" spans="2:6" x14ac:dyDescent="0.25">
      <c r="B7586" s="22" t="str">
        <f t="shared" si="482"/>
        <v/>
      </c>
      <c r="F7586" t="str">
        <f>IF(E7589="","",VLOOKUP(E7589,table!A:B,2))</f>
        <v/>
      </c>
    </row>
    <row r="7587" spans="2:6" x14ac:dyDescent="0.25">
      <c r="B7587" s="22" t="str">
        <f t="shared" si="482"/>
        <v/>
      </c>
      <c r="F7587" t="str">
        <f>IF(E7590="","",VLOOKUP(E7590,table!A:B,2))</f>
        <v/>
      </c>
    </row>
    <row r="7588" spans="2:6" x14ac:dyDescent="0.25">
      <c r="B7588" s="22" t="str">
        <f t="shared" si="482"/>
        <v/>
      </c>
      <c r="F7588" t="str">
        <f>IF(E7591="","",VLOOKUP(E7591,table!A:B,2))</f>
        <v/>
      </c>
    </row>
    <row r="7589" spans="2:6" x14ac:dyDescent="0.25">
      <c r="B7589" s="22" t="str">
        <f t="shared" si="482"/>
        <v/>
      </c>
      <c r="F7589" t="str">
        <f>IF(E7592="","",VLOOKUP(E7592,table!A:B,2))</f>
        <v/>
      </c>
    </row>
    <row r="7590" spans="2:6" x14ac:dyDescent="0.25">
      <c r="B7590" s="22" t="str">
        <f t="shared" si="482"/>
        <v/>
      </c>
      <c r="F7590" t="str">
        <f>IF(E7593="","",VLOOKUP(E7593,table!A:B,2))</f>
        <v/>
      </c>
    </row>
    <row r="7591" spans="2:6" x14ac:dyDescent="0.25">
      <c r="B7591" s="22" t="str">
        <f t="shared" si="482"/>
        <v/>
      </c>
      <c r="F7591" t="str">
        <f>IF(E7594="","",VLOOKUP(E7594,table!A:B,2))</f>
        <v/>
      </c>
    </row>
    <row r="7592" spans="2:6" x14ac:dyDescent="0.25">
      <c r="B7592" s="22" t="str">
        <f t="shared" si="482"/>
        <v/>
      </c>
      <c r="F7592" t="str">
        <f>IF(E7595="","",VLOOKUP(E7595,table!A:B,2))</f>
        <v/>
      </c>
    </row>
    <row r="7593" spans="2:6" x14ac:dyDescent="0.25">
      <c r="B7593" s="22" t="str">
        <f t="shared" si="482"/>
        <v/>
      </c>
      <c r="F7593" t="str">
        <f>IF(E7596="","",VLOOKUP(E7596,table!A:B,2))</f>
        <v/>
      </c>
    </row>
    <row r="7594" spans="2:6" x14ac:dyDescent="0.25">
      <c r="B7594" s="22" t="str">
        <f t="shared" si="482"/>
        <v/>
      </c>
      <c r="F7594" t="str">
        <f>IF(E7597="","",VLOOKUP(E7597,table!A:B,2))</f>
        <v/>
      </c>
    </row>
    <row r="7595" spans="2:6" x14ac:dyDescent="0.25">
      <c r="B7595" s="22" t="str">
        <f t="shared" si="482"/>
        <v/>
      </c>
      <c r="F7595" t="str">
        <f>IF(E7598="","",VLOOKUP(E7598,table!A:B,2))</f>
        <v/>
      </c>
    </row>
    <row r="7596" spans="2:6" x14ac:dyDescent="0.25">
      <c r="B7596" s="22" t="str">
        <f t="shared" si="482"/>
        <v/>
      </c>
      <c r="F7596" t="str">
        <f>IF(E7599="","",VLOOKUP(E7599,table!A:B,2))</f>
        <v/>
      </c>
    </row>
    <row r="7597" spans="2:6" x14ac:dyDescent="0.25">
      <c r="B7597" s="22" t="str">
        <f t="shared" si="482"/>
        <v/>
      </c>
      <c r="F7597" t="str">
        <f>IF(E7600="","",VLOOKUP(E7600,table!A:B,2))</f>
        <v/>
      </c>
    </row>
    <row r="7598" spans="2:6" x14ac:dyDescent="0.25">
      <c r="B7598" s="22" t="str">
        <f t="shared" si="482"/>
        <v/>
      </c>
      <c r="F7598" t="str">
        <f>IF(E7601="","",VLOOKUP(E7601,table!A:B,2))</f>
        <v/>
      </c>
    </row>
    <row r="7599" spans="2:6" x14ac:dyDescent="0.25">
      <c r="B7599" s="22" t="str">
        <f t="shared" si="482"/>
        <v/>
      </c>
      <c r="F7599" t="str">
        <f>IF(E7602="","",VLOOKUP(E7602,table!A:B,2))</f>
        <v/>
      </c>
    </row>
    <row r="7600" spans="2:6" x14ac:dyDescent="0.25">
      <c r="B7600" s="22" t="str">
        <f t="shared" si="482"/>
        <v/>
      </c>
      <c r="F7600" t="str">
        <f>IF(E7603="","",VLOOKUP(E7603,table!A:B,2))</f>
        <v/>
      </c>
    </row>
    <row r="7601" spans="2:6" x14ac:dyDescent="0.25">
      <c r="B7601" s="22" t="str">
        <f t="shared" si="482"/>
        <v/>
      </c>
      <c r="F7601" t="str">
        <f>IF(E7604="","",VLOOKUP(E7604,table!A:B,2))</f>
        <v/>
      </c>
    </row>
    <row r="7602" spans="2:6" x14ac:dyDescent="0.25">
      <c r="B7602" s="22" t="str">
        <f t="shared" si="482"/>
        <v/>
      </c>
    </row>
    <row r="7603" spans="2:6" x14ac:dyDescent="0.25">
      <c r="B7603" s="22" t="str">
        <f t="shared" ref="B7603:B7666" si="483">IF(E7603="","",B7602)</f>
        <v/>
      </c>
    </row>
    <row r="7604" spans="2:6" x14ac:dyDescent="0.25">
      <c r="B7604" s="22" t="str">
        <f t="shared" si="483"/>
        <v/>
      </c>
    </row>
    <row r="7605" spans="2:6" x14ac:dyDescent="0.25">
      <c r="B7605" s="22" t="str">
        <f t="shared" si="483"/>
        <v/>
      </c>
    </row>
    <row r="7606" spans="2:6" x14ac:dyDescent="0.25">
      <c r="B7606" s="22" t="str">
        <f t="shared" si="483"/>
        <v/>
      </c>
    </row>
    <row r="7607" spans="2:6" x14ac:dyDescent="0.25">
      <c r="B7607" s="22" t="str">
        <f t="shared" si="483"/>
        <v/>
      </c>
    </row>
    <row r="7608" spans="2:6" x14ac:dyDescent="0.25">
      <c r="B7608" s="22" t="str">
        <f t="shared" si="483"/>
        <v/>
      </c>
    </row>
    <row r="7609" spans="2:6" x14ac:dyDescent="0.25">
      <c r="B7609" s="22" t="str">
        <f t="shared" si="483"/>
        <v/>
      </c>
    </row>
    <row r="7610" spans="2:6" x14ac:dyDescent="0.25">
      <c r="B7610" s="22" t="str">
        <f t="shared" si="483"/>
        <v/>
      </c>
    </row>
    <row r="7611" spans="2:6" x14ac:dyDescent="0.25">
      <c r="B7611" s="22" t="str">
        <f t="shared" si="483"/>
        <v/>
      </c>
    </row>
    <row r="7612" spans="2:6" x14ac:dyDescent="0.25">
      <c r="B7612" s="22" t="str">
        <f t="shared" si="483"/>
        <v/>
      </c>
    </row>
    <row r="7613" spans="2:6" x14ac:dyDescent="0.25">
      <c r="B7613" s="22" t="str">
        <f t="shared" si="483"/>
        <v/>
      </c>
    </row>
    <row r="7614" spans="2:6" x14ac:dyDescent="0.25">
      <c r="B7614" s="22" t="str">
        <f t="shared" si="483"/>
        <v/>
      </c>
    </row>
    <row r="7615" spans="2:6" x14ac:dyDescent="0.25">
      <c r="B7615" s="22" t="str">
        <f t="shared" si="483"/>
        <v/>
      </c>
    </row>
    <row r="7616" spans="2:6" x14ac:dyDescent="0.25">
      <c r="B7616" s="22" t="str">
        <f t="shared" si="483"/>
        <v/>
      </c>
    </row>
    <row r="7617" spans="2:2" x14ac:dyDescent="0.25">
      <c r="B7617" s="22" t="str">
        <f t="shared" si="483"/>
        <v/>
      </c>
    </row>
    <row r="7618" spans="2:2" x14ac:dyDescent="0.25">
      <c r="B7618" s="22" t="str">
        <f t="shared" si="483"/>
        <v/>
      </c>
    </row>
    <row r="7619" spans="2:2" x14ac:dyDescent="0.25">
      <c r="B7619" s="22" t="str">
        <f t="shared" si="483"/>
        <v/>
      </c>
    </row>
    <row r="7620" spans="2:2" x14ac:dyDescent="0.25">
      <c r="B7620" s="22" t="str">
        <f t="shared" si="483"/>
        <v/>
      </c>
    </row>
    <row r="7621" spans="2:2" x14ac:dyDescent="0.25">
      <c r="B7621" s="22" t="str">
        <f t="shared" si="483"/>
        <v/>
      </c>
    </row>
    <row r="7622" spans="2:2" x14ac:dyDescent="0.25">
      <c r="B7622" s="22" t="str">
        <f t="shared" si="483"/>
        <v/>
      </c>
    </row>
    <row r="7623" spans="2:2" x14ac:dyDescent="0.25">
      <c r="B7623" s="22" t="str">
        <f t="shared" si="483"/>
        <v/>
      </c>
    </row>
    <row r="7624" spans="2:2" x14ac:dyDescent="0.25">
      <c r="B7624" s="22" t="str">
        <f t="shared" si="483"/>
        <v/>
      </c>
    </row>
    <row r="7625" spans="2:2" x14ac:dyDescent="0.25">
      <c r="B7625" s="22" t="str">
        <f t="shared" si="483"/>
        <v/>
      </c>
    </row>
    <row r="7626" spans="2:2" x14ac:dyDescent="0.25">
      <c r="B7626" s="22" t="str">
        <f t="shared" si="483"/>
        <v/>
      </c>
    </row>
    <row r="7627" spans="2:2" x14ac:dyDescent="0.25">
      <c r="B7627" s="22" t="str">
        <f t="shared" si="483"/>
        <v/>
      </c>
    </row>
    <row r="7628" spans="2:2" x14ac:dyDescent="0.25">
      <c r="B7628" s="22" t="str">
        <f t="shared" si="483"/>
        <v/>
      </c>
    </row>
    <row r="7629" spans="2:2" x14ac:dyDescent="0.25">
      <c r="B7629" s="22" t="str">
        <f t="shared" si="483"/>
        <v/>
      </c>
    </row>
    <row r="7630" spans="2:2" x14ac:dyDescent="0.25">
      <c r="B7630" s="22" t="str">
        <f t="shared" si="483"/>
        <v/>
      </c>
    </row>
    <row r="7631" spans="2:2" x14ac:dyDescent="0.25">
      <c r="B7631" s="22" t="str">
        <f t="shared" si="483"/>
        <v/>
      </c>
    </row>
    <row r="7632" spans="2:2" x14ac:dyDescent="0.25">
      <c r="B7632" s="22" t="str">
        <f t="shared" si="483"/>
        <v/>
      </c>
    </row>
    <row r="7633" spans="2:2" x14ac:dyDescent="0.25">
      <c r="B7633" s="22" t="str">
        <f t="shared" si="483"/>
        <v/>
      </c>
    </row>
    <row r="7634" spans="2:2" x14ac:dyDescent="0.25">
      <c r="B7634" s="22" t="str">
        <f t="shared" si="483"/>
        <v/>
      </c>
    </row>
    <row r="7635" spans="2:2" x14ac:dyDescent="0.25">
      <c r="B7635" s="22" t="str">
        <f t="shared" si="483"/>
        <v/>
      </c>
    </row>
    <row r="7636" spans="2:2" x14ac:dyDescent="0.25">
      <c r="B7636" s="22" t="str">
        <f t="shared" si="483"/>
        <v/>
      </c>
    </row>
    <row r="7637" spans="2:2" x14ac:dyDescent="0.25">
      <c r="B7637" s="22" t="str">
        <f t="shared" si="483"/>
        <v/>
      </c>
    </row>
    <row r="7638" spans="2:2" x14ac:dyDescent="0.25">
      <c r="B7638" s="22" t="str">
        <f t="shared" si="483"/>
        <v/>
      </c>
    </row>
    <row r="7639" spans="2:2" x14ac:dyDescent="0.25">
      <c r="B7639" s="22" t="str">
        <f t="shared" si="483"/>
        <v/>
      </c>
    </row>
    <row r="7640" spans="2:2" x14ac:dyDescent="0.25">
      <c r="B7640" s="22" t="str">
        <f t="shared" si="483"/>
        <v/>
      </c>
    </row>
    <row r="7641" spans="2:2" x14ac:dyDescent="0.25">
      <c r="B7641" s="22" t="str">
        <f t="shared" si="483"/>
        <v/>
      </c>
    </row>
    <row r="7642" spans="2:2" x14ac:dyDescent="0.25">
      <c r="B7642" s="22" t="str">
        <f t="shared" si="483"/>
        <v/>
      </c>
    </row>
    <row r="7643" spans="2:2" x14ac:dyDescent="0.25">
      <c r="B7643" s="22" t="str">
        <f t="shared" si="483"/>
        <v/>
      </c>
    </row>
    <row r="7644" spans="2:2" x14ac:dyDescent="0.25">
      <c r="B7644" s="22" t="str">
        <f t="shared" si="483"/>
        <v/>
      </c>
    </row>
    <row r="7645" spans="2:2" x14ac:dyDescent="0.25">
      <c r="B7645" s="22" t="str">
        <f t="shared" si="483"/>
        <v/>
      </c>
    </row>
    <row r="7646" spans="2:2" x14ac:dyDescent="0.25">
      <c r="B7646" s="22" t="str">
        <f t="shared" si="483"/>
        <v/>
      </c>
    </row>
    <row r="7647" spans="2:2" x14ac:dyDescent="0.25">
      <c r="B7647" s="22" t="str">
        <f t="shared" si="483"/>
        <v/>
      </c>
    </row>
    <row r="7648" spans="2:2" x14ac:dyDescent="0.25">
      <c r="B7648" s="22" t="str">
        <f t="shared" si="483"/>
        <v/>
      </c>
    </row>
    <row r="7649" spans="2:2" x14ac:dyDescent="0.25">
      <c r="B7649" s="22" t="str">
        <f t="shared" si="483"/>
        <v/>
      </c>
    </row>
    <row r="7650" spans="2:2" x14ac:dyDescent="0.25">
      <c r="B7650" s="22" t="str">
        <f t="shared" si="483"/>
        <v/>
      </c>
    </row>
    <row r="7651" spans="2:2" x14ac:dyDescent="0.25">
      <c r="B7651" s="22" t="str">
        <f t="shared" si="483"/>
        <v/>
      </c>
    </row>
    <row r="7652" spans="2:2" x14ac:dyDescent="0.25">
      <c r="B7652" s="22" t="str">
        <f t="shared" si="483"/>
        <v/>
      </c>
    </row>
    <row r="7653" spans="2:2" x14ac:dyDescent="0.25">
      <c r="B7653" s="22" t="str">
        <f t="shared" si="483"/>
        <v/>
      </c>
    </row>
    <row r="7654" spans="2:2" x14ac:dyDescent="0.25">
      <c r="B7654" s="22" t="str">
        <f t="shared" si="483"/>
        <v/>
      </c>
    </row>
    <row r="7655" spans="2:2" x14ac:dyDescent="0.25">
      <c r="B7655" s="22" t="str">
        <f t="shared" si="483"/>
        <v/>
      </c>
    </row>
    <row r="7656" spans="2:2" x14ac:dyDescent="0.25">
      <c r="B7656" s="22" t="str">
        <f t="shared" si="483"/>
        <v/>
      </c>
    </row>
    <row r="7657" spans="2:2" x14ac:dyDescent="0.25">
      <c r="B7657" s="22" t="str">
        <f t="shared" si="483"/>
        <v/>
      </c>
    </row>
    <row r="7658" spans="2:2" x14ac:dyDescent="0.25">
      <c r="B7658" s="22" t="str">
        <f t="shared" si="483"/>
        <v/>
      </c>
    </row>
    <row r="7659" spans="2:2" x14ac:dyDescent="0.25">
      <c r="B7659" s="22" t="str">
        <f t="shared" si="483"/>
        <v/>
      </c>
    </row>
    <row r="7660" spans="2:2" x14ac:dyDescent="0.25">
      <c r="B7660" s="22" t="str">
        <f t="shared" si="483"/>
        <v/>
      </c>
    </row>
    <row r="7661" spans="2:2" x14ac:dyDescent="0.25">
      <c r="B7661" s="22" t="str">
        <f t="shared" si="483"/>
        <v/>
      </c>
    </row>
    <row r="7662" spans="2:2" x14ac:dyDescent="0.25">
      <c r="B7662" s="22" t="str">
        <f t="shared" si="483"/>
        <v/>
      </c>
    </row>
    <row r="7663" spans="2:2" x14ac:dyDescent="0.25">
      <c r="B7663" s="22" t="str">
        <f t="shared" si="483"/>
        <v/>
      </c>
    </row>
    <row r="7664" spans="2:2" x14ac:dyDescent="0.25">
      <c r="B7664" s="22" t="str">
        <f t="shared" si="483"/>
        <v/>
      </c>
    </row>
    <row r="7665" spans="2:2" x14ac:dyDescent="0.25">
      <c r="B7665" s="22" t="str">
        <f t="shared" si="483"/>
        <v/>
      </c>
    </row>
    <row r="7666" spans="2:2" x14ac:dyDescent="0.25">
      <c r="B7666" s="22" t="str">
        <f t="shared" si="483"/>
        <v/>
      </c>
    </row>
    <row r="7667" spans="2:2" x14ac:dyDescent="0.25">
      <c r="B7667" s="22" t="str">
        <f t="shared" ref="B7667:B7730" si="484">IF(E7667="","",B7666)</f>
        <v/>
      </c>
    </row>
    <row r="7668" spans="2:2" x14ac:dyDescent="0.25">
      <c r="B7668" s="22" t="str">
        <f t="shared" si="484"/>
        <v/>
      </c>
    </row>
    <row r="7669" spans="2:2" x14ac:dyDescent="0.25">
      <c r="B7669" s="22" t="str">
        <f t="shared" si="484"/>
        <v/>
      </c>
    </row>
    <row r="7670" spans="2:2" x14ac:dyDescent="0.25">
      <c r="B7670" s="22" t="str">
        <f t="shared" si="484"/>
        <v/>
      </c>
    </row>
    <row r="7671" spans="2:2" x14ac:dyDescent="0.25">
      <c r="B7671" s="22" t="str">
        <f t="shared" si="484"/>
        <v/>
      </c>
    </row>
    <row r="7672" spans="2:2" x14ac:dyDescent="0.25">
      <c r="B7672" s="22" t="str">
        <f t="shared" si="484"/>
        <v/>
      </c>
    </row>
    <row r="7673" spans="2:2" x14ac:dyDescent="0.25">
      <c r="B7673" s="22" t="str">
        <f t="shared" si="484"/>
        <v/>
      </c>
    </row>
    <row r="7674" spans="2:2" x14ac:dyDescent="0.25">
      <c r="B7674" s="22" t="str">
        <f t="shared" si="484"/>
        <v/>
      </c>
    </row>
    <row r="7675" spans="2:2" x14ac:dyDescent="0.25">
      <c r="B7675" s="22" t="str">
        <f t="shared" si="484"/>
        <v/>
      </c>
    </row>
    <row r="7676" spans="2:2" x14ac:dyDescent="0.25">
      <c r="B7676" s="22" t="str">
        <f t="shared" si="484"/>
        <v/>
      </c>
    </row>
    <row r="7677" spans="2:2" x14ac:dyDescent="0.25">
      <c r="B7677" s="22" t="str">
        <f t="shared" si="484"/>
        <v/>
      </c>
    </row>
    <row r="7678" spans="2:2" x14ac:dyDescent="0.25">
      <c r="B7678" s="22" t="str">
        <f t="shared" si="484"/>
        <v/>
      </c>
    </row>
    <row r="7679" spans="2:2" x14ac:dyDescent="0.25">
      <c r="B7679" s="22" t="str">
        <f t="shared" si="484"/>
        <v/>
      </c>
    </row>
    <row r="7680" spans="2:2" x14ac:dyDescent="0.25">
      <c r="B7680" s="22" t="str">
        <f t="shared" si="484"/>
        <v/>
      </c>
    </row>
    <row r="7681" spans="2:2" x14ac:dyDescent="0.25">
      <c r="B7681" s="22" t="str">
        <f t="shared" si="484"/>
        <v/>
      </c>
    </row>
    <row r="7682" spans="2:2" x14ac:dyDescent="0.25">
      <c r="B7682" s="22" t="str">
        <f t="shared" si="484"/>
        <v/>
      </c>
    </row>
    <row r="7683" spans="2:2" x14ac:dyDescent="0.25">
      <c r="B7683" s="22" t="str">
        <f t="shared" si="484"/>
        <v/>
      </c>
    </row>
    <row r="7684" spans="2:2" x14ac:dyDescent="0.25">
      <c r="B7684" s="22" t="str">
        <f t="shared" si="484"/>
        <v/>
      </c>
    </row>
    <row r="7685" spans="2:2" x14ac:dyDescent="0.25">
      <c r="B7685" s="22" t="str">
        <f t="shared" si="484"/>
        <v/>
      </c>
    </row>
    <row r="7686" spans="2:2" x14ac:dyDescent="0.25">
      <c r="B7686" s="22" t="str">
        <f t="shared" si="484"/>
        <v/>
      </c>
    </row>
    <row r="7687" spans="2:2" x14ac:dyDescent="0.25">
      <c r="B7687" s="22" t="str">
        <f t="shared" si="484"/>
        <v/>
      </c>
    </row>
    <row r="7688" spans="2:2" x14ac:dyDescent="0.25">
      <c r="B7688" s="22" t="str">
        <f t="shared" si="484"/>
        <v/>
      </c>
    </row>
    <row r="7689" spans="2:2" x14ac:dyDescent="0.25">
      <c r="B7689" s="22" t="str">
        <f t="shared" si="484"/>
        <v/>
      </c>
    </row>
    <row r="7690" spans="2:2" x14ac:dyDescent="0.25">
      <c r="B7690" s="22" t="str">
        <f t="shared" si="484"/>
        <v/>
      </c>
    </row>
    <row r="7691" spans="2:2" x14ac:dyDescent="0.25">
      <c r="B7691" s="22" t="str">
        <f t="shared" si="484"/>
        <v/>
      </c>
    </row>
    <row r="7692" spans="2:2" x14ac:dyDescent="0.25">
      <c r="B7692" s="22" t="str">
        <f t="shared" si="484"/>
        <v/>
      </c>
    </row>
    <row r="7693" spans="2:2" x14ac:dyDescent="0.25">
      <c r="B7693" s="22" t="str">
        <f t="shared" si="484"/>
        <v/>
      </c>
    </row>
    <row r="7694" spans="2:2" x14ac:dyDescent="0.25">
      <c r="B7694" s="22" t="str">
        <f t="shared" si="484"/>
        <v/>
      </c>
    </row>
    <row r="7695" spans="2:2" x14ac:dyDescent="0.25">
      <c r="B7695" s="22" t="str">
        <f t="shared" si="484"/>
        <v/>
      </c>
    </row>
    <row r="7696" spans="2:2" x14ac:dyDescent="0.25">
      <c r="B7696" s="22" t="str">
        <f t="shared" si="484"/>
        <v/>
      </c>
    </row>
    <row r="7697" spans="2:2" x14ac:dyDescent="0.25">
      <c r="B7697" s="22" t="str">
        <f t="shared" si="484"/>
        <v/>
      </c>
    </row>
    <row r="7698" spans="2:2" x14ac:dyDescent="0.25">
      <c r="B7698" s="22" t="str">
        <f t="shared" si="484"/>
        <v/>
      </c>
    </row>
    <row r="7699" spans="2:2" x14ac:dyDescent="0.25">
      <c r="B7699" s="22" t="str">
        <f t="shared" si="484"/>
        <v/>
      </c>
    </row>
    <row r="7700" spans="2:2" x14ac:dyDescent="0.25">
      <c r="B7700" s="22" t="str">
        <f t="shared" si="484"/>
        <v/>
      </c>
    </row>
    <row r="7701" spans="2:2" x14ac:dyDescent="0.25">
      <c r="B7701" s="22" t="str">
        <f t="shared" si="484"/>
        <v/>
      </c>
    </row>
    <row r="7702" spans="2:2" x14ac:dyDescent="0.25">
      <c r="B7702" s="22" t="str">
        <f t="shared" si="484"/>
        <v/>
      </c>
    </row>
    <row r="7703" spans="2:2" x14ac:dyDescent="0.25">
      <c r="B7703" s="22" t="str">
        <f t="shared" si="484"/>
        <v/>
      </c>
    </row>
    <row r="7704" spans="2:2" x14ac:dyDescent="0.25">
      <c r="B7704" s="22" t="str">
        <f t="shared" si="484"/>
        <v/>
      </c>
    </row>
    <row r="7705" spans="2:2" x14ac:dyDescent="0.25">
      <c r="B7705" s="22" t="str">
        <f t="shared" si="484"/>
        <v/>
      </c>
    </row>
    <row r="7706" spans="2:2" x14ac:dyDescent="0.25">
      <c r="B7706" s="22" t="str">
        <f t="shared" si="484"/>
        <v/>
      </c>
    </row>
    <row r="7707" spans="2:2" x14ac:dyDescent="0.25">
      <c r="B7707" s="22" t="str">
        <f t="shared" si="484"/>
        <v/>
      </c>
    </row>
    <row r="7708" spans="2:2" x14ac:dyDescent="0.25">
      <c r="B7708" s="22" t="str">
        <f t="shared" si="484"/>
        <v/>
      </c>
    </row>
    <row r="7709" spans="2:2" x14ac:dyDescent="0.25">
      <c r="B7709" s="22" t="str">
        <f t="shared" si="484"/>
        <v/>
      </c>
    </row>
    <row r="7710" spans="2:2" x14ac:dyDescent="0.25">
      <c r="B7710" s="22" t="str">
        <f t="shared" si="484"/>
        <v/>
      </c>
    </row>
    <row r="7711" spans="2:2" x14ac:dyDescent="0.25">
      <c r="B7711" s="22" t="str">
        <f t="shared" si="484"/>
        <v/>
      </c>
    </row>
    <row r="7712" spans="2:2" x14ac:dyDescent="0.25">
      <c r="B7712" s="22" t="str">
        <f t="shared" si="484"/>
        <v/>
      </c>
    </row>
    <row r="7713" spans="2:2" x14ac:dyDescent="0.25">
      <c r="B7713" s="22" t="str">
        <f t="shared" si="484"/>
        <v/>
      </c>
    </row>
    <row r="7714" spans="2:2" x14ac:dyDescent="0.25">
      <c r="B7714" s="22" t="str">
        <f t="shared" si="484"/>
        <v/>
      </c>
    </row>
    <row r="7715" spans="2:2" x14ac:dyDescent="0.25">
      <c r="B7715" s="22" t="str">
        <f t="shared" si="484"/>
        <v/>
      </c>
    </row>
    <row r="7716" spans="2:2" x14ac:dyDescent="0.25">
      <c r="B7716" s="22" t="str">
        <f t="shared" si="484"/>
        <v/>
      </c>
    </row>
    <row r="7717" spans="2:2" x14ac:dyDescent="0.25">
      <c r="B7717" s="22" t="str">
        <f t="shared" si="484"/>
        <v/>
      </c>
    </row>
    <row r="7718" spans="2:2" x14ac:dyDescent="0.25">
      <c r="B7718" s="22" t="str">
        <f t="shared" si="484"/>
        <v/>
      </c>
    </row>
    <row r="7719" spans="2:2" x14ac:dyDescent="0.25">
      <c r="B7719" s="22" t="str">
        <f t="shared" si="484"/>
        <v/>
      </c>
    </row>
    <row r="7720" spans="2:2" x14ac:dyDescent="0.25">
      <c r="B7720" s="22" t="str">
        <f t="shared" si="484"/>
        <v/>
      </c>
    </row>
    <row r="7721" spans="2:2" x14ac:dyDescent="0.25">
      <c r="B7721" s="22" t="str">
        <f t="shared" si="484"/>
        <v/>
      </c>
    </row>
    <row r="7722" spans="2:2" x14ac:dyDescent="0.25">
      <c r="B7722" s="22" t="str">
        <f t="shared" si="484"/>
        <v/>
      </c>
    </row>
    <row r="7723" spans="2:2" x14ac:dyDescent="0.25">
      <c r="B7723" s="22" t="str">
        <f t="shared" si="484"/>
        <v/>
      </c>
    </row>
    <row r="7724" spans="2:2" x14ac:dyDescent="0.25">
      <c r="B7724" s="22" t="str">
        <f t="shared" si="484"/>
        <v/>
      </c>
    </row>
    <row r="7725" spans="2:2" x14ac:dyDescent="0.25">
      <c r="B7725" s="22" t="str">
        <f t="shared" si="484"/>
        <v/>
      </c>
    </row>
    <row r="7726" spans="2:2" x14ac:dyDescent="0.25">
      <c r="B7726" s="22" t="str">
        <f t="shared" si="484"/>
        <v/>
      </c>
    </row>
    <row r="7727" spans="2:2" x14ac:dyDescent="0.25">
      <c r="B7727" s="22" t="str">
        <f t="shared" si="484"/>
        <v/>
      </c>
    </row>
    <row r="7728" spans="2:2" x14ac:dyDescent="0.25">
      <c r="B7728" s="22" t="str">
        <f t="shared" si="484"/>
        <v/>
      </c>
    </row>
    <row r="7729" spans="2:2" x14ac:dyDescent="0.25">
      <c r="B7729" s="22" t="str">
        <f t="shared" si="484"/>
        <v/>
      </c>
    </row>
    <row r="7730" spans="2:2" x14ac:dyDescent="0.25">
      <c r="B7730" s="22" t="str">
        <f t="shared" si="484"/>
        <v/>
      </c>
    </row>
    <row r="7731" spans="2:2" x14ac:dyDescent="0.25">
      <c r="B7731" s="22" t="str">
        <f t="shared" ref="B7731:B7794" si="485">IF(E7731="","",B7730)</f>
        <v/>
      </c>
    </row>
    <row r="7732" spans="2:2" x14ac:dyDescent="0.25">
      <c r="B7732" s="22" t="str">
        <f t="shared" si="485"/>
        <v/>
      </c>
    </row>
    <row r="7733" spans="2:2" x14ac:dyDescent="0.25">
      <c r="B7733" s="22" t="str">
        <f t="shared" si="485"/>
        <v/>
      </c>
    </row>
    <row r="7734" spans="2:2" x14ac:dyDescent="0.25">
      <c r="B7734" s="22" t="str">
        <f t="shared" si="485"/>
        <v/>
      </c>
    </row>
    <row r="7735" spans="2:2" x14ac:dyDescent="0.25">
      <c r="B7735" s="22" t="str">
        <f t="shared" si="485"/>
        <v/>
      </c>
    </row>
    <row r="7736" spans="2:2" x14ac:dyDescent="0.25">
      <c r="B7736" s="22" t="str">
        <f t="shared" si="485"/>
        <v/>
      </c>
    </row>
    <row r="7737" spans="2:2" x14ac:dyDescent="0.25">
      <c r="B7737" s="22" t="str">
        <f t="shared" si="485"/>
        <v/>
      </c>
    </row>
    <row r="7738" spans="2:2" x14ac:dyDescent="0.25">
      <c r="B7738" s="22" t="str">
        <f t="shared" si="485"/>
        <v/>
      </c>
    </row>
    <row r="7739" spans="2:2" x14ac:dyDescent="0.25">
      <c r="B7739" s="22" t="str">
        <f t="shared" si="485"/>
        <v/>
      </c>
    </row>
    <row r="7740" spans="2:2" x14ac:dyDescent="0.25">
      <c r="B7740" s="22" t="str">
        <f t="shared" si="485"/>
        <v/>
      </c>
    </row>
    <row r="7741" spans="2:2" x14ac:dyDescent="0.25">
      <c r="B7741" s="22" t="str">
        <f t="shared" si="485"/>
        <v/>
      </c>
    </row>
    <row r="7742" spans="2:2" x14ac:dyDescent="0.25">
      <c r="B7742" s="22" t="str">
        <f t="shared" si="485"/>
        <v/>
      </c>
    </row>
    <row r="7743" spans="2:2" x14ac:dyDescent="0.25">
      <c r="B7743" s="22" t="str">
        <f t="shared" si="485"/>
        <v/>
      </c>
    </row>
    <row r="7744" spans="2:2" x14ac:dyDescent="0.25">
      <c r="B7744" s="22" t="str">
        <f t="shared" si="485"/>
        <v/>
      </c>
    </row>
    <row r="7745" spans="2:2" x14ac:dyDescent="0.25">
      <c r="B7745" s="22" t="str">
        <f t="shared" si="485"/>
        <v/>
      </c>
    </row>
    <row r="7746" spans="2:2" x14ac:dyDescent="0.25">
      <c r="B7746" s="22" t="str">
        <f t="shared" si="485"/>
        <v/>
      </c>
    </row>
    <row r="7747" spans="2:2" x14ac:dyDescent="0.25">
      <c r="B7747" s="22" t="str">
        <f t="shared" si="485"/>
        <v/>
      </c>
    </row>
    <row r="7748" spans="2:2" x14ac:dyDescent="0.25">
      <c r="B7748" s="22" t="str">
        <f t="shared" si="485"/>
        <v/>
      </c>
    </row>
    <row r="7749" spans="2:2" x14ac:dyDescent="0.25">
      <c r="B7749" s="22" t="str">
        <f t="shared" si="485"/>
        <v/>
      </c>
    </row>
    <row r="7750" spans="2:2" x14ac:dyDescent="0.25">
      <c r="B7750" s="22" t="str">
        <f t="shared" si="485"/>
        <v/>
      </c>
    </row>
    <row r="7751" spans="2:2" x14ac:dyDescent="0.25">
      <c r="B7751" s="22" t="str">
        <f t="shared" si="485"/>
        <v/>
      </c>
    </row>
    <row r="7752" spans="2:2" x14ac:dyDescent="0.25">
      <c r="B7752" s="22" t="str">
        <f t="shared" si="485"/>
        <v/>
      </c>
    </row>
    <row r="7753" spans="2:2" x14ac:dyDescent="0.25">
      <c r="B7753" s="22" t="str">
        <f t="shared" si="485"/>
        <v/>
      </c>
    </row>
    <row r="7754" spans="2:2" x14ac:dyDescent="0.25">
      <c r="B7754" s="22" t="str">
        <f t="shared" si="485"/>
        <v/>
      </c>
    </row>
    <row r="7755" spans="2:2" x14ac:dyDescent="0.25">
      <c r="B7755" s="22" t="str">
        <f t="shared" si="485"/>
        <v/>
      </c>
    </row>
    <row r="7756" spans="2:2" x14ac:dyDescent="0.25">
      <c r="B7756" s="22" t="str">
        <f t="shared" si="485"/>
        <v/>
      </c>
    </row>
    <row r="7757" spans="2:2" x14ac:dyDescent="0.25">
      <c r="B7757" s="22" t="str">
        <f t="shared" si="485"/>
        <v/>
      </c>
    </row>
    <row r="7758" spans="2:2" x14ac:dyDescent="0.25">
      <c r="B7758" s="22" t="str">
        <f t="shared" si="485"/>
        <v/>
      </c>
    </row>
    <row r="7759" spans="2:2" x14ac:dyDescent="0.25">
      <c r="B7759" s="22" t="str">
        <f t="shared" si="485"/>
        <v/>
      </c>
    </row>
    <row r="7760" spans="2:2" x14ac:dyDescent="0.25">
      <c r="B7760" s="22" t="str">
        <f t="shared" si="485"/>
        <v/>
      </c>
    </row>
    <row r="7761" spans="2:2" x14ac:dyDescent="0.25">
      <c r="B7761" s="22" t="str">
        <f t="shared" si="485"/>
        <v/>
      </c>
    </row>
    <row r="7762" spans="2:2" x14ac:dyDescent="0.25">
      <c r="B7762" s="22" t="str">
        <f t="shared" si="485"/>
        <v/>
      </c>
    </row>
    <row r="7763" spans="2:2" x14ac:dyDescent="0.25">
      <c r="B7763" s="22" t="str">
        <f t="shared" si="485"/>
        <v/>
      </c>
    </row>
    <row r="7764" spans="2:2" x14ac:dyDescent="0.25">
      <c r="B7764" s="22" t="str">
        <f t="shared" si="485"/>
        <v/>
      </c>
    </row>
    <row r="7765" spans="2:2" x14ac:dyDescent="0.25">
      <c r="B7765" s="22" t="str">
        <f t="shared" si="485"/>
        <v/>
      </c>
    </row>
    <row r="7766" spans="2:2" x14ac:dyDescent="0.25">
      <c r="B7766" s="22" t="str">
        <f t="shared" si="485"/>
        <v/>
      </c>
    </row>
    <row r="7767" spans="2:2" x14ac:dyDescent="0.25">
      <c r="B7767" s="22" t="str">
        <f t="shared" si="485"/>
        <v/>
      </c>
    </row>
    <row r="7768" spans="2:2" x14ac:dyDescent="0.25">
      <c r="B7768" s="22" t="str">
        <f t="shared" si="485"/>
        <v/>
      </c>
    </row>
    <row r="7769" spans="2:2" x14ac:dyDescent="0.25">
      <c r="B7769" s="22" t="str">
        <f t="shared" si="485"/>
        <v/>
      </c>
    </row>
    <row r="7770" spans="2:2" x14ac:dyDescent="0.25">
      <c r="B7770" s="22" t="str">
        <f t="shared" si="485"/>
        <v/>
      </c>
    </row>
    <row r="7771" spans="2:2" x14ac:dyDescent="0.25">
      <c r="B7771" s="22" t="str">
        <f t="shared" si="485"/>
        <v/>
      </c>
    </row>
    <row r="7772" spans="2:2" x14ac:dyDescent="0.25">
      <c r="B7772" s="22" t="str">
        <f t="shared" si="485"/>
        <v/>
      </c>
    </row>
    <row r="7773" spans="2:2" x14ac:dyDescent="0.25">
      <c r="B7773" s="22" t="str">
        <f t="shared" si="485"/>
        <v/>
      </c>
    </row>
    <row r="7774" spans="2:2" x14ac:dyDescent="0.25">
      <c r="B7774" s="22" t="str">
        <f t="shared" si="485"/>
        <v/>
      </c>
    </row>
    <row r="7775" spans="2:2" x14ac:dyDescent="0.25">
      <c r="B7775" s="22" t="str">
        <f t="shared" si="485"/>
        <v/>
      </c>
    </row>
    <row r="7776" spans="2:2" x14ac:dyDescent="0.25">
      <c r="B7776" s="22" t="str">
        <f t="shared" si="485"/>
        <v/>
      </c>
    </row>
    <row r="7777" spans="2:2" x14ac:dyDescent="0.25">
      <c r="B7777" s="22" t="str">
        <f t="shared" si="485"/>
        <v/>
      </c>
    </row>
    <row r="7778" spans="2:2" x14ac:dyDescent="0.25">
      <c r="B7778" s="22" t="str">
        <f t="shared" si="485"/>
        <v/>
      </c>
    </row>
    <row r="7779" spans="2:2" x14ac:dyDescent="0.25">
      <c r="B7779" s="22" t="str">
        <f t="shared" si="485"/>
        <v/>
      </c>
    </row>
    <row r="7780" spans="2:2" x14ac:dyDescent="0.25">
      <c r="B7780" s="22" t="str">
        <f t="shared" si="485"/>
        <v/>
      </c>
    </row>
    <row r="7781" spans="2:2" x14ac:dyDescent="0.25">
      <c r="B7781" s="22" t="str">
        <f t="shared" si="485"/>
        <v/>
      </c>
    </row>
    <row r="7782" spans="2:2" x14ac:dyDescent="0.25">
      <c r="B7782" s="22" t="str">
        <f t="shared" si="485"/>
        <v/>
      </c>
    </row>
    <row r="7783" spans="2:2" x14ac:dyDescent="0.25">
      <c r="B7783" s="22" t="str">
        <f t="shared" si="485"/>
        <v/>
      </c>
    </row>
    <row r="7784" spans="2:2" x14ac:dyDescent="0.25">
      <c r="B7784" s="22" t="str">
        <f t="shared" si="485"/>
        <v/>
      </c>
    </row>
    <row r="7785" spans="2:2" x14ac:dyDescent="0.25">
      <c r="B7785" s="22" t="str">
        <f t="shared" si="485"/>
        <v/>
      </c>
    </row>
    <row r="7786" spans="2:2" x14ac:dyDescent="0.25">
      <c r="B7786" s="22" t="str">
        <f t="shared" si="485"/>
        <v/>
      </c>
    </row>
    <row r="7787" spans="2:2" x14ac:dyDescent="0.25">
      <c r="B7787" s="22" t="str">
        <f t="shared" si="485"/>
        <v/>
      </c>
    </row>
    <row r="7788" spans="2:2" x14ac:dyDescent="0.25">
      <c r="B7788" s="22" t="str">
        <f t="shared" si="485"/>
        <v/>
      </c>
    </row>
    <row r="7789" spans="2:2" x14ac:dyDescent="0.25">
      <c r="B7789" s="22" t="str">
        <f t="shared" si="485"/>
        <v/>
      </c>
    </row>
    <row r="7790" spans="2:2" x14ac:dyDescent="0.25">
      <c r="B7790" s="22" t="str">
        <f t="shared" si="485"/>
        <v/>
      </c>
    </row>
    <row r="7791" spans="2:2" x14ac:dyDescent="0.25">
      <c r="B7791" s="22" t="str">
        <f t="shared" si="485"/>
        <v/>
      </c>
    </row>
    <row r="7792" spans="2:2" x14ac:dyDescent="0.25">
      <c r="B7792" s="22" t="str">
        <f t="shared" si="485"/>
        <v/>
      </c>
    </row>
    <row r="7793" spans="2:2" x14ac:dyDescent="0.25">
      <c r="B7793" s="22" t="str">
        <f t="shared" si="485"/>
        <v/>
      </c>
    </row>
    <row r="7794" spans="2:2" x14ac:dyDescent="0.25">
      <c r="B7794" s="22" t="str">
        <f t="shared" si="485"/>
        <v/>
      </c>
    </row>
    <row r="7795" spans="2:2" x14ac:dyDescent="0.25">
      <c r="B7795" s="22" t="str">
        <f t="shared" ref="B7795:B7858" si="486">IF(E7795="","",B7794)</f>
        <v/>
      </c>
    </row>
    <row r="7796" spans="2:2" x14ac:dyDescent="0.25">
      <c r="B7796" s="22" t="str">
        <f t="shared" si="486"/>
        <v/>
      </c>
    </row>
    <row r="7797" spans="2:2" x14ac:dyDescent="0.25">
      <c r="B7797" s="22" t="str">
        <f t="shared" si="486"/>
        <v/>
      </c>
    </row>
    <row r="7798" spans="2:2" x14ac:dyDescent="0.25">
      <c r="B7798" s="22" t="str">
        <f t="shared" si="486"/>
        <v/>
      </c>
    </row>
    <row r="7799" spans="2:2" x14ac:dyDescent="0.25">
      <c r="B7799" s="22" t="str">
        <f t="shared" si="486"/>
        <v/>
      </c>
    </row>
    <row r="7800" spans="2:2" x14ac:dyDescent="0.25">
      <c r="B7800" s="22" t="str">
        <f t="shared" si="486"/>
        <v/>
      </c>
    </row>
    <row r="7801" spans="2:2" x14ac:dyDescent="0.25">
      <c r="B7801" s="22" t="str">
        <f t="shared" si="486"/>
        <v/>
      </c>
    </row>
    <row r="7802" spans="2:2" x14ac:dyDescent="0.25">
      <c r="B7802" s="22" t="str">
        <f t="shared" si="486"/>
        <v/>
      </c>
    </row>
    <row r="7803" spans="2:2" x14ac:dyDescent="0.25">
      <c r="B7803" s="22" t="str">
        <f t="shared" si="486"/>
        <v/>
      </c>
    </row>
    <row r="7804" spans="2:2" x14ac:dyDescent="0.25">
      <c r="B7804" s="22" t="str">
        <f t="shared" si="486"/>
        <v/>
      </c>
    </row>
    <row r="7805" spans="2:2" x14ac:dyDescent="0.25">
      <c r="B7805" s="22" t="str">
        <f t="shared" si="486"/>
        <v/>
      </c>
    </row>
    <row r="7806" spans="2:2" x14ac:dyDescent="0.25">
      <c r="B7806" s="22" t="str">
        <f t="shared" si="486"/>
        <v/>
      </c>
    </row>
    <row r="7807" spans="2:2" x14ac:dyDescent="0.25">
      <c r="B7807" s="22" t="str">
        <f t="shared" si="486"/>
        <v/>
      </c>
    </row>
    <row r="7808" spans="2:2" x14ac:dyDescent="0.25">
      <c r="B7808" s="22" t="str">
        <f t="shared" si="486"/>
        <v/>
      </c>
    </row>
    <row r="7809" spans="2:2" x14ac:dyDescent="0.25">
      <c r="B7809" s="22" t="str">
        <f t="shared" si="486"/>
        <v/>
      </c>
    </row>
    <row r="7810" spans="2:2" x14ac:dyDescent="0.25">
      <c r="B7810" s="22" t="str">
        <f t="shared" si="486"/>
        <v/>
      </c>
    </row>
    <row r="7811" spans="2:2" x14ac:dyDescent="0.25">
      <c r="B7811" s="22" t="str">
        <f t="shared" si="486"/>
        <v/>
      </c>
    </row>
    <row r="7812" spans="2:2" x14ac:dyDescent="0.25">
      <c r="B7812" s="22" t="str">
        <f t="shared" si="486"/>
        <v/>
      </c>
    </row>
    <row r="7813" spans="2:2" x14ac:dyDescent="0.25">
      <c r="B7813" s="22" t="str">
        <f t="shared" si="486"/>
        <v/>
      </c>
    </row>
    <row r="7814" spans="2:2" x14ac:dyDescent="0.25">
      <c r="B7814" s="22" t="str">
        <f t="shared" si="486"/>
        <v/>
      </c>
    </row>
    <row r="7815" spans="2:2" x14ac:dyDescent="0.25">
      <c r="B7815" s="22" t="str">
        <f t="shared" si="486"/>
        <v/>
      </c>
    </row>
    <row r="7816" spans="2:2" x14ac:dyDescent="0.25">
      <c r="B7816" s="22" t="str">
        <f t="shared" si="486"/>
        <v/>
      </c>
    </row>
    <row r="7817" spans="2:2" x14ac:dyDescent="0.25">
      <c r="B7817" s="22" t="str">
        <f t="shared" si="486"/>
        <v/>
      </c>
    </row>
    <row r="7818" spans="2:2" x14ac:dyDescent="0.25">
      <c r="B7818" s="22" t="str">
        <f t="shared" si="486"/>
        <v/>
      </c>
    </row>
    <row r="7819" spans="2:2" x14ac:dyDescent="0.25">
      <c r="B7819" s="22" t="str">
        <f t="shared" si="486"/>
        <v/>
      </c>
    </row>
    <row r="7820" spans="2:2" x14ac:dyDescent="0.25">
      <c r="B7820" s="22" t="str">
        <f t="shared" si="486"/>
        <v/>
      </c>
    </row>
    <row r="7821" spans="2:2" x14ac:dyDescent="0.25">
      <c r="B7821" s="22" t="str">
        <f t="shared" si="486"/>
        <v/>
      </c>
    </row>
    <row r="7822" spans="2:2" x14ac:dyDescent="0.25">
      <c r="B7822" s="22" t="str">
        <f t="shared" si="486"/>
        <v/>
      </c>
    </row>
    <row r="7823" spans="2:2" x14ac:dyDescent="0.25">
      <c r="B7823" s="22" t="str">
        <f t="shared" si="486"/>
        <v/>
      </c>
    </row>
    <row r="7824" spans="2:2" x14ac:dyDescent="0.25">
      <c r="B7824" s="22" t="str">
        <f t="shared" si="486"/>
        <v/>
      </c>
    </row>
    <row r="7825" spans="2:2" x14ac:dyDescent="0.25">
      <c r="B7825" s="22" t="str">
        <f t="shared" si="486"/>
        <v/>
      </c>
    </row>
    <row r="7826" spans="2:2" x14ac:dyDescent="0.25">
      <c r="B7826" s="22" t="str">
        <f t="shared" si="486"/>
        <v/>
      </c>
    </row>
    <row r="7827" spans="2:2" x14ac:dyDescent="0.25">
      <c r="B7827" s="22" t="str">
        <f t="shared" si="486"/>
        <v/>
      </c>
    </row>
    <row r="7828" spans="2:2" x14ac:dyDescent="0.25">
      <c r="B7828" s="22" t="str">
        <f t="shared" si="486"/>
        <v/>
      </c>
    </row>
    <row r="7829" spans="2:2" x14ac:dyDescent="0.25">
      <c r="B7829" s="22" t="str">
        <f t="shared" si="486"/>
        <v/>
      </c>
    </row>
    <row r="7830" spans="2:2" x14ac:dyDescent="0.25">
      <c r="B7830" s="22" t="str">
        <f t="shared" si="486"/>
        <v/>
      </c>
    </row>
    <row r="7831" spans="2:2" x14ac:dyDescent="0.25">
      <c r="B7831" s="22" t="str">
        <f t="shared" si="486"/>
        <v/>
      </c>
    </row>
    <row r="7832" spans="2:2" x14ac:dyDescent="0.25">
      <c r="B7832" s="22" t="str">
        <f t="shared" si="486"/>
        <v/>
      </c>
    </row>
    <row r="7833" spans="2:2" x14ac:dyDescent="0.25">
      <c r="B7833" s="22" t="str">
        <f t="shared" si="486"/>
        <v/>
      </c>
    </row>
    <row r="7834" spans="2:2" x14ac:dyDescent="0.25">
      <c r="B7834" s="22" t="str">
        <f t="shared" si="486"/>
        <v/>
      </c>
    </row>
    <row r="7835" spans="2:2" x14ac:dyDescent="0.25">
      <c r="B7835" s="22" t="str">
        <f t="shared" si="486"/>
        <v/>
      </c>
    </row>
    <row r="7836" spans="2:2" x14ac:dyDescent="0.25">
      <c r="B7836" s="22" t="str">
        <f t="shared" si="486"/>
        <v/>
      </c>
    </row>
    <row r="7837" spans="2:2" x14ac:dyDescent="0.25">
      <c r="B7837" s="22" t="str">
        <f t="shared" si="486"/>
        <v/>
      </c>
    </row>
    <row r="7838" spans="2:2" x14ac:dyDescent="0.25">
      <c r="B7838" s="22" t="str">
        <f t="shared" si="486"/>
        <v/>
      </c>
    </row>
    <row r="7839" spans="2:2" x14ac:dyDescent="0.25">
      <c r="B7839" s="22" t="str">
        <f t="shared" si="486"/>
        <v/>
      </c>
    </row>
    <row r="7840" spans="2:2" x14ac:dyDescent="0.25">
      <c r="B7840" s="22" t="str">
        <f t="shared" si="486"/>
        <v/>
      </c>
    </row>
    <row r="7841" spans="2:2" x14ac:dyDescent="0.25">
      <c r="B7841" s="22" t="str">
        <f t="shared" si="486"/>
        <v/>
      </c>
    </row>
    <row r="7842" spans="2:2" x14ac:dyDescent="0.25">
      <c r="B7842" s="22" t="str">
        <f t="shared" si="486"/>
        <v/>
      </c>
    </row>
    <row r="7843" spans="2:2" x14ac:dyDescent="0.25">
      <c r="B7843" s="22" t="str">
        <f t="shared" si="486"/>
        <v/>
      </c>
    </row>
    <row r="7844" spans="2:2" x14ac:dyDescent="0.25">
      <c r="B7844" s="22" t="str">
        <f t="shared" si="486"/>
        <v/>
      </c>
    </row>
    <row r="7845" spans="2:2" x14ac:dyDescent="0.25">
      <c r="B7845" s="22" t="str">
        <f t="shared" si="486"/>
        <v/>
      </c>
    </row>
    <row r="7846" spans="2:2" x14ac:dyDescent="0.25">
      <c r="B7846" s="22" t="str">
        <f t="shared" si="486"/>
        <v/>
      </c>
    </row>
    <row r="7847" spans="2:2" x14ac:dyDescent="0.25">
      <c r="B7847" s="22" t="str">
        <f t="shared" si="486"/>
        <v/>
      </c>
    </row>
    <row r="7848" spans="2:2" x14ac:dyDescent="0.25">
      <c r="B7848" s="22" t="str">
        <f t="shared" si="486"/>
        <v/>
      </c>
    </row>
    <row r="7849" spans="2:2" x14ac:dyDescent="0.25">
      <c r="B7849" s="22" t="str">
        <f t="shared" si="486"/>
        <v/>
      </c>
    </row>
    <row r="7850" spans="2:2" x14ac:dyDescent="0.25">
      <c r="B7850" s="22" t="str">
        <f t="shared" si="486"/>
        <v/>
      </c>
    </row>
    <row r="7851" spans="2:2" x14ac:dyDescent="0.25">
      <c r="B7851" s="22" t="str">
        <f t="shared" si="486"/>
        <v/>
      </c>
    </row>
    <row r="7852" spans="2:2" x14ac:dyDescent="0.25">
      <c r="B7852" s="22" t="str">
        <f t="shared" si="486"/>
        <v/>
      </c>
    </row>
    <row r="7853" spans="2:2" x14ac:dyDescent="0.25">
      <c r="B7853" s="22" t="str">
        <f t="shared" si="486"/>
        <v/>
      </c>
    </row>
    <row r="7854" spans="2:2" x14ac:dyDescent="0.25">
      <c r="B7854" s="22" t="str">
        <f t="shared" si="486"/>
        <v/>
      </c>
    </row>
    <row r="7855" spans="2:2" x14ac:dyDescent="0.25">
      <c r="B7855" s="22" t="str">
        <f t="shared" si="486"/>
        <v/>
      </c>
    </row>
    <row r="7856" spans="2:2" x14ac:dyDescent="0.25">
      <c r="B7856" s="22" t="str">
        <f t="shared" si="486"/>
        <v/>
      </c>
    </row>
    <row r="7857" spans="2:2" x14ac:dyDescent="0.25">
      <c r="B7857" s="22" t="str">
        <f t="shared" si="486"/>
        <v/>
      </c>
    </row>
    <row r="7858" spans="2:2" x14ac:dyDescent="0.25">
      <c r="B7858" s="22" t="str">
        <f t="shared" si="486"/>
        <v/>
      </c>
    </row>
    <row r="7859" spans="2:2" x14ac:dyDescent="0.25">
      <c r="B7859" s="22" t="str">
        <f t="shared" ref="B7859:B7922" si="487">IF(E7859="","",B7858)</f>
        <v/>
      </c>
    </row>
    <row r="7860" spans="2:2" x14ac:dyDescent="0.25">
      <c r="B7860" s="22" t="str">
        <f t="shared" si="487"/>
        <v/>
      </c>
    </row>
    <row r="7861" spans="2:2" x14ac:dyDescent="0.25">
      <c r="B7861" s="22" t="str">
        <f t="shared" si="487"/>
        <v/>
      </c>
    </row>
    <row r="7862" spans="2:2" x14ac:dyDescent="0.25">
      <c r="B7862" s="22" t="str">
        <f t="shared" si="487"/>
        <v/>
      </c>
    </row>
    <row r="7863" spans="2:2" x14ac:dyDescent="0.25">
      <c r="B7863" s="22" t="str">
        <f t="shared" si="487"/>
        <v/>
      </c>
    </row>
    <row r="7864" spans="2:2" x14ac:dyDescent="0.25">
      <c r="B7864" s="22" t="str">
        <f t="shared" si="487"/>
        <v/>
      </c>
    </row>
    <row r="7865" spans="2:2" x14ac:dyDescent="0.25">
      <c r="B7865" s="22" t="str">
        <f t="shared" si="487"/>
        <v/>
      </c>
    </row>
    <row r="7866" spans="2:2" x14ac:dyDescent="0.25">
      <c r="B7866" s="22" t="str">
        <f t="shared" si="487"/>
        <v/>
      </c>
    </row>
    <row r="7867" spans="2:2" x14ac:dyDescent="0.25">
      <c r="B7867" s="22" t="str">
        <f t="shared" si="487"/>
        <v/>
      </c>
    </row>
    <row r="7868" spans="2:2" x14ac:dyDescent="0.25">
      <c r="B7868" s="22" t="str">
        <f t="shared" si="487"/>
        <v/>
      </c>
    </row>
    <row r="7869" spans="2:2" x14ac:dyDescent="0.25">
      <c r="B7869" s="22" t="str">
        <f t="shared" si="487"/>
        <v/>
      </c>
    </row>
    <row r="7870" spans="2:2" x14ac:dyDescent="0.25">
      <c r="B7870" s="22" t="str">
        <f t="shared" si="487"/>
        <v/>
      </c>
    </row>
    <row r="7871" spans="2:2" x14ac:dyDescent="0.25">
      <c r="B7871" s="22" t="str">
        <f t="shared" si="487"/>
        <v/>
      </c>
    </row>
    <row r="7872" spans="2:2" x14ac:dyDescent="0.25">
      <c r="B7872" s="22" t="str">
        <f t="shared" si="487"/>
        <v/>
      </c>
    </row>
    <row r="7873" spans="2:2" x14ac:dyDescent="0.25">
      <c r="B7873" s="22" t="str">
        <f t="shared" si="487"/>
        <v/>
      </c>
    </row>
    <row r="7874" spans="2:2" x14ac:dyDescent="0.25">
      <c r="B7874" s="22" t="str">
        <f t="shared" si="487"/>
        <v/>
      </c>
    </row>
    <row r="7875" spans="2:2" x14ac:dyDescent="0.25">
      <c r="B7875" s="22" t="str">
        <f t="shared" si="487"/>
        <v/>
      </c>
    </row>
    <row r="7876" spans="2:2" x14ac:dyDescent="0.25">
      <c r="B7876" s="22" t="str">
        <f t="shared" si="487"/>
        <v/>
      </c>
    </row>
    <row r="7877" spans="2:2" x14ac:dyDescent="0.25">
      <c r="B7877" s="22" t="str">
        <f t="shared" si="487"/>
        <v/>
      </c>
    </row>
    <row r="7878" spans="2:2" x14ac:dyDescent="0.25">
      <c r="B7878" s="22" t="str">
        <f t="shared" si="487"/>
        <v/>
      </c>
    </row>
    <row r="7879" spans="2:2" x14ac:dyDescent="0.25">
      <c r="B7879" s="22" t="str">
        <f t="shared" si="487"/>
        <v/>
      </c>
    </row>
    <row r="7880" spans="2:2" x14ac:dyDescent="0.25">
      <c r="B7880" s="22" t="str">
        <f t="shared" si="487"/>
        <v/>
      </c>
    </row>
    <row r="7881" spans="2:2" x14ac:dyDescent="0.25">
      <c r="B7881" s="22" t="str">
        <f t="shared" si="487"/>
        <v/>
      </c>
    </row>
    <row r="7882" spans="2:2" x14ac:dyDescent="0.25">
      <c r="B7882" s="22" t="str">
        <f t="shared" si="487"/>
        <v/>
      </c>
    </row>
    <row r="7883" spans="2:2" x14ac:dyDescent="0.25">
      <c r="B7883" s="22" t="str">
        <f t="shared" si="487"/>
        <v/>
      </c>
    </row>
    <row r="7884" spans="2:2" x14ac:dyDescent="0.25">
      <c r="B7884" s="22" t="str">
        <f t="shared" si="487"/>
        <v/>
      </c>
    </row>
    <row r="7885" spans="2:2" x14ac:dyDescent="0.25">
      <c r="B7885" s="22" t="str">
        <f t="shared" si="487"/>
        <v/>
      </c>
    </row>
    <row r="7886" spans="2:2" x14ac:dyDescent="0.25">
      <c r="B7886" s="22" t="str">
        <f t="shared" si="487"/>
        <v/>
      </c>
    </row>
    <row r="7887" spans="2:2" x14ac:dyDescent="0.25">
      <c r="B7887" s="22" t="str">
        <f t="shared" si="487"/>
        <v/>
      </c>
    </row>
    <row r="7888" spans="2:2" x14ac:dyDescent="0.25">
      <c r="B7888" s="22" t="str">
        <f t="shared" si="487"/>
        <v/>
      </c>
    </row>
    <row r="7889" spans="2:2" x14ac:dyDescent="0.25">
      <c r="B7889" s="22" t="str">
        <f t="shared" si="487"/>
        <v/>
      </c>
    </row>
    <row r="7890" spans="2:2" x14ac:dyDescent="0.25">
      <c r="B7890" s="22" t="str">
        <f t="shared" si="487"/>
        <v/>
      </c>
    </row>
    <row r="7891" spans="2:2" x14ac:dyDescent="0.25">
      <c r="B7891" s="22" t="str">
        <f t="shared" si="487"/>
        <v/>
      </c>
    </row>
    <row r="7892" spans="2:2" x14ac:dyDescent="0.25">
      <c r="B7892" s="22" t="str">
        <f t="shared" si="487"/>
        <v/>
      </c>
    </row>
    <row r="7893" spans="2:2" x14ac:dyDescent="0.25">
      <c r="B7893" s="22" t="str">
        <f t="shared" si="487"/>
        <v/>
      </c>
    </row>
    <row r="7894" spans="2:2" x14ac:dyDescent="0.25">
      <c r="B7894" s="22" t="str">
        <f t="shared" si="487"/>
        <v/>
      </c>
    </row>
    <row r="7895" spans="2:2" x14ac:dyDescent="0.25">
      <c r="B7895" s="22" t="str">
        <f t="shared" si="487"/>
        <v/>
      </c>
    </row>
    <row r="7896" spans="2:2" x14ac:dyDescent="0.25">
      <c r="B7896" s="22" t="str">
        <f t="shared" si="487"/>
        <v/>
      </c>
    </row>
    <row r="7897" spans="2:2" x14ac:dyDescent="0.25">
      <c r="B7897" s="22" t="str">
        <f t="shared" si="487"/>
        <v/>
      </c>
    </row>
    <row r="7898" spans="2:2" x14ac:dyDescent="0.25">
      <c r="B7898" s="22" t="str">
        <f t="shared" si="487"/>
        <v/>
      </c>
    </row>
    <row r="7899" spans="2:2" x14ac:dyDescent="0.25">
      <c r="B7899" s="22" t="str">
        <f t="shared" si="487"/>
        <v/>
      </c>
    </row>
    <row r="7900" spans="2:2" x14ac:dyDescent="0.25">
      <c r="B7900" s="22" t="str">
        <f t="shared" si="487"/>
        <v/>
      </c>
    </row>
    <row r="7901" spans="2:2" x14ac:dyDescent="0.25">
      <c r="B7901" s="22" t="str">
        <f t="shared" si="487"/>
        <v/>
      </c>
    </row>
    <row r="7902" spans="2:2" x14ac:dyDescent="0.25">
      <c r="B7902" s="22" t="str">
        <f t="shared" si="487"/>
        <v/>
      </c>
    </row>
    <row r="7903" spans="2:2" x14ac:dyDescent="0.25">
      <c r="B7903" s="22" t="str">
        <f t="shared" si="487"/>
        <v/>
      </c>
    </row>
    <row r="7904" spans="2:2" x14ac:dyDescent="0.25">
      <c r="B7904" s="22" t="str">
        <f t="shared" si="487"/>
        <v/>
      </c>
    </row>
    <row r="7905" spans="2:2" x14ac:dyDescent="0.25">
      <c r="B7905" s="22" t="str">
        <f t="shared" si="487"/>
        <v/>
      </c>
    </row>
    <row r="7906" spans="2:2" x14ac:dyDescent="0.25">
      <c r="B7906" s="22" t="str">
        <f t="shared" si="487"/>
        <v/>
      </c>
    </row>
    <row r="7907" spans="2:2" x14ac:dyDescent="0.25">
      <c r="B7907" s="22" t="str">
        <f t="shared" si="487"/>
        <v/>
      </c>
    </row>
    <row r="7908" spans="2:2" x14ac:dyDescent="0.25">
      <c r="B7908" s="22" t="str">
        <f t="shared" si="487"/>
        <v/>
      </c>
    </row>
    <row r="7909" spans="2:2" x14ac:dyDescent="0.25">
      <c r="B7909" s="22" t="str">
        <f t="shared" si="487"/>
        <v/>
      </c>
    </row>
    <row r="7910" spans="2:2" x14ac:dyDescent="0.25">
      <c r="B7910" s="22" t="str">
        <f t="shared" si="487"/>
        <v/>
      </c>
    </row>
    <row r="7911" spans="2:2" x14ac:dyDescent="0.25">
      <c r="B7911" s="22" t="str">
        <f t="shared" si="487"/>
        <v/>
      </c>
    </row>
    <row r="7912" spans="2:2" x14ac:dyDescent="0.25">
      <c r="B7912" s="22" t="str">
        <f t="shared" si="487"/>
        <v/>
      </c>
    </row>
    <row r="7913" spans="2:2" x14ac:dyDescent="0.25">
      <c r="B7913" s="22" t="str">
        <f t="shared" si="487"/>
        <v/>
      </c>
    </row>
    <row r="7914" spans="2:2" x14ac:dyDescent="0.25">
      <c r="B7914" s="22" t="str">
        <f t="shared" si="487"/>
        <v/>
      </c>
    </row>
    <row r="7915" spans="2:2" x14ac:dyDescent="0.25">
      <c r="B7915" s="22" t="str">
        <f t="shared" si="487"/>
        <v/>
      </c>
    </row>
    <row r="7916" spans="2:2" x14ac:dyDescent="0.25">
      <c r="B7916" s="22" t="str">
        <f t="shared" si="487"/>
        <v/>
      </c>
    </row>
    <row r="7917" spans="2:2" x14ac:dyDescent="0.25">
      <c r="B7917" s="22" t="str">
        <f t="shared" si="487"/>
        <v/>
      </c>
    </row>
    <row r="7918" spans="2:2" x14ac:dyDescent="0.25">
      <c r="B7918" s="22" t="str">
        <f t="shared" si="487"/>
        <v/>
      </c>
    </row>
    <row r="7919" spans="2:2" x14ac:dyDescent="0.25">
      <c r="B7919" s="22" t="str">
        <f t="shared" si="487"/>
        <v/>
      </c>
    </row>
    <row r="7920" spans="2:2" x14ac:dyDescent="0.25">
      <c r="B7920" s="22" t="str">
        <f t="shared" si="487"/>
        <v/>
      </c>
    </row>
    <row r="7921" spans="2:2" x14ac:dyDescent="0.25">
      <c r="B7921" s="22" t="str">
        <f t="shared" si="487"/>
        <v/>
      </c>
    </row>
    <row r="7922" spans="2:2" x14ac:dyDescent="0.25">
      <c r="B7922" s="22" t="str">
        <f t="shared" si="487"/>
        <v/>
      </c>
    </row>
    <row r="7923" spans="2:2" x14ac:dyDescent="0.25">
      <c r="B7923" s="22" t="str">
        <f t="shared" ref="B7923:B7986" si="488">IF(E7923="","",B7922)</f>
        <v/>
      </c>
    </row>
    <row r="7924" spans="2:2" x14ac:dyDescent="0.25">
      <c r="B7924" s="22" t="str">
        <f t="shared" si="488"/>
        <v/>
      </c>
    </row>
    <row r="7925" spans="2:2" x14ac:dyDescent="0.25">
      <c r="B7925" s="22" t="str">
        <f t="shared" si="488"/>
        <v/>
      </c>
    </row>
    <row r="7926" spans="2:2" x14ac:dyDescent="0.25">
      <c r="B7926" s="22" t="str">
        <f t="shared" si="488"/>
        <v/>
      </c>
    </row>
    <row r="7927" spans="2:2" x14ac:dyDescent="0.25">
      <c r="B7927" s="22" t="str">
        <f t="shared" si="488"/>
        <v/>
      </c>
    </row>
    <row r="7928" spans="2:2" x14ac:dyDescent="0.25">
      <c r="B7928" s="22" t="str">
        <f t="shared" si="488"/>
        <v/>
      </c>
    </row>
    <row r="7929" spans="2:2" x14ac:dyDescent="0.25">
      <c r="B7929" s="22" t="str">
        <f t="shared" si="488"/>
        <v/>
      </c>
    </row>
    <row r="7930" spans="2:2" x14ac:dyDescent="0.25">
      <c r="B7930" s="22" t="str">
        <f t="shared" si="488"/>
        <v/>
      </c>
    </row>
    <row r="7931" spans="2:2" x14ac:dyDescent="0.25">
      <c r="B7931" s="22" t="str">
        <f t="shared" si="488"/>
        <v/>
      </c>
    </row>
    <row r="7932" spans="2:2" x14ac:dyDescent="0.25">
      <c r="B7932" s="22" t="str">
        <f t="shared" si="488"/>
        <v/>
      </c>
    </row>
    <row r="7933" spans="2:2" x14ac:dyDescent="0.25">
      <c r="B7933" s="22" t="str">
        <f t="shared" si="488"/>
        <v/>
      </c>
    </row>
    <row r="7934" spans="2:2" x14ac:dyDescent="0.25">
      <c r="B7934" s="22" t="str">
        <f t="shared" si="488"/>
        <v/>
      </c>
    </row>
    <row r="7935" spans="2:2" x14ac:dyDescent="0.25">
      <c r="B7935" s="22" t="str">
        <f t="shared" si="488"/>
        <v/>
      </c>
    </row>
    <row r="7936" spans="2:2" x14ac:dyDescent="0.25">
      <c r="B7936" s="22" t="str">
        <f t="shared" si="488"/>
        <v/>
      </c>
    </row>
    <row r="7937" spans="2:2" x14ac:dyDescent="0.25">
      <c r="B7937" s="22" t="str">
        <f t="shared" si="488"/>
        <v/>
      </c>
    </row>
    <row r="7938" spans="2:2" x14ac:dyDescent="0.25">
      <c r="B7938" s="22" t="str">
        <f t="shared" si="488"/>
        <v/>
      </c>
    </row>
    <row r="7939" spans="2:2" x14ac:dyDescent="0.25">
      <c r="B7939" s="22" t="str">
        <f t="shared" si="488"/>
        <v/>
      </c>
    </row>
    <row r="7940" spans="2:2" x14ac:dyDescent="0.25">
      <c r="B7940" s="22" t="str">
        <f t="shared" si="488"/>
        <v/>
      </c>
    </row>
    <row r="7941" spans="2:2" x14ac:dyDescent="0.25">
      <c r="B7941" s="22" t="str">
        <f t="shared" si="488"/>
        <v/>
      </c>
    </row>
    <row r="7942" spans="2:2" x14ac:dyDescent="0.25">
      <c r="B7942" s="22" t="str">
        <f t="shared" si="488"/>
        <v/>
      </c>
    </row>
    <row r="7943" spans="2:2" x14ac:dyDescent="0.25">
      <c r="B7943" s="22" t="str">
        <f t="shared" si="488"/>
        <v/>
      </c>
    </row>
    <row r="7944" spans="2:2" x14ac:dyDescent="0.25">
      <c r="B7944" s="22" t="str">
        <f t="shared" si="488"/>
        <v/>
      </c>
    </row>
    <row r="7945" spans="2:2" x14ac:dyDescent="0.25">
      <c r="B7945" s="22" t="str">
        <f t="shared" si="488"/>
        <v/>
      </c>
    </row>
    <row r="7946" spans="2:2" x14ac:dyDescent="0.25">
      <c r="B7946" s="22" t="str">
        <f t="shared" si="488"/>
        <v/>
      </c>
    </row>
    <row r="7947" spans="2:2" x14ac:dyDescent="0.25">
      <c r="B7947" s="22" t="str">
        <f t="shared" si="488"/>
        <v/>
      </c>
    </row>
    <row r="7948" spans="2:2" x14ac:dyDescent="0.25">
      <c r="B7948" s="22" t="str">
        <f t="shared" si="488"/>
        <v/>
      </c>
    </row>
    <row r="7949" spans="2:2" x14ac:dyDescent="0.25">
      <c r="B7949" s="22" t="str">
        <f t="shared" si="488"/>
        <v/>
      </c>
    </row>
    <row r="7950" spans="2:2" x14ac:dyDescent="0.25">
      <c r="B7950" s="22" t="str">
        <f t="shared" si="488"/>
        <v/>
      </c>
    </row>
    <row r="7951" spans="2:2" x14ac:dyDescent="0.25">
      <c r="B7951" s="22" t="str">
        <f t="shared" si="488"/>
        <v/>
      </c>
    </row>
    <row r="7952" spans="2:2" x14ac:dyDescent="0.25">
      <c r="B7952" s="22" t="str">
        <f t="shared" si="488"/>
        <v/>
      </c>
    </row>
    <row r="7953" spans="2:2" x14ac:dyDescent="0.25">
      <c r="B7953" s="22" t="str">
        <f t="shared" si="488"/>
        <v/>
      </c>
    </row>
    <row r="7954" spans="2:2" x14ac:dyDescent="0.25">
      <c r="B7954" s="22" t="str">
        <f t="shared" si="488"/>
        <v/>
      </c>
    </row>
    <row r="7955" spans="2:2" x14ac:dyDescent="0.25">
      <c r="B7955" s="22" t="str">
        <f t="shared" si="488"/>
        <v/>
      </c>
    </row>
    <row r="7956" spans="2:2" x14ac:dyDescent="0.25">
      <c r="B7956" s="22" t="str">
        <f t="shared" si="488"/>
        <v/>
      </c>
    </row>
    <row r="7957" spans="2:2" x14ac:dyDescent="0.25">
      <c r="B7957" s="22" t="str">
        <f t="shared" si="488"/>
        <v/>
      </c>
    </row>
    <row r="7958" spans="2:2" x14ac:dyDescent="0.25">
      <c r="B7958" s="22" t="str">
        <f t="shared" si="488"/>
        <v/>
      </c>
    </row>
    <row r="7959" spans="2:2" x14ac:dyDescent="0.25">
      <c r="B7959" s="22" t="str">
        <f t="shared" si="488"/>
        <v/>
      </c>
    </row>
    <row r="7960" spans="2:2" x14ac:dyDescent="0.25">
      <c r="B7960" s="22" t="str">
        <f t="shared" si="488"/>
        <v/>
      </c>
    </row>
    <row r="7961" spans="2:2" x14ac:dyDescent="0.25">
      <c r="B7961" s="22" t="str">
        <f t="shared" si="488"/>
        <v/>
      </c>
    </row>
    <row r="7962" spans="2:2" x14ac:dyDescent="0.25">
      <c r="B7962" s="22" t="str">
        <f t="shared" si="488"/>
        <v/>
      </c>
    </row>
    <row r="7963" spans="2:2" x14ac:dyDescent="0.25">
      <c r="B7963" s="22" t="str">
        <f t="shared" si="488"/>
        <v/>
      </c>
    </row>
    <row r="7964" spans="2:2" x14ac:dyDescent="0.25">
      <c r="B7964" s="22" t="str">
        <f t="shared" si="488"/>
        <v/>
      </c>
    </row>
    <row r="7965" spans="2:2" x14ac:dyDescent="0.25">
      <c r="B7965" s="22" t="str">
        <f t="shared" si="488"/>
        <v/>
      </c>
    </row>
    <row r="7966" spans="2:2" x14ac:dyDescent="0.25">
      <c r="B7966" s="22" t="str">
        <f t="shared" si="488"/>
        <v/>
      </c>
    </row>
    <row r="7967" spans="2:2" x14ac:dyDescent="0.25">
      <c r="B7967" s="22" t="str">
        <f t="shared" si="488"/>
        <v/>
      </c>
    </row>
    <row r="7968" spans="2:2" x14ac:dyDescent="0.25">
      <c r="B7968" s="22" t="str">
        <f t="shared" si="488"/>
        <v/>
      </c>
    </row>
    <row r="7969" spans="2:2" x14ac:dyDescent="0.25">
      <c r="B7969" s="22" t="str">
        <f t="shared" si="488"/>
        <v/>
      </c>
    </row>
    <row r="7970" spans="2:2" x14ac:dyDescent="0.25">
      <c r="B7970" s="22" t="str">
        <f t="shared" si="488"/>
        <v/>
      </c>
    </row>
    <row r="7971" spans="2:2" x14ac:dyDescent="0.25">
      <c r="B7971" s="22" t="str">
        <f t="shared" si="488"/>
        <v/>
      </c>
    </row>
    <row r="7972" spans="2:2" x14ac:dyDescent="0.25">
      <c r="B7972" s="22" t="str">
        <f t="shared" si="488"/>
        <v/>
      </c>
    </row>
    <row r="7973" spans="2:2" x14ac:dyDescent="0.25">
      <c r="B7973" s="22" t="str">
        <f t="shared" si="488"/>
        <v/>
      </c>
    </row>
    <row r="7974" spans="2:2" x14ac:dyDescent="0.25">
      <c r="B7974" s="22" t="str">
        <f t="shared" si="488"/>
        <v/>
      </c>
    </row>
    <row r="7975" spans="2:2" x14ac:dyDescent="0.25">
      <c r="B7975" s="22" t="str">
        <f t="shared" si="488"/>
        <v/>
      </c>
    </row>
    <row r="7976" spans="2:2" x14ac:dyDescent="0.25">
      <c r="B7976" s="22" t="str">
        <f t="shared" si="488"/>
        <v/>
      </c>
    </row>
    <row r="7977" spans="2:2" x14ac:dyDescent="0.25">
      <c r="B7977" s="22" t="str">
        <f t="shared" si="488"/>
        <v/>
      </c>
    </row>
    <row r="7978" spans="2:2" x14ac:dyDescent="0.25">
      <c r="B7978" s="22" t="str">
        <f t="shared" si="488"/>
        <v/>
      </c>
    </row>
    <row r="7979" spans="2:2" x14ac:dyDescent="0.25">
      <c r="B7979" s="22" t="str">
        <f t="shared" si="488"/>
        <v/>
      </c>
    </row>
    <row r="7980" spans="2:2" x14ac:dyDescent="0.25">
      <c r="B7980" s="22" t="str">
        <f t="shared" si="488"/>
        <v/>
      </c>
    </row>
    <row r="7981" spans="2:2" x14ac:dyDescent="0.25">
      <c r="B7981" s="22" t="str">
        <f t="shared" si="488"/>
        <v/>
      </c>
    </row>
    <row r="7982" spans="2:2" x14ac:dyDescent="0.25">
      <c r="B7982" s="22" t="str">
        <f t="shared" si="488"/>
        <v/>
      </c>
    </row>
    <row r="7983" spans="2:2" x14ac:dyDescent="0.25">
      <c r="B7983" s="22" t="str">
        <f t="shared" si="488"/>
        <v/>
      </c>
    </row>
    <row r="7984" spans="2:2" x14ac:dyDescent="0.25">
      <c r="B7984" s="22" t="str">
        <f t="shared" si="488"/>
        <v/>
      </c>
    </row>
    <row r="7985" spans="2:2" x14ac:dyDescent="0.25">
      <c r="B7985" s="22" t="str">
        <f t="shared" si="488"/>
        <v/>
      </c>
    </row>
    <row r="7986" spans="2:2" x14ac:dyDescent="0.25">
      <c r="B7986" s="22" t="str">
        <f t="shared" si="488"/>
        <v/>
      </c>
    </row>
    <row r="7987" spans="2:2" x14ac:dyDescent="0.25">
      <c r="B7987" s="22" t="str">
        <f t="shared" ref="B7987:B8050" si="489">IF(E7987="","",B7986)</f>
        <v/>
      </c>
    </row>
    <row r="7988" spans="2:2" x14ac:dyDescent="0.25">
      <c r="B7988" s="22" t="str">
        <f t="shared" si="489"/>
        <v/>
      </c>
    </row>
    <row r="7989" spans="2:2" x14ac:dyDescent="0.25">
      <c r="B7989" s="22" t="str">
        <f t="shared" si="489"/>
        <v/>
      </c>
    </row>
    <row r="7990" spans="2:2" x14ac:dyDescent="0.25">
      <c r="B7990" s="22" t="str">
        <f t="shared" si="489"/>
        <v/>
      </c>
    </row>
    <row r="7991" spans="2:2" x14ac:dyDescent="0.25">
      <c r="B7991" s="22" t="str">
        <f t="shared" si="489"/>
        <v/>
      </c>
    </row>
    <row r="7992" spans="2:2" x14ac:dyDescent="0.25">
      <c r="B7992" s="22" t="str">
        <f t="shared" si="489"/>
        <v/>
      </c>
    </row>
    <row r="7993" spans="2:2" x14ac:dyDescent="0.25">
      <c r="B7993" s="22" t="str">
        <f t="shared" si="489"/>
        <v/>
      </c>
    </row>
    <row r="7994" spans="2:2" x14ac:dyDescent="0.25">
      <c r="B7994" s="22" t="str">
        <f t="shared" si="489"/>
        <v/>
      </c>
    </row>
    <row r="7995" spans="2:2" x14ac:dyDescent="0.25">
      <c r="B7995" s="22" t="str">
        <f t="shared" si="489"/>
        <v/>
      </c>
    </row>
    <row r="7996" spans="2:2" x14ac:dyDescent="0.25">
      <c r="B7996" s="22" t="str">
        <f t="shared" si="489"/>
        <v/>
      </c>
    </row>
    <row r="7997" spans="2:2" x14ac:dyDescent="0.25">
      <c r="B7997" s="22" t="str">
        <f t="shared" si="489"/>
        <v/>
      </c>
    </row>
    <row r="7998" spans="2:2" x14ac:dyDescent="0.25">
      <c r="B7998" s="22" t="str">
        <f t="shared" si="489"/>
        <v/>
      </c>
    </row>
    <row r="7999" spans="2:2" x14ac:dyDescent="0.25">
      <c r="B7999" s="22" t="str">
        <f t="shared" si="489"/>
        <v/>
      </c>
    </row>
    <row r="8000" spans="2:2" x14ac:dyDescent="0.25">
      <c r="B8000" s="22" t="str">
        <f t="shared" si="489"/>
        <v/>
      </c>
    </row>
    <row r="8001" spans="2:2" x14ac:dyDescent="0.25">
      <c r="B8001" s="22" t="str">
        <f t="shared" si="489"/>
        <v/>
      </c>
    </row>
    <row r="8002" spans="2:2" x14ac:dyDescent="0.25">
      <c r="B8002" s="22" t="str">
        <f t="shared" si="489"/>
        <v/>
      </c>
    </row>
    <row r="8003" spans="2:2" x14ac:dyDescent="0.25">
      <c r="B8003" s="22" t="str">
        <f t="shared" si="489"/>
        <v/>
      </c>
    </row>
    <row r="8004" spans="2:2" x14ac:dyDescent="0.25">
      <c r="B8004" s="22" t="str">
        <f t="shared" si="489"/>
        <v/>
      </c>
    </row>
    <row r="8005" spans="2:2" x14ac:dyDescent="0.25">
      <c r="B8005" s="22" t="str">
        <f t="shared" si="489"/>
        <v/>
      </c>
    </row>
    <row r="8006" spans="2:2" x14ac:dyDescent="0.25">
      <c r="B8006" s="22" t="str">
        <f t="shared" si="489"/>
        <v/>
      </c>
    </row>
    <row r="8007" spans="2:2" x14ac:dyDescent="0.25">
      <c r="B8007" s="22" t="str">
        <f t="shared" si="489"/>
        <v/>
      </c>
    </row>
    <row r="8008" spans="2:2" x14ac:dyDescent="0.25">
      <c r="B8008" s="22" t="str">
        <f t="shared" si="489"/>
        <v/>
      </c>
    </row>
    <row r="8009" spans="2:2" x14ac:dyDescent="0.25">
      <c r="B8009" s="22" t="str">
        <f t="shared" si="489"/>
        <v/>
      </c>
    </row>
    <row r="8010" spans="2:2" x14ac:dyDescent="0.25">
      <c r="B8010" s="22" t="str">
        <f t="shared" si="489"/>
        <v/>
      </c>
    </row>
    <row r="8011" spans="2:2" x14ac:dyDescent="0.25">
      <c r="B8011" s="22" t="str">
        <f t="shared" si="489"/>
        <v/>
      </c>
    </row>
    <row r="8012" spans="2:2" x14ac:dyDescent="0.25">
      <c r="B8012" s="22" t="str">
        <f t="shared" si="489"/>
        <v/>
      </c>
    </row>
    <row r="8013" spans="2:2" x14ac:dyDescent="0.25">
      <c r="B8013" s="22" t="str">
        <f t="shared" si="489"/>
        <v/>
      </c>
    </row>
    <row r="8014" spans="2:2" x14ac:dyDescent="0.25">
      <c r="B8014" s="22" t="str">
        <f t="shared" si="489"/>
        <v/>
      </c>
    </row>
    <row r="8015" spans="2:2" x14ac:dyDescent="0.25">
      <c r="B8015" s="22" t="str">
        <f t="shared" si="489"/>
        <v/>
      </c>
    </row>
    <row r="8016" spans="2:2" x14ac:dyDescent="0.25">
      <c r="B8016" s="22" t="str">
        <f t="shared" si="489"/>
        <v/>
      </c>
    </row>
    <row r="8017" spans="2:2" x14ac:dyDescent="0.25">
      <c r="B8017" s="22" t="str">
        <f t="shared" si="489"/>
        <v/>
      </c>
    </row>
    <row r="8018" spans="2:2" x14ac:dyDescent="0.25">
      <c r="B8018" s="22" t="str">
        <f t="shared" si="489"/>
        <v/>
      </c>
    </row>
    <row r="8019" spans="2:2" x14ac:dyDescent="0.25">
      <c r="B8019" s="22" t="str">
        <f t="shared" si="489"/>
        <v/>
      </c>
    </row>
    <row r="8020" spans="2:2" x14ac:dyDescent="0.25">
      <c r="B8020" s="22" t="str">
        <f t="shared" si="489"/>
        <v/>
      </c>
    </row>
    <row r="8021" spans="2:2" x14ac:dyDescent="0.25">
      <c r="B8021" s="22" t="str">
        <f t="shared" si="489"/>
        <v/>
      </c>
    </row>
    <row r="8022" spans="2:2" x14ac:dyDescent="0.25">
      <c r="B8022" s="22" t="str">
        <f t="shared" si="489"/>
        <v/>
      </c>
    </row>
    <row r="8023" spans="2:2" x14ac:dyDescent="0.25">
      <c r="B8023" s="22" t="str">
        <f t="shared" si="489"/>
        <v/>
      </c>
    </row>
    <row r="8024" spans="2:2" x14ac:dyDescent="0.25">
      <c r="B8024" s="22" t="str">
        <f t="shared" si="489"/>
        <v/>
      </c>
    </row>
    <row r="8025" spans="2:2" x14ac:dyDescent="0.25">
      <c r="B8025" s="22" t="str">
        <f t="shared" si="489"/>
        <v/>
      </c>
    </row>
    <row r="8026" spans="2:2" x14ac:dyDescent="0.25">
      <c r="B8026" s="22" t="str">
        <f t="shared" si="489"/>
        <v/>
      </c>
    </row>
    <row r="8027" spans="2:2" x14ac:dyDescent="0.25">
      <c r="B8027" s="22" t="str">
        <f t="shared" si="489"/>
        <v/>
      </c>
    </row>
    <row r="8028" spans="2:2" x14ac:dyDescent="0.25">
      <c r="B8028" s="22" t="str">
        <f t="shared" si="489"/>
        <v/>
      </c>
    </row>
    <row r="8029" spans="2:2" x14ac:dyDescent="0.25">
      <c r="B8029" s="22" t="str">
        <f t="shared" si="489"/>
        <v/>
      </c>
    </row>
    <row r="8030" spans="2:2" x14ac:dyDescent="0.25">
      <c r="B8030" s="22" t="str">
        <f t="shared" si="489"/>
        <v/>
      </c>
    </row>
    <row r="8031" spans="2:2" x14ac:dyDescent="0.25">
      <c r="B8031" s="22" t="str">
        <f t="shared" si="489"/>
        <v/>
      </c>
    </row>
    <row r="8032" spans="2:2" x14ac:dyDescent="0.25">
      <c r="B8032" s="22" t="str">
        <f t="shared" si="489"/>
        <v/>
      </c>
    </row>
    <row r="8033" spans="2:2" x14ac:dyDescent="0.25">
      <c r="B8033" s="22" t="str">
        <f t="shared" si="489"/>
        <v/>
      </c>
    </row>
    <row r="8034" spans="2:2" x14ac:dyDescent="0.25">
      <c r="B8034" s="22" t="str">
        <f t="shared" si="489"/>
        <v/>
      </c>
    </row>
    <row r="8035" spans="2:2" x14ac:dyDescent="0.25">
      <c r="B8035" s="22" t="str">
        <f t="shared" si="489"/>
        <v/>
      </c>
    </row>
    <row r="8036" spans="2:2" x14ac:dyDescent="0.25">
      <c r="B8036" s="22" t="str">
        <f t="shared" si="489"/>
        <v/>
      </c>
    </row>
    <row r="8037" spans="2:2" x14ac:dyDescent="0.25">
      <c r="B8037" s="22" t="str">
        <f t="shared" si="489"/>
        <v/>
      </c>
    </row>
    <row r="8038" spans="2:2" x14ac:dyDescent="0.25">
      <c r="B8038" s="22" t="str">
        <f t="shared" si="489"/>
        <v/>
      </c>
    </row>
    <row r="8039" spans="2:2" x14ac:dyDescent="0.25">
      <c r="B8039" s="22" t="str">
        <f t="shared" si="489"/>
        <v/>
      </c>
    </row>
    <row r="8040" spans="2:2" x14ac:dyDescent="0.25">
      <c r="B8040" s="22" t="str">
        <f t="shared" si="489"/>
        <v/>
      </c>
    </row>
    <row r="8041" spans="2:2" x14ac:dyDescent="0.25">
      <c r="B8041" s="22" t="str">
        <f t="shared" si="489"/>
        <v/>
      </c>
    </row>
    <row r="8042" spans="2:2" x14ac:dyDescent="0.25">
      <c r="B8042" s="22" t="str">
        <f t="shared" si="489"/>
        <v/>
      </c>
    </row>
    <row r="8043" spans="2:2" x14ac:dyDescent="0.25">
      <c r="B8043" s="22" t="str">
        <f t="shared" si="489"/>
        <v/>
      </c>
    </row>
    <row r="8044" spans="2:2" x14ac:dyDescent="0.25">
      <c r="B8044" s="22" t="str">
        <f t="shared" si="489"/>
        <v/>
      </c>
    </row>
    <row r="8045" spans="2:2" x14ac:dyDescent="0.25">
      <c r="B8045" s="22" t="str">
        <f t="shared" si="489"/>
        <v/>
      </c>
    </row>
    <row r="8046" spans="2:2" x14ac:dyDescent="0.25">
      <c r="B8046" s="22" t="str">
        <f t="shared" si="489"/>
        <v/>
      </c>
    </row>
    <row r="8047" spans="2:2" x14ac:dyDescent="0.25">
      <c r="B8047" s="22" t="str">
        <f t="shared" si="489"/>
        <v/>
      </c>
    </row>
    <row r="8048" spans="2:2" x14ac:dyDescent="0.25">
      <c r="B8048" s="22" t="str">
        <f t="shared" si="489"/>
        <v/>
      </c>
    </row>
    <row r="8049" spans="2:2" x14ac:dyDescent="0.25">
      <c r="B8049" s="22" t="str">
        <f t="shared" si="489"/>
        <v/>
      </c>
    </row>
    <row r="8050" spans="2:2" x14ac:dyDescent="0.25">
      <c r="B8050" s="22" t="str">
        <f t="shared" si="489"/>
        <v/>
      </c>
    </row>
    <row r="8051" spans="2:2" x14ac:dyDescent="0.25">
      <c r="B8051" s="22" t="str">
        <f t="shared" ref="B8051:B8114" si="490">IF(E8051="","",B8050)</f>
        <v/>
      </c>
    </row>
    <row r="8052" spans="2:2" x14ac:dyDescent="0.25">
      <c r="B8052" s="22" t="str">
        <f t="shared" si="490"/>
        <v/>
      </c>
    </row>
    <row r="8053" spans="2:2" x14ac:dyDescent="0.25">
      <c r="B8053" s="22" t="str">
        <f t="shared" si="490"/>
        <v/>
      </c>
    </row>
    <row r="8054" spans="2:2" x14ac:dyDescent="0.25">
      <c r="B8054" s="22" t="str">
        <f t="shared" si="490"/>
        <v/>
      </c>
    </row>
    <row r="8055" spans="2:2" x14ac:dyDescent="0.25">
      <c r="B8055" s="22" t="str">
        <f t="shared" si="490"/>
        <v/>
      </c>
    </row>
    <row r="8056" spans="2:2" x14ac:dyDescent="0.25">
      <c r="B8056" s="22" t="str">
        <f t="shared" si="490"/>
        <v/>
      </c>
    </row>
    <row r="8057" spans="2:2" x14ac:dyDescent="0.25">
      <c r="B8057" s="22" t="str">
        <f t="shared" si="490"/>
        <v/>
      </c>
    </row>
    <row r="8058" spans="2:2" x14ac:dyDescent="0.25">
      <c r="B8058" s="22" t="str">
        <f t="shared" si="490"/>
        <v/>
      </c>
    </row>
    <row r="8059" spans="2:2" x14ac:dyDescent="0.25">
      <c r="B8059" s="22" t="str">
        <f t="shared" si="490"/>
        <v/>
      </c>
    </row>
    <row r="8060" spans="2:2" x14ac:dyDescent="0.25">
      <c r="B8060" s="22" t="str">
        <f t="shared" si="490"/>
        <v/>
      </c>
    </row>
    <row r="8061" spans="2:2" x14ac:dyDescent="0.25">
      <c r="B8061" s="22" t="str">
        <f t="shared" si="490"/>
        <v/>
      </c>
    </row>
    <row r="8062" spans="2:2" x14ac:dyDescent="0.25">
      <c r="B8062" s="22" t="str">
        <f t="shared" si="490"/>
        <v/>
      </c>
    </row>
    <row r="8063" spans="2:2" x14ac:dyDescent="0.25">
      <c r="B8063" s="22" t="str">
        <f t="shared" si="490"/>
        <v/>
      </c>
    </row>
    <row r="8064" spans="2:2" x14ac:dyDescent="0.25">
      <c r="B8064" s="22" t="str">
        <f t="shared" si="490"/>
        <v/>
      </c>
    </row>
    <row r="8065" spans="2:2" x14ac:dyDescent="0.25">
      <c r="B8065" s="22" t="str">
        <f t="shared" si="490"/>
        <v/>
      </c>
    </row>
    <row r="8066" spans="2:2" x14ac:dyDescent="0.25">
      <c r="B8066" s="22" t="str">
        <f t="shared" si="490"/>
        <v/>
      </c>
    </row>
    <row r="8067" spans="2:2" x14ac:dyDescent="0.25">
      <c r="B8067" s="22" t="str">
        <f t="shared" si="490"/>
        <v/>
      </c>
    </row>
    <row r="8068" spans="2:2" x14ac:dyDescent="0.25">
      <c r="B8068" s="22" t="str">
        <f t="shared" si="490"/>
        <v/>
      </c>
    </row>
    <row r="8069" spans="2:2" x14ac:dyDescent="0.25">
      <c r="B8069" s="22" t="str">
        <f t="shared" si="490"/>
        <v/>
      </c>
    </row>
    <row r="8070" spans="2:2" x14ac:dyDescent="0.25">
      <c r="B8070" s="22" t="str">
        <f t="shared" si="490"/>
        <v/>
      </c>
    </row>
    <row r="8071" spans="2:2" x14ac:dyDescent="0.25">
      <c r="B8071" s="22" t="str">
        <f t="shared" si="490"/>
        <v/>
      </c>
    </row>
    <row r="8072" spans="2:2" x14ac:dyDescent="0.25">
      <c r="B8072" s="22" t="str">
        <f t="shared" si="490"/>
        <v/>
      </c>
    </row>
    <row r="8073" spans="2:2" x14ac:dyDescent="0.25">
      <c r="B8073" s="22" t="str">
        <f t="shared" si="490"/>
        <v/>
      </c>
    </row>
    <row r="8074" spans="2:2" x14ac:dyDescent="0.25">
      <c r="B8074" s="22" t="str">
        <f t="shared" si="490"/>
        <v/>
      </c>
    </row>
    <row r="8075" spans="2:2" x14ac:dyDescent="0.25">
      <c r="B8075" s="22" t="str">
        <f t="shared" si="490"/>
        <v/>
      </c>
    </row>
    <row r="8076" spans="2:2" x14ac:dyDescent="0.25">
      <c r="B8076" s="22" t="str">
        <f t="shared" si="490"/>
        <v/>
      </c>
    </row>
    <row r="8077" spans="2:2" x14ac:dyDescent="0.25">
      <c r="B8077" s="22" t="str">
        <f t="shared" si="490"/>
        <v/>
      </c>
    </row>
    <row r="8078" spans="2:2" x14ac:dyDescent="0.25">
      <c r="B8078" s="22" t="str">
        <f t="shared" si="490"/>
        <v/>
      </c>
    </row>
    <row r="8079" spans="2:2" x14ac:dyDescent="0.25">
      <c r="B8079" s="22" t="str">
        <f t="shared" si="490"/>
        <v/>
      </c>
    </row>
    <row r="8080" spans="2:2" x14ac:dyDescent="0.25">
      <c r="B8080" s="22" t="str">
        <f t="shared" si="490"/>
        <v/>
      </c>
    </row>
    <row r="8081" spans="2:2" x14ac:dyDescent="0.25">
      <c r="B8081" s="22" t="str">
        <f t="shared" si="490"/>
        <v/>
      </c>
    </row>
    <row r="8082" spans="2:2" x14ac:dyDescent="0.25">
      <c r="B8082" s="22" t="str">
        <f t="shared" si="490"/>
        <v/>
      </c>
    </row>
    <row r="8083" spans="2:2" x14ac:dyDescent="0.25">
      <c r="B8083" s="22" t="str">
        <f t="shared" si="490"/>
        <v/>
      </c>
    </row>
    <row r="8084" spans="2:2" x14ac:dyDescent="0.25">
      <c r="B8084" s="22" t="str">
        <f t="shared" si="490"/>
        <v/>
      </c>
    </row>
    <row r="8085" spans="2:2" x14ac:dyDescent="0.25">
      <c r="B8085" s="22" t="str">
        <f t="shared" si="490"/>
        <v/>
      </c>
    </row>
    <row r="8086" spans="2:2" x14ac:dyDescent="0.25">
      <c r="B8086" s="22" t="str">
        <f t="shared" si="490"/>
        <v/>
      </c>
    </row>
    <row r="8087" spans="2:2" x14ac:dyDescent="0.25">
      <c r="B8087" s="22" t="str">
        <f t="shared" si="490"/>
        <v/>
      </c>
    </row>
    <row r="8088" spans="2:2" x14ac:dyDescent="0.25">
      <c r="B8088" s="22" t="str">
        <f t="shared" si="490"/>
        <v/>
      </c>
    </row>
    <row r="8089" spans="2:2" x14ac:dyDescent="0.25">
      <c r="B8089" s="22" t="str">
        <f t="shared" si="490"/>
        <v/>
      </c>
    </row>
    <row r="8090" spans="2:2" x14ac:dyDescent="0.25">
      <c r="B8090" s="22" t="str">
        <f t="shared" si="490"/>
        <v/>
      </c>
    </row>
    <row r="8091" spans="2:2" x14ac:dyDescent="0.25">
      <c r="B8091" s="22" t="str">
        <f t="shared" si="490"/>
        <v/>
      </c>
    </row>
    <row r="8092" spans="2:2" x14ac:dyDescent="0.25">
      <c r="B8092" s="22" t="str">
        <f t="shared" si="490"/>
        <v/>
      </c>
    </row>
    <row r="8093" spans="2:2" x14ac:dyDescent="0.25">
      <c r="B8093" s="22" t="str">
        <f t="shared" si="490"/>
        <v/>
      </c>
    </row>
    <row r="8094" spans="2:2" x14ac:dyDescent="0.25">
      <c r="B8094" s="22" t="str">
        <f t="shared" si="490"/>
        <v/>
      </c>
    </row>
    <row r="8095" spans="2:2" x14ac:dyDescent="0.25">
      <c r="B8095" s="22" t="str">
        <f t="shared" si="490"/>
        <v/>
      </c>
    </row>
    <row r="8096" spans="2:2" x14ac:dyDescent="0.25">
      <c r="B8096" s="22" t="str">
        <f t="shared" si="490"/>
        <v/>
      </c>
    </row>
    <row r="8097" spans="2:2" x14ac:dyDescent="0.25">
      <c r="B8097" s="22" t="str">
        <f t="shared" si="490"/>
        <v/>
      </c>
    </row>
    <row r="8098" spans="2:2" x14ac:dyDescent="0.25">
      <c r="B8098" s="22" t="str">
        <f t="shared" si="490"/>
        <v/>
      </c>
    </row>
    <row r="8099" spans="2:2" x14ac:dyDescent="0.25">
      <c r="B8099" s="22" t="str">
        <f t="shared" si="490"/>
        <v/>
      </c>
    </row>
    <row r="8100" spans="2:2" x14ac:dyDescent="0.25">
      <c r="B8100" s="22" t="str">
        <f t="shared" si="490"/>
        <v/>
      </c>
    </row>
    <row r="8101" spans="2:2" x14ac:dyDescent="0.25">
      <c r="B8101" s="22" t="str">
        <f t="shared" si="490"/>
        <v/>
      </c>
    </row>
    <row r="8102" spans="2:2" x14ac:dyDescent="0.25">
      <c r="B8102" s="22" t="str">
        <f t="shared" si="490"/>
        <v/>
      </c>
    </row>
    <row r="8103" spans="2:2" x14ac:dyDescent="0.25">
      <c r="B8103" s="22" t="str">
        <f t="shared" si="490"/>
        <v/>
      </c>
    </row>
    <row r="8104" spans="2:2" x14ac:dyDescent="0.25">
      <c r="B8104" s="22" t="str">
        <f t="shared" si="490"/>
        <v/>
      </c>
    </row>
    <row r="8105" spans="2:2" x14ac:dyDescent="0.25">
      <c r="B8105" s="22" t="str">
        <f t="shared" si="490"/>
        <v/>
      </c>
    </row>
    <row r="8106" spans="2:2" x14ac:dyDescent="0.25">
      <c r="B8106" s="22" t="str">
        <f t="shared" si="490"/>
        <v/>
      </c>
    </row>
    <row r="8107" spans="2:2" x14ac:dyDescent="0.25">
      <c r="B8107" s="22" t="str">
        <f t="shared" si="490"/>
        <v/>
      </c>
    </row>
    <row r="8108" spans="2:2" x14ac:dyDescent="0.25">
      <c r="B8108" s="22" t="str">
        <f t="shared" si="490"/>
        <v/>
      </c>
    </row>
    <row r="8109" spans="2:2" x14ac:dyDescent="0.25">
      <c r="B8109" s="22" t="str">
        <f t="shared" si="490"/>
        <v/>
      </c>
    </row>
    <row r="8110" spans="2:2" x14ac:dyDescent="0.25">
      <c r="B8110" s="22" t="str">
        <f t="shared" si="490"/>
        <v/>
      </c>
    </row>
    <row r="8111" spans="2:2" x14ac:dyDescent="0.25">
      <c r="B8111" s="22" t="str">
        <f t="shared" si="490"/>
        <v/>
      </c>
    </row>
    <row r="8112" spans="2:2" x14ac:dyDescent="0.25">
      <c r="B8112" s="22" t="str">
        <f t="shared" si="490"/>
        <v/>
      </c>
    </row>
    <row r="8113" spans="2:2" x14ac:dyDescent="0.25">
      <c r="B8113" s="22" t="str">
        <f t="shared" si="490"/>
        <v/>
      </c>
    </row>
    <row r="8114" spans="2:2" x14ac:dyDescent="0.25">
      <c r="B8114" s="22" t="str">
        <f t="shared" si="490"/>
        <v/>
      </c>
    </row>
    <row r="8115" spans="2:2" x14ac:dyDescent="0.25">
      <c r="B8115" s="22" t="str">
        <f t="shared" ref="B8115:B8178" si="491">IF(E8115="","",B8114)</f>
        <v/>
      </c>
    </row>
    <row r="8116" spans="2:2" x14ac:dyDescent="0.25">
      <c r="B8116" s="22" t="str">
        <f t="shared" si="491"/>
        <v/>
      </c>
    </row>
    <row r="8117" spans="2:2" x14ac:dyDescent="0.25">
      <c r="B8117" s="22" t="str">
        <f t="shared" si="491"/>
        <v/>
      </c>
    </row>
    <row r="8118" spans="2:2" x14ac:dyDescent="0.25">
      <c r="B8118" s="22" t="str">
        <f t="shared" si="491"/>
        <v/>
      </c>
    </row>
    <row r="8119" spans="2:2" x14ac:dyDescent="0.25">
      <c r="B8119" s="22" t="str">
        <f t="shared" si="491"/>
        <v/>
      </c>
    </row>
    <row r="8120" spans="2:2" x14ac:dyDescent="0.25">
      <c r="B8120" s="22" t="str">
        <f t="shared" si="491"/>
        <v/>
      </c>
    </row>
    <row r="8121" spans="2:2" x14ac:dyDescent="0.25">
      <c r="B8121" s="22" t="str">
        <f t="shared" si="491"/>
        <v/>
      </c>
    </row>
    <row r="8122" spans="2:2" x14ac:dyDescent="0.25">
      <c r="B8122" s="22" t="str">
        <f t="shared" si="491"/>
        <v/>
      </c>
    </row>
    <row r="8123" spans="2:2" x14ac:dyDescent="0.25">
      <c r="B8123" s="22" t="str">
        <f t="shared" si="491"/>
        <v/>
      </c>
    </row>
    <row r="8124" spans="2:2" x14ac:dyDescent="0.25">
      <c r="B8124" s="22" t="str">
        <f t="shared" si="491"/>
        <v/>
      </c>
    </row>
    <row r="8125" spans="2:2" x14ac:dyDescent="0.25">
      <c r="B8125" s="22" t="str">
        <f t="shared" si="491"/>
        <v/>
      </c>
    </row>
    <row r="8126" spans="2:2" x14ac:dyDescent="0.25">
      <c r="B8126" s="22" t="str">
        <f t="shared" si="491"/>
        <v/>
      </c>
    </row>
    <row r="8127" spans="2:2" x14ac:dyDescent="0.25">
      <c r="B8127" s="22" t="str">
        <f t="shared" si="491"/>
        <v/>
      </c>
    </row>
    <row r="8128" spans="2:2" x14ac:dyDescent="0.25">
      <c r="B8128" s="22" t="str">
        <f t="shared" si="491"/>
        <v/>
      </c>
    </row>
    <row r="8129" spans="2:2" x14ac:dyDescent="0.25">
      <c r="B8129" s="22" t="str">
        <f t="shared" si="491"/>
        <v/>
      </c>
    </row>
    <row r="8130" spans="2:2" x14ac:dyDescent="0.25">
      <c r="B8130" s="22" t="str">
        <f t="shared" si="491"/>
        <v/>
      </c>
    </row>
    <row r="8131" spans="2:2" x14ac:dyDescent="0.25">
      <c r="B8131" s="22" t="str">
        <f t="shared" si="491"/>
        <v/>
      </c>
    </row>
    <row r="8132" spans="2:2" x14ac:dyDescent="0.25">
      <c r="B8132" s="22" t="str">
        <f t="shared" si="491"/>
        <v/>
      </c>
    </row>
    <row r="8133" spans="2:2" x14ac:dyDescent="0.25">
      <c r="B8133" s="22" t="str">
        <f t="shared" si="491"/>
        <v/>
      </c>
    </row>
    <row r="8134" spans="2:2" x14ac:dyDescent="0.25">
      <c r="B8134" s="22" t="str">
        <f t="shared" si="491"/>
        <v/>
      </c>
    </row>
    <row r="8135" spans="2:2" x14ac:dyDescent="0.25">
      <c r="B8135" s="22" t="str">
        <f t="shared" si="491"/>
        <v/>
      </c>
    </row>
    <row r="8136" spans="2:2" x14ac:dyDescent="0.25">
      <c r="B8136" s="22" t="str">
        <f t="shared" si="491"/>
        <v/>
      </c>
    </row>
    <row r="8137" spans="2:2" x14ac:dyDescent="0.25">
      <c r="B8137" s="22" t="str">
        <f t="shared" si="491"/>
        <v/>
      </c>
    </row>
    <row r="8138" spans="2:2" x14ac:dyDescent="0.25">
      <c r="B8138" s="22" t="str">
        <f t="shared" si="491"/>
        <v/>
      </c>
    </row>
    <row r="8139" spans="2:2" x14ac:dyDescent="0.25">
      <c r="B8139" s="22" t="str">
        <f t="shared" si="491"/>
        <v/>
      </c>
    </row>
    <row r="8140" spans="2:2" x14ac:dyDescent="0.25">
      <c r="B8140" s="22" t="str">
        <f t="shared" si="491"/>
        <v/>
      </c>
    </row>
    <row r="8141" spans="2:2" x14ac:dyDescent="0.25">
      <c r="B8141" s="22" t="str">
        <f t="shared" si="491"/>
        <v/>
      </c>
    </row>
    <row r="8142" spans="2:2" x14ac:dyDescent="0.25">
      <c r="B8142" s="22" t="str">
        <f t="shared" si="491"/>
        <v/>
      </c>
    </row>
    <row r="8143" spans="2:2" x14ac:dyDescent="0.25">
      <c r="B8143" s="22" t="str">
        <f t="shared" si="491"/>
        <v/>
      </c>
    </row>
    <row r="8144" spans="2:2" x14ac:dyDescent="0.25">
      <c r="B8144" s="22" t="str">
        <f t="shared" si="491"/>
        <v/>
      </c>
    </row>
    <row r="8145" spans="2:2" x14ac:dyDescent="0.25">
      <c r="B8145" s="22" t="str">
        <f t="shared" si="491"/>
        <v/>
      </c>
    </row>
    <row r="8146" spans="2:2" x14ac:dyDescent="0.25">
      <c r="B8146" s="22" t="str">
        <f t="shared" si="491"/>
        <v/>
      </c>
    </row>
    <row r="8147" spans="2:2" x14ac:dyDescent="0.25">
      <c r="B8147" s="22" t="str">
        <f t="shared" si="491"/>
        <v/>
      </c>
    </row>
    <row r="8148" spans="2:2" x14ac:dyDescent="0.25">
      <c r="B8148" s="22" t="str">
        <f t="shared" si="491"/>
        <v/>
      </c>
    </row>
    <row r="8149" spans="2:2" x14ac:dyDescent="0.25">
      <c r="B8149" s="22" t="str">
        <f t="shared" si="491"/>
        <v/>
      </c>
    </row>
    <row r="8150" spans="2:2" x14ac:dyDescent="0.25">
      <c r="B8150" s="22" t="str">
        <f t="shared" si="491"/>
        <v/>
      </c>
    </row>
    <row r="8151" spans="2:2" x14ac:dyDescent="0.25">
      <c r="B8151" s="22" t="str">
        <f t="shared" si="491"/>
        <v/>
      </c>
    </row>
    <row r="8152" spans="2:2" x14ac:dyDescent="0.25">
      <c r="B8152" s="22" t="str">
        <f t="shared" si="491"/>
        <v/>
      </c>
    </row>
    <row r="8153" spans="2:2" x14ac:dyDescent="0.25">
      <c r="B8153" s="22" t="str">
        <f t="shared" si="491"/>
        <v/>
      </c>
    </row>
    <row r="8154" spans="2:2" x14ac:dyDescent="0.25">
      <c r="B8154" s="22" t="str">
        <f t="shared" si="491"/>
        <v/>
      </c>
    </row>
    <row r="8155" spans="2:2" x14ac:dyDescent="0.25">
      <c r="B8155" s="22" t="str">
        <f t="shared" si="491"/>
        <v/>
      </c>
    </row>
    <row r="8156" spans="2:2" x14ac:dyDescent="0.25">
      <c r="B8156" s="22" t="str">
        <f t="shared" si="491"/>
        <v/>
      </c>
    </row>
    <row r="8157" spans="2:2" x14ac:dyDescent="0.25">
      <c r="B8157" s="22" t="str">
        <f t="shared" si="491"/>
        <v/>
      </c>
    </row>
    <row r="8158" spans="2:2" x14ac:dyDescent="0.25">
      <c r="B8158" s="22" t="str">
        <f t="shared" si="491"/>
        <v/>
      </c>
    </row>
    <row r="8159" spans="2:2" x14ac:dyDescent="0.25">
      <c r="B8159" s="22" t="str">
        <f t="shared" si="491"/>
        <v/>
      </c>
    </row>
    <row r="8160" spans="2:2" x14ac:dyDescent="0.25">
      <c r="B8160" s="22" t="str">
        <f t="shared" si="491"/>
        <v/>
      </c>
    </row>
    <row r="8161" spans="2:2" x14ac:dyDescent="0.25">
      <c r="B8161" s="22" t="str">
        <f t="shared" si="491"/>
        <v/>
      </c>
    </row>
    <row r="8162" spans="2:2" x14ac:dyDescent="0.25">
      <c r="B8162" s="22" t="str">
        <f t="shared" si="491"/>
        <v/>
      </c>
    </row>
    <row r="8163" spans="2:2" x14ac:dyDescent="0.25">
      <c r="B8163" s="22" t="str">
        <f t="shared" si="491"/>
        <v/>
      </c>
    </row>
    <row r="8164" spans="2:2" x14ac:dyDescent="0.25">
      <c r="B8164" s="22" t="str">
        <f t="shared" si="491"/>
        <v/>
      </c>
    </row>
    <row r="8165" spans="2:2" x14ac:dyDescent="0.25">
      <c r="B8165" s="22" t="str">
        <f t="shared" si="491"/>
        <v/>
      </c>
    </row>
    <row r="8166" spans="2:2" x14ac:dyDescent="0.25">
      <c r="B8166" s="22" t="str">
        <f t="shared" si="491"/>
        <v/>
      </c>
    </row>
    <row r="8167" spans="2:2" x14ac:dyDescent="0.25">
      <c r="B8167" s="22" t="str">
        <f t="shared" si="491"/>
        <v/>
      </c>
    </row>
    <row r="8168" spans="2:2" x14ac:dyDescent="0.25">
      <c r="B8168" s="22" t="str">
        <f t="shared" si="491"/>
        <v/>
      </c>
    </row>
    <row r="8169" spans="2:2" x14ac:dyDescent="0.25">
      <c r="B8169" s="22" t="str">
        <f t="shared" si="491"/>
        <v/>
      </c>
    </row>
    <row r="8170" spans="2:2" x14ac:dyDescent="0.25">
      <c r="B8170" s="22" t="str">
        <f t="shared" si="491"/>
        <v/>
      </c>
    </row>
    <row r="8171" spans="2:2" x14ac:dyDescent="0.25">
      <c r="B8171" s="22" t="str">
        <f t="shared" si="491"/>
        <v/>
      </c>
    </row>
    <row r="8172" spans="2:2" x14ac:dyDescent="0.25">
      <c r="B8172" s="22" t="str">
        <f t="shared" si="491"/>
        <v/>
      </c>
    </row>
    <row r="8173" spans="2:2" x14ac:dyDescent="0.25">
      <c r="B8173" s="22" t="str">
        <f t="shared" si="491"/>
        <v/>
      </c>
    </row>
    <row r="8174" spans="2:2" x14ac:dyDescent="0.25">
      <c r="B8174" s="22" t="str">
        <f t="shared" si="491"/>
        <v/>
      </c>
    </row>
    <row r="8175" spans="2:2" x14ac:dyDescent="0.25">
      <c r="B8175" s="22" t="str">
        <f t="shared" si="491"/>
        <v/>
      </c>
    </row>
    <row r="8176" spans="2:2" x14ac:dyDescent="0.25">
      <c r="B8176" s="22" t="str">
        <f t="shared" si="491"/>
        <v/>
      </c>
    </row>
    <row r="8177" spans="2:2" x14ac:dyDescent="0.25">
      <c r="B8177" s="22" t="str">
        <f t="shared" si="491"/>
        <v/>
      </c>
    </row>
    <row r="8178" spans="2:2" x14ac:dyDescent="0.25">
      <c r="B8178" s="22" t="str">
        <f t="shared" si="491"/>
        <v/>
      </c>
    </row>
    <row r="8179" spans="2:2" x14ac:dyDescent="0.25">
      <c r="B8179" s="22" t="str">
        <f t="shared" ref="B8179:B8242" si="492">IF(E8179="","",B8178)</f>
        <v/>
      </c>
    </row>
    <row r="8180" spans="2:2" x14ac:dyDescent="0.25">
      <c r="B8180" s="22" t="str">
        <f t="shared" si="492"/>
        <v/>
      </c>
    </row>
    <row r="8181" spans="2:2" x14ac:dyDescent="0.25">
      <c r="B8181" s="22" t="str">
        <f t="shared" si="492"/>
        <v/>
      </c>
    </row>
    <row r="8182" spans="2:2" x14ac:dyDescent="0.25">
      <c r="B8182" s="22" t="str">
        <f t="shared" si="492"/>
        <v/>
      </c>
    </row>
    <row r="8183" spans="2:2" x14ac:dyDescent="0.25">
      <c r="B8183" s="22" t="str">
        <f t="shared" si="492"/>
        <v/>
      </c>
    </row>
    <row r="8184" spans="2:2" x14ac:dyDescent="0.25">
      <c r="B8184" s="22" t="str">
        <f t="shared" si="492"/>
        <v/>
      </c>
    </row>
    <row r="8185" spans="2:2" x14ac:dyDescent="0.25">
      <c r="B8185" s="22" t="str">
        <f t="shared" si="492"/>
        <v/>
      </c>
    </row>
    <row r="8186" spans="2:2" x14ac:dyDescent="0.25">
      <c r="B8186" s="22" t="str">
        <f t="shared" si="492"/>
        <v/>
      </c>
    </row>
    <row r="8187" spans="2:2" x14ac:dyDescent="0.25">
      <c r="B8187" s="22" t="str">
        <f t="shared" si="492"/>
        <v/>
      </c>
    </row>
    <row r="8188" spans="2:2" x14ac:dyDescent="0.25">
      <c r="B8188" s="22" t="str">
        <f t="shared" si="492"/>
        <v/>
      </c>
    </row>
    <row r="8189" spans="2:2" x14ac:dyDescent="0.25">
      <c r="B8189" s="22" t="str">
        <f t="shared" si="492"/>
        <v/>
      </c>
    </row>
    <row r="8190" spans="2:2" x14ac:dyDescent="0.25">
      <c r="B8190" s="22" t="str">
        <f t="shared" si="492"/>
        <v/>
      </c>
    </row>
    <row r="8191" spans="2:2" x14ac:dyDescent="0.25">
      <c r="B8191" s="22" t="str">
        <f t="shared" si="492"/>
        <v/>
      </c>
    </row>
    <row r="8192" spans="2:2" x14ac:dyDescent="0.25">
      <c r="B8192" s="22" t="str">
        <f t="shared" si="492"/>
        <v/>
      </c>
    </row>
    <row r="8193" spans="2:2" x14ac:dyDescent="0.25">
      <c r="B8193" s="22" t="str">
        <f t="shared" si="492"/>
        <v/>
      </c>
    </row>
    <row r="8194" spans="2:2" x14ac:dyDescent="0.25">
      <c r="B8194" s="22" t="str">
        <f t="shared" si="492"/>
        <v/>
      </c>
    </row>
    <row r="8195" spans="2:2" x14ac:dyDescent="0.25">
      <c r="B8195" s="22" t="str">
        <f t="shared" si="492"/>
        <v/>
      </c>
    </row>
    <row r="8196" spans="2:2" x14ac:dyDescent="0.25">
      <c r="B8196" s="22" t="str">
        <f t="shared" si="492"/>
        <v/>
      </c>
    </row>
    <row r="8197" spans="2:2" x14ac:dyDescent="0.25">
      <c r="B8197" s="22" t="str">
        <f t="shared" si="492"/>
        <v/>
      </c>
    </row>
    <row r="8198" spans="2:2" x14ac:dyDescent="0.25">
      <c r="B8198" s="22" t="str">
        <f t="shared" si="492"/>
        <v/>
      </c>
    </row>
    <row r="8199" spans="2:2" x14ac:dyDescent="0.25">
      <c r="B8199" s="22" t="str">
        <f t="shared" si="492"/>
        <v/>
      </c>
    </row>
    <row r="8200" spans="2:2" x14ac:dyDescent="0.25">
      <c r="B8200" s="22" t="str">
        <f t="shared" si="492"/>
        <v/>
      </c>
    </row>
    <row r="8201" spans="2:2" x14ac:dyDescent="0.25">
      <c r="B8201" s="22" t="str">
        <f t="shared" si="492"/>
        <v/>
      </c>
    </row>
    <row r="8202" spans="2:2" x14ac:dyDescent="0.25">
      <c r="B8202" s="22" t="str">
        <f t="shared" si="492"/>
        <v/>
      </c>
    </row>
    <row r="8203" spans="2:2" x14ac:dyDescent="0.25">
      <c r="B8203" s="22" t="str">
        <f t="shared" si="492"/>
        <v/>
      </c>
    </row>
    <row r="8204" spans="2:2" x14ac:dyDescent="0.25">
      <c r="B8204" s="22" t="str">
        <f t="shared" si="492"/>
        <v/>
      </c>
    </row>
    <row r="8205" spans="2:2" x14ac:dyDescent="0.25">
      <c r="B8205" s="22" t="str">
        <f t="shared" si="492"/>
        <v/>
      </c>
    </row>
    <row r="8206" spans="2:2" x14ac:dyDescent="0.25">
      <c r="B8206" s="22" t="str">
        <f t="shared" si="492"/>
        <v/>
      </c>
    </row>
    <row r="8207" spans="2:2" x14ac:dyDescent="0.25">
      <c r="B8207" s="22" t="str">
        <f t="shared" si="492"/>
        <v/>
      </c>
    </row>
    <row r="8208" spans="2:2" x14ac:dyDescent="0.25">
      <c r="B8208" s="22" t="str">
        <f t="shared" si="492"/>
        <v/>
      </c>
    </row>
    <row r="8209" spans="2:2" x14ac:dyDescent="0.25">
      <c r="B8209" s="22" t="str">
        <f t="shared" si="492"/>
        <v/>
      </c>
    </row>
    <row r="8210" spans="2:2" x14ac:dyDescent="0.25">
      <c r="B8210" s="22" t="str">
        <f t="shared" si="492"/>
        <v/>
      </c>
    </row>
    <row r="8211" spans="2:2" x14ac:dyDescent="0.25">
      <c r="B8211" s="22" t="str">
        <f t="shared" si="492"/>
        <v/>
      </c>
    </row>
    <row r="8212" spans="2:2" x14ac:dyDescent="0.25">
      <c r="B8212" s="22" t="str">
        <f t="shared" si="492"/>
        <v/>
      </c>
    </row>
    <row r="8213" spans="2:2" x14ac:dyDescent="0.25">
      <c r="B8213" s="22" t="str">
        <f t="shared" si="492"/>
        <v/>
      </c>
    </row>
    <row r="8214" spans="2:2" x14ac:dyDescent="0.25">
      <c r="B8214" s="22" t="str">
        <f t="shared" si="492"/>
        <v/>
      </c>
    </row>
    <row r="8215" spans="2:2" x14ac:dyDescent="0.25">
      <c r="B8215" s="22" t="str">
        <f t="shared" si="492"/>
        <v/>
      </c>
    </row>
    <row r="8216" spans="2:2" x14ac:dyDescent="0.25">
      <c r="B8216" s="22" t="str">
        <f t="shared" si="492"/>
        <v/>
      </c>
    </row>
    <row r="8217" spans="2:2" x14ac:dyDescent="0.25">
      <c r="B8217" s="22" t="str">
        <f t="shared" si="492"/>
        <v/>
      </c>
    </row>
    <row r="8218" spans="2:2" x14ac:dyDescent="0.25">
      <c r="B8218" s="22" t="str">
        <f t="shared" si="492"/>
        <v/>
      </c>
    </row>
    <row r="8219" spans="2:2" x14ac:dyDescent="0.25">
      <c r="B8219" s="22" t="str">
        <f t="shared" si="492"/>
        <v/>
      </c>
    </row>
    <row r="8220" spans="2:2" x14ac:dyDescent="0.25">
      <c r="B8220" s="22" t="str">
        <f t="shared" si="492"/>
        <v/>
      </c>
    </row>
    <row r="8221" spans="2:2" x14ac:dyDescent="0.25">
      <c r="B8221" s="22" t="str">
        <f t="shared" si="492"/>
        <v/>
      </c>
    </row>
    <row r="8222" spans="2:2" x14ac:dyDescent="0.25">
      <c r="B8222" s="22" t="str">
        <f t="shared" si="492"/>
        <v/>
      </c>
    </row>
    <row r="8223" spans="2:2" x14ac:dyDescent="0.25">
      <c r="B8223" s="22" t="str">
        <f t="shared" si="492"/>
        <v/>
      </c>
    </row>
    <row r="8224" spans="2:2" x14ac:dyDescent="0.25">
      <c r="B8224" s="22" t="str">
        <f t="shared" si="492"/>
        <v/>
      </c>
    </row>
    <row r="8225" spans="2:2" x14ac:dyDescent="0.25">
      <c r="B8225" s="22" t="str">
        <f t="shared" si="492"/>
        <v/>
      </c>
    </row>
    <row r="8226" spans="2:2" x14ac:dyDescent="0.25">
      <c r="B8226" s="22" t="str">
        <f t="shared" si="492"/>
        <v/>
      </c>
    </row>
    <row r="8227" spans="2:2" x14ac:dyDescent="0.25">
      <c r="B8227" s="22" t="str">
        <f t="shared" si="492"/>
        <v/>
      </c>
    </row>
    <row r="8228" spans="2:2" x14ac:dyDescent="0.25">
      <c r="B8228" s="22" t="str">
        <f t="shared" si="492"/>
        <v/>
      </c>
    </row>
    <row r="8229" spans="2:2" x14ac:dyDescent="0.25">
      <c r="B8229" s="22" t="str">
        <f t="shared" si="492"/>
        <v/>
      </c>
    </row>
    <row r="8230" spans="2:2" x14ac:dyDescent="0.25">
      <c r="B8230" s="22" t="str">
        <f t="shared" si="492"/>
        <v/>
      </c>
    </row>
    <row r="8231" spans="2:2" x14ac:dyDescent="0.25">
      <c r="B8231" s="22" t="str">
        <f t="shared" si="492"/>
        <v/>
      </c>
    </row>
    <row r="8232" spans="2:2" x14ac:dyDescent="0.25">
      <c r="B8232" s="22" t="str">
        <f t="shared" si="492"/>
        <v/>
      </c>
    </row>
    <row r="8233" spans="2:2" x14ac:dyDescent="0.25">
      <c r="B8233" s="22" t="str">
        <f t="shared" si="492"/>
        <v/>
      </c>
    </row>
    <row r="8234" spans="2:2" x14ac:dyDescent="0.25">
      <c r="B8234" s="22" t="str">
        <f t="shared" si="492"/>
        <v/>
      </c>
    </row>
    <row r="8235" spans="2:2" x14ac:dyDescent="0.25">
      <c r="B8235" s="22" t="str">
        <f t="shared" si="492"/>
        <v/>
      </c>
    </row>
    <row r="8236" spans="2:2" x14ac:dyDescent="0.25">
      <c r="B8236" s="22" t="str">
        <f t="shared" si="492"/>
        <v/>
      </c>
    </row>
    <row r="8237" spans="2:2" x14ac:dyDescent="0.25">
      <c r="B8237" s="22" t="str">
        <f t="shared" si="492"/>
        <v/>
      </c>
    </row>
    <row r="8238" spans="2:2" x14ac:dyDescent="0.25">
      <c r="B8238" s="22" t="str">
        <f t="shared" si="492"/>
        <v/>
      </c>
    </row>
    <row r="8239" spans="2:2" x14ac:dyDescent="0.25">
      <c r="B8239" s="22" t="str">
        <f t="shared" si="492"/>
        <v/>
      </c>
    </row>
    <row r="8240" spans="2:2" x14ac:dyDescent="0.25">
      <c r="B8240" s="22" t="str">
        <f t="shared" si="492"/>
        <v/>
      </c>
    </row>
    <row r="8241" spans="2:2" x14ac:dyDescent="0.25">
      <c r="B8241" s="22" t="str">
        <f t="shared" si="492"/>
        <v/>
      </c>
    </row>
    <row r="8242" spans="2:2" x14ac:dyDescent="0.25">
      <c r="B8242" s="22" t="str">
        <f t="shared" si="492"/>
        <v/>
      </c>
    </row>
    <row r="8243" spans="2:2" x14ac:dyDescent="0.25">
      <c r="B8243" s="22" t="str">
        <f t="shared" ref="B8243:B8306" si="493">IF(E8243="","",B8242)</f>
        <v/>
      </c>
    </row>
    <row r="8244" spans="2:2" x14ac:dyDescent="0.25">
      <c r="B8244" s="22" t="str">
        <f t="shared" si="493"/>
        <v/>
      </c>
    </row>
    <row r="8245" spans="2:2" x14ac:dyDescent="0.25">
      <c r="B8245" s="22" t="str">
        <f t="shared" si="493"/>
        <v/>
      </c>
    </row>
    <row r="8246" spans="2:2" x14ac:dyDescent="0.25">
      <c r="B8246" s="22" t="str">
        <f t="shared" si="493"/>
        <v/>
      </c>
    </row>
    <row r="8247" spans="2:2" x14ac:dyDescent="0.25">
      <c r="B8247" s="22" t="str">
        <f t="shared" si="493"/>
        <v/>
      </c>
    </row>
    <row r="8248" spans="2:2" x14ac:dyDescent="0.25">
      <c r="B8248" s="22" t="str">
        <f t="shared" si="493"/>
        <v/>
      </c>
    </row>
    <row r="8249" spans="2:2" x14ac:dyDescent="0.25">
      <c r="B8249" s="22" t="str">
        <f t="shared" si="493"/>
        <v/>
      </c>
    </row>
    <row r="8250" spans="2:2" x14ac:dyDescent="0.25">
      <c r="B8250" s="22" t="str">
        <f t="shared" si="493"/>
        <v/>
      </c>
    </row>
    <row r="8251" spans="2:2" x14ac:dyDescent="0.25">
      <c r="B8251" s="22" t="str">
        <f t="shared" si="493"/>
        <v/>
      </c>
    </row>
    <row r="8252" spans="2:2" x14ac:dyDescent="0.25">
      <c r="B8252" s="22" t="str">
        <f t="shared" si="493"/>
        <v/>
      </c>
    </row>
    <row r="8253" spans="2:2" x14ac:dyDescent="0.25">
      <c r="B8253" s="22" t="str">
        <f t="shared" si="493"/>
        <v/>
      </c>
    </row>
    <row r="8254" spans="2:2" x14ac:dyDescent="0.25">
      <c r="B8254" s="22" t="str">
        <f t="shared" si="493"/>
        <v/>
      </c>
    </row>
    <row r="8255" spans="2:2" x14ac:dyDescent="0.25">
      <c r="B8255" s="22" t="str">
        <f t="shared" si="493"/>
        <v/>
      </c>
    </row>
    <row r="8256" spans="2:2" x14ac:dyDescent="0.25">
      <c r="B8256" s="22" t="str">
        <f t="shared" si="493"/>
        <v/>
      </c>
    </row>
    <row r="8257" spans="2:2" x14ac:dyDescent="0.25">
      <c r="B8257" s="22" t="str">
        <f t="shared" si="493"/>
        <v/>
      </c>
    </row>
    <row r="8258" spans="2:2" x14ac:dyDescent="0.25">
      <c r="B8258" s="22" t="str">
        <f t="shared" si="493"/>
        <v/>
      </c>
    </row>
    <row r="8259" spans="2:2" x14ac:dyDescent="0.25">
      <c r="B8259" s="22" t="str">
        <f t="shared" si="493"/>
        <v/>
      </c>
    </row>
    <row r="8260" spans="2:2" x14ac:dyDescent="0.25">
      <c r="B8260" s="22" t="str">
        <f t="shared" si="493"/>
        <v/>
      </c>
    </row>
    <row r="8261" spans="2:2" x14ac:dyDescent="0.25">
      <c r="B8261" s="22" t="str">
        <f t="shared" si="493"/>
        <v/>
      </c>
    </row>
    <row r="8262" spans="2:2" x14ac:dyDescent="0.25">
      <c r="B8262" s="22" t="str">
        <f t="shared" si="493"/>
        <v/>
      </c>
    </row>
    <row r="8263" spans="2:2" x14ac:dyDescent="0.25">
      <c r="B8263" s="22" t="str">
        <f t="shared" si="493"/>
        <v/>
      </c>
    </row>
    <row r="8264" spans="2:2" x14ac:dyDescent="0.25">
      <c r="B8264" s="22" t="str">
        <f t="shared" si="493"/>
        <v/>
      </c>
    </row>
    <row r="8265" spans="2:2" x14ac:dyDescent="0.25">
      <c r="B8265" s="22" t="str">
        <f t="shared" si="493"/>
        <v/>
      </c>
    </row>
    <row r="8266" spans="2:2" x14ac:dyDescent="0.25">
      <c r="B8266" s="22" t="str">
        <f t="shared" si="493"/>
        <v/>
      </c>
    </row>
    <row r="8267" spans="2:2" x14ac:dyDescent="0.25">
      <c r="B8267" s="22" t="str">
        <f t="shared" si="493"/>
        <v/>
      </c>
    </row>
    <row r="8268" spans="2:2" x14ac:dyDescent="0.25">
      <c r="B8268" s="22" t="str">
        <f t="shared" si="493"/>
        <v/>
      </c>
    </row>
    <row r="8269" spans="2:2" x14ac:dyDescent="0.25">
      <c r="B8269" s="22" t="str">
        <f t="shared" si="493"/>
        <v/>
      </c>
    </row>
    <row r="8270" spans="2:2" x14ac:dyDescent="0.25">
      <c r="B8270" s="22" t="str">
        <f t="shared" si="493"/>
        <v/>
      </c>
    </row>
    <row r="8271" spans="2:2" x14ac:dyDescent="0.25">
      <c r="B8271" s="22" t="str">
        <f t="shared" si="493"/>
        <v/>
      </c>
    </row>
    <row r="8272" spans="2:2" x14ac:dyDescent="0.25">
      <c r="B8272" s="22" t="str">
        <f t="shared" si="493"/>
        <v/>
      </c>
    </row>
    <row r="8273" spans="2:2" x14ac:dyDescent="0.25">
      <c r="B8273" s="22" t="str">
        <f t="shared" si="493"/>
        <v/>
      </c>
    </row>
    <row r="8274" spans="2:2" x14ac:dyDescent="0.25">
      <c r="B8274" s="22" t="str">
        <f t="shared" si="493"/>
        <v/>
      </c>
    </row>
    <row r="8275" spans="2:2" x14ac:dyDescent="0.25">
      <c r="B8275" s="22" t="str">
        <f t="shared" si="493"/>
        <v/>
      </c>
    </row>
    <row r="8276" spans="2:2" x14ac:dyDescent="0.25">
      <c r="B8276" s="22" t="str">
        <f t="shared" si="493"/>
        <v/>
      </c>
    </row>
    <row r="8277" spans="2:2" x14ac:dyDescent="0.25">
      <c r="B8277" s="22" t="str">
        <f t="shared" si="493"/>
        <v/>
      </c>
    </row>
    <row r="8278" spans="2:2" x14ac:dyDescent="0.25">
      <c r="B8278" s="22" t="str">
        <f t="shared" si="493"/>
        <v/>
      </c>
    </row>
    <row r="8279" spans="2:2" x14ac:dyDescent="0.25">
      <c r="B8279" s="22" t="str">
        <f t="shared" si="493"/>
        <v/>
      </c>
    </row>
    <row r="8280" spans="2:2" x14ac:dyDescent="0.25">
      <c r="B8280" s="22" t="str">
        <f t="shared" si="493"/>
        <v/>
      </c>
    </row>
    <row r="8281" spans="2:2" x14ac:dyDescent="0.25">
      <c r="B8281" s="22" t="str">
        <f t="shared" si="493"/>
        <v/>
      </c>
    </row>
    <row r="8282" spans="2:2" x14ac:dyDescent="0.25">
      <c r="B8282" s="22" t="str">
        <f t="shared" si="493"/>
        <v/>
      </c>
    </row>
    <row r="8283" spans="2:2" x14ac:dyDescent="0.25">
      <c r="B8283" s="22" t="str">
        <f t="shared" si="493"/>
        <v/>
      </c>
    </row>
    <row r="8284" spans="2:2" x14ac:dyDescent="0.25">
      <c r="B8284" s="22" t="str">
        <f t="shared" si="493"/>
        <v/>
      </c>
    </row>
    <row r="8285" spans="2:2" x14ac:dyDescent="0.25">
      <c r="B8285" s="22" t="str">
        <f t="shared" si="493"/>
        <v/>
      </c>
    </row>
    <row r="8286" spans="2:2" x14ac:dyDescent="0.25">
      <c r="B8286" s="22" t="str">
        <f t="shared" si="493"/>
        <v/>
      </c>
    </row>
    <row r="8287" spans="2:2" x14ac:dyDescent="0.25">
      <c r="B8287" s="22" t="str">
        <f t="shared" si="493"/>
        <v/>
      </c>
    </row>
    <row r="8288" spans="2:2" x14ac:dyDescent="0.25">
      <c r="B8288" s="22" t="str">
        <f t="shared" si="493"/>
        <v/>
      </c>
    </row>
    <row r="8289" spans="2:2" x14ac:dyDescent="0.25">
      <c r="B8289" s="22" t="str">
        <f t="shared" si="493"/>
        <v/>
      </c>
    </row>
    <row r="8290" spans="2:2" x14ac:dyDescent="0.25">
      <c r="B8290" s="22" t="str">
        <f t="shared" si="493"/>
        <v/>
      </c>
    </row>
    <row r="8291" spans="2:2" x14ac:dyDescent="0.25">
      <c r="B8291" s="22" t="str">
        <f t="shared" si="493"/>
        <v/>
      </c>
    </row>
    <row r="8292" spans="2:2" x14ac:dyDescent="0.25">
      <c r="B8292" s="22" t="str">
        <f t="shared" si="493"/>
        <v/>
      </c>
    </row>
    <row r="8293" spans="2:2" x14ac:dyDescent="0.25">
      <c r="B8293" s="22" t="str">
        <f t="shared" si="493"/>
        <v/>
      </c>
    </row>
    <row r="8294" spans="2:2" x14ac:dyDescent="0.25">
      <c r="B8294" s="22" t="str">
        <f t="shared" si="493"/>
        <v/>
      </c>
    </row>
    <row r="8295" spans="2:2" x14ac:dyDescent="0.25">
      <c r="B8295" s="22" t="str">
        <f t="shared" si="493"/>
        <v/>
      </c>
    </row>
    <row r="8296" spans="2:2" x14ac:dyDescent="0.25">
      <c r="B8296" s="22" t="str">
        <f t="shared" si="493"/>
        <v/>
      </c>
    </row>
    <row r="8297" spans="2:2" x14ac:dyDescent="0.25">
      <c r="B8297" s="22" t="str">
        <f t="shared" si="493"/>
        <v/>
      </c>
    </row>
    <row r="8298" spans="2:2" x14ac:dyDescent="0.25">
      <c r="B8298" s="22" t="str">
        <f t="shared" si="493"/>
        <v/>
      </c>
    </row>
    <row r="8299" spans="2:2" x14ac:dyDescent="0.25">
      <c r="B8299" s="22" t="str">
        <f t="shared" si="493"/>
        <v/>
      </c>
    </row>
    <row r="8300" spans="2:2" x14ac:dyDescent="0.25">
      <c r="B8300" s="22" t="str">
        <f t="shared" si="493"/>
        <v/>
      </c>
    </row>
    <row r="8301" spans="2:2" x14ac:dyDescent="0.25">
      <c r="B8301" s="22" t="str">
        <f t="shared" si="493"/>
        <v/>
      </c>
    </row>
    <row r="8302" spans="2:2" x14ac:dyDescent="0.25">
      <c r="B8302" s="22" t="str">
        <f t="shared" si="493"/>
        <v/>
      </c>
    </row>
    <row r="8303" spans="2:2" x14ac:dyDescent="0.25">
      <c r="B8303" s="22" t="str">
        <f t="shared" si="493"/>
        <v/>
      </c>
    </row>
    <row r="8304" spans="2:2" x14ac:dyDescent="0.25">
      <c r="B8304" s="22" t="str">
        <f t="shared" si="493"/>
        <v/>
      </c>
    </row>
    <row r="8305" spans="2:2" x14ac:dyDescent="0.25">
      <c r="B8305" s="22" t="str">
        <f t="shared" si="493"/>
        <v/>
      </c>
    </row>
    <row r="8306" spans="2:2" x14ac:dyDescent="0.25">
      <c r="B8306" s="22" t="str">
        <f t="shared" si="493"/>
        <v/>
      </c>
    </row>
    <row r="8307" spans="2:2" x14ac:dyDescent="0.25">
      <c r="B8307" s="22" t="str">
        <f t="shared" ref="B8307:B8370" si="494">IF(E8307="","",B8306)</f>
        <v/>
      </c>
    </row>
    <row r="8308" spans="2:2" x14ac:dyDescent="0.25">
      <c r="B8308" s="22" t="str">
        <f t="shared" si="494"/>
        <v/>
      </c>
    </row>
    <row r="8309" spans="2:2" x14ac:dyDescent="0.25">
      <c r="B8309" s="22" t="str">
        <f t="shared" si="494"/>
        <v/>
      </c>
    </row>
    <row r="8310" spans="2:2" x14ac:dyDescent="0.25">
      <c r="B8310" s="22" t="str">
        <f t="shared" si="494"/>
        <v/>
      </c>
    </row>
    <row r="8311" spans="2:2" x14ac:dyDescent="0.25">
      <c r="B8311" s="22" t="str">
        <f t="shared" si="494"/>
        <v/>
      </c>
    </row>
    <row r="8312" spans="2:2" x14ac:dyDescent="0.25">
      <c r="B8312" s="22" t="str">
        <f t="shared" si="494"/>
        <v/>
      </c>
    </row>
    <row r="8313" spans="2:2" x14ac:dyDescent="0.25">
      <c r="B8313" s="22" t="str">
        <f t="shared" si="494"/>
        <v/>
      </c>
    </row>
    <row r="8314" spans="2:2" x14ac:dyDescent="0.25">
      <c r="B8314" s="22" t="str">
        <f t="shared" si="494"/>
        <v/>
      </c>
    </row>
    <row r="8315" spans="2:2" x14ac:dyDescent="0.25">
      <c r="B8315" s="22" t="str">
        <f t="shared" si="494"/>
        <v/>
      </c>
    </row>
    <row r="8316" spans="2:2" x14ac:dyDescent="0.25">
      <c r="B8316" s="22" t="str">
        <f t="shared" si="494"/>
        <v/>
      </c>
    </row>
    <row r="8317" spans="2:2" x14ac:dyDescent="0.25">
      <c r="B8317" s="22" t="str">
        <f t="shared" si="494"/>
        <v/>
      </c>
    </row>
    <row r="8318" spans="2:2" x14ac:dyDescent="0.25">
      <c r="B8318" s="22" t="str">
        <f t="shared" si="494"/>
        <v/>
      </c>
    </row>
    <row r="8319" spans="2:2" x14ac:dyDescent="0.25">
      <c r="B8319" s="22" t="str">
        <f t="shared" si="494"/>
        <v/>
      </c>
    </row>
    <row r="8320" spans="2:2" x14ac:dyDescent="0.25">
      <c r="B8320" s="22" t="str">
        <f t="shared" si="494"/>
        <v/>
      </c>
    </row>
    <row r="8321" spans="2:2" x14ac:dyDescent="0.25">
      <c r="B8321" s="22" t="str">
        <f t="shared" si="494"/>
        <v/>
      </c>
    </row>
    <row r="8322" spans="2:2" x14ac:dyDescent="0.25">
      <c r="B8322" s="22" t="str">
        <f t="shared" si="494"/>
        <v/>
      </c>
    </row>
    <row r="8323" spans="2:2" x14ac:dyDescent="0.25">
      <c r="B8323" s="22" t="str">
        <f t="shared" si="494"/>
        <v/>
      </c>
    </row>
    <row r="8324" spans="2:2" x14ac:dyDescent="0.25">
      <c r="B8324" s="22" t="str">
        <f t="shared" si="494"/>
        <v/>
      </c>
    </row>
    <row r="8325" spans="2:2" x14ac:dyDescent="0.25">
      <c r="B8325" s="22" t="str">
        <f t="shared" si="494"/>
        <v/>
      </c>
    </row>
    <row r="8326" spans="2:2" x14ac:dyDescent="0.25">
      <c r="B8326" s="22" t="str">
        <f t="shared" si="494"/>
        <v/>
      </c>
    </row>
    <row r="8327" spans="2:2" x14ac:dyDescent="0.25">
      <c r="B8327" s="22" t="str">
        <f t="shared" si="494"/>
        <v/>
      </c>
    </row>
    <row r="8328" spans="2:2" x14ac:dyDescent="0.25">
      <c r="B8328" s="22" t="str">
        <f t="shared" si="494"/>
        <v/>
      </c>
    </row>
    <row r="8329" spans="2:2" x14ac:dyDescent="0.25">
      <c r="B8329" s="22" t="str">
        <f t="shared" si="494"/>
        <v/>
      </c>
    </row>
    <row r="8330" spans="2:2" x14ac:dyDescent="0.25">
      <c r="B8330" s="22" t="str">
        <f t="shared" si="494"/>
        <v/>
      </c>
    </row>
    <row r="8331" spans="2:2" x14ac:dyDescent="0.25">
      <c r="B8331" s="22" t="str">
        <f t="shared" si="494"/>
        <v/>
      </c>
    </row>
    <row r="8332" spans="2:2" x14ac:dyDescent="0.25">
      <c r="B8332" s="22" t="str">
        <f t="shared" si="494"/>
        <v/>
      </c>
    </row>
    <row r="8333" spans="2:2" x14ac:dyDescent="0.25">
      <c r="B8333" s="22" t="str">
        <f t="shared" si="494"/>
        <v/>
      </c>
    </row>
    <row r="8334" spans="2:2" x14ac:dyDescent="0.25">
      <c r="B8334" s="22" t="str">
        <f t="shared" si="494"/>
        <v/>
      </c>
    </row>
    <row r="8335" spans="2:2" x14ac:dyDescent="0.25">
      <c r="B8335" s="22" t="str">
        <f t="shared" si="494"/>
        <v/>
      </c>
    </row>
    <row r="8336" spans="2:2" x14ac:dyDescent="0.25">
      <c r="B8336" s="22" t="str">
        <f t="shared" si="494"/>
        <v/>
      </c>
    </row>
    <row r="8337" spans="2:2" x14ac:dyDescent="0.25">
      <c r="B8337" s="22" t="str">
        <f t="shared" si="494"/>
        <v/>
      </c>
    </row>
    <row r="8338" spans="2:2" x14ac:dyDescent="0.25">
      <c r="B8338" s="22" t="str">
        <f t="shared" si="494"/>
        <v/>
      </c>
    </row>
    <row r="8339" spans="2:2" x14ac:dyDescent="0.25">
      <c r="B8339" s="22" t="str">
        <f t="shared" si="494"/>
        <v/>
      </c>
    </row>
    <row r="8340" spans="2:2" x14ac:dyDescent="0.25">
      <c r="B8340" s="22" t="str">
        <f t="shared" si="494"/>
        <v/>
      </c>
    </row>
    <row r="8341" spans="2:2" x14ac:dyDescent="0.25">
      <c r="B8341" s="22" t="str">
        <f t="shared" si="494"/>
        <v/>
      </c>
    </row>
    <row r="8342" spans="2:2" x14ac:dyDescent="0.25">
      <c r="B8342" s="22" t="str">
        <f t="shared" si="494"/>
        <v/>
      </c>
    </row>
    <row r="8343" spans="2:2" x14ac:dyDescent="0.25">
      <c r="B8343" s="22" t="str">
        <f t="shared" si="494"/>
        <v/>
      </c>
    </row>
    <row r="8344" spans="2:2" x14ac:dyDescent="0.25">
      <c r="B8344" s="22" t="str">
        <f t="shared" si="494"/>
        <v/>
      </c>
    </row>
    <row r="8345" spans="2:2" x14ac:dyDescent="0.25">
      <c r="B8345" s="22" t="str">
        <f t="shared" si="494"/>
        <v/>
      </c>
    </row>
    <row r="8346" spans="2:2" x14ac:dyDescent="0.25">
      <c r="B8346" s="22" t="str">
        <f t="shared" si="494"/>
        <v/>
      </c>
    </row>
    <row r="8347" spans="2:2" x14ac:dyDescent="0.25">
      <c r="B8347" s="22" t="str">
        <f t="shared" si="494"/>
        <v/>
      </c>
    </row>
    <row r="8348" spans="2:2" x14ac:dyDescent="0.25">
      <c r="B8348" s="22" t="str">
        <f t="shared" si="494"/>
        <v/>
      </c>
    </row>
    <row r="8349" spans="2:2" x14ac:dyDescent="0.25">
      <c r="B8349" s="22" t="str">
        <f t="shared" si="494"/>
        <v/>
      </c>
    </row>
    <row r="8350" spans="2:2" x14ac:dyDescent="0.25">
      <c r="B8350" s="22" t="str">
        <f t="shared" si="494"/>
        <v/>
      </c>
    </row>
    <row r="8351" spans="2:2" x14ac:dyDescent="0.25">
      <c r="B8351" s="22" t="str">
        <f t="shared" si="494"/>
        <v/>
      </c>
    </row>
    <row r="8352" spans="2:2" x14ac:dyDescent="0.25">
      <c r="B8352" s="22" t="str">
        <f t="shared" si="494"/>
        <v/>
      </c>
    </row>
    <row r="8353" spans="2:2" x14ac:dyDescent="0.25">
      <c r="B8353" s="22" t="str">
        <f t="shared" si="494"/>
        <v/>
      </c>
    </row>
    <row r="8354" spans="2:2" x14ac:dyDescent="0.25">
      <c r="B8354" s="22" t="str">
        <f t="shared" si="494"/>
        <v/>
      </c>
    </row>
    <row r="8355" spans="2:2" x14ac:dyDescent="0.25">
      <c r="B8355" s="22" t="str">
        <f t="shared" si="494"/>
        <v/>
      </c>
    </row>
    <row r="8356" spans="2:2" x14ac:dyDescent="0.25">
      <c r="B8356" s="22" t="str">
        <f t="shared" si="494"/>
        <v/>
      </c>
    </row>
    <row r="8357" spans="2:2" x14ac:dyDescent="0.25">
      <c r="B8357" s="22" t="str">
        <f t="shared" si="494"/>
        <v/>
      </c>
    </row>
    <row r="8358" spans="2:2" x14ac:dyDescent="0.25">
      <c r="B8358" s="22" t="str">
        <f t="shared" si="494"/>
        <v/>
      </c>
    </row>
    <row r="8359" spans="2:2" x14ac:dyDescent="0.25">
      <c r="B8359" s="22" t="str">
        <f t="shared" si="494"/>
        <v/>
      </c>
    </row>
    <row r="8360" spans="2:2" x14ac:dyDescent="0.25">
      <c r="B8360" s="22" t="str">
        <f t="shared" si="494"/>
        <v/>
      </c>
    </row>
    <row r="8361" spans="2:2" x14ac:dyDescent="0.25">
      <c r="B8361" s="22" t="str">
        <f t="shared" si="494"/>
        <v/>
      </c>
    </row>
    <row r="8362" spans="2:2" x14ac:dyDescent="0.25">
      <c r="B8362" s="22" t="str">
        <f t="shared" si="494"/>
        <v/>
      </c>
    </row>
    <row r="8363" spans="2:2" x14ac:dyDescent="0.25">
      <c r="B8363" s="22" t="str">
        <f t="shared" si="494"/>
        <v/>
      </c>
    </row>
    <row r="8364" spans="2:2" x14ac:dyDescent="0.25">
      <c r="B8364" s="22" t="str">
        <f t="shared" si="494"/>
        <v/>
      </c>
    </row>
    <row r="8365" spans="2:2" x14ac:dyDescent="0.25">
      <c r="B8365" s="22" t="str">
        <f t="shared" si="494"/>
        <v/>
      </c>
    </row>
    <row r="8366" spans="2:2" x14ac:dyDescent="0.25">
      <c r="B8366" s="22" t="str">
        <f t="shared" si="494"/>
        <v/>
      </c>
    </row>
    <row r="8367" spans="2:2" x14ac:dyDescent="0.25">
      <c r="B8367" s="22" t="str">
        <f t="shared" si="494"/>
        <v/>
      </c>
    </row>
    <row r="8368" spans="2:2" x14ac:dyDescent="0.25">
      <c r="B8368" s="22" t="str">
        <f t="shared" si="494"/>
        <v/>
      </c>
    </row>
    <row r="8369" spans="2:2" x14ac:dyDescent="0.25">
      <c r="B8369" s="22" t="str">
        <f t="shared" si="494"/>
        <v/>
      </c>
    </row>
    <row r="8370" spans="2:2" x14ac:dyDescent="0.25">
      <c r="B8370" s="22" t="str">
        <f t="shared" si="494"/>
        <v/>
      </c>
    </row>
    <row r="8371" spans="2:2" x14ac:dyDescent="0.25">
      <c r="B8371" s="22" t="str">
        <f t="shared" ref="B8371:B8434" si="495">IF(E8371="","",B8370)</f>
        <v/>
      </c>
    </row>
    <row r="8372" spans="2:2" x14ac:dyDescent="0.25">
      <c r="B8372" s="22" t="str">
        <f t="shared" si="495"/>
        <v/>
      </c>
    </row>
    <row r="8373" spans="2:2" x14ac:dyDescent="0.25">
      <c r="B8373" s="22" t="str">
        <f t="shared" si="495"/>
        <v/>
      </c>
    </row>
    <row r="8374" spans="2:2" x14ac:dyDescent="0.25">
      <c r="B8374" s="22" t="str">
        <f t="shared" si="495"/>
        <v/>
      </c>
    </row>
    <row r="8375" spans="2:2" x14ac:dyDescent="0.25">
      <c r="B8375" s="22" t="str">
        <f t="shared" si="495"/>
        <v/>
      </c>
    </row>
    <row r="8376" spans="2:2" x14ac:dyDescent="0.25">
      <c r="B8376" s="22" t="str">
        <f t="shared" si="495"/>
        <v/>
      </c>
    </row>
    <row r="8377" spans="2:2" x14ac:dyDescent="0.25">
      <c r="B8377" s="22" t="str">
        <f t="shared" si="495"/>
        <v/>
      </c>
    </row>
    <row r="8378" spans="2:2" x14ac:dyDescent="0.25">
      <c r="B8378" s="22" t="str">
        <f t="shared" si="495"/>
        <v/>
      </c>
    </row>
    <row r="8379" spans="2:2" x14ac:dyDescent="0.25">
      <c r="B8379" s="22" t="str">
        <f t="shared" si="495"/>
        <v/>
      </c>
    </row>
    <row r="8380" spans="2:2" x14ac:dyDescent="0.25">
      <c r="B8380" s="22" t="str">
        <f t="shared" si="495"/>
        <v/>
      </c>
    </row>
    <row r="8381" spans="2:2" x14ac:dyDescent="0.25">
      <c r="B8381" s="22" t="str">
        <f t="shared" si="495"/>
        <v/>
      </c>
    </row>
    <row r="8382" spans="2:2" x14ac:dyDescent="0.25">
      <c r="B8382" s="22" t="str">
        <f t="shared" si="495"/>
        <v/>
      </c>
    </row>
    <row r="8383" spans="2:2" x14ac:dyDescent="0.25">
      <c r="B8383" s="22" t="str">
        <f t="shared" si="495"/>
        <v/>
      </c>
    </row>
    <row r="8384" spans="2:2" x14ac:dyDescent="0.25">
      <c r="B8384" s="22" t="str">
        <f t="shared" si="495"/>
        <v/>
      </c>
    </row>
    <row r="8385" spans="2:2" x14ac:dyDescent="0.25">
      <c r="B8385" s="22" t="str">
        <f t="shared" si="495"/>
        <v/>
      </c>
    </row>
    <row r="8386" spans="2:2" x14ac:dyDescent="0.25">
      <c r="B8386" s="22" t="str">
        <f t="shared" si="495"/>
        <v/>
      </c>
    </row>
    <row r="8387" spans="2:2" x14ac:dyDescent="0.25">
      <c r="B8387" s="22" t="str">
        <f t="shared" si="495"/>
        <v/>
      </c>
    </row>
    <row r="8388" spans="2:2" x14ac:dyDescent="0.25">
      <c r="B8388" s="22" t="str">
        <f t="shared" si="495"/>
        <v/>
      </c>
    </row>
    <row r="8389" spans="2:2" x14ac:dyDescent="0.25">
      <c r="B8389" s="22" t="str">
        <f t="shared" si="495"/>
        <v/>
      </c>
    </row>
    <row r="8390" spans="2:2" x14ac:dyDescent="0.25">
      <c r="B8390" s="22" t="str">
        <f t="shared" si="495"/>
        <v/>
      </c>
    </row>
    <row r="8391" spans="2:2" x14ac:dyDescent="0.25">
      <c r="B8391" s="22" t="str">
        <f t="shared" si="495"/>
        <v/>
      </c>
    </row>
    <row r="8392" spans="2:2" x14ac:dyDescent="0.25">
      <c r="B8392" s="22" t="str">
        <f t="shared" si="495"/>
        <v/>
      </c>
    </row>
    <row r="8393" spans="2:2" x14ac:dyDescent="0.25">
      <c r="B8393" s="22" t="str">
        <f t="shared" si="495"/>
        <v/>
      </c>
    </row>
    <row r="8394" spans="2:2" x14ac:dyDescent="0.25">
      <c r="B8394" s="22" t="str">
        <f t="shared" si="495"/>
        <v/>
      </c>
    </row>
    <row r="8395" spans="2:2" x14ac:dyDescent="0.25">
      <c r="B8395" s="22" t="str">
        <f t="shared" si="495"/>
        <v/>
      </c>
    </row>
    <row r="8396" spans="2:2" x14ac:dyDescent="0.25">
      <c r="B8396" s="22" t="str">
        <f t="shared" si="495"/>
        <v/>
      </c>
    </row>
    <row r="8397" spans="2:2" x14ac:dyDescent="0.25">
      <c r="B8397" s="22" t="str">
        <f t="shared" si="495"/>
        <v/>
      </c>
    </row>
    <row r="8398" spans="2:2" x14ac:dyDescent="0.25">
      <c r="B8398" s="22" t="str">
        <f t="shared" si="495"/>
        <v/>
      </c>
    </row>
    <row r="8399" spans="2:2" x14ac:dyDescent="0.25">
      <c r="B8399" s="22" t="str">
        <f t="shared" si="495"/>
        <v/>
      </c>
    </row>
    <row r="8400" spans="2:2" x14ac:dyDescent="0.25">
      <c r="B8400" s="22" t="str">
        <f t="shared" si="495"/>
        <v/>
      </c>
    </row>
    <row r="8401" spans="2:2" x14ac:dyDescent="0.25">
      <c r="B8401" s="22" t="str">
        <f t="shared" si="495"/>
        <v/>
      </c>
    </row>
    <row r="8402" spans="2:2" x14ac:dyDescent="0.25">
      <c r="B8402" s="22" t="str">
        <f t="shared" si="495"/>
        <v/>
      </c>
    </row>
    <row r="8403" spans="2:2" x14ac:dyDescent="0.25">
      <c r="B8403" s="22" t="str">
        <f t="shared" si="495"/>
        <v/>
      </c>
    </row>
    <row r="8404" spans="2:2" x14ac:dyDescent="0.25">
      <c r="B8404" s="22" t="str">
        <f t="shared" si="495"/>
        <v/>
      </c>
    </row>
    <row r="8405" spans="2:2" x14ac:dyDescent="0.25">
      <c r="B8405" s="22" t="str">
        <f t="shared" si="495"/>
        <v/>
      </c>
    </row>
    <row r="8406" spans="2:2" x14ac:dyDescent="0.25">
      <c r="B8406" s="22" t="str">
        <f t="shared" si="495"/>
        <v/>
      </c>
    </row>
    <row r="8407" spans="2:2" x14ac:dyDescent="0.25">
      <c r="B8407" s="22" t="str">
        <f t="shared" si="495"/>
        <v/>
      </c>
    </row>
    <row r="8408" spans="2:2" x14ac:dyDescent="0.25">
      <c r="B8408" s="22" t="str">
        <f t="shared" si="495"/>
        <v/>
      </c>
    </row>
    <row r="8409" spans="2:2" x14ac:dyDescent="0.25">
      <c r="B8409" s="22" t="str">
        <f t="shared" si="495"/>
        <v/>
      </c>
    </row>
    <row r="8410" spans="2:2" x14ac:dyDescent="0.25">
      <c r="B8410" s="22" t="str">
        <f t="shared" si="495"/>
        <v/>
      </c>
    </row>
    <row r="8411" spans="2:2" x14ac:dyDescent="0.25">
      <c r="B8411" s="22" t="str">
        <f t="shared" si="495"/>
        <v/>
      </c>
    </row>
    <row r="8412" spans="2:2" x14ac:dyDescent="0.25">
      <c r="B8412" s="22" t="str">
        <f t="shared" si="495"/>
        <v/>
      </c>
    </row>
    <row r="8413" spans="2:2" x14ac:dyDescent="0.25">
      <c r="B8413" s="22" t="str">
        <f t="shared" si="495"/>
        <v/>
      </c>
    </row>
    <row r="8414" spans="2:2" x14ac:dyDescent="0.25">
      <c r="B8414" s="22" t="str">
        <f t="shared" si="495"/>
        <v/>
      </c>
    </row>
    <row r="8415" spans="2:2" x14ac:dyDescent="0.25">
      <c r="B8415" s="22" t="str">
        <f t="shared" si="495"/>
        <v/>
      </c>
    </row>
    <row r="8416" spans="2:2" x14ac:dyDescent="0.25">
      <c r="B8416" s="22" t="str">
        <f t="shared" si="495"/>
        <v/>
      </c>
    </row>
    <row r="8417" spans="2:2" x14ac:dyDescent="0.25">
      <c r="B8417" s="22" t="str">
        <f t="shared" si="495"/>
        <v/>
      </c>
    </row>
    <row r="8418" spans="2:2" x14ac:dyDescent="0.25">
      <c r="B8418" s="22" t="str">
        <f t="shared" si="495"/>
        <v/>
      </c>
    </row>
    <row r="8419" spans="2:2" x14ac:dyDescent="0.25">
      <c r="B8419" s="22" t="str">
        <f t="shared" si="495"/>
        <v/>
      </c>
    </row>
    <row r="8420" spans="2:2" x14ac:dyDescent="0.25">
      <c r="B8420" s="22" t="str">
        <f t="shared" si="495"/>
        <v/>
      </c>
    </row>
    <row r="8421" spans="2:2" x14ac:dyDescent="0.25">
      <c r="B8421" s="22" t="str">
        <f t="shared" si="495"/>
        <v/>
      </c>
    </row>
    <row r="8422" spans="2:2" x14ac:dyDescent="0.25">
      <c r="B8422" s="22" t="str">
        <f t="shared" si="495"/>
        <v/>
      </c>
    </row>
    <row r="8423" spans="2:2" x14ac:dyDescent="0.25">
      <c r="B8423" s="22" t="str">
        <f t="shared" si="495"/>
        <v/>
      </c>
    </row>
    <row r="8424" spans="2:2" x14ac:dyDescent="0.25">
      <c r="B8424" s="22" t="str">
        <f t="shared" si="495"/>
        <v/>
      </c>
    </row>
    <row r="8425" spans="2:2" x14ac:dyDescent="0.25">
      <c r="B8425" s="22" t="str">
        <f t="shared" si="495"/>
        <v/>
      </c>
    </row>
    <row r="8426" spans="2:2" x14ac:dyDescent="0.25">
      <c r="B8426" s="22" t="str">
        <f t="shared" si="495"/>
        <v/>
      </c>
    </row>
    <row r="8427" spans="2:2" x14ac:dyDescent="0.25">
      <c r="B8427" s="22" t="str">
        <f t="shared" si="495"/>
        <v/>
      </c>
    </row>
    <row r="8428" spans="2:2" x14ac:dyDescent="0.25">
      <c r="B8428" s="22" t="str">
        <f t="shared" si="495"/>
        <v/>
      </c>
    </row>
    <row r="8429" spans="2:2" x14ac:dyDescent="0.25">
      <c r="B8429" s="22" t="str">
        <f t="shared" si="495"/>
        <v/>
      </c>
    </row>
    <row r="8430" spans="2:2" x14ac:dyDescent="0.25">
      <c r="B8430" s="22" t="str">
        <f t="shared" si="495"/>
        <v/>
      </c>
    </row>
    <row r="8431" spans="2:2" x14ac:dyDescent="0.25">
      <c r="B8431" s="22" t="str">
        <f t="shared" si="495"/>
        <v/>
      </c>
    </row>
    <row r="8432" spans="2:2" x14ac:dyDescent="0.25">
      <c r="B8432" s="22" t="str">
        <f t="shared" si="495"/>
        <v/>
      </c>
    </row>
    <row r="8433" spans="2:2" x14ac:dyDescent="0.25">
      <c r="B8433" s="22" t="str">
        <f t="shared" si="495"/>
        <v/>
      </c>
    </row>
    <row r="8434" spans="2:2" x14ac:dyDescent="0.25">
      <c r="B8434" s="22" t="str">
        <f t="shared" si="495"/>
        <v/>
      </c>
    </row>
    <row r="8435" spans="2:2" x14ac:dyDescent="0.25">
      <c r="B8435" s="22" t="str">
        <f t="shared" ref="B8435:B8498" si="496">IF(E8435="","",B8434)</f>
        <v/>
      </c>
    </row>
    <row r="8436" spans="2:2" x14ac:dyDescent="0.25">
      <c r="B8436" s="22" t="str">
        <f t="shared" si="496"/>
        <v/>
      </c>
    </row>
    <row r="8437" spans="2:2" x14ac:dyDescent="0.25">
      <c r="B8437" s="22" t="str">
        <f t="shared" si="496"/>
        <v/>
      </c>
    </row>
    <row r="8438" spans="2:2" x14ac:dyDescent="0.25">
      <c r="B8438" s="22" t="str">
        <f t="shared" si="496"/>
        <v/>
      </c>
    </row>
    <row r="8439" spans="2:2" x14ac:dyDescent="0.25">
      <c r="B8439" s="22" t="str">
        <f t="shared" si="496"/>
        <v/>
      </c>
    </row>
    <row r="8440" spans="2:2" x14ac:dyDescent="0.25">
      <c r="B8440" s="22" t="str">
        <f t="shared" si="496"/>
        <v/>
      </c>
    </row>
    <row r="8441" spans="2:2" x14ac:dyDescent="0.25">
      <c r="B8441" s="22" t="str">
        <f t="shared" si="496"/>
        <v/>
      </c>
    </row>
    <row r="8442" spans="2:2" x14ac:dyDescent="0.25">
      <c r="B8442" s="22" t="str">
        <f t="shared" si="496"/>
        <v/>
      </c>
    </row>
    <row r="8443" spans="2:2" x14ac:dyDescent="0.25">
      <c r="B8443" s="22" t="str">
        <f t="shared" si="496"/>
        <v/>
      </c>
    </row>
    <row r="8444" spans="2:2" x14ac:dyDescent="0.25">
      <c r="B8444" s="22" t="str">
        <f t="shared" si="496"/>
        <v/>
      </c>
    </row>
    <row r="8445" spans="2:2" x14ac:dyDescent="0.25">
      <c r="B8445" s="22" t="str">
        <f t="shared" si="496"/>
        <v/>
      </c>
    </row>
    <row r="8446" spans="2:2" x14ac:dyDescent="0.25">
      <c r="B8446" s="22" t="str">
        <f t="shared" si="496"/>
        <v/>
      </c>
    </row>
    <row r="8447" spans="2:2" x14ac:dyDescent="0.25">
      <c r="B8447" s="22" t="str">
        <f t="shared" si="496"/>
        <v/>
      </c>
    </row>
    <row r="8448" spans="2:2" x14ac:dyDescent="0.25">
      <c r="B8448" s="22" t="str">
        <f t="shared" si="496"/>
        <v/>
      </c>
    </row>
    <row r="8449" spans="2:2" x14ac:dyDescent="0.25">
      <c r="B8449" s="22" t="str">
        <f t="shared" si="496"/>
        <v/>
      </c>
    </row>
    <row r="8450" spans="2:2" x14ac:dyDescent="0.25">
      <c r="B8450" s="22" t="str">
        <f t="shared" si="496"/>
        <v/>
      </c>
    </row>
    <row r="8451" spans="2:2" x14ac:dyDescent="0.25">
      <c r="B8451" s="22" t="str">
        <f t="shared" si="496"/>
        <v/>
      </c>
    </row>
    <row r="8452" spans="2:2" x14ac:dyDescent="0.25">
      <c r="B8452" s="22" t="str">
        <f t="shared" si="496"/>
        <v/>
      </c>
    </row>
    <row r="8453" spans="2:2" x14ac:dyDescent="0.25">
      <c r="B8453" s="22" t="str">
        <f t="shared" si="496"/>
        <v/>
      </c>
    </row>
    <row r="8454" spans="2:2" x14ac:dyDescent="0.25">
      <c r="B8454" s="22" t="str">
        <f t="shared" si="496"/>
        <v/>
      </c>
    </row>
    <row r="8455" spans="2:2" x14ac:dyDescent="0.25">
      <c r="B8455" s="22" t="str">
        <f t="shared" si="496"/>
        <v/>
      </c>
    </row>
    <row r="8456" spans="2:2" x14ac:dyDescent="0.25">
      <c r="B8456" s="22" t="str">
        <f t="shared" si="496"/>
        <v/>
      </c>
    </row>
    <row r="8457" spans="2:2" x14ac:dyDescent="0.25">
      <c r="B8457" s="22" t="str">
        <f t="shared" si="496"/>
        <v/>
      </c>
    </row>
    <row r="8458" spans="2:2" x14ac:dyDescent="0.25">
      <c r="B8458" s="22" t="str">
        <f t="shared" si="496"/>
        <v/>
      </c>
    </row>
    <row r="8459" spans="2:2" x14ac:dyDescent="0.25">
      <c r="B8459" s="22" t="str">
        <f t="shared" si="496"/>
        <v/>
      </c>
    </row>
    <row r="8460" spans="2:2" x14ac:dyDescent="0.25">
      <c r="B8460" s="22" t="str">
        <f t="shared" si="496"/>
        <v/>
      </c>
    </row>
    <row r="8461" spans="2:2" x14ac:dyDescent="0.25">
      <c r="B8461" s="22" t="str">
        <f t="shared" si="496"/>
        <v/>
      </c>
    </row>
    <row r="8462" spans="2:2" x14ac:dyDescent="0.25">
      <c r="B8462" s="22" t="str">
        <f t="shared" si="496"/>
        <v/>
      </c>
    </row>
    <row r="8463" spans="2:2" x14ac:dyDescent="0.25">
      <c r="B8463" s="22" t="str">
        <f t="shared" si="496"/>
        <v/>
      </c>
    </row>
    <row r="8464" spans="2:2" x14ac:dyDescent="0.25">
      <c r="B8464" s="22" t="str">
        <f t="shared" si="496"/>
        <v/>
      </c>
    </row>
    <row r="8465" spans="2:2" x14ac:dyDescent="0.25">
      <c r="B8465" s="22" t="str">
        <f t="shared" si="496"/>
        <v/>
      </c>
    </row>
    <row r="8466" spans="2:2" x14ac:dyDescent="0.25">
      <c r="B8466" s="22" t="str">
        <f t="shared" si="496"/>
        <v/>
      </c>
    </row>
    <row r="8467" spans="2:2" x14ac:dyDescent="0.25">
      <c r="B8467" s="22" t="str">
        <f t="shared" si="496"/>
        <v/>
      </c>
    </row>
    <row r="8468" spans="2:2" x14ac:dyDescent="0.25">
      <c r="B8468" s="22" t="str">
        <f t="shared" si="496"/>
        <v/>
      </c>
    </row>
    <row r="8469" spans="2:2" x14ac:dyDescent="0.25">
      <c r="B8469" s="22" t="str">
        <f t="shared" si="496"/>
        <v/>
      </c>
    </row>
    <row r="8470" spans="2:2" x14ac:dyDescent="0.25">
      <c r="B8470" s="22" t="str">
        <f t="shared" si="496"/>
        <v/>
      </c>
    </row>
    <row r="8471" spans="2:2" x14ac:dyDescent="0.25">
      <c r="B8471" s="22" t="str">
        <f t="shared" si="496"/>
        <v/>
      </c>
    </row>
    <row r="8472" spans="2:2" x14ac:dyDescent="0.25">
      <c r="B8472" s="22" t="str">
        <f t="shared" si="496"/>
        <v/>
      </c>
    </row>
    <row r="8473" spans="2:2" x14ac:dyDescent="0.25">
      <c r="B8473" s="22" t="str">
        <f t="shared" si="496"/>
        <v/>
      </c>
    </row>
    <row r="8474" spans="2:2" x14ac:dyDescent="0.25">
      <c r="B8474" s="22" t="str">
        <f t="shared" si="496"/>
        <v/>
      </c>
    </row>
    <row r="8475" spans="2:2" x14ac:dyDescent="0.25">
      <c r="B8475" s="22" t="str">
        <f t="shared" si="496"/>
        <v/>
      </c>
    </row>
    <row r="8476" spans="2:2" x14ac:dyDescent="0.25">
      <c r="B8476" s="22" t="str">
        <f t="shared" si="496"/>
        <v/>
      </c>
    </row>
    <row r="8477" spans="2:2" x14ac:dyDescent="0.25">
      <c r="B8477" s="22" t="str">
        <f t="shared" si="496"/>
        <v/>
      </c>
    </row>
    <row r="8478" spans="2:2" x14ac:dyDescent="0.25">
      <c r="B8478" s="22" t="str">
        <f t="shared" si="496"/>
        <v/>
      </c>
    </row>
    <row r="8479" spans="2:2" x14ac:dyDescent="0.25">
      <c r="B8479" s="22" t="str">
        <f t="shared" si="496"/>
        <v/>
      </c>
    </row>
    <row r="8480" spans="2:2" x14ac:dyDescent="0.25">
      <c r="B8480" s="22" t="str">
        <f t="shared" si="496"/>
        <v/>
      </c>
    </row>
    <row r="8481" spans="2:2" x14ac:dyDescent="0.25">
      <c r="B8481" s="22" t="str">
        <f t="shared" si="496"/>
        <v/>
      </c>
    </row>
    <row r="8482" spans="2:2" x14ac:dyDescent="0.25">
      <c r="B8482" s="22" t="str">
        <f t="shared" si="496"/>
        <v/>
      </c>
    </row>
    <row r="8483" spans="2:2" x14ac:dyDescent="0.25">
      <c r="B8483" s="22" t="str">
        <f t="shared" si="496"/>
        <v/>
      </c>
    </row>
    <row r="8484" spans="2:2" x14ac:dyDescent="0.25">
      <c r="B8484" s="22" t="str">
        <f t="shared" si="496"/>
        <v/>
      </c>
    </row>
    <row r="8485" spans="2:2" x14ac:dyDescent="0.25">
      <c r="B8485" s="22" t="str">
        <f t="shared" si="496"/>
        <v/>
      </c>
    </row>
    <row r="8486" spans="2:2" x14ac:dyDescent="0.25">
      <c r="B8486" s="22" t="str">
        <f t="shared" si="496"/>
        <v/>
      </c>
    </row>
    <row r="8487" spans="2:2" x14ac:dyDescent="0.25">
      <c r="B8487" s="22" t="str">
        <f t="shared" si="496"/>
        <v/>
      </c>
    </row>
    <row r="8488" spans="2:2" x14ac:dyDescent="0.25">
      <c r="B8488" s="22" t="str">
        <f t="shared" si="496"/>
        <v/>
      </c>
    </row>
    <row r="8489" spans="2:2" x14ac:dyDescent="0.25">
      <c r="B8489" s="22" t="str">
        <f t="shared" si="496"/>
        <v/>
      </c>
    </row>
    <row r="8490" spans="2:2" x14ac:dyDescent="0.25">
      <c r="B8490" s="22" t="str">
        <f t="shared" si="496"/>
        <v/>
      </c>
    </row>
    <row r="8491" spans="2:2" x14ac:dyDescent="0.25">
      <c r="B8491" s="22" t="str">
        <f t="shared" si="496"/>
        <v/>
      </c>
    </row>
    <row r="8492" spans="2:2" x14ac:dyDescent="0.25">
      <c r="B8492" s="22" t="str">
        <f t="shared" si="496"/>
        <v/>
      </c>
    </row>
    <row r="8493" spans="2:2" x14ac:dyDescent="0.25">
      <c r="B8493" s="22" t="str">
        <f t="shared" si="496"/>
        <v/>
      </c>
    </row>
    <row r="8494" spans="2:2" x14ac:dyDescent="0.25">
      <c r="B8494" s="22" t="str">
        <f t="shared" si="496"/>
        <v/>
      </c>
    </row>
    <row r="8495" spans="2:2" x14ac:dyDescent="0.25">
      <c r="B8495" s="22" t="str">
        <f t="shared" si="496"/>
        <v/>
      </c>
    </row>
    <row r="8496" spans="2:2" x14ac:dyDescent="0.25">
      <c r="B8496" s="22" t="str">
        <f t="shared" si="496"/>
        <v/>
      </c>
    </row>
    <row r="8497" spans="2:2" x14ac:dyDescent="0.25">
      <c r="B8497" s="22" t="str">
        <f t="shared" si="496"/>
        <v/>
      </c>
    </row>
    <row r="8498" spans="2:2" x14ac:dyDescent="0.25">
      <c r="B8498" s="22" t="str">
        <f t="shared" si="496"/>
        <v/>
      </c>
    </row>
    <row r="8499" spans="2:2" x14ac:dyDescent="0.25">
      <c r="B8499" s="22" t="str">
        <f t="shared" ref="B8499:B8562" si="497">IF(E8499="","",B8498)</f>
        <v/>
      </c>
    </row>
    <row r="8500" spans="2:2" x14ac:dyDescent="0.25">
      <c r="B8500" s="22" t="str">
        <f t="shared" si="497"/>
        <v/>
      </c>
    </row>
    <row r="8501" spans="2:2" x14ac:dyDescent="0.25">
      <c r="B8501" s="22" t="str">
        <f t="shared" si="497"/>
        <v/>
      </c>
    </row>
    <row r="8502" spans="2:2" x14ac:dyDescent="0.25">
      <c r="B8502" s="22" t="str">
        <f t="shared" si="497"/>
        <v/>
      </c>
    </row>
    <row r="8503" spans="2:2" x14ac:dyDescent="0.25">
      <c r="B8503" s="22" t="str">
        <f t="shared" si="497"/>
        <v/>
      </c>
    </row>
    <row r="8504" spans="2:2" x14ac:dyDescent="0.25">
      <c r="B8504" s="22" t="str">
        <f t="shared" si="497"/>
        <v/>
      </c>
    </row>
    <row r="8505" spans="2:2" x14ac:dyDescent="0.25">
      <c r="B8505" s="22" t="str">
        <f t="shared" si="497"/>
        <v/>
      </c>
    </row>
    <row r="8506" spans="2:2" x14ac:dyDescent="0.25">
      <c r="B8506" s="22" t="str">
        <f t="shared" si="497"/>
        <v/>
      </c>
    </row>
    <row r="8507" spans="2:2" x14ac:dyDescent="0.25">
      <c r="B8507" s="22" t="str">
        <f t="shared" si="497"/>
        <v/>
      </c>
    </row>
    <row r="8508" spans="2:2" x14ac:dyDescent="0.25">
      <c r="B8508" s="22" t="str">
        <f t="shared" si="497"/>
        <v/>
      </c>
    </row>
    <row r="8509" spans="2:2" x14ac:dyDescent="0.25">
      <c r="B8509" s="22" t="str">
        <f t="shared" si="497"/>
        <v/>
      </c>
    </row>
    <row r="8510" spans="2:2" x14ac:dyDescent="0.25">
      <c r="B8510" s="22" t="str">
        <f t="shared" si="497"/>
        <v/>
      </c>
    </row>
    <row r="8511" spans="2:2" x14ac:dyDescent="0.25">
      <c r="B8511" s="22" t="str">
        <f t="shared" si="497"/>
        <v/>
      </c>
    </row>
    <row r="8512" spans="2:2" x14ac:dyDescent="0.25">
      <c r="B8512" s="22" t="str">
        <f t="shared" si="497"/>
        <v/>
      </c>
    </row>
    <row r="8513" spans="2:2" x14ac:dyDescent="0.25">
      <c r="B8513" s="22" t="str">
        <f t="shared" si="497"/>
        <v/>
      </c>
    </row>
    <row r="8514" spans="2:2" x14ac:dyDescent="0.25">
      <c r="B8514" s="22" t="str">
        <f t="shared" si="497"/>
        <v/>
      </c>
    </row>
    <row r="8515" spans="2:2" x14ac:dyDescent="0.25">
      <c r="B8515" s="22" t="str">
        <f t="shared" si="497"/>
        <v/>
      </c>
    </row>
    <row r="8516" spans="2:2" x14ac:dyDescent="0.25">
      <c r="B8516" s="22" t="str">
        <f t="shared" si="497"/>
        <v/>
      </c>
    </row>
    <row r="8517" spans="2:2" x14ac:dyDescent="0.25">
      <c r="B8517" s="22" t="str">
        <f t="shared" si="497"/>
        <v/>
      </c>
    </row>
    <row r="8518" spans="2:2" x14ac:dyDescent="0.25">
      <c r="B8518" s="22" t="str">
        <f t="shared" si="497"/>
        <v/>
      </c>
    </row>
    <row r="8519" spans="2:2" x14ac:dyDescent="0.25">
      <c r="B8519" s="22" t="str">
        <f t="shared" si="497"/>
        <v/>
      </c>
    </row>
    <row r="8520" spans="2:2" x14ac:dyDescent="0.25">
      <c r="B8520" s="22" t="str">
        <f t="shared" si="497"/>
        <v/>
      </c>
    </row>
    <row r="8521" spans="2:2" x14ac:dyDescent="0.25">
      <c r="B8521" s="22" t="str">
        <f t="shared" si="497"/>
        <v/>
      </c>
    </row>
    <row r="8522" spans="2:2" x14ac:dyDescent="0.25">
      <c r="B8522" s="22" t="str">
        <f t="shared" si="497"/>
        <v/>
      </c>
    </row>
    <row r="8523" spans="2:2" x14ac:dyDescent="0.25">
      <c r="B8523" s="22" t="str">
        <f t="shared" si="497"/>
        <v/>
      </c>
    </row>
    <row r="8524" spans="2:2" x14ac:dyDescent="0.25">
      <c r="B8524" s="22" t="str">
        <f t="shared" si="497"/>
        <v/>
      </c>
    </row>
    <row r="8525" spans="2:2" x14ac:dyDescent="0.25">
      <c r="B8525" s="22" t="str">
        <f t="shared" si="497"/>
        <v/>
      </c>
    </row>
    <row r="8526" spans="2:2" x14ac:dyDescent="0.25">
      <c r="B8526" s="22" t="str">
        <f t="shared" si="497"/>
        <v/>
      </c>
    </row>
    <row r="8527" spans="2:2" x14ac:dyDescent="0.25">
      <c r="B8527" s="22" t="str">
        <f t="shared" si="497"/>
        <v/>
      </c>
    </row>
    <row r="8528" spans="2:2" x14ac:dyDescent="0.25">
      <c r="B8528" s="22" t="str">
        <f t="shared" si="497"/>
        <v/>
      </c>
    </row>
    <row r="8529" spans="2:2" x14ac:dyDescent="0.25">
      <c r="B8529" s="22" t="str">
        <f t="shared" si="497"/>
        <v/>
      </c>
    </row>
    <row r="8530" spans="2:2" x14ac:dyDescent="0.25">
      <c r="B8530" s="22" t="str">
        <f t="shared" si="497"/>
        <v/>
      </c>
    </row>
    <row r="8531" spans="2:2" x14ac:dyDescent="0.25">
      <c r="B8531" s="22" t="str">
        <f t="shared" si="497"/>
        <v/>
      </c>
    </row>
    <row r="8532" spans="2:2" x14ac:dyDescent="0.25">
      <c r="B8532" s="22" t="str">
        <f t="shared" si="497"/>
        <v/>
      </c>
    </row>
    <row r="8533" spans="2:2" x14ac:dyDescent="0.25">
      <c r="B8533" s="22" t="str">
        <f t="shared" si="497"/>
        <v/>
      </c>
    </row>
    <row r="8534" spans="2:2" x14ac:dyDescent="0.25">
      <c r="B8534" s="22" t="str">
        <f t="shared" si="497"/>
        <v/>
      </c>
    </row>
    <row r="8535" spans="2:2" x14ac:dyDescent="0.25">
      <c r="B8535" s="22" t="str">
        <f t="shared" si="497"/>
        <v/>
      </c>
    </row>
    <row r="8536" spans="2:2" x14ac:dyDescent="0.25">
      <c r="B8536" s="22" t="str">
        <f t="shared" si="497"/>
        <v/>
      </c>
    </row>
    <row r="8537" spans="2:2" x14ac:dyDescent="0.25">
      <c r="B8537" s="22" t="str">
        <f t="shared" si="497"/>
        <v/>
      </c>
    </row>
    <row r="8538" spans="2:2" x14ac:dyDescent="0.25">
      <c r="B8538" s="22" t="str">
        <f t="shared" si="497"/>
        <v/>
      </c>
    </row>
    <row r="8539" spans="2:2" x14ac:dyDescent="0.25">
      <c r="B8539" s="22" t="str">
        <f t="shared" si="497"/>
        <v/>
      </c>
    </row>
    <row r="8540" spans="2:2" x14ac:dyDescent="0.25">
      <c r="B8540" s="22" t="str">
        <f t="shared" si="497"/>
        <v/>
      </c>
    </row>
    <row r="8541" spans="2:2" x14ac:dyDescent="0.25">
      <c r="B8541" s="22" t="str">
        <f t="shared" si="497"/>
        <v/>
      </c>
    </row>
    <row r="8542" spans="2:2" x14ac:dyDescent="0.25">
      <c r="B8542" s="22" t="str">
        <f t="shared" si="497"/>
        <v/>
      </c>
    </row>
    <row r="8543" spans="2:2" x14ac:dyDescent="0.25">
      <c r="B8543" s="22" t="str">
        <f t="shared" si="497"/>
        <v/>
      </c>
    </row>
    <row r="8544" spans="2:2" x14ac:dyDescent="0.25">
      <c r="B8544" s="22" t="str">
        <f t="shared" si="497"/>
        <v/>
      </c>
    </row>
    <row r="8545" spans="2:2" x14ac:dyDescent="0.25">
      <c r="B8545" s="22" t="str">
        <f t="shared" si="497"/>
        <v/>
      </c>
    </row>
    <row r="8546" spans="2:2" x14ac:dyDescent="0.25">
      <c r="B8546" s="22" t="str">
        <f t="shared" si="497"/>
        <v/>
      </c>
    </row>
    <row r="8547" spans="2:2" x14ac:dyDescent="0.25">
      <c r="B8547" s="22" t="str">
        <f t="shared" si="497"/>
        <v/>
      </c>
    </row>
    <row r="8548" spans="2:2" x14ac:dyDescent="0.25">
      <c r="B8548" s="22" t="str">
        <f t="shared" si="497"/>
        <v/>
      </c>
    </row>
    <row r="8549" spans="2:2" x14ac:dyDescent="0.25">
      <c r="B8549" s="22" t="str">
        <f t="shared" si="497"/>
        <v/>
      </c>
    </row>
    <row r="8550" spans="2:2" x14ac:dyDescent="0.25">
      <c r="B8550" s="22" t="str">
        <f t="shared" si="497"/>
        <v/>
      </c>
    </row>
    <row r="8551" spans="2:2" x14ac:dyDescent="0.25">
      <c r="B8551" s="22" t="str">
        <f t="shared" si="497"/>
        <v/>
      </c>
    </row>
    <row r="8552" spans="2:2" x14ac:dyDescent="0.25">
      <c r="B8552" s="22" t="str">
        <f t="shared" si="497"/>
        <v/>
      </c>
    </row>
    <row r="8553" spans="2:2" x14ac:dyDescent="0.25">
      <c r="B8553" s="22" t="str">
        <f t="shared" si="497"/>
        <v/>
      </c>
    </row>
    <row r="8554" spans="2:2" x14ac:dyDescent="0.25">
      <c r="B8554" s="22" t="str">
        <f t="shared" si="497"/>
        <v/>
      </c>
    </row>
    <row r="8555" spans="2:2" x14ac:dyDescent="0.25">
      <c r="B8555" s="22" t="str">
        <f t="shared" si="497"/>
        <v/>
      </c>
    </row>
    <row r="8556" spans="2:2" x14ac:dyDescent="0.25">
      <c r="B8556" s="22" t="str">
        <f t="shared" si="497"/>
        <v/>
      </c>
    </row>
    <row r="8557" spans="2:2" x14ac:dyDescent="0.25">
      <c r="B8557" s="22" t="str">
        <f t="shared" si="497"/>
        <v/>
      </c>
    </row>
    <row r="8558" spans="2:2" x14ac:dyDescent="0.25">
      <c r="B8558" s="22" t="str">
        <f t="shared" si="497"/>
        <v/>
      </c>
    </row>
    <row r="8559" spans="2:2" x14ac:dyDescent="0.25">
      <c r="B8559" s="22" t="str">
        <f t="shared" si="497"/>
        <v/>
      </c>
    </row>
    <row r="8560" spans="2:2" x14ac:dyDescent="0.25">
      <c r="B8560" s="22" t="str">
        <f t="shared" si="497"/>
        <v/>
      </c>
    </row>
    <row r="8561" spans="2:2" x14ac:dyDescent="0.25">
      <c r="B8561" s="22" t="str">
        <f t="shared" si="497"/>
        <v/>
      </c>
    </row>
    <row r="8562" spans="2:2" x14ac:dyDescent="0.25">
      <c r="B8562" s="22" t="str">
        <f t="shared" si="497"/>
        <v/>
      </c>
    </row>
    <row r="8563" spans="2:2" x14ac:dyDescent="0.25">
      <c r="B8563" s="22" t="str">
        <f t="shared" ref="B8563:B8626" si="498">IF(E8563="","",B8562)</f>
        <v/>
      </c>
    </row>
    <row r="8564" spans="2:2" x14ac:dyDescent="0.25">
      <c r="B8564" s="22" t="str">
        <f t="shared" si="498"/>
        <v/>
      </c>
    </row>
    <row r="8565" spans="2:2" x14ac:dyDescent="0.25">
      <c r="B8565" s="22" t="str">
        <f t="shared" si="498"/>
        <v/>
      </c>
    </row>
    <row r="8566" spans="2:2" x14ac:dyDescent="0.25">
      <c r="B8566" s="22" t="str">
        <f t="shared" si="498"/>
        <v/>
      </c>
    </row>
    <row r="8567" spans="2:2" x14ac:dyDescent="0.25">
      <c r="B8567" s="22" t="str">
        <f t="shared" si="498"/>
        <v/>
      </c>
    </row>
    <row r="8568" spans="2:2" x14ac:dyDescent="0.25">
      <c r="B8568" s="22" t="str">
        <f t="shared" si="498"/>
        <v/>
      </c>
    </row>
    <row r="8569" spans="2:2" x14ac:dyDescent="0.25">
      <c r="B8569" s="22" t="str">
        <f t="shared" si="498"/>
        <v/>
      </c>
    </row>
    <row r="8570" spans="2:2" x14ac:dyDescent="0.25">
      <c r="B8570" s="22" t="str">
        <f t="shared" si="498"/>
        <v/>
      </c>
    </row>
    <row r="8571" spans="2:2" x14ac:dyDescent="0.25">
      <c r="B8571" s="22" t="str">
        <f t="shared" si="498"/>
        <v/>
      </c>
    </row>
    <row r="8572" spans="2:2" x14ac:dyDescent="0.25">
      <c r="B8572" s="22" t="str">
        <f t="shared" si="498"/>
        <v/>
      </c>
    </row>
    <row r="8573" spans="2:2" x14ac:dyDescent="0.25">
      <c r="B8573" s="22" t="str">
        <f t="shared" si="498"/>
        <v/>
      </c>
    </row>
    <row r="8574" spans="2:2" x14ac:dyDescent="0.25">
      <c r="B8574" s="22" t="str">
        <f t="shared" si="498"/>
        <v/>
      </c>
    </row>
    <row r="8575" spans="2:2" x14ac:dyDescent="0.25">
      <c r="B8575" s="22" t="str">
        <f t="shared" si="498"/>
        <v/>
      </c>
    </row>
    <row r="8576" spans="2:2" x14ac:dyDescent="0.25">
      <c r="B8576" s="22" t="str">
        <f t="shared" si="498"/>
        <v/>
      </c>
    </row>
    <row r="8577" spans="2:2" x14ac:dyDescent="0.25">
      <c r="B8577" s="22" t="str">
        <f t="shared" si="498"/>
        <v/>
      </c>
    </row>
    <row r="8578" spans="2:2" x14ac:dyDescent="0.25">
      <c r="B8578" s="22" t="str">
        <f t="shared" si="498"/>
        <v/>
      </c>
    </row>
    <row r="8579" spans="2:2" x14ac:dyDescent="0.25">
      <c r="B8579" s="22" t="str">
        <f t="shared" si="498"/>
        <v/>
      </c>
    </row>
    <row r="8580" spans="2:2" x14ac:dyDescent="0.25">
      <c r="B8580" s="22" t="str">
        <f t="shared" si="498"/>
        <v/>
      </c>
    </row>
    <row r="8581" spans="2:2" x14ac:dyDescent="0.25">
      <c r="B8581" s="22" t="str">
        <f t="shared" si="498"/>
        <v/>
      </c>
    </row>
    <row r="8582" spans="2:2" x14ac:dyDescent="0.25">
      <c r="B8582" s="22" t="str">
        <f t="shared" si="498"/>
        <v/>
      </c>
    </row>
    <row r="8583" spans="2:2" x14ac:dyDescent="0.25">
      <c r="B8583" s="22" t="str">
        <f t="shared" si="498"/>
        <v/>
      </c>
    </row>
    <row r="8584" spans="2:2" x14ac:dyDescent="0.25">
      <c r="B8584" s="22" t="str">
        <f t="shared" si="498"/>
        <v/>
      </c>
    </row>
    <row r="8585" spans="2:2" x14ac:dyDescent="0.25">
      <c r="B8585" s="22" t="str">
        <f t="shared" si="498"/>
        <v/>
      </c>
    </row>
    <row r="8586" spans="2:2" x14ac:dyDescent="0.25">
      <c r="B8586" s="22" t="str">
        <f t="shared" si="498"/>
        <v/>
      </c>
    </row>
    <row r="8587" spans="2:2" x14ac:dyDescent="0.25">
      <c r="B8587" s="22" t="str">
        <f t="shared" si="498"/>
        <v/>
      </c>
    </row>
    <row r="8588" spans="2:2" x14ac:dyDescent="0.25">
      <c r="B8588" s="22" t="str">
        <f t="shared" si="498"/>
        <v/>
      </c>
    </row>
    <row r="8589" spans="2:2" x14ac:dyDescent="0.25">
      <c r="B8589" s="22" t="str">
        <f t="shared" si="498"/>
        <v/>
      </c>
    </row>
    <row r="8590" spans="2:2" x14ac:dyDescent="0.25">
      <c r="B8590" s="22" t="str">
        <f t="shared" si="498"/>
        <v/>
      </c>
    </row>
    <row r="8591" spans="2:2" x14ac:dyDescent="0.25">
      <c r="B8591" s="22" t="str">
        <f t="shared" si="498"/>
        <v/>
      </c>
    </row>
    <row r="8592" spans="2:2" x14ac:dyDescent="0.25">
      <c r="B8592" s="22" t="str">
        <f t="shared" si="498"/>
        <v/>
      </c>
    </row>
    <row r="8593" spans="2:2" x14ac:dyDescent="0.25">
      <c r="B8593" s="22" t="str">
        <f t="shared" si="498"/>
        <v/>
      </c>
    </row>
    <row r="8594" spans="2:2" x14ac:dyDescent="0.25">
      <c r="B8594" s="22" t="str">
        <f t="shared" si="498"/>
        <v/>
      </c>
    </row>
    <row r="8595" spans="2:2" x14ac:dyDescent="0.25">
      <c r="B8595" s="22" t="str">
        <f t="shared" si="498"/>
        <v/>
      </c>
    </row>
    <row r="8596" spans="2:2" x14ac:dyDescent="0.25">
      <c r="B8596" s="22" t="str">
        <f t="shared" si="498"/>
        <v/>
      </c>
    </row>
    <row r="8597" spans="2:2" x14ac:dyDescent="0.25">
      <c r="B8597" s="22" t="str">
        <f t="shared" si="498"/>
        <v/>
      </c>
    </row>
    <row r="8598" spans="2:2" x14ac:dyDescent="0.25">
      <c r="B8598" s="22" t="str">
        <f t="shared" si="498"/>
        <v/>
      </c>
    </row>
    <row r="8599" spans="2:2" x14ac:dyDescent="0.25">
      <c r="B8599" s="22" t="str">
        <f t="shared" si="498"/>
        <v/>
      </c>
    </row>
    <row r="8600" spans="2:2" x14ac:dyDescent="0.25">
      <c r="B8600" s="22" t="str">
        <f t="shared" si="498"/>
        <v/>
      </c>
    </row>
    <row r="8601" spans="2:2" x14ac:dyDescent="0.25">
      <c r="B8601" s="22" t="str">
        <f t="shared" si="498"/>
        <v/>
      </c>
    </row>
    <row r="8602" spans="2:2" x14ac:dyDescent="0.25">
      <c r="B8602" s="22" t="str">
        <f t="shared" si="498"/>
        <v/>
      </c>
    </row>
    <row r="8603" spans="2:2" x14ac:dyDescent="0.25">
      <c r="B8603" s="22" t="str">
        <f t="shared" si="498"/>
        <v/>
      </c>
    </row>
    <row r="8604" spans="2:2" x14ac:dyDescent="0.25">
      <c r="B8604" s="22" t="str">
        <f t="shared" si="498"/>
        <v/>
      </c>
    </row>
    <row r="8605" spans="2:2" x14ac:dyDescent="0.25">
      <c r="B8605" s="22" t="str">
        <f t="shared" si="498"/>
        <v/>
      </c>
    </row>
    <row r="8606" spans="2:2" x14ac:dyDescent="0.25">
      <c r="B8606" s="22" t="str">
        <f t="shared" si="498"/>
        <v/>
      </c>
    </row>
    <row r="8607" spans="2:2" x14ac:dyDescent="0.25">
      <c r="B8607" s="22" t="str">
        <f t="shared" si="498"/>
        <v/>
      </c>
    </row>
    <row r="8608" spans="2:2" x14ac:dyDescent="0.25">
      <c r="B8608" s="22" t="str">
        <f t="shared" si="498"/>
        <v/>
      </c>
    </row>
    <row r="8609" spans="2:2" x14ac:dyDescent="0.25">
      <c r="B8609" s="22" t="str">
        <f t="shared" si="498"/>
        <v/>
      </c>
    </row>
    <row r="8610" spans="2:2" x14ac:dyDescent="0.25">
      <c r="B8610" s="22" t="str">
        <f t="shared" si="498"/>
        <v/>
      </c>
    </row>
    <row r="8611" spans="2:2" x14ac:dyDescent="0.25">
      <c r="B8611" s="22" t="str">
        <f t="shared" si="498"/>
        <v/>
      </c>
    </row>
    <row r="8612" spans="2:2" x14ac:dyDescent="0.25">
      <c r="B8612" s="22" t="str">
        <f t="shared" si="498"/>
        <v/>
      </c>
    </row>
    <row r="8613" spans="2:2" x14ac:dyDescent="0.25">
      <c r="B8613" s="22" t="str">
        <f t="shared" si="498"/>
        <v/>
      </c>
    </row>
    <row r="8614" spans="2:2" x14ac:dyDescent="0.25">
      <c r="B8614" s="22" t="str">
        <f t="shared" si="498"/>
        <v/>
      </c>
    </row>
    <row r="8615" spans="2:2" x14ac:dyDescent="0.25">
      <c r="B8615" s="22" t="str">
        <f t="shared" si="498"/>
        <v/>
      </c>
    </row>
    <row r="8616" spans="2:2" x14ac:dyDescent="0.25">
      <c r="B8616" s="22" t="str">
        <f t="shared" si="498"/>
        <v/>
      </c>
    </row>
    <row r="8617" spans="2:2" x14ac:dyDescent="0.25">
      <c r="B8617" s="22" t="str">
        <f t="shared" si="498"/>
        <v/>
      </c>
    </row>
    <row r="8618" spans="2:2" x14ac:dyDescent="0.25">
      <c r="B8618" s="22" t="str">
        <f t="shared" si="498"/>
        <v/>
      </c>
    </row>
    <row r="8619" spans="2:2" x14ac:dyDescent="0.25">
      <c r="B8619" s="22" t="str">
        <f t="shared" si="498"/>
        <v/>
      </c>
    </row>
    <row r="8620" spans="2:2" x14ac:dyDescent="0.25">
      <c r="B8620" s="22" t="str">
        <f t="shared" si="498"/>
        <v/>
      </c>
    </row>
    <row r="8621" spans="2:2" x14ac:dyDescent="0.25">
      <c r="B8621" s="22" t="str">
        <f t="shared" si="498"/>
        <v/>
      </c>
    </row>
    <row r="8622" spans="2:2" x14ac:dyDescent="0.25">
      <c r="B8622" s="22" t="str">
        <f t="shared" si="498"/>
        <v/>
      </c>
    </row>
    <row r="8623" spans="2:2" x14ac:dyDescent="0.25">
      <c r="B8623" s="22" t="str">
        <f t="shared" si="498"/>
        <v/>
      </c>
    </row>
    <row r="8624" spans="2:2" x14ac:dyDescent="0.25">
      <c r="B8624" s="22" t="str">
        <f t="shared" si="498"/>
        <v/>
      </c>
    </row>
    <row r="8625" spans="2:2" x14ac:dyDescent="0.25">
      <c r="B8625" s="22" t="str">
        <f t="shared" si="498"/>
        <v/>
      </c>
    </row>
    <row r="8626" spans="2:2" x14ac:dyDescent="0.25">
      <c r="B8626" s="22" t="str">
        <f t="shared" si="498"/>
        <v/>
      </c>
    </row>
    <row r="8627" spans="2:2" x14ac:dyDescent="0.25">
      <c r="B8627" s="22" t="str">
        <f t="shared" ref="B8627:B8690" si="499">IF(E8627="","",B8626)</f>
        <v/>
      </c>
    </row>
    <row r="8628" spans="2:2" x14ac:dyDescent="0.25">
      <c r="B8628" s="22" t="str">
        <f t="shared" si="499"/>
        <v/>
      </c>
    </row>
    <row r="8629" spans="2:2" x14ac:dyDescent="0.25">
      <c r="B8629" s="22" t="str">
        <f t="shared" si="499"/>
        <v/>
      </c>
    </row>
    <row r="8630" spans="2:2" x14ac:dyDescent="0.25">
      <c r="B8630" s="22" t="str">
        <f t="shared" si="499"/>
        <v/>
      </c>
    </row>
    <row r="8631" spans="2:2" x14ac:dyDescent="0.25">
      <c r="B8631" s="22" t="str">
        <f t="shared" si="499"/>
        <v/>
      </c>
    </row>
    <row r="8632" spans="2:2" x14ac:dyDescent="0.25">
      <c r="B8632" s="22" t="str">
        <f t="shared" si="499"/>
        <v/>
      </c>
    </row>
    <row r="8633" spans="2:2" x14ac:dyDescent="0.25">
      <c r="B8633" s="22" t="str">
        <f t="shared" si="499"/>
        <v/>
      </c>
    </row>
    <row r="8634" spans="2:2" x14ac:dyDescent="0.25">
      <c r="B8634" s="22" t="str">
        <f t="shared" si="499"/>
        <v/>
      </c>
    </row>
    <row r="8635" spans="2:2" x14ac:dyDescent="0.25">
      <c r="B8635" s="22" t="str">
        <f t="shared" si="499"/>
        <v/>
      </c>
    </row>
    <row r="8636" spans="2:2" x14ac:dyDescent="0.25">
      <c r="B8636" s="22" t="str">
        <f t="shared" si="499"/>
        <v/>
      </c>
    </row>
    <row r="8637" spans="2:2" x14ac:dyDescent="0.25">
      <c r="B8637" s="22" t="str">
        <f t="shared" si="499"/>
        <v/>
      </c>
    </row>
    <row r="8638" spans="2:2" x14ac:dyDescent="0.25">
      <c r="B8638" s="22" t="str">
        <f t="shared" si="499"/>
        <v/>
      </c>
    </row>
    <row r="8639" spans="2:2" x14ac:dyDescent="0.25">
      <c r="B8639" s="22" t="str">
        <f t="shared" si="499"/>
        <v/>
      </c>
    </row>
    <row r="8640" spans="2:2" x14ac:dyDescent="0.25">
      <c r="B8640" s="22" t="str">
        <f t="shared" si="499"/>
        <v/>
      </c>
    </row>
    <row r="8641" spans="2:2" x14ac:dyDescent="0.25">
      <c r="B8641" s="22" t="str">
        <f t="shared" si="499"/>
        <v/>
      </c>
    </row>
    <row r="8642" spans="2:2" x14ac:dyDescent="0.25">
      <c r="B8642" s="22" t="str">
        <f t="shared" si="499"/>
        <v/>
      </c>
    </row>
    <row r="8643" spans="2:2" x14ac:dyDescent="0.25">
      <c r="B8643" s="22" t="str">
        <f t="shared" si="499"/>
        <v/>
      </c>
    </row>
    <row r="8644" spans="2:2" x14ac:dyDescent="0.25">
      <c r="B8644" s="22" t="str">
        <f t="shared" si="499"/>
        <v/>
      </c>
    </row>
    <row r="8645" spans="2:2" x14ac:dyDescent="0.25">
      <c r="B8645" s="22" t="str">
        <f t="shared" si="499"/>
        <v/>
      </c>
    </row>
    <row r="8646" spans="2:2" x14ac:dyDescent="0.25">
      <c r="B8646" s="22" t="str">
        <f t="shared" si="499"/>
        <v/>
      </c>
    </row>
    <row r="8647" spans="2:2" x14ac:dyDescent="0.25">
      <c r="B8647" s="22" t="str">
        <f t="shared" si="499"/>
        <v/>
      </c>
    </row>
    <row r="8648" spans="2:2" x14ac:dyDescent="0.25">
      <c r="B8648" s="22" t="str">
        <f t="shared" si="499"/>
        <v/>
      </c>
    </row>
    <row r="8649" spans="2:2" x14ac:dyDescent="0.25">
      <c r="B8649" s="22" t="str">
        <f t="shared" si="499"/>
        <v/>
      </c>
    </row>
    <row r="8650" spans="2:2" x14ac:dyDescent="0.25">
      <c r="B8650" s="22" t="str">
        <f t="shared" si="499"/>
        <v/>
      </c>
    </row>
    <row r="8651" spans="2:2" x14ac:dyDescent="0.25">
      <c r="B8651" s="22" t="str">
        <f t="shared" si="499"/>
        <v/>
      </c>
    </row>
    <row r="8652" spans="2:2" x14ac:dyDescent="0.25">
      <c r="B8652" s="22" t="str">
        <f t="shared" si="499"/>
        <v/>
      </c>
    </row>
    <row r="8653" spans="2:2" x14ac:dyDescent="0.25">
      <c r="B8653" s="22" t="str">
        <f t="shared" si="499"/>
        <v/>
      </c>
    </row>
    <row r="8654" spans="2:2" x14ac:dyDescent="0.25">
      <c r="B8654" s="22" t="str">
        <f t="shared" si="499"/>
        <v/>
      </c>
    </row>
    <row r="8655" spans="2:2" x14ac:dyDescent="0.25">
      <c r="B8655" s="22" t="str">
        <f t="shared" si="499"/>
        <v/>
      </c>
    </row>
    <row r="8656" spans="2:2" x14ac:dyDescent="0.25">
      <c r="B8656" s="22" t="str">
        <f t="shared" si="499"/>
        <v/>
      </c>
    </row>
    <row r="8657" spans="2:2" x14ac:dyDescent="0.25">
      <c r="B8657" s="22" t="str">
        <f t="shared" si="499"/>
        <v/>
      </c>
    </row>
    <row r="8658" spans="2:2" x14ac:dyDescent="0.25">
      <c r="B8658" s="22" t="str">
        <f t="shared" si="499"/>
        <v/>
      </c>
    </row>
    <row r="8659" spans="2:2" x14ac:dyDescent="0.25">
      <c r="B8659" s="22" t="str">
        <f t="shared" si="499"/>
        <v/>
      </c>
    </row>
    <row r="8660" spans="2:2" x14ac:dyDescent="0.25">
      <c r="B8660" s="22" t="str">
        <f t="shared" si="499"/>
        <v/>
      </c>
    </row>
    <row r="8661" spans="2:2" x14ac:dyDescent="0.25">
      <c r="B8661" s="22" t="str">
        <f t="shared" si="499"/>
        <v/>
      </c>
    </row>
    <row r="8662" spans="2:2" x14ac:dyDescent="0.25">
      <c r="B8662" s="22" t="str">
        <f t="shared" si="499"/>
        <v/>
      </c>
    </row>
    <row r="8663" spans="2:2" x14ac:dyDescent="0.25">
      <c r="B8663" s="22" t="str">
        <f t="shared" si="499"/>
        <v/>
      </c>
    </row>
    <row r="8664" spans="2:2" x14ac:dyDescent="0.25">
      <c r="B8664" s="22" t="str">
        <f t="shared" si="499"/>
        <v/>
      </c>
    </row>
    <row r="8665" spans="2:2" x14ac:dyDescent="0.25">
      <c r="B8665" s="22" t="str">
        <f t="shared" si="499"/>
        <v/>
      </c>
    </row>
    <row r="8666" spans="2:2" x14ac:dyDescent="0.25">
      <c r="B8666" s="22" t="str">
        <f t="shared" si="499"/>
        <v/>
      </c>
    </row>
    <row r="8667" spans="2:2" x14ac:dyDescent="0.25">
      <c r="B8667" s="22" t="str">
        <f t="shared" si="499"/>
        <v/>
      </c>
    </row>
    <row r="8668" spans="2:2" x14ac:dyDescent="0.25">
      <c r="B8668" s="22" t="str">
        <f t="shared" si="499"/>
        <v/>
      </c>
    </row>
    <row r="8669" spans="2:2" x14ac:dyDescent="0.25">
      <c r="B8669" s="22" t="str">
        <f t="shared" si="499"/>
        <v/>
      </c>
    </row>
    <row r="8670" spans="2:2" x14ac:dyDescent="0.25">
      <c r="B8670" s="22" t="str">
        <f t="shared" si="499"/>
        <v/>
      </c>
    </row>
    <row r="8671" spans="2:2" x14ac:dyDescent="0.25">
      <c r="B8671" s="22" t="str">
        <f t="shared" si="499"/>
        <v/>
      </c>
    </row>
    <row r="8672" spans="2:2" x14ac:dyDescent="0.25">
      <c r="B8672" s="22" t="str">
        <f t="shared" si="499"/>
        <v/>
      </c>
    </row>
    <row r="8673" spans="2:2" x14ac:dyDescent="0.25">
      <c r="B8673" s="22" t="str">
        <f t="shared" si="499"/>
        <v/>
      </c>
    </row>
    <row r="8674" spans="2:2" x14ac:dyDescent="0.25">
      <c r="B8674" s="22" t="str">
        <f t="shared" si="499"/>
        <v/>
      </c>
    </row>
    <row r="8675" spans="2:2" x14ac:dyDescent="0.25">
      <c r="B8675" s="22" t="str">
        <f t="shared" si="499"/>
        <v/>
      </c>
    </row>
    <row r="8676" spans="2:2" x14ac:dyDescent="0.25">
      <c r="B8676" s="22" t="str">
        <f t="shared" si="499"/>
        <v/>
      </c>
    </row>
    <row r="8677" spans="2:2" x14ac:dyDescent="0.25">
      <c r="B8677" s="22" t="str">
        <f t="shared" si="499"/>
        <v/>
      </c>
    </row>
    <row r="8678" spans="2:2" x14ac:dyDescent="0.25">
      <c r="B8678" s="22" t="str">
        <f t="shared" si="499"/>
        <v/>
      </c>
    </row>
    <row r="8679" spans="2:2" x14ac:dyDescent="0.25">
      <c r="B8679" s="22" t="str">
        <f t="shared" si="499"/>
        <v/>
      </c>
    </row>
    <row r="8680" spans="2:2" x14ac:dyDescent="0.25">
      <c r="B8680" s="22" t="str">
        <f t="shared" si="499"/>
        <v/>
      </c>
    </row>
    <row r="8681" spans="2:2" x14ac:dyDescent="0.25">
      <c r="B8681" s="22" t="str">
        <f t="shared" si="499"/>
        <v/>
      </c>
    </row>
    <row r="8682" spans="2:2" x14ac:dyDescent="0.25">
      <c r="B8682" s="22" t="str">
        <f t="shared" si="499"/>
        <v/>
      </c>
    </row>
    <row r="8683" spans="2:2" x14ac:dyDescent="0.25">
      <c r="B8683" s="22" t="str">
        <f t="shared" si="499"/>
        <v/>
      </c>
    </row>
    <row r="8684" spans="2:2" x14ac:dyDescent="0.25">
      <c r="B8684" s="22" t="str">
        <f t="shared" si="499"/>
        <v/>
      </c>
    </row>
    <row r="8685" spans="2:2" x14ac:dyDescent="0.25">
      <c r="B8685" s="22" t="str">
        <f t="shared" si="499"/>
        <v/>
      </c>
    </row>
    <row r="8686" spans="2:2" x14ac:dyDescent="0.25">
      <c r="B8686" s="22" t="str">
        <f t="shared" si="499"/>
        <v/>
      </c>
    </row>
    <row r="8687" spans="2:2" x14ac:dyDescent="0.25">
      <c r="B8687" s="22" t="str">
        <f t="shared" si="499"/>
        <v/>
      </c>
    </row>
    <row r="8688" spans="2:2" x14ac:dyDescent="0.25">
      <c r="B8688" s="22" t="str">
        <f t="shared" si="499"/>
        <v/>
      </c>
    </row>
    <row r="8689" spans="2:2" x14ac:dyDescent="0.25">
      <c r="B8689" s="22" t="str">
        <f t="shared" si="499"/>
        <v/>
      </c>
    </row>
    <row r="8690" spans="2:2" x14ac:dyDescent="0.25">
      <c r="B8690" s="22" t="str">
        <f t="shared" si="499"/>
        <v/>
      </c>
    </row>
    <row r="8691" spans="2:2" x14ac:dyDescent="0.25">
      <c r="B8691" s="22" t="str">
        <f t="shared" ref="B8691:B8754" si="500">IF(E8691="","",B8690)</f>
        <v/>
      </c>
    </row>
    <row r="8692" spans="2:2" x14ac:dyDescent="0.25">
      <c r="B8692" s="22" t="str">
        <f t="shared" si="500"/>
        <v/>
      </c>
    </row>
    <row r="8693" spans="2:2" x14ac:dyDescent="0.25">
      <c r="B8693" s="22" t="str">
        <f t="shared" si="500"/>
        <v/>
      </c>
    </row>
    <row r="8694" spans="2:2" x14ac:dyDescent="0.25">
      <c r="B8694" s="22" t="str">
        <f t="shared" si="500"/>
        <v/>
      </c>
    </row>
    <row r="8695" spans="2:2" x14ac:dyDescent="0.25">
      <c r="B8695" s="22" t="str">
        <f t="shared" si="500"/>
        <v/>
      </c>
    </row>
    <row r="8696" spans="2:2" x14ac:dyDescent="0.25">
      <c r="B8696" s="22" t="str">
        <f t="shared" si="500"/>
        <v/>
      </c>
    </row>
    <row r="8697" spans="2:2" x14ac:dyDescent="0.25">
      <c r="B8697" s="22" t="str">
        <f t="shared" si="500"/>
        <v/>
      </c>
    </row>
    <row r="8698" spans="2:2" x14ac:dyDescent="0.25">
      <c r="B8698" s="22" t="str">
        <f t="shared" si="500"/>
        <v/>
      </c>
    </row>
    <row r="8699" spans="2:2" x14ac:dyDescent="0.25">
      <c r="B8699" s="22" t="str">
        <f t="shared" si="500"/>
        <v/>
      </c>
    </row>
    <row r="8700" spans="2:2" x14ac:dyDescent="0.25">
      <c r="B8700" s="22" t="str">
        <f t="shared" si="500"/>
        <v/>
      </c>
    </row>
    <row r="8701" spans="2:2" x14ac:dyDescent="0.25">
      <c r="B8701" s="22" t="str">
        <f t="shared" si="500"/>
        <v/>
      </c>
    </row>
    <row r="8702" spans="2:2" x14ac:dyDescent="0.25">
      <c r="B8702" s="22" t="str">
        <f t="shared" si="500"/>
        <v/>
      </c>
    </row>
    <row r="8703" spans="2:2" x14ac:dyDescent="0.25">
      <c r="B8703" s="22" t="str">
        <f t="shared" si="500"/>
        <v/>
      </c>
    </row>
    <row r="8704" spans="2:2" x14ac:dyDescent="0.25">
      <c r="B8704" s="22" t="str">
        <f t="shared" si="500"/>
        <v/>
      </c>
    </row>
    <row r="8705" spans="2:2" x14ac:dyDescent="0.25">
      <c r="B8705" s="22" t="str">
        <f t="shared" si="500"/>
        <v/>
      </c>
    </row>
    <row r="8706" spans="2:2" x14ac:dyDescent="0.25">
      <c r="B8706" s="22" t="str">
        <f t="shared" si="500"/>
        <v/>
      </c>
    </row>
    <row r="8707" spans="2:2" x14ac:dyDescent="0.25">
      <c r="B8707" s="22" t="str">
        <f t="shared" si="500"/>
        <v/>
      </c>
    </row>
    <row r="8708" spans="2:2" x14ac:dyDescent="0.25">
      <c r="B8708" s="22" t="str">
        <f t="shared" si="500"/>
        <v/>
      </c>
    </row>
    <row r="8709" spans="2:2" x14ac:dyDescent="0.25">
      <c r="B8709" s="22" t="str">
        <f t="shared" si="500"/>
        <v/>
      </c>
    </row>
    <row r="8710" spans="2:2" x14ac:dyDescent="0.25">
      <c r="B8710" s="22" t="str">
        <f t="shared" si="500"/>
        <v/>
      </c>
    </row>
    <row r="8711" spans="2:2" x14ac:dyDescent="0.25">
      <c r="B8711" s="22" t="str">
        <f t="shared" si="500"/>
        <v/>
      </c>
    </row>
    <row r="8712" spans="2:2" x14ac:dyDescent="0.25">
      <c r="B8712" s="22" t="str">
        <f t="shared" si="500"/>
        <v/>
      </c>
    </row>
    <row r="8713" spans="2:2" x14ac:dyDescent="0.25">
      <c r="B8713" s="22" t="str">
        <f t="shared" si="500"/>
        <v/>
      </c>
    </row>
    <row r="8714" spans="2:2" x14ac:dyDescent="0.25">
      <c r="B8714" s="22" t="str">
        <f t="shared" si="500"/>
        <v/>
      </c>
    </row>
    <row r="8715" spans="2:2" x14ac:dyDescent="0.25">
      <c r="B8715" s="22" t="str">
        <f t="shared" si="500"/>
        <v/>
      </c>
    </row>
    <row r="8716" spans="2:2" x14ac:dyDescent="0.25">
      <c r="B8716" s="22" t="str">
        <f t="shared" si="500"/>
        <v/>
      </c>
    </row>
    <row r="8717" spans="2:2" x14ac:dyDescent="0.25">
      <c r="B8717" s="22" t="str">
        <f t="shared" si="500"/>
        <v/>
      </c>
    </row>
    <row r="8718" spans="2:2" x14ac:dyDescent="0.25">
      <c r="B8718" s="22" t="str">
        <f t="shared" si="500"/>
        <v/>
      </c>
    </row>
    <row r="8719" spans="2:2" x14ac:dyDescent="0.25">
      <c r="B8719" s="22" t="str">
        <f t="shared" si="500"/>
        <v/>
      </c>
    </row>
    <row r="8720" spans="2:2" x14ac:dyDescent="0.25">
      <c r="B8720" s="22" t="str">
        <f t="shared" si="500"/>
        <v/>
      </c>
    </row>
    <row r="8721" spans="2:2" x14ac:dyDescent="0.25">
      <c r="B8721" s="22" t="str">
        <f t="shared" si="500"/>
        <v/>
      </c>
    </row>
    <row r="8722" spans="2:2" x14ac:dyDescent="0.25">
      <c r="B8722" s="22" t="str">
        <f t="shared" si="500"/>
        <v/>
      </c>
    </row>
    <row r="8723" spans="2:2" x14ac:dyDescent="0.25">
      <c r="B8723" s="22" t="str">
        <f t="shared" si="500"/>
        <v/>
      </c>
    </row>
    <row r="8724" spans="2:2" x14ac:dyDescent="0.25">
      <c r="B8724" s="22" t="str">
        <f t="shared" si="500"/>
        <v/>
      </c>
    </row>
    <row r="8725" spans="2:2" x14ac:dyDescent="0.25">
      <c r="B8725" s="22" t="str">
        <f t="shared" si="500"/>
        <v/>
      </c>
    </row>
    <row r="8726" spans="2:2" x14ac:dyDescent="0.25">
      <c r="B8726" s="22" t="str">
        <f t="shared" si="500"/>
        <v/>
      </c>
    </row>
    <row r="8727" spans="2:2" x14ac:dyDescent="0.25">
      <c r="B8727" s="22" t="str">
        <f t="shared" si="500"/>
        <v/>
      </c>
    </row>
    <row r="8728" spans="2:2" x14ac:dyDescent="0.25">
      <c r="B8728" s="22" t="str">
        <f t="shared" si="500"/>
        <v/>
      </c>
    </row>
    <row r="8729" spans="2:2" x14ac:dyDescent="0.25">
      <c r="B8729" s="22" t="str">
        <f t="shared" si="500"/>
        <v/>
      </c>
    </row>
    <row r="8730" spans="2:2" x14ac:dyDescent="0.25">
      <c r="B8730" s="22" t="str">
        <f t="shared" si="500"/>
        <v/>
      </c>
    </row>
    <row r="8731" spans="2:2" x14ac:dyDescent="0.25">
      <c r="B8731" s="22" t="str">
        <f t="shared" si="500"/>
        <v/>
      </c>
    </row>
    <row r="8732" spans="2:2" x14ac:dyDescent="0.25">
      <c r="B8732" s="22" t="str">
        <f t="shared" si="500"/>
        <v/>
      </c>
    </row>
    <row r="8733" spans="2:2" x14ac:dyDescent="0.25">
      <c r="B8733" s="22" t="str">
        <f t="shared" si="500"/>
        <v/>
      </c>
    </row>
    <row r="8734" spans="2:2" x14ac:dyDescent="0.25">
      <c r="B8734" s="22" t="str">
        <f t="shared" si="500"/>
        <v/>
      </c>
    </row>
    <row r="8735" spans="2:2" x14ac:dyDescent="0.25">
      <c r="B8735" s="22" t="str">
        <f t="shared" si="500"/>
        <v/>
      </c>
    </row>
    <row r="8736" spans="2:2" x14ac:dyDescent="0.25">
      <c r="B8736" s="22" t="str">
        <f t="shared" si="500"/>
        <v/>
      </c>
    </row>
    <row r="8737" spans="2:2" x14ac:dyDescent="0.25">
      <c r="B8737" s="22" t="str">
        <f t="shared" si="500"/>
        <v/>
      </c>
    </row>
    <row r="8738" spans="2:2" x14ac:dyDescent="0.25">
      <c r="B8738" s="22" t="str">
        <f t="shared" si="500"/>
        <v/>
      </c>
    </row>
    <row r="8739" spans="2:2" x14ac:dyDescent="0.25">
      <c r="B8739" s="22" t="str">
        <f t="shared" si="500"/>
        <v/>
      </c>
    </row>
    <row r="8740" spans="2:2" x14ac:dyDescent="0.25">
      <c r="B8740" s="22" t="str">
        <f t="shared" si="500"/>
        <v/>
      </c>
    </row>
    <row r="8741" spans="2:2" x14ac:dyDescent="0.25">
      <c r="B8741" s="22" t="str">
        <f t="shared" si="500"/>
        <v/>
      </c>
    </row>
    <row r="8742" spans="2:2" x14ac:dyDescent="0.25">
      <c r="B8742" s="22" t="str">
        <f t="shared" si="500"/>
        <v/>
      </c>
    </row>
    <row r="8743" spans="2:2" x14ac:dyDescent="0.25">
      <c r="B8743" s="22" t="str">
        <f t="shared" si="500"/>
        <v/>
      </c>
    </row>
    <row r="8744" spans="2:2" x14ac:dyDescent="0.25">
      <c r="B8744" s="22" t="str">
        <f t="shared" si="500"/>
        <v/>
      </c>
    </row>
    <row r="8745" spans="2:2" x14ac:dyDescent="0.25">
      <c r="B8745" s="22" t="str">
        <f t="shared" si="500"/>
        <v/>
      </c>
    </row>
    <row r="8746" spans="2:2" x14ac:dyDescent="0.25">
      <c r="B8746" s="22" t="str">
        <f t="shared" si="500"/>
        <v/>
      </c>
    </row>
    <row r="8747" spans="2:2" x14ac:dyDescent="0.25">
      <c r="B8747" s="22" t="str">
        <f t="shared" si="500"/>
        <v/>
      </c>
    </row>
    <row r="8748" spans="2:2" x14ac:dyDescent="0.25">
      <c r="B8748" s="22" t="str">
        <f t="shared" si="500"/>
        <v/>
      </c>
    </row>
    <row r="8749" spans="2:2" x14ac:dyDescent="0.25">
      <c r="B8749" s="22" t="str">
        <f t="shared" si="500"/>
        <v/>
      </c>
    </row>
    <row r="8750" spans="2:2" x14ac:dyDescent="0.25">
      <c r="B8750" s="22" t="str">
        <f t="shared" si="500"/>
        <v/>
      </c>
    </row>
    <row r="8751" spans="2:2" x14ac:dyDescent="0.25">
      <c r="B8751" s="22" t="str">
        <f t="shared" si="500"/>
        <v/>
      </c>
    </row>
    <row r="8752" spans="2:2" x14ac:dyDescent="0.25">
      <c r="B8752" s="22" t="str">
        <f t="shared" si="500"/>
        <v/>
      </c>
    </row>
    <row r="8753" spans="2:2" x14ac:dyDescent="0.25">
      <c r="B8753" s="22" t="str">
        <f t="shared" si="500"/>
        <v/>
      </c>
    </row>
    <row r="8754" spans="2:2" x14ac:dyDescent="0.25">
      <c r="B8754" s="22" t="str">
        <f t="shared" si="500"/>
        <v/>
      </c>
    </row>
    <row r="8755" spans="2:2" x14ac:dyDescent="0.25">
      <c r="B8755" s="22" t="str">
        <f t="shared" ref="B8755:B8818" si="501">IF(E8755="","",B8754)</f>
        <v/>
      </c>
    </row>
    <row r="8756" spans="2:2" x14ac:dyDescent="0.25">
      <c r="B8756" s="22" t="str">
        <f t="shared" si="501"/>
        <v/>
      </c>
    </row>
    <row r="8757" spans="2:2" x14ac:dyDescent="0.25">
      <c r="B8757" s="22" t="str">
        <f t="shared" si="501"/>
        <v/>
      </c>
    </row>
    <row r="8758" spans="2:2" x14ac:dyDescent="0.25">
      <c r="B8758" s="22" t="str">
        <f t="shared" si="501"/>
        <v/>
      </c>
    </row>
    <row r="8759" spans="2:2" x14ac:dyDescent="0.25">
      <c r="B8759" s="22" t="str">
        <f t="shared" si="501"/>
        <v/>
      </c>
    </row>
    <row r="8760" spans="2:2" x14ac:dyDescent="0.25">
      <c r="B8760" s="22" t="str">
        <f t="shared" si="501"/>
        <v/>
      </c>
    </row>
    <row r="8761" spans="2:2" x14ac:dyDescent="0.25">
      <c r="B8761" s="22" t="str">
        <f t="shared" si="501"/>
        <v/>
      </c>
    </row>
    <row r="8762" spans="2:2" x14ac:dyDescent="0.25">
      <c r="B8762" s="22" t="str">
        <f t="shared" si="501"/>
        <v/>
      </c>
    </row>
    <row r="8763" spans="2:2" x14ac:dyDescent="0.25">
      <c r="B8763" s="22" t="str">
        <f t="shared" si="501"/>
        <v/>
      </c>
    </row>
    <row r="8764" spans="2:2" x14ac:dyDescent="0.25">
      <c r="B8764" s="22" t="str">
        <f t="shared" si="501"/>
        <v/>
      </c>
    </row>
    <row r="8765" spans="2:2" x14ac:dyDescent="0.25">
      <c r="B8765" s="22" t="str">
        <f t="shared" si="501"/>
        <v/>
      </c>
    </row>
    <row r="8766" spans="2:2" x14ac:dyDescent="0.25">
      <c r="B8766" s="22" t="str">
        <f t="shared" si="501"/>
        <v/>
      </c>
    </row>
    <row r="8767" spans="2:2" x14ac:dyDescent="0.25">
      <c r="B8767" s="22" t="str">
        <f t="shared" si="501"/>
        <v/>
      </c>
    </row>
    <row r="8768" spans="2:2" x14ac:dyDescent="0.25">
      <c r="B8768" s="22" t="str">
        <f t="shared" si="501"/>
        <v/>
      </c>
    </row>
    <row r="8769" spans="2:2" x14ac:dyDescent="0.25">
      <c r="B8769" s="22" t="str">
        <f t="shared" si="501"/>
        <v/>
      </c>
    </row>
    <row r="8770" spans="2:2" x14ac:dyDescent="0.25">
      <c r="B8770" s="22" t="str">
        <f t="shared" si="501"/>
        <v/>
      </c>
    </row>
    <row r="8771" spans="2:2" x14ac:dyDescent="0.25">
      <c r="B8771" s="22" t="str">
        <f t="shared" si="501"/>
        <v/>
      </c>
    </row>
    <row r="8772" spans="2:2" x14ac:dyDescent="0.25">
      <c r="B8772" s="22" t="str">
        <f t="shared" si="501"/>
        <v/>
      </c>
    </row>
    <row r="8773" spans="2:2" x14ac:dyDescent="0.25">
      <c r="B8773" s="22" t="str">
        <f t="shared" si="501"/>
        <v/>
      </c>
    </row>
    <row r="8774" spans="2:2" x14ac:dyDescent="0.25">
      <c r="B8774" s="22" t="str">
        <f t="shared" si="501"/>
        <v/>
      </c>
    </row>
    <row r="8775" spans="2:2" x14ac:dyDescent="0.25">
      <c r="B8775" s="22" t="str">
        <f t="shared" si="501"/>
        <v/>
      </c>
    </row>
    <row r="8776" spans="2:2" x14ac:dyDescent="0.25">
      <c r="B8776" s="22" t="str">
        <f t="shared" si="501"/>
        <v/>
      </c>
    </row>
    <row r="8777" spans="2:2" x14ac:dyDescent="0.25">
      <c r="B8777" s="22" t="str">
        <f t="shared" si="501"/>
        <v/>
      </c>
    </row>
    <row r="8778" spans="2:2" x14ac:dyDescent="0.25">
      <c r="B8778" s="22" t="str">
        <f t="shared" si="501"/>
        <v/>
      </c>
    </row>
    <row r="8779" spans="2:2" x14ac:dyDescent="0.25">
      <c r="B8779" s="22" t="str">
        <f t="shared" si="501"/>
        <v/>
      </c>
    </row>
    <row r="8780" spans="2:2" x14ac:dyDescent="0.25">
      <c r="B8780" s="22" t="str">
        <f t="shared" si="501"/>
        <v/>
      </c>
    </row>
    <row r="8781" spans="2:2" x14ac:dyDescent="0.25">
      <c r="B8781" s="22" t="str">
        <f t="shared" si="501"/>
        <v/>
      </c>
    </row>
    <row r="8782" spans="2:2" x14ac:dyDescent="0.25">
      <c r="B8782" s="22" t="str">
        <f t="shared" si="501"/>
        <v/>
      </c>
    </row>
    <row r="8783" spans="2:2" x14ac:dyDescent="0.25">
      <c r="B8783" s="22" t="str">
        <f t="shared" si="501"/>
        <v/>
      </c>
    </row>
    <row r="8784" spans="2:2" x14ac:dyDescent="0.25">
      <c r="B8784" s="22" t="str">
        <f t="shared" si="501"/>
        <v/>
      </c>
    </row>
    <row r="8785" spans="2:2" x14ac:dyDescent="0.25">
      <c r="B8785" s="22" t="str">
        <f t="shared" si="501"/>
        <v/>
      </c>
    </row>
    <row r="8786" spans="2:2" x14ac:dyDescent="0.25">
      <c r="B8786" s="22" t="str">
        <f t="shared" si="501"/>
        <v/>
      </c>
    </row>
    <row r="8787" spans="2:2" x14ac:dyDescent="0.25">
      <c r="B8787" s="22" t="str">
        <f t="shared" si="501"/>
        <v/>
      </c>
    </row>
    <row r="8788" spans="2:2" x14ac:dyDescent="0.25">
      <c r="B8788" s="22" t="str">
        <f t="shared" si="501"/>
        <v/>
      </c>
    </row>
    <row r="8789" spans="2:2" x14ac:dyDescent="0.25">
      <c r="B8789" s="22" t="str">
        <f t="shared" si="501"/>
        <v/>
      </c>
    </row>
    <row r="8790" spans="2:2" x14ac:dyDescent="0.25">
      <c r="B8790" s="22" t="str">
        <f t="shared" si="501"/>
        <v/>
      </c>
    </row>
    <row r="8791" spans="2:2" x14ac:dyDescent="0.25">
      <c r="B8791" s="22" t="str">
        <f t="shared" si="501"/>
        <v/>
      </c>
    </row>
    <row r="8792" spans="2:2" x14ac:dyDescent="0.25">
      <c r="B8792" s="22" t="str">
        <f t="shared" si="501"/>
        <v/>
      </c>
    </row>
    <row r="8793" spans="2:2" x14ac:dyDescent="0.25">
      <c r="B8793" s="22" t="str">
        <f t="shared" si="501"/>
        <v/>
      </c>
    </row>
    <row r="8794" spans="2:2" x14ac:dyDescent="0.25">
      <c r="B8794" s="22" t="str">
        <f t="shared" si="501"/>
        <v/>
      </c>
    </row>
    <row r="8795" spans="2:2" x14ac:dyDescent="0.25">
      <c r="B8795" s="22" t="str">
        <f t="shared" si="501"/>
        <v/>
      </c>
    </row>
    <row r="8796" spans="2:2" x14ac:dyDescent="0.25">
      <c r="B8796" s="22" t="str">
        <f t="shared" si="501"/>
        <v/>
      </c>
    </row>
    <row r="8797" spans="2:2" x14ac:dyDescent="0.25">
      <c r="B8797" s="22" t="str">
        <f t="shared" si="501"/>
        <v/>
      </c>
    </row>
    <row r="8798" spans="2:2" x14ac:dyDescent="0.25">
      <c r="B8798" s="22" t="str">
        <f t="shared" si="501"/>
        <v/>
      </c>
    </row>
    <row r="8799" spans="2:2" x14ac:dyDescent="0.25">
      <c r="B8799" s="22" t="str">
        <f t="shared" si="501"/>
        <v/>
      </c>
    </row>
    <row r="8800" spans="2:2" x14ac:dyDescent="0.25">
      <c r="B8800" s="22" t="str">
        <f t="shared" si="501"/>
        <v/>
      </c>
    </row>
    <row r="8801" spans="2:2" x14ac:dyDescent="0.25">
      <c r="B8801" s="22" t="str">
        <f t="shared" si="501"/>
        <v/>
      </c>
    </row>
    <row r="8802" spans="2:2" x14ac:dyDescent="0.25">
      <c r="B8802" s="22" t="str">
        <f t="shared" si="501"/>
        <v/>
      </c>
    </row>
    <row r="8803" spans="2:2" x14ac:dyDescent="0.25">
      <c r="B8803" s="22" t="str">
        <f t="shared" si="501"/>
        <v/>
      </c>
    </row>
    <row r="8804" spans="2:2" x14ac:dyDescent="0.25">
      <c r="B8804" s="22" t="str">
        <f t="shared" si="501"/>
        <v/>
      </c>
    </row>
    <row r="8805" spans="2:2" x14ac:dyDescent="0.25">
      <c r="B8805" s="22" t="str">
        <f t="shared" si="501"/>
        <v/>
      </c>
    </row>
    <row r="8806" spans="2:2" x14ac:dyDescent="0.25">
      <c r="B8806" s="22" t="str">
        <f t="shared" si="501"/>
        <v/>
      </c>
    </row>
    <row r="8807" spans="2:2" x14ac:dyDescent="0.25">
      <c r="B8807" s="22" t="str">
        <f t="shared" si="501"/>
        <v/>
      </c>
    </row>
    <row r="8808" spans="2:2" x14ac:dyDescent="0.25">
      <c r="B8808" s="22" t="str">
        <f t="shared" si="501"/>
        <v/>
      </c>
    </row>
    <row r="8809" spans="2:2" x14ac:dyDescent="0.25">
      <c r="B8809" s="22" t="str">
        <f t="shared" si="501"/>
        <v/>
      </c>
    </row>
    <row r="8810" spans="2:2" x14ac:dyDescent="0.25">
      <c r="B8810" s="22" t="str">
        <f t="shared" si="501"/>
        <v/>
      </c>
    </row>
    <row r="8811" spans="2:2" x14ac:dyDescent="0.25">
      <c r="B8811" s="22" t="str">
        <f t="shared" si="501"/>
        <v/>
      </c>
    </row>
    <row r="8812" spans="2:2" x14ac:dyDescent="0.25">
      <c r="B8812" s="22" t="str">
        <f t="shared" si="501"/>
        <v/>
      </c>
    </row>
    <row r="8813" spans="2:2" x14ac:dyDescent="0.25">
      <c r="B8813" s="22" t="str">
        <f t="shared" si="501"/>
        <v/>
      </c>
    </row>
    <row r="8814" spans="2:2" x14ac:dyDescent="0.25">
      <c r="B8814" s="22" t="str">
        <f t="shared" si="501"/>
        <v/>
      </c>
    </row>
    <row r="8815" spans="2:2" x14ac:dyDescent="0.25">
      <c r="B8815" s="22" t="str">
        <f t="shared" si="501"/>
        <v/>
      </c>
    </row>
    <row r="8816" spans="2:2" x14ac:dyDescent="0.25">
      <c r="B8816" s="22" t="str">
        <f t="shared" si="501"/>
        <v/>
      </c>
    </row>
    <row r="8817" spans="2:2" x14ac:dyDescent="0.25">
      <c r="B8817" s="22" t="str">
        <f t="shared" si="501"/>
        <v/>
      </c>
    </row>
    <row r="8818" spans="2:2" x14ac:dyDescent="0.25">
      <c r="B8818" s="22" t="str">
        <f t="shared" si="501"/>
        <v/>
      </c>
    </row>
    <row r="8819" spans="2:2" x14ac:dyDescent="0.25">
      <c r="B8819" s="22" t="str">
        <f t="shared" ref="B8819:B8882" si="502">IF(E8819="","",B8818)</f>
        <v/>
      </c>
    </row>
    <row r="8820" spans="2:2" x14ac:dyDescent="0.25">
      <c r="B8820" s="22" t="str">
        <f t="shared" si="502"/>
        <v/>
      </c>
    </row>
    <row r="8821" spans="2:2" x14ac:dyDescent="0.25">
      <c r="B8821" s="22" t="str">
        <f t="shared" si="502"/>
        <v/>
      </c>
    </row>
    <row r="8822" spans="2:2" x14ac:dyDescent="0.25">
      <c r="B8822" s="22" t="str">
        <f t="shared" si="502"/>
        <v/>
      </c>
    </row>
    <row r="8823" spans="2:2" x14ac:dyDescent="0.25">
      <c r="B8823" s="22" t="str">
        <f t="shared" si="502"/>
        <v/>
      </c>
    </row>
    <row r="8824" spans="2:2" x14ac:dyDescent="0.25">
      <c r="B8824" s="22" t="str">
        <f t="shared" si="502"/>
        <v/>
      </c>
    </row>
    <row r="8825" spans="2:2" x14ac:dyDescent="0.25">
      <c r="B8825" s="22" t="str">
        <f t="shared" si="502"/>
        <v/>
      </c>
    </row>
    <row r="8826" spans="2:2" x14ac:dyDescent="0.25">
      <c r="B8826" s="22" t="str">
        <f t="shared" si="502"/>
        <v/>
      </c>
    </row>
    <row r="8827" spans="2:2" x14ac:dyDescent="0.25">
      <c r="B8827" s="22" t="str">
        <f t="shared" si="502"/>
        <v/>
      </c>
    </row>
    <row r="8828" spans="2:2" x14ac:dyDescent="0.25">
      <c r="B8828" s="22" t="str">
        <f t="shared" si="502"/>
        <v/>
      </c>
    </row>
    <row r="8829" spans="2:2" x14ac:dyDescent="0.25">
      <c r="B8829" s="22" t="str">
        <f t="shared" si="502"/>
        <v/>
      </c>
    </row>
    <row r="8830" spans="2:2" x14ac:dyDescent="0.25">
      <c r="B8830" s="22" t="str">
        <f t="shared" si="502"/>
        <v/>
      </c>
    </row>
    <row r="8831" spans="2:2" x14ac:dyDescent="0.25">
      <c r="B8831" s="22" t="str">
        <f t="shared" si="502"/>
        <v/>
      </c>
    </row>
    <row r="8832" spans="2:2" x14ac:dyDescent="0.25">
      <c r="B8832" s="22" t="str">
        <f t="shared" si="502"/>
        <v/>
      </c>
    </row>
    <row r="8833" spans="2:2" x14ac:dyDescent="0.25">
      <c r="B8833" s="22" t="str">
        <f t="shared" si="502"/>
        <v/>
      </c>
    </row>
    <row r="8834" spans="2:2" x14ac:dyDescent="0.25">
      <c r="B8834" s="22" t="str">
        <f t="shared" si="502"/>
        <v/>
      </c>
    </row>
    <row r="8835" spans="2:2" x14ac:dyDescent="0.25">
      <c r="B8835" s="22" t="str">
        <f t="shared" si="502"/>
        <v/>
      </c>
    </row>
    <row r="8836" spans="2:2" x14ac:dyDescent="0.25">
      <c r="B8836" s="22" t="str">
        <f t="shared" si="502"/>
        <v/>
      </c>
    </row>
    <row r="8837" spans="2:2" x14ac:dyDescent="0.25">
      <c r="B8837" s="22" t="str">
        <f t="shared" si="502"/>
        <v/>
      </c>
    </row>
    <row r="8838" spans="2:2" x14ac:dyDescent="0.25">
      <c r="B8838" s="22" t="str">
        <f t="shared" si="502"/>
        <v/>
      </c>
    </row>
    <row r="8839" spans="2:2" x14ac:dyDescent="0.25">
      <c r="B8839" s="22" t="str">
        <f t="shared" si="502"/>
        <v/>
      </c>
    </row>
    <row r="8840" spans="2:2" x14ac:dyDescent="0.25">
      <c r="B8840" s="22" t="str">
        <f t="shared" si="502"/>
        <v/>
      </c>
    </row>
    <row r="8841" spans="2:2" x14ac:dyDescent="0.25">
      <c r="B8841" s="22" t="str">
        <f t="shared" si="502"/>
        <v/>
      </c>
    </row>
    <row r="8842" spans="2:2" x14ac:dyDescent="0.25">
      <c r="B8842" s="22" t="str">
        <f t="shared" si="502"/>
        <v/>
      </c>
    </row>
    <row r="8843" spans="2:2" x14ac:dyDescent="0.25">
      <c r="B8843" s="22" t="str">
        <f t="shared" si="502"/>
        <v/>
      </c>
    </row>
    <row r="8844" spans="2:2" x14ac:dyDescent="0.25">
      <c r="B8844" s="22" t="str">
        <f t="shared" si="502"/>
        <v/>
      </c>
    </row>
    <row r="8845" spans="2:2" x14ac:dyDescent="0.25">
      <c r="B8845" s="22" t="str">
        <f t="shared" si="502"/>
        <v/>
      </c>
    </row>
    <row r="8846" spans="2:2" x14ac:dyDescent="0.25">
      <c r="B8846" s="22" t="str">
        <f t="shared" si="502"/>
        <v/>
      </c>
    </row>
    <row r="8847" spans="2:2" x14ac:dyDescent="0.25">
      <c r="B8847" s="22" t="str">
        <f t="shared" si="502"/>
        <v/>
      </c>
    </row>
    <row r="8848" spans="2:2" x14ac:dyDescent="0.25">
      <c r="B8848" s="22" t="str">
        <f t="shared" si="502"/>
        <v/>
      </c>
    </row>
    <row r="8849" spans="2:2" x14ac:dyDescent="0.25">
      <c r="B8849" s="22" t="str">
        <f t="shared" si="502"/>
        <v/>
      </c>
    </row>
    <row r="8850" spans="2:2" x14ac:dyDescent="0.25">
      <c r="B8850" s="22" t="str">
        <f t="shared" si="502"/>
        <v/>
      </c>
    </row>
    <row r="8851" spans="2:2" x14ac:dyDescent="0.25">
      <c r="B8851" s="22" t="str">
        <f t="shared" si="502"/>
        <v/>
      </c>
    </row>
    <row r="8852" spans="2:2" x14ac:dyDescent="0.25">
      <c r="B8852" s="22" t="str">
        <f t="shared" si="502"/>
        <v/>
      </c>
    </row>
    <row r="8853" spans="2:2" x14ac:dyDescent="0.25">
      <c r="B8853" s="22" t="str">
        <f t="shared" si="502"/>
        <v/>
      </c>
    </row>
    <row r="8854" spans="2:2" x14ac:dyDescent="0.25">
      <c r="B8854" s="22" t="str">
        <f t="shared" si="502"/>
        <v/>
      </c>
    </row>
    <row r="8855" spans="2:2" x14ac:dyDescent="0.25">
      <c r="B8855" s="22" t="str">
        <f t="shared" si="502"/>
        <v/>
      </c>
    </row>
    <row r="8856" spans="2:2" x14ac:dyDescent="0.25">
      <c r="B8856" s="22" t="str">
        <f t="shared" si="502"/>
        <v/>
      </c>
    </row>
    <row r="8857" spans="2:2" x14ac:dyDescent="0.25">
      <c r="B8857" s="22" t="str">
        <f t="shared" si="502"/>
        <v/>
      </c>
    </row>
    <row r="8858" spans="2:2" x14ac:dyDescent="0.25">
      <c r="B8858" s="22" t="str">
        <f t="shared" si="502"/>
        <v/>
      </c>
    </row>
    <row r="8859" spans="2:2" x14ac:dyDescent="0.25">
      <c r="B8859" s="22" t="str">
        <f t="shared" si="502"/>
        <v/>
      </c>
    </row>
    <row r="8860" spans="2:2" x14ac:dyDescent="0.25">
      <c r="B8860" s="22" t="str">
        <f t="shared" si="502"/>
        <v/>
      </c>
    </row>
    <row r="8861" spans="2:2" x14ac:dyDescent="0.25">
      <c r="B8861" s="22" t="str">
        <f t="shared" si="502"/>
        <v/>
      </c>
    </row>
    <row r="8862" spans="2:2" x14ac:dyDescent="0.25">
      <c r="B8862" s="22" t="str">
        <f t="shared" si="502"/>
        <v/>
      </c>
    </row>
    <row r="8863" spans="2:2" x14ac:dyDescent="0.25">
      <c r="B8863" s="22" t="str">
        <f t="shared" si="502"/>
        <v/>
      </c>
    </row>
    <row r="8864" spans="2:2" x14ac:dyDescent="0.25">
      <c r="B8864" s="22" t="str">
        <f t="shared" si="502"/>
        <v/>
      </c>
    </row>
    <row r="8865" spans="2:2" x14ac:dyDescent="0.25">
      <c r="B8865" s="22" t="str">
        <f t="shared" si="502"/>
        <v/>
      </c>
    </row>
    <row r="8866" spans="2:2" x14ac:dyDescent="0.25">
      <c r="B8866" s="22" t="str">
        <f t="shared" si="502"/>
        <v/>
      </c>
    </row>
    <row r="8867" spans="2:2" x14ac:dyDescent="0.25">
      <c r="B8867" s="22" t="str">
        <f t="shared" si="502"/>
        <v/>
      </c>
    </row>
    <row r="8868" spans="2:2" x14ac:dyDescent="0.25">
      <c r="B8868" s="22" t="str">
        <f t="shared" si="502"/>
        <v/>
      </c>
    </row>
    <row r="8869" spans="2:2" x14ac:dyDescent="0.25">
      <c r="B8869" s="22" t="str">
        <f t="shared" si="502"/>
        <v/>
      </c>
    </row>
    <row r="8870" spans="2:2" x14ac:dyDescent="0.25">
      <c r="B8870" s="22" t="str">
        <f t="shared" si="502"/>
        <v/>
      </c>
    </row>
    <row r="8871" spans="2:2" x14ac:dyDescent="0.25">
      <c r="B8871" s="22" t="str">
        <f t="shared" si="502"/>
        <v/>
      </c>
    </row>
    <row r="8872" spans="2:2" x14ac:dyDescent="0.25">
      <c r="B8872" s="22" t="str">
        <f t="shared" si="502"/>
        <v/>
      </c>
    </row>
    <row r="8873" spans="2:2" x14ac:dyDescent="0.25">
      <c r="B8873" s="22" t="str">
        <f t="shared" si="502"/>
        <v/>
      </c>
    </row>
    <row r="8874" spans="2:2" x14ac:dyDescent="0.25">
      <c r="B8874" s="22" t="str">
        <f t="shared" si="502"/>
        <v/>
      </c>
    </row>
    <row r="8875" spans="2:2" x14ac:dyDescent="0.25">
      <c r="B8875" s="22" t="str">
        <f t="shared" si="502"/>
        <v/>
      </c>
    </row>
    <row r="8876" spans="2:2" x14ac:dyDescent="0.25">
      <c r="B8876" s="22" t="str">
        <f t="shared" si="502"/>
        <v/>
      </c>
    </row>
    <row r="8877" spans="2:2" x14ac:dyDescent="0.25">
      <c r="B8877" s="22" t="str">
        <f t="shared" si="502"/>
        <v/>
      </c>
    </row>
    <row r="8878" spans="2:2" x14ac:dyDescent="0.25">
      <c r="B8878" s="22" t="str">
        <f t="shared" si="502"/>
        <v/>
      </c>
    </row>
    <row r="8879" spans="2:2" x14ac:dyDescent="0.25">
      <c r="B8879" s="22" t="str">
        <f t="shared" si="502"/>
        <v/>
      </c>
    </row>
    <row r="8880" spans="2:2" x14ac:dyDescent="0.25">
      <c r="B8880" s="22" t="str">
        <f t="shared" si="502"/>
        <v/>
      </c>
    </row>
    <row r="8881" spans="2:2" x14ac:dyDescent="0.25">
      <c r="B8881" s="22" t="str">
        <f t="shared" si="502"/>
        <v/>
      </c>
    </row>
    <row r="8882" spans="2:2" x14ac:dyDescent="0.25">
      <c r="B8882" s="22" t="str">
        <f t="shared" si="502"/>
        <v/>
      </c>
    </row>
    <row r="8883" spans="2:2" x14ac:dyDescent="0.25">
      <c r="B8883" s="22" t="str">
        <f>IF(E8883="","",B8882)</f>
        <v/>
      </c>
    </row>
  </sheetData>
  <autoFilter ref="A3:J8884"/>
  <mergeCells count="3">
    <mergeCell ref="C1:G1"/>
    <mergeCell ref="C2:G2"/>
    <mergeCell ref="A1:B2"/>
  </mergeCells>
  <phoneticPr fontId="0" type="noConversion"/>
  <dataValidations xWindow="1040" yWindow="117" count="5">
    <dataValidation type="whole" showInputMessage="1" showErrorMessage="1" error="le numéro de lot comporte obligatoirement 5 chiffres._x000a_ne pas utiliser les virgules" prompt="saisir les 5 chiffres du lot_x000a_Ne pas utiliser les virgules" sqref="G1:G1210 H1783 G1212:G1683 G1687:G3195 G3197:G65536">
      <formula1>11111</formula1>
      <formula2>99999</formula2>
    </dataValidation>
    <dataValidation type="custom" showInputMessage="1" showErrorMessage="1" error="veillez d'abord renseigner le numéro de lot" prompt="merci de d'abord renseigner le numéro de lot" sqref="H7210:H14475">
      <formula1>G7210&lt;&gt;""</formula1>
    </dataValidation>
    <dataValidation type="custom" showInputMessage="1" showErrorMessage="1" error="Le numéro de BL/ facture et/ou le numéro de lot ne sont pas renseignés" prompt="merci de d'abord renseigner le numéro de BL/ Facture et le numéro de lot" sqref="H4:H1210 H1212:H1683 H1687:H1782 H1784:H7209">
      <formula1>D4*G4&lt;&gt;0</formula1>
    </dataValidation>
    <dataValidation type="whole" showInputMessage="1" showErrorMessage="1" error="Numéro incorrect" prompt="Saisir le numéro de BL ou de facture" sqref="D4:D1210 D1212:D1683 D1687:D3165 D3167:D7209">
      <formula1>96000000</formula1>
      <formula2>99999999</formula2>
    </dataValidation>
    <dataValidation type="list" allowBlank="1" showInputMessage="1" showErrorMessage="1" error="Ce code produit n'existe pas" prompt="Sélectionez le code produit" sqref="E4:E1210 E1212:E1683 E1687:E7209">
      <formula1>$J$3:$J$164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7"/>
  <sheetViews>
    <sheetView zoomScale="104" workbookViewId="0"/>
  </sheetViews>
  <sheetFormatPr baseColWidth="10" defaultRowHeight="12.5" x14ac:dyDescent="0.25"/>
  <cols>
    <col min="1" max="1" width="8.26953125" bestFit="1" customWidth="1"/>
    <col min="2" max="2" width="27.26953125" bestFit="1" customWidth="1"/>
  </cols>
  <sheetData>
    <row r="1" spans="1:2" ht="23" x14ac:dyDescent="0.25">
      <c r="A1" s="3" t="s">
        <v>23</v>
      </c>
      <c r="B1" s="4" t="s">
        <v>24</v>
      </c>
    </row>
    <row r="2" spans="1:2" x14ac:dyDescent="0.25">
      <c r="A2" s="23" t="s">
        <v>168</v>
      </c>
      <c r="B2" s="24" t="s">
        <v>169</v>
      </c>
    </row>
    <row r="3" spans="1:2" x14ac:dyDescent="0.25">
      <c r="A3" s="11" t="s">
        <v>7</v>
      </c>
      <c r="B3" s="12" t="s">
        <v>8</v>
      </c>
    </row>
    <row r="4" spans="1:2" x14ac:dyDescent="0.25">
      <c r="A4" s="10" t="s">
        <v>2</v>
      </c>
      <c r="B4" s="8" t="s">
        <v>9</v>
      </c>
    </row>
    <row r="5" spans="1:2" x14ac:dyDescent="0.25">
      <c r="A5" s="25" t="s">
        <v>143</v>
      </c>
      <c r="B5" s="7" t="s">
        <v>10</v>
      </c>
    </row>
    <row r="6" spans="1:2" x14ac:dyDescent="0.25">
      <c r="A6" s="25" t="s">
        <v>418</v>
      </c>
      <c r="B6" s="7" t="s">
        <v>419</v>
      </c>
    </row>
    <row r="7" spans="1:2" x14ac:dyDescent="0.25">
      <c r="A7" s="25" t="s">
        <v>837</v>
      </c>
      <c r="B7" s="7" t="s">
        <v>838</v>
      </c>
    </row>
    <row r="8" spans="1:2" x14ac:dyDescent="0.25">
      <c r="A8" s="26" t="s">
        <v>145</v>
      </c>
      <c r="B8" s="27" t="s">
        <v>146</v>
      </c>
    </row>
    <row r="9" spans="1:2" x14ac:dyDescent="0.25">
      <c r="A9" s="5" t="s">
        <v>113</v>
      </c>
      <c r="B9" s="6" t="s">
        <v>270</v>
      </c>
    </row>
    <row r="10" spans="1:2" x14ac:dyDescent="0.25">
      <c r="A10" s="7" t="s">
        <v>120</v>
      </c>
      <c r="B10" s="7" t="s">
        <v>25</v>
      </c>
    </row>
    <row r="11" spans="1:2" x14ac:dyDescent="0.25">
      <c r="A11" s="6" t="s">
        <v>112</v>
      </c>
      <c r="B11" s="6" t="s">
        <v>271</v>
      </c>
    </row>
    <row r="12" spans="1:2" x14ac:dyDescent="0.25">
      <c r="A12" s="6" t="s">
        <v>129</v>
      </c>
      <c r="B12" s="6" t="s">
        <v>272</v>
      </c>
    </row>
    <row r="13" spans="1:2" x14ac:dyDescent="0.25">
      <c r="A13" s="8" t="s">
        <v>114</v>
      </c>
      <c r="B13" s="8" t="s">
        <v>26</v>
      </c>
    </row>
    <row r="14" spans="1:2" x14ac:dyDescent="0.25">
      <c r="A14" s="8" t="s">
        <v>128</v>
      </c>
      <c r="B14" s="8" t="s">
        <v>27</v>
      </c>
    </row>
    <row r="15" spans="1:2" x14ac:dyDescent="0.25">
      <c r="A15" s="8" t="s">
        <v>122</v>
      </c>
      <c r="B15" s="8" t="s">
        <v>273</v>
      </c>
    </row>
    <row r="16" spans="1:2" x14ac:dyDescent="0.25">
      <c r="A16" s="8" t="s">
        <v>117</v>
      </c>
      <c r="B16" s="8" t="s">
        <v>274</v>
      </c>
    </row>
    <row r="17" spans="1:2" x14ac:dyDescent="0.25">
      <c r="A17" s="8" t="s">
        <v>130</v>
      </c>
      <c r="B17" s="8" t="s">
        <v>28</v>
      </c>
    </row>
    <row r="18" spans="1:2" x14ac:dyDescent="0.25">
      <c r="A18" s="8" t="s">
        <v>124</v>
      </c>
      <c r="B18" s="8" t="s">
        <v>29</v>
      </c>
    </row>
    <row r="19" spans="1:2" x14ac:dyDescent="0.25">
      <c r="A19" s="8" t="s">
        <v>138</v>
      </c>
      <c r="B19" s="8" t="s">
        <v>275</v>
      </c>
    </row>
    <row r="20" spans="1:2" x14ac:dyDescent="0.25">
      <c r="A20" s="8" t="s">
        <v>144</v>
      </c>
      <c r="B20" s="8" t="s">
        <v>276</v>
      </c>
    </row>
    <row r="21" spans="1:2" x14ac:dyDescent="0.25">
      <c r="A21" s="8" t="s">
        <v>121</v>
      </c>
      <c r="B21" s="8" t="s">
        <v>277</v>
      </c>
    </row>
    <row r="22" spans="1:2" x14ac:dyDescent="0.25">
      <c r="A22" s="8" t="s">
        <v>115</v>
      </c>
      <c r="B22" s="8" t="s">
        <v>278</v>
      </c>
    </row>
    <row r="23" spans="1:2" x14ac:dyDescent="0.25">
      <c r="A23" s="8" t="s">
        <v>420</v>
      </c>
      <c r="B23" s="8" t="s">
        <v>421</v>
      </c>
    </row>
    <row r="24" spans="1:2" x14ac:dyDescent="0.25">
      <c r="A24" s="8" t="s">
        <v>170</v>
      </c>
      <c r="B24" s="8" t="s">
        <v>171</v>
      </c>
    </row>
    <row r="25" spans="1:2" x14ac:dyDescent="0.25">
      <c r="A25" s="8" t="s">
        <v>132</v>
      </c>
      <c r="B25" s="8" t="s">
        <v>30</v>
      </c>
    </row>
    <row r="26" spans="1:2" x14ac:dyDescent="0.25">
      <c r="A26" s="8" t="s">
        <v>139</v>
      </c>
      <c r="B26" s="8" t="s">
        <v>31</v>
      </c>
    </row>
    <row r="27" spans="1:2" x14ac:dyDescent="0.25">
      <c r="A27" s="8" t="s">
        <v>116</v>
      </c>
      <c r="B27" s="8" t="s">
        <v>32</v>
      </c>
    </row>
    <row r="28" spans="1:2" x14ac:dyDescent="0.25">
      <c r="A28" s="8" t="s">
        <v>123</v>
      </c>
      <c r="B28" s="8" t="s">
        <v>33</v>
      </c>
    </row>
    <row r="29" spans="1:2" x14ac:dyDescent="0.25">
      <c r="A29" s="8" t="s">
        <v>140</v>
      </c>
      <c r="B29" s="8" t="s">
        <v>279</v>
      </c>
    </row>
    <row r="30" spans="1:2" x14ac:dyDescent="0.25">
      <c r="A30" s="8" t="s">
        <v>341</v>
      </c>
      <c r="B30" s="8" t="s">
        <v>265</v>
      </c>
    </row>
    <row r="31" spans="1:2" x14ac:dyDescent="0.25">
      <c r="A31" s="8" t="s">
        <v>118</v>
      </c>
      <c r="B31" s="8" t="s">
        <v>34</v>
      </c>
    </row>
    <row r="32" spans="1:2" x14ac:dyDescent="0.25">
      <c r="A32" s="8" t="s">
        <v>126</v>
      </c>
      <c r="B32" s="8" t="s">
        <v>35</v>
      </c>
    </row>
    <row r="33" spans="1:2" x14ac:dyDescent="0.25">
      <c r="A33" s="8" t="s">
        <v>127</v>
      </c>
      <c r="B33" s="8" t="s">
        <v>36</v>
      </c>
    </row>
    <row r="34" spans="1:2" x14ac:dyDescent="0.25">
      <c r="A34" s="8" t="s">
        <v>131</v>
      </c>
      <c r="B34" s="8" t="s">
        <v>37</v>
      </c>
    </row>
    <row r="35" spans="1:2" x14ac:dyDescent="0.25">
      <c r="A35" s="8" t="s">
        <v>119</v>
      </c>
      <c r="B35" s="8" t="s">
        <v>38</v>
      </c>
    </row>
    <row r="36" spans="1:2" x14ac:dyDescent="0.25">
      <c r="A36" s="8" t="s">
        <v>141</v>
      </c>
      <c r="B36" s="8" t="s">
        <v>39</v>
      </c>
    </row>
    <row r="37" spans="1:2" x14ac:dyDescent="0.25">
      <c r="A37" s="8" t="s">
        <v>335</v>
      </c>
      <c r="B37" s="8" t="s">
        <v>422</v>
      </c>
    </row>
    <row r="38" spans="1:2" x14ac:dyDescent="0.25">
      <c r="A38" s="8" t="s">
        <v>125</v>
      </c>
      <c r="B38" s="8" t="s">
        <v>40</v>
      </c>
    </row>
    <row r="39" spans="1:2" x14ac:dyDescent="0.25">
      <c r="A39" s="8" t="s">
        <v>134</v>
      </c>
      <c r="B39" s="8" t="s">
        <v>41</v>
      </c>
    </row>
    <row r="40" spans="1:2" x14ac:dyDescent="0.25">
      <c r="A40" s="8" t="s">
        <v>133</v>
      </c>
      <c r="B40" s="8" t="s">
        <v>42</v>
      </c>
    </row>
    <row r="41" spans="1:2" x14ac:dyDescent="0.25">
      <c r="A41" s="8" t="s">
        <v>11</v>
      </c>
      <c r="B41" s="8" t="s">
        <v>12</v>
      </c>
    </row>
    <row r="42" spans="1:2" x14ac:dyDescent="0.25">
      <c r="A42" s="8" t="s">
        <v>111</v>
      </c>
      <c r="B42" s="8" t="s">
        <v>280</v>
      </c>
    </row>
    <row r="43" spans="1:2" x14ac:dyDescent="0.25">
      <c r="A43" s="8" t="s">
        <v>101</v>
      </c>
      <c r="B43" s="8" t="s">
        <v>43</v>
      </c>
    </row>
    <row r="44" spans="1:2" x14ac:dyDescent="0.25">
      <c r="A44" s="8" t="s">
        <v>104</v>
      </c>
      <c r="B44" s="8" t="s">
        <v>281</v>
      </c>
    </row>
    <row r="45" spans="1:2" x14ac:dyDescent="0.25">
      <c r="A45" s="8" t="s">
        <v>44</v>
      </c>
      <c r="B45" s="8" t="s">
        <v>282</v>
      </c>
    </row>
    <row r="46" spans="1:2" x14ac:dyDescent="0.25">
      <c r="A46" s="8" t="s">
        <v>103</v>
      </c>
      <c r="B46" s="8" t="s">
        <v>283</v>
      </c>
    </row>
    <row r="47" spans="1:2" x14ac:dyDescent="0.25">
      <c r="A47" s="8" t="s">
        <v>105</v>
      </c>
      <c r="B47" s="8" t="s">
        <v>45</v>
      </c>
    </row>
    <row r="48" spans="1:2" x14ac:dyDescent="0.25">
      <c r="A48" s="8" t="s">
        <v>172</v>
      </c>
      <c r="B48" s="8" t="s">
        <v>284</v>
      </c>
    </row>
    <row r="49" spans="1:2" x14ac:dyDescent="0.25">
      <c r="A49" s="8" t="s">
        <v>6</v>
      </c>
      <c r="B49" s="8" t="s">
        <v>285</v>
      </c>
    </row>
    <row r="50" spans="1:2" x14ac:dyDescent="0.25">
      <c r="A50" s="8" t="s">
        <v>46</v>
      </c>
      <c r="B50" s="8" t="s">
        <v>47</v>
      </c>
    </row>
    <row r="51" spans="1:2" x14ac:dyDescent="0.25">
      <c r="A51" s="8" t="s">
        <v>142</v>
      </c>
      <c r="B51" s="8" t="s">
        <v>286</v>
      </c>
    </row>
    <row r="52" spans="1:2" x14ac:dyDescent="0.25">
      <c r="A52" s="8" t="s">
        <v>423</v>
      </c>
      <c r="B52" s="8" t="s">
        <v>424</v>
      </c>
    </row>
    <row r="53" spans="1:2" x14ac:dyDescent="0.25">
      <c r="A53" s="8" t="s">
        <v>100</v>
      </c>
      <c r="B53" s="8" t="s">
        <v>48</v>
      </c>
    </row>
    <row r="54" spans="1:2" x14ac:dyDescent="0.25">
      <c r="A54" s="8" t="s">
        <v>108</v>
      </c>
      <c r="B54" s="8" t="s">
        <v>287</v>
      </c>
    </row>
    <row r="55" spans="1:2" x14ac:dyDescent="0.25">
      <c r="A55" s="8" t="s">
        <v>110</v>
      </c>
      <c r="B55" s="8" t="s">
        <v>425</v>
      </c>
    </row>
    <row r="56" spans="1:2" x14ac:dyDescent="0.25">
      <c r="A56" s="8" t="s">
        <v>106</v>
      </c>
      <c r="B56" s="8" t="s">
        <v>49</v>
      </c>
    </row>
    <row r="57" spans="1:2" x14ac:dyDescent="0.25">
      <c r="A57" s="8" t="s">
        <v>107</v>
      </c>
      <c r="B57" s="8" t="s">
        <v>426</v>
      </c>
    </row>
    <row r="58" spans="1:2" x14ac:dyDescent="0.25">
      <c r="A58" s="8" t="s">
        <v>3</v>
      </c>
      <c r="B58" s="8" t="s">
        <v>173</v>
      </c>
    </row>
    <row r="59" spans="1:2" x14ac:dyDescent="0.25">
      <c r="A59" s="8" t="s">
        <v>13</v>
      </c>
      <c r="B59" s="8" t="s">
        <v>14</v>
      </c>
    </row>
    <row r="60" spans="1:2" x14ac:dyDescent="0.25">
      <c r="A60" s="8" t="s">
        <v>15</v>
      </c>
      <c r="B60" s="8" t="s">
        <v>17</v>
      </c>
    </row>
    <row r="61" spans="1:2" x14ac:dyDescent="0.25">
      <c r="A61" s="8" t="s">
        <v>16</v>
      </c>
      <c r="B61" s="8" t="s">
        <v>18</v>
      </c>
    </row>
    <row r="62" spans="1:2" x14ac:dyDescent="0.25">
      <c r="A62" s="8" t="s">
        <v>330</v>
      </c>
      <c r="B62" s="8" t="s">
        <v>427</v>
      </c>
    </row>
    <row r="63" spans="1:2" x14ac:dyDescent="0.25">
      <c r="A63" s="8" t="s">
        <v>4</v>
      </c>
      <c r="B63" s="8" t="s">
        <v>174</v>
      </c>
    </row>
    <row r="64" spans="1:2" x14ac:dyDescent="0.25">
      <c r="A64" s="8" t="s">
        <v>5</v>
      </c>
      <c r="B64" s="8" t="s">
        <v>175</v>
      </c>
    </row>
    <row r="65" spans="1:2" x14ac:dyDescent="0.25">
      <c r="A65" s="8" t="s">
        <v>102</v>
      </c>
      <c r="B65" s="8" t="s">
        <v>50</v>
      </c>
    </row>
    <row r="66" spans="1:2" x14ac:dyDescent="0.25">
      <c r="A66" s="8" t="s">
        <v>163</v>
      </c>
      <c r="B66" s="8" t="s">
        <v>164</v>
      </c>
    </row>
    <row r="67" spans="1:2" x14ac:dyDescent="0.25">
      <c r="A67" s="9" t="s">
        <v>184</v>
      </c>
      <c r="B67" s="8" t="s">
        <v>288</v>
      </c>
    </row>
    <row r="68" spans="1:2" x14ac:dyDescent="0.25">
      <c r="A68" s="10" t="s">
        <v>109</v>
      </c>
      <c r="B68" s="8" t="s">
        <v>51</v>
      </c>
    </row>
    <row r="69" spans="1:2" x14ac:dyDescent="0.25">
      <c r="A69" s="10" t="s">
        <v>428</v>
      </c>
      <c r="B69" s="8" t="s">
        <v>429</v>
      </c>
    </row>
    <row r="70" spans="1:2" x14ac:dyDescent="0.25">
      <c r="A70" s="10" t="s">
        <v>289</v>
      </c>
      <c r="B70" s="8" t="s">
        <v>147</v>
      </c>
    </row>
    <row r="71" spans="1:2" x14ac:dyDescent="0.25">
      <c r="A71" s="10" t="s">
        <v>430</v>
      </c>
      <c r="B71" s="8" t="s">
        <v>431</v>
      </c>
    </row>
    <row r="72" spans="1:2" x14ac:dyDescent="0.25">
      <c r="A72" s="10" t="s">
        <v>432</v>
      </c>
      <c r="B72" s="8" t="s">
        <v>433</v>
      </c>
    </row>
    <row r="73" spans="1:2" x14ac:dyDescent="0.25">
      <c r="A73" s="5" t="s">
        <v>55</v>
      </c>
      <c r="B73" s="6" t="s">
        <v>290</v>
      </c>
    </row>
    <row r="74" spans="1:2" x14ac:dyDescent="0.25">
      <c r="A74" s="7" t="s">
        <v>56</v>
      </c>
      <c r="B74" s="7" t="s">
        <v>61</v>
      </c>
    </row>
    <row r="75" spans="1:2" x14ac:dyDescent="0.25">
      <c r="A75" s="6" t="s">
        <v>57</v>
      </c>
      <c r="B75" s="6" t="s">
        <v>62</v>
      </c>
    </row>
    <row r="76" spans="1:2" x14ac:dyDescent="0.25">
      <c r="A76" s="6" t="s">
        <v>58</v>
      </c>
      <c r="B76" s="6" t="s">
        <v>291</v>
      </c>
    </row>
    <row r="77" spans="1:2" x14ac:dyDescent="0.25">
      <c r="A77" s="6" t="s">
        <v>176</v>
      </c>
      <c r="B77" s="6" t="s">
        <v>434</v>
      </c>
    </row>
    <row r="78" spans="1:2" x14ac:dyDescent="0.25">
      <c r="A78" s="8" t="s">
        <v>59</v>
      </c>
      <c r="B78" s="8" t="s">
        <v>63</v>
      </c>
    </row>
    <row r="79" spans="1:2" x14ac:dyDescent="0.25">
      <c r="A79" s="8" t="s">
        <v>435</v>
      </c>
      <c r="B79" s="8" t="s">
        <v>436</v>
      </c>
    </row>
    <row r="80" spans="1:2" x14ac:dyDescent="0.25">
      <c r="A80" s="8" t="s">
        <v>52</v>
      </c>
      <c r="B80" s="8" t="s">
        <v>292</v>
      </c>
    </row>
    <row r="81" spans="1:2" x14ac:dyDescent="0.25">
      <c r="A81" s="8" t="s">
        <v>53</v>
      </c>
      <c r="B81" s="8" t="s">
        <v>69</v>
      </c>
    </row>
    <row r="82" spans="1:2" x14ac:dyDescent="0.25">
      <c r="A82" s="8" t="s">
        <v>54</v>
      </c>
      <c r="B82" s="8" t="s">
        <v>68</v>
      </c>
    </row>
    <row r="83" spans="1:2" x14ac:dyDescent="0.25">
      <c r="A83" s="8" t="s">
        <v>60</v>
      </c>
      <c r="B83" s="8" t="s">
        <v>67</v>
      </c>
    </row>
    <row r="84" spans="1:2" x14ac:dyDescent="0.25">
      <c r="A84" s="8" t="s">
        <v>64</v>
      </c>
      <c r="B84" s="8" t="s">
        <v>19</v>
      </c>
    </row>
    <row r="85" spans="1:2" x14ac:dyDescent="0.25">
      <c r="A85" s="8" t="s">
        <v>135</v>
      </c>
      <c r="B85" s="8" t="s">
        <v>137</v>
      </c>
    </row>
    <row r="86" spans="1:2" x14ac:dyDescent="0.25">
      <c r="A86" s="8" t="s">
        <v>73</v>
      </c>
      <c r="B86" s="8" t="s">
        <v>293</v>
      </c>
    </row>
    <row r="87" spans="1:2" x14ac:dyDescent="0.25">
      <c r="A87" s="8" t="s">
        <v>74</v>
      </c>
      <c r="B87" s="8" t="s">
        <v>294</v>
      </c>
    </row>
    <row r="88" spans="1:2" x14ac:dyDescent="0.25">
      <c r="A88" s="8" t="s">
        <v>75</v>
      </c>
      <c r="B88" s="8" t="s">
        <v>70</v>
      </c>
    </row>
    <row r="89" spans="1:2" x14ac:dyDescent="0.25">
      <c r="A89" s="8" t="s">
        <v>76</v>
      </c>
      <c r="B89" s="8" t="s">
        <v>71</v>
      </c>
    </row>
    <row r="90" spans="1:2" x14ac:dyDescent="0.25">
      <c r="A90" s="8" t="s">
        <v>77</v>
      </c>
      <c r="B90" s="8" t="s">
        <v>72</v>
      </c>
    </row>
    <row r="91" spans="1:2" x14ac:dyDescent="0.25">
      <c r="A91" s="8" t="s">
        <v>65</v>
      </c>
      <c r="B91" s="8" t="s">
        <v>66</v>
      </c>
    </row>
    <row r="92" spans="1:2" x14ac:dyDescent="0.25">
      <c r="A92" s="8" t="s">
        <v>78</v>
      </c>
      <c r="B92" s="8" t="s">
        <v>88</v>
      </c>
    </row>
    <row r="93" spans="1:2" x14ac:dyDescent="0.25">
      <c r="A93" s="8" t="s">
        <v>437</v>
      </c>
      <c r="B93" s="8" t="s">
        <v>438</v>
      </c>
    </row>
    <row r="94" spans="1:2" x14ac:dyDescent="0.25">
      <c r="A94" s="8" t="s">
        <v>439</v>
      </c>
      <c r="B94" s="8" t="s">
        <v>440</v>
      </c>
    </row>
    <row r="95" spans="1:2" x14ac:dyDescent="0.25">
      <c r="A95" s="8" t="s">
        <v>79</v>
      </c>
      <c r="B95" s="8" t="s">
        <v>295</v>
      </c>
    </row>
    <row r="96" spans="1:2" x14ac:dyDescent="0.25">
      <c r="A96" s="8" t="s">
        <v>296</v>
      </c>
      <c r="B96" s="8" t="s">
        <v>441</v>
      </c>
    </row>
    <row r="97" spans="1:2" x14ac:dyDescent="0.25">
      <c r="A97" s="8" t="s">
        <v>297</v>
      </c>
      <c r="B97" s="8" t="s">
        <v>442</v>
      </c>
    </row>
    <row r="98" spans="1:2" x14ac:dyDescent="0.25">
      <c r="A98" s="8" t="s">
        <v>80</v>
      </c>
      <c r="B98" s="8" t="s">
        <v>266</v>
      </c>
    </row>
    <row r="99" spans="1:2" x14ac:dyDescent="0.25">
      <c r="A99" s="8" t="s">
        <v>81</v>
      </c>
      <c r="B99" s="8" t="s">
        <v>89</v>
      </c>
    </row>
    <row r="100" spans="1:2" x14ac:dyDescent="0.25">
      <c r="A100" s="8" t="s">
        <v>82</v>
      </c>
      <c r="B100" s="8" t="s">
        <v>90</v>
      </c>
    </row>
    <row r="101" spans="1:2" x14ac:dyDescent="0.25">
      <c r="A101" s="8" t="s">
        <v>83</v>
      </c>
      <c r="B101" s="8" t="s">
        <v>91</v>
      </c>
    </row>
    <row r="102" spans="1:2" x14ac:dyDescent="0.25">
      <c r="A102" s="8" t="s">
        <v>84</v>
      </c>
      <c r="B102" s="8" t="s">
        <v>92</v>
      </c>
    </row>
    <row r="103" spans="1:2" x14ac:dyDescent="0.25">
      <c r="A103" s="8" t="s">
        <v>85</v>
      </c>
      <c r="B103" s="8" t="s">
        <v>93</v>
      </c>
    </row>
    <row r="104" spans="1:2" x14ac:dyDescent="0.25">
      <c r="A104" s="8" t="s">
        <v>86</v>
      </c>
      <c r="B104" s="8" t="s">
        <v>94</v>
      </c>
    </row>
    <row r="105" spans="1:2" x14ac:dyDescent="0.25">
      <c r="A105" s="8" t="s">
        <v>136</v>
      </c>
      <c r="B105" s="8" t="s">
        <v>66</v>
      </c>
    </row>
    <row r="106" spans="1:2" x14ac:dyDescent="0.25">
      <c r="A106" s="8" t="s">
        <v>21</v>
      </c>
      <c r="B106" s="8" t="s">
        <v>22</v>
      </c>
    </row>
    <row r="107" spans="1:2" x14ac:dyDescent="0.25">
      <c r="A107" s="8" t="s">
        <v>443</v>
      </c>
      <c r="B107" s="8" t="s">
        <v>444</v>
      </c>
    </row>
    <row r="108" spans="1:2" x14ac:dyDescent="0.25">
      <c r="A108" s="8" t="s">
        <v>20</v>
      </c>
      <c r="B108" s="8" t="s">
        <v>445</v>
      </c>
    </row>
    <row r="109" spans="1:2" x14ac:dyDescent="0.25">
      <c r="A109" s="8" t="s">
        <v>446</v>
      </c>
      <c r="B109" s="8" t="s">
        <v>447</v>
      </c>
    </row>
    <row r="110" spans="1:2" x14ac:dyDescent="0.25">
      <c r="A110" s="8" t="s">
        <v>298</v>
      </c>
      <c r="B110" s="8" t="s">
        <v>299</v>
      </c>
    </row>
    <row r="111" spans="1:2" x14ac:dyDescent="0.25">
      <c r="A111" s="8" t="s">
        <v>87</v>
      </c>
      <c r="B111" s="8" t="s">
        <v>95</v>
      </c>
    </row>
    <row r="112" spans="1:2" x14ac:dyDescent="0.25">
      <c r="A112" s="8" t="s">
        <v>148</v>
      </c>
      <c r="B112" s="8" t="s">
        <v>448</v>
      </c>
    </row>
    <row r="113" spans="1:2" x14ac:dyDescent="0.25">
      <c r="A113" s="8" t="s">
        <v>149</v>
      </c>
      <c r="B113" s="8" t="s">
        <v>449</v>
      </c>
    </row>
    <row r="114" spans="1:2" x14ac:dyDescent="0.25">
      <c r="A114" s="8" t="s">
        <v>150</v>
      </c>
      <c r="B114" s="8" t="s">
        <v>450</v>
      </c>
    </row>
    <row r="115" spans="1:2" x14ac:dyDescent="0.25">
      <c r="A115" s="8" t="s">
        <v>151</v>
      </c>
      <c r="B115" s="8" t="s">
        <v>451</v>
      </c>
    </row>
    <row r="116" spans="1:2" x14ac:dyDescent="0.25">
      <c r="A116" s="8" t="s">
        <v>152</v>
      </c>
      <c r="B116" s="8" t="s">
        <v>452</v>
      </c>
    </row>
    <row r="117" spans="1:2" x14ac:dyDescent="0.25">
      <c r="A117" s="8" t="s">
        <v>153</v>
      </c>
      <c r="B117" s="8" t="s">
        <v>453</v>
      </c>
    </row>
    <row r="118" spans="1:2" x14ac:dyDescent="0.25">
      <c r="A118" s="8" t="s">
        <v>154</v>
      </c>
      <c r="B118" s="8" t="s">
        <v>155</v>
      </c>
    </row>
    <row r="119" spans="1:2" x14ac:dyDescent="0.25">
      <c r="A119" s="8" t="s">
        <v>156</v>
      </c>
      <c r="B119" s="8" t="s">
        <v>157</v>
      </c>
    </row>
    <row r="120" spans="1:2" x14ac:dyDescent="0.25">
      <c r="A120" s="8" t="s">
        <v>158</v>
      </c>
      <c r="B120" s="8" t="s">
        <v>300</v>
      </c>
    </row>
    <row r="121" spans="1:2" x14ac:dyDescent="0.25">
      <c r="A121" s="8" t="s">
        <v>159</v>
      </c>
      <c r="B121" s="8" t="s">
        <v>301</v>
      </c>
    </row>
    <row r="122" spans="1:2" x14ac:dyDescent="0.25">
      <c r="A122" s="8" t="s">
        <v>160</v>
      </c>
      <c r="B122" s="8" t="s">
        <v>302</v>
      </c>
    </row>
    <row r="123" spans="1:2" x14ac:dyDescent="0.25">
      <c r="A123" s="8" t="s">
        <v>161</v>
      </c>
      <c r="B123" s="8" t="s">
        <v>303</v>
      </c>
    </row>
    <row r="124" spans="1:2" x14ac:dyDescent="0.25">
      <c r="A124" s="8" t="s">
        <v>162</v>
      </c>
      <c r="B124" s="8" t="s">
        <v>304</v>
      </c>
    </row>
    <row r="125" spans="1:2" x14ac:dyDescent="0.25">
      <c r="A125" s="8" t="s">
        <v>177</v>
      </c>
      <c r="B125" s="8" t="s">
        <v>305</v>
      </c>
    </row>
    <row r="126" spans="1:2" x14ac:dyDescent="0.25">
      <c r="A126" s="8" t="s">
        <v>178</v>
      </c>
      <c r="B126" s="8" t="s">
        <v>179</v>
      </c>
    </row>
    <row r="127" spans="1:2" x14ac:dyDescent="0.25">
      <c r="A127" s="8" t="s">
        <v>180</v>
      </c>
      <c r="B127" s="8" t="s">
        <v>181</v>
      </c>
    </row>
    <row r="128" spans="1:2" x14ac:dyDescent="0.25">
      <c r="A128" s="8" t="s">
        <v>182</v>
      </c>
      <c r="B128" s="8" t="s">
        <v>183</v>
      </c>
    </row>
    <row r="129" spans="1:2" x14ac:dyDescent="0.25">
      <c r="A129" s="8" t="s">
        <v>306</v>
      </c>
      <c r="B129" s="8" t="s">
        <v>307</v>
      </c>
    </row>
    <row r="130" spans="1:2" x14ac:dyDescent="0.25">
      <c r="A130" s="8" t="s">
        <v>326</v>
      </c>
      <c r="B130" s="8" t="s">
        <v>454</v>
      </c>
    </row>
    <row r="131" spans="1:2" x14ac:dyDescent="0.25">
      <c r="A131" s="8" t="s">
        <v>455</v>
      </c>
      <c r="B131" s="8" t="s">
        <v>456</v>
      </c>
    </row>
    <row r="132" spans="1:2" x14ac:dyDescent="0.25">
      <c r="A132" s="8" t="s">
        <v>457</v>
      </c>
      <c r="B132" s="8" t="s">
        <v>458</v>
      </c>
    </row>
    <row r="133" spans="1:2" x14ac:dyDescent="0.25">
      <c r="A133" s="8" t="s">
        <v>308</v>
      </c>
      <c r="B133" s="8" t="s">
        <v>309</v>
      </c>
    </row>
    <row r="134" spans="1:2" x14ac:dyDescent="0.25">
      <c r="A134" s="8" t="s">
        <v>310</v>
      </c>
      <c r="B134" s="8" t="s">
        <v>311</v>
      </c>
    </row>
    <row r="135" spans="1:2" x14ac:dyDescent="0.25">
      <c r="A135" s="8" t="s">
        <v>312</v>
      </c>
      <c r="B135" s="8" t="s">
        <v>313</v>
      </c>
    </row>
    <row r="136" spans="1:2" x14ac:dyDescent="0.25">
      <c r="A136" s="8" t="s">
        <v>704</v>
      </c>
      <c r="B136" s="8" t="s">
        <v>705</v>
      </c>
    </row>
    <row r="137" spans="1:2" x14ac:dyDescent="0.25">
      <c r="A137" s="39" t="s">
        <v>459</v>
      </c>
      <c r="B137" s="8" t="s">
        <v>460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>
      <selection activeCell="E5" sqref="E5"/>
    </sheetView>
  </sheetViews>
  <sheetFormatPr baseColWidth="10" defaultRowHeight="12.5" x14ac:dyDescent="0.25"/>
  <cols>
    <col min="2" max="2" width="11" customWidth="1"/>
    <col min="3" max="3" width="17.36328125" customWidth="1"/>
    <col min="5" max="5" width="16.81640625" style="42" customWidth="1"/>
    <col min="6" max="6" width="40.453125" customWidth="1"/>
    <col min="7" max="7" width="20" customWidth="1"/>
    <col min="11" max="11" width="14.1796875" bestFit="1" customWidth="1"/>
    <col min="12" max="12" width="32.453125" bestFit="1" customWidth="1"/>
    <col min="13" max="13" width="18" customWidth="1"/>
  </cols>
  <sheetData>
    <row r="1" spans="1:13" ht="15.5" x14ac:dyDescent="0.25">
      <c r="A1" s="60"/>
      <c r="B1" s="61"/>
      <c r="C1" s="55" t="s">
        <v>98</v>
      </c>
      <c r="D1" s="55"/>
      <c r="E1" s="55"/>
      <c r="F1" s="56"/>
      <c r="G1" s="57"/>
      <c r="H1" s="1"/>
    </row>
    <row r="2" spans="1:13" ht="13" x14ac:dyDescent="0.25">
      <c r="A2" s="64"/>
      <c r="B2" s="65"/>
      <c r="C2" s="66">
        <f ca="1">TODAY()</f>
        <v>43538</v>
      </c>
      <c r="D2" s="66"/>
      <c r="E2" s="66"/>
      <c r="F2" s="66"/>
      <c r="G2" s="67"/>
      <c r="H2" s="68">
        <f>8*19+3+4*19</f>
        <v>231</v>
      </c>
    </row>
    <row r="3" spans="1:13" ht="13" x14ac:dyDescent="0.3">
      <c r="A3" s="44" t="s">
        <v>166</v>
      </c>
      <c r="B3" s="44" t="s">
        <v>167</v>
      </c>
      <c r="C3" s="44" t="s">
        <v>1079</v>
      </c>
      <c r="D3" s="44" t="s">
        <v>1080</v>
      </c>
      <c r="E3" s="45" t="s">
        <v>1086</v>
      </c>
      <c r="F3" s="44" t="s">
        <v>1082</v>
      </c>
      <c r="G3" s="44" t="s">
        <v>1083</v>
      </c>
      <c r="H3" s="44" t="s">
        <v>1113</v>
      </c>
      <c r="M3" s="48" t="s">
        <v>1127</v>
      </c>
    </row>
    <row r="4" spans="1:13" x14ac:dyDescent="0.25">
      <c r="A4" s="20">
        <v>43535</v>
      </c>
      <c r="B4" s="41" t="s">
        <v>944</v>
      </c>
      <c r="C4" s="41" t="s">
        <v>249</v>
      </c>
      <c r="D4">
        <v>99999999</v>
      </c>
      <c r="E4" s="42">
        <v>3434221543171</v>
      </c>
      <c r="F4" s="41" t="str">
        <f>IFERROR(IF(Tableau1[[#This Row],[scanage]]="","En attente de scan",VLOOKUP(Tableau1[[#This Row],[scanage]],GenCode!$A$1:$B$53,2,FALSE)),"Inconu !")</f>
        <v>Cassoulet 380g</v>
      </c>
      <c r="G4" s="43" t="str">
        <f>MID(E4,9,10)</f>
        <v>43171</v>
      </c>
    </row>
    <row r="5" spans="1:13" x14ac:dyDescent="0.25">
      <c r="A5" s="20">
        <v>43535</v>
      </c>
      <c r="B5" s="41" t="s">
        <v>944</v>
      </c>
      <c r="C5" s="41" t="s">
        <v>249</v>
      </c>
      <c r="D5">
        <v>99999999</v>
      </c>
      <c r="F5" s="69" t="str">
        <f>IFERROR(IF(Tableau1[[#This Row],[scanage]]="","En attente de scan",VLOOKUP(Tableau1[[#This Row],[scanage]],GenCode!$A$1:$B$53,2,FALSE)),"Inconu !")</f>
        <v>En attente de scan</v>
      </c>
      <c r="G5" s="70" t="str">
        <f>MID(E5,9,10)</f>
        <v/>
      </c>
    </row>
    <row r="6" spans="1:13" ht="20" x14ac:dyDescent="0.4">
      <c r="G6" s="40" t="str">
        <f t="shared" ref="G6:G25" si="0">MID(E6,9,10)</f>
        <v/>
      </c>
    </row>
    <row r="7" spans="1:13" ht="20" x14ac:dyDescent="0.4">
      <c r="G7" s="40" t="str">
        <f t="shared" si="0"/>
        <v/>
      </c>
    </row>
    <row r="10" spans="1:13" ht="20" x14ac:dyDescent="0.4">
      <c r="G10" s="40" t="str">
        <f t="shared" si="0"/>
        <v/>
      </c>
    </row>
    <row r="11" spans="1:13" ht="20" x14ac:dyDescent="0.4">
      <c r="G11" s="40" t="str">
        <f t="shared" si="0"/>
        <v/>
      </c>
    </row>
    <row r="12" spans="1:13" ht="20" x14ac:dyDescent="0.4">
      <c r="G12" s="40" t="str">
        <f t="shared" si="0"/>
        <v/>
      </c>
    </row>
    <row r="13" spans="1:13" ht="20" x14ac:dyDescent="0.4">
      <c r="G13" s="40" t="str">
        <f t="shared" si="0"/>
        <v/>
      </c>
    </row>
    <row r="14" spans="1:13" ht="20" x14ac:dyDescent="0.4">
      <c r="G14" s="40" t="str">
        <f t="shared" si="0"/>
        <v/>
      </c>
    </row>
    <row r="15" spans="1:13" ht="20" x14ac:dyDescent="0.4">
      <c r="G15" s="40" t="str">
        <f t="shared" si="0"/>
        <v/>
      </c>
    </row>
    <row r="16" spans="1:13" ht="20" x14ac:dyDescent="0.4">
      <c r="G16" s="40" t="str">
        <f t="shared" si="0"/>
        <v/>
      </c>
    </row>
    <row r="17" spans="7:7" ht="20" x14ac:dyDescent="0.4">
      <c r="G17" s="40" t="str">
        <f t="shared" si="0"/>
        <v/>
      </c>
    </row>
    <row r="18" spans="7:7" ht="20" x14ac:dyDescent="0.4">
      <c r="G18" s="40" t="str">
        <f t="shared" si="0"/>
        <v/>
      </c>
    </row>
    <row r="19" spans="7:7" ht="20" x14ac:dyDescent="0.4">
      <c r="G19" s="40" t="str">
        <f t="shared" si="0"/>
        <v/>
      </c>
    </row>
    <row r="20" spans="7:7" ht="20" x14ac:dyDescent="0.4">
      <c r="G20" s="40" t="str">
        <f t="shared" si="0"/>
        <v/>
      </c>
    </row>
    <row r="21" spans="7:7" ht="20" x14ac:dyDescent="0.4">
      <c r="G21" s="40" t="str">
        <f t="shared" si="0"/>
        <v/>
      </c>
    </row>
    <row r="22" spans="7:7" ht="20" x14ac:dyDescent="0.4">
      <c r="G22" s="40" t="str">
        <f t="shared" si="0"/>
        <v/>
      </c>
    </row>
    <row r="23" spans="7:7" ht="20" x14ac:dyDescent="0.4">
      <c r="G23" s="40" t="str">
        <f t="shared" si="0"/>
        <v/>
      </c>
    </row>
    <row r="24" spans="7:7" ht="20" x14ac:dyDescent="0.4">
      <c r="G24" s="40" t="str">
        <f t="shared" si="0"/>
        <v/>
      </c>
    </row>
    <row r="25" spans="7:7" ht="20" x14ac:dyDescent="0.4">
      <c r="G25" s="40" t="str">
        <f t="shared" si="0"/>
        <v/>
      </c>
    </row>
  </sheetData>
  <mergeCells count="3">
    <mergeCell ref="A1:B2"/>
    <mergeCell ref="C1:G1"/>
    <mergeCell ref="C2:G2"/>
  </mergeCells>
  <dataValidations count="1">
    <dataValidation type="whole" showInputMessage="1" showErrorMessage="1" error="le numéro de lot comporte obligatoirement 5 chiffres._x000a_ne pas utiliser les virgules" prompt="saisir les 5 chiffres du lot_x000a_Ne pas utiliser les virgules" sqref="G1:G2">
      <formula1>11111</formula1>
      <formula2>99999</formula2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workbookViewId="0">
      <selection activeCell="A12" sqref="A12"/>
    </sheetView>
  </sheetViews>
  <sheetFormatPr baseColWidth="10" defaultRowHeight="12.5" x14ac:dyDescent="0.25"/>
  <cols>
    <col min="1" max="1" width="27.7265625" customWidth="1"/>
  </cols>
  <sheetData>
    <row r="1" spans="1:2" x14ac:dyDescent="0.25">
      <c r="A1" s="54" t="s">
        <v>1081</v>
      </c>
      <c r="B1" s="54" t="s">
        <v>1084</v>
      </c>
    </row>
    <row r="2" spans="1:2" ht="13" x14ac:dyDescent="0.3">
      <c r="A2" s="49"/>
      <c r="B2" s="49" t="s">
        <v>1114</v>
      </c>
    </row>
    <row r="3" spans="1:2" x14ac:dyDescent="0.25">
      <c r="A3" s="46">
        <v>3434221543218</v>
      </c>
      <c r="B3" s="47" t="s">
        <v>1087</v>
      </c>
    </row>
    <row r="4" spans="1:2" x14ac:dyDescent="0.25">
      <c r="A4" s="46">
        <v>3434221543201</v>
      </c>
      <c r="B4" s="47" t="s">
        <v>1085</v>
      </c>
    </row>
    <row r="5" spans="1:2" x14ac:dyDescent="0.25">
      <c r="A5" s="46">
        <v>3434221543317</v>
      </c>
      <c r="B5" s="47" t="s">
        <v>1088</v>
      </c>
    </row>
    <row r="6" spans="1:2" x14ac:dyDescent="0.25">
      <c r="A6" s="46">
        <v>3434221543164</v>
      </c>
      <c r="B6" s="47" t="s">
        <v>1090</v>
      </c>
    </row>
    <row r="7" spans="1:2" x14ac:dyDescent="0.25">
      <c r="A7" s="46">
        <v>3434221543539</v>
      </c>
      <c r="B7" s="47" t="s">
        <v>1089</v>
      </c>
    </row>
    <row r="8" spans="1:2" x14ac:dyDescent="0.25">
      <c r="A8" s="46">
        <v>3434221542556</v>
      </c>
      <c r="B8" s="47" t="s">
        <v>1091</v>
      </c>
    </row>
    <row r="9" spans="1:2" x14ac:dyDescent="0.25">
      <c r="A9" s="46">
        <v>3434221543324</v>
      </c>
      <c r="B9" s="47" t="s">
        <v>1092</v>
      </c>
    </row>
    <row r="10" spans="1:2" x14ac:dyDescent="0.25">
      <c r="A10" s="46">
        <v>3434221543294</v>
      </c>
      <c r="B10" s="47" t="s">
        <v>1093</v>
      </c>
    </row>
    <row r="11" spans="1:2" x14ac:dyDescent="0.25">
      <c r="A11" s="46">
        <v>3434221543515</v>
      </c>
      <c r="B11" s="47" t="s">
        <v>1094</v>
      </c>
    </row>
    <row r="12" spans="1:2" x14ac:dyDescent="0.25">
      <c r="A12" s="46">
        <v>3434221543171</v>
      </c>
      <c r="B12" s="47" t="s">
        <v>1095</v>
      </c>
    </row>
    <row r="13" spans="1:2" x14ac:dyDescent="0.25">
      <c r="A13" s="46">
        <v>3434221543560</v>
      </c>
      <c r="B13" s="47" t="s">
        <v>1096</v>
      </c>
    </row>
    <row r="14" spans="1:2" x14ac:dyDescent="0.25">
      <c r="A14" s="46">
        <v>3434221543263</v>
      </c>
      <c r="B14" s="47" t="s">
        <v>1097</v>
      </c>
    </row>
    <row r="15" spans="1:2" x14ac:dyDescent="0.25">
      <c r="A15" s="46">
        <v>3434221543508</v>
      </c>
      <c r="B15" s="47" t="s">
        <v>1098</v>
      </c>
    </row>
    <row r="16" spans="1:2" x14ac:dyDescent="0.25">
      <c r="A16" s="46">
        <v>3434221543270</v>
      </c>
      <c r="B16" s="47" t="s">
        <v>1099</v>
      </c>
    </row>
    <row r="17" spans="1:2" x14ac:dyDescent="0.25">
      <c r="A17" s="46">
        <v>3434221543348</v>
      </c>
      <c r="B17" s="47" t="s">
        <v>1100</v>
      </c>
    </row>
    <row r="18" spans="1:2" x14ac:dyDescent="0.25">
      <c r="A18" s="46">
        <v>3434221543331</v>
      </c>
      <c r="B18" s="47" t="s">
        <v>1101</v>
      </c>
    </row>
    <row r="19" spans="1:2" x14ac:dyDescent="0.25">
      <c r="A19" s="46">
        <v>3434221543423</v>
      </c>
      <c r="B19" s="47" t="s">
        <v>1102</v>
      </c>
    </row>
    <row r="20" spans="1:2" x14ac:dyDescent="0.25">
      <c r="A20" s="46">
        <v>3434221543416</v>
      </c>
      <c r="B20" s="47" t="s">
        <v>1103</v>
      </c>
    </row>
    <row r="21" spans="1:2" x14ac:dyDescent="0.25">
      <c r="A21" s="46">
        <v>3434221543041</v>
      </c>
      <c r="B21" s="47" t="s">
        <v>1104</v>
      </c>
    </row>
    <row r="22" spans="1:2" x14ac:dyDescent="0.25">
      <c r="A22" s="46">
        <v>3434221543102</v>
      </c>
      <c r="B22" s="47" t="s">
        <v>1105</v>
      </c>
    </row>
    <row r="23" spans="1:2" x14ac:dyDescent="0.25">
      <c r="A23" s="46">
        <v>3434221543126</v>
      </c>
      <c r="B23" s="47" t="s">
        <v>1106</v>
      </c>
    </row>
    <row r="24" spans="1:2" x14ac:dyDescent="0.25">
      <c r="A24" s="46">
        <v>3434221543133</v>
      </c>
      <c r="B24" s="47" t="s">
        <v>1107</v>
      </c>
    </row>
    <row r="25" spans="1:2" x14ac:dyDescent="0.25">
      <c r="A25" s="46">
        <v>3434221543157</v>
      </c>
      <c r="B25" s="47" t="s">
        <v>1108</v>
      </c>
    </row>
    <row r="26" spans="1:2" x14ac:dyDescent="0.25">
      <c r="A26" s="46">
        <v>3434221543287</v>
      </c>
      <c r="B26" s="47" t="s">
        <v>1109</v>
      </c>
    </row>
    <row r="27" spans="1:2" x14ac:dyDescent="0.25">
      <c r="A27" s="46">
        <v>3434221543140</v>
      </c>
      <c r="B27" s="47" t="s">
        <v>1110</v>
      </c>
    </row>
    <row r="28" spans="1:2" x14ac:dyDescent="0.25">
      <c r="A28" s="46">
        <v>3434221543584</v>
      </c>
      <c r="B28" s="47" t="s">
        <v>1111</v>
      </c>
    </row>
    <row r="29" spans="1:2" x14ac:dyDescent="0.25">
      <c r="A29" s="46">
        <v>3434221543591</v>
      </c>
      <c r="B29" s="47" t="s">
        <v>1112</v>
      </c>
    </row>
    <row r="30" spans="1:2" ht="13" x14ac:dyDescent="0.3">
      <c r="A30" s="13"/>
      <c r="B30" s="50" t="s">
        <v>1057</v>
      </c>
    </row>
    <row r="31" spans="1:2" x14ac:dyDescent="0.25">
      <c r="A31" s="51">
        <v>3434221543874</v>
      </c>
      <c r="B31" s="52" t="s">
        <v>1115</v>
      </c>
    </row>
    <row r="32" spans="1:2" x14ac:dyDescent="0.25">
      <c r="A32" s="51">
        <v>3434221543607</v>
      </c>
      <c r="B32" s="47" t="s">
        <v>1087</v>
      </c>
    </row>
    <row r="33" spans="1:2" x14ac:dyDescent="0.25">
      <c r="A33" s="51">
        <v>3434221543799</v>
      </c>
      <c r="B33" s="52" t="s">
        <v>1085</v>
      </c>
    </row>
    <row r="34" spans="1:2" x14ac:dyDescent="0.25">
      <c r="A34" s="51">
        <v>3434221543904</v>
      </c>
      <c r="B34" s="47" t="s">
        <v>1116</v>
      </c>
    </row>
    <row r="35" spans="1:2" x14ac:dyDescent="0.25">
      <c r="A35" s="51">
        <v>3434221546103</v>
      </c>
      <c r="B35" s="47" t="s">
        <v>1117</v>
      </c>
    </row>
    <row r="36" spans="1:2" x14ac:dyDescent="0.25">
      <c r="A36" s="51">
        <v>3434221543881</v>
      </c>
      <c r="B36" s="47" t="s">
        <v>1090</v>
      </c>
    </row>
    <row r="37" spans="1:2" x14ac:dyDescent="0.25">
      <c r="A37" s="51">
        <v>3434221543898</v>
      </c>
      <c r="B37" s="47" t="s">
        <v>1089</v>
      </c>
    </row>
    <row r="38" spans="1:2" x14ac:dyDescent="0.25">
      <c r="A38" s="51">
        <v>3434221543638</v>
      </c>
      <c r="B38" s="47" t="s">
        <v>1092</v>
      </c>
    </row>
    <row r="39" spans="1:2" x14ac:dyDescent="0.25">
      <c r="A39" s="51">
        <v>3434221543867</v>
      </c>
      <c r="B39" s="47" t="s">
        <v>1093</v>
      </c>
    </row>
    <row r="40" spans="1:2" x14ac:dyDescent="0.25">
      <c r="A40" s="51">
        <v>3434221543690</v>
      </c>
      <c r="B40" s="47" t="s">
        <v>1118</v>
      </c>
    </row>
    <row r="41" spans="1:2" x14ac:dyDescent="0.25">
      <c r="A41" s="51">
        <v>3434221546097</v>
      </c>
      <c r="B41" s="47" t="s">
        <v>1119</v>
      </c>
    </row>
    <row r="42" spans="1:2" x14ac:dyDescent="0.25">
      <c r="A42" s="51">
        <v>3434221543621</v>
      </c>
      <c r="B42" s="47" t="s">
        <v>1100</v>
      </c>
    </row>
    <row r="43" spans="1:2" x14ac:dyDescent="0.25">
      <c r="A43" s="51">
        <v>3434221546073</v>
      </c>
      <c r="B43" s="47" t="s">
        <v>1120</v>
      </c>
    </row>
    <row r="44" spans="1:2" x14ac:dyDescent="0.25">
      <c r="A44" s="51">
        <v>3434221546134</v>
      </c>
      <c r="B44" s="47" t="s">
        <v>1102</v>
      </c>
    </row>
    <row r="45" spans="1:2" x14ac:dyDescent="0.25">
      <c r="A45" s="51">
        <v>3434221546127</v>
      </c>
      <c r="B45" s="47" t="s">
        <v>1103</v>
      </c>
    </row>
    <row r="46" spans="1:2" x14ac:dyDescent="0.25">
      <c r="A46" s="51">
        <v>3434221543683</v>
      </c>
      <c r="B46" s="47" t="s">
        <v>1105</v>
      </c>
    </row>
    <row r="47" spans="1:2" x14ac:dyDescent="0.25">
      <c r="A47" s="51">
        <v>3434221546110</v>
      </c>
      <c r="B47" s="47" t="s">
        <v>1104</v>
      </c>
    </row>
    <row r="48" spans="1:2" x14ac:dyDescent="0.25">
      <c r="A48" s="51">
        <v>3434221543775</v>
      </c>
      <c r="B48" s="47" t="s">
        <v>1121</v>
      </c>
    </row>
    <row r="49" spans="1:2" x14ac:dyDescent="0.25">
      <c r="A49" s="53">
        <v>3434221543805</v>
      </c>
      <c r="B49" s="47" t="s">
        <v>1122</v>
      </c>
    </row>
    <row r="50" spans="1:2" x14ac:dyDescent="0.25">
      <c r="A50" s="51">
        <v>3434221543812</v>
      </c>
      <c r="B50" s="47" t="s">
        <v>1123</v>
      </c>
    </row>
    <row r="51" spans="1:2" x14ac:dyDescent="0.25">
      <c r="A51" s="53">
        <v>3434221543850</v>
      </c>
      <c r="B51" s="47" t="s">
        <v>1124</v>
      </c>
    </row>
    <row r="52" spans="1:2" x14ac:dyDescent="0.25">
      <c r="A52" s="53">
        <v>3434221543928</v>
      </c>
      <c r="B52" s="47" t="s">
        <v>1125</v>
      </c>
    </row>
    <row r="53" spans="1:2" x14ac:dyDescent="0.25">
      <c r="A53" s="53">
        <v>3434221543843</v>
      </c>
      <c r="B53" s="47" t="s">
        <v>1126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Fichier de départ</vt:lpstr>
      <vt:lpstr>table</vt:lpstr>
      <vt:lpstr>Maquette</vt:lpstr>
      <vt:lpstr>GenCode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naye</dc:creator>
  <cp:lastModifiedBy>Michel</cp:lastModifiedBy>
  <dcterms:created xsi:type="dcterms:W3CDTF">2016-03-08T13:12:01Z</dcterms:created>
  <dcterms:modified xsi:type="dcterms:W3CDTF">2019-03-14T16:23:08Z</dcterms:modified>
</cp:coreProperties>
</file>