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slicers/slicer3.xml" ContentType="application/vnd.ms-excel.slicer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slicers/slicer4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580" tabRatio="795" activeTab="1"/>
  </bookViews>
  <sheets>
    <sheet name="PARAMETRES" sheetId="4" r:id="rId1"/>
    <sheet name="DONNEES" sheetId="1" r:id="rId2"/>
    <sheet name="RECAP ACTIVITE SEMAINE" sheetId="5" r:id="rId3"/>
    <sheet name="RECAP ACTIVITE MOIS" sheetId="8" r:id="rId4"/>
    <sheet name="RECAP ABSENCE SEMAINE" sheetId="7" r:id="rId5"/>
    <sheet name="RECAP ABSENCE MOIS" sheetId="9" r:id="rId6"/>
  </sheets>
  <definedNames>
    <definedName name="Segment_activité">#N/A</definedName>
    <definedName name="Segment_activité1">#N/A</definedName>
    <definedName name="Segment_année">#N/A</definedName>
    <definedName name="Segment_année1">#N/A</definedName>
    <definedName name="Segment_mois">#N/A</definedName>
    <definedName name="Segment_mois1">#N/A</definedName>
    <definedName name="Segment_semaine">#N/A</definedName>
  </definedNames>
  <calcPr calcId="152511"/>
  <pivotCaches>
    <pivotCache cacheId="45" r:id="rId7"/>
  </pivotCaches>
  <extLst>
    <ext xmlns:x14="http://schemas.microsoft.com/office/spreadsheetml/2009/9/main" uri="{BBE1A952-AA13-448e-AADC-164F8A28A991}">
      <x14:slicerCaches>
        <x14:slicerCache r:id="rId8"/>
        <x14:slicerCache r:id="rId9"/>
        <x14:slicerCache r:id="rId10"/>
        <x14:slicerCache r:id="rId11"/>
        <x14:slicerCache r:id="rId12"/>
        <x14:slicerCache r:id="rId13"/>
        <x14:slicerCache r:id="rId1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" l="1"/>
  <c r="K3" i="1"/>
  <c r="K4" i="1"/>
  <c r="K5" i="1"/>
  <c r="K6" i="1"/>
  <c r="J2" i="1"/>
  <c r="J3" i="1"/>
  <c r="J4" i="1"/>
  <c r="J5" i="1"/>
  <c r="J6" i="1"/>
  <c r="I2" i="1"/>
  <c r="I3" i="1"/>
  <c r="I4" i="1"/>
  <c r="I5" i="1"/>
  <c r="I6" i="1"/>
  <c r="H6" i="1" l="1"/>
  <c r="H4" i="1" l="1"/>
  <c r="H5" i="1"/>
  <c r="H2" i="1"/>
  <c r="H3" i="1"/>
</calcChain>
</file>

<file path=xl/sharedStrings.xml><?xml version="1.0" encoding="utf-8"?>
<sst xmlns="http://schemas.openxmlformats.org/spreadsheetml/2006/main" count="114" uniqueCount="40">
  <si>
    <t>semaine</t>
  </si>
  <si>
    <t>Marc</t>
  </si>
  <si>
    <t>Paul</t>
  </si>
  <si>
    <t>Isabelle</t>
  </si>
  <si>
    <t>Dorothée</t>
  </si>
  <si>
    <t>Conducteur</t>
  </si>
  <si>
    <t>Paris</t>
  </si>
  <si>
    <t>Toulouse</t>
  </si>
  <si>
    <t>Nantes</t>
  </si>
  <si>
    <t>Bordeaux</t>
  </si>
  <si>
    <t>Lyon</t>
  </si>
  <si>
    <t>date</t>
  </si>
  <si>
    <t>am/pm/soir</t>
  </si>
  <si>
    <t>intervenant</t>
  </si>
  <si>
    <t>activité</t>
  </si>
  <si>
    <t>chantier</t>
  </si>
  <si>
    <t>Intervenants</t>
  </si>
  <si>
    <t>Chantiers</t>
  </si>
  <si>
    <t>Période</t>
  </si>
  <si>
    <t>AM</t>
  </si>
  <si>
    <t>PM</t>
  </si>
  <si>
    <t>Soir</t>
  </si>
  <si>
    <t>Motifs absence</t>
  </si>
  <si>
    <t>Activités</t>
  </si>
  <si>
    <t>Carrelage</t>
  </si>
  <si>
    <t>Electricité</t>
  </si>
  <si>
    <t>SAV</t>
  </si>
  <si>
    <t>AT</t>
  </si>
  <si>
    <t>Absence justifiée</t>
  </si>
  <si>
    <t>CP</t>
  </si>
  <si>
    <t>absence</t>
  </si>
  <si>
    <t>2019-49</t>
  </si>
  <si>
    <t>Total général</t>
  </si>
  <si>
    <t>Total 2019-49</t>
  </si>
  <si>
    <t>Nombre de date</t>
  </si>
  <si>
    <t>heures</t>
  </si>
  <si>
    <t>Somme de heures</t>
  </si>
  <si>
    <t>année</t>
  </si>
  <si>
    <t>mois</t>
  </si>
  <si>
    <t>activité/absence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</si>
</sst>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ddd\ dd\-mmm"/>
    <numFmt numFmtId="165" formatCode="_-* #,##0.0\ _€_-;\-* #,##0.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164" fontId="0" fillId="0" borderId="0" xfId="0" applyNumberFormat="1"/>
    <xf numFmtId="165" fontId="0" fillId="0" borderId="0" xfId="1" applyNumberFormat="1" applyFont="1"/>
    <xf numFmtId="0" fontId="2" fillId="0" borderId="0" xfId="0" applyFont="1"/>
    <xf numFmtId="0" fontId="3" fillId="0" borderId="0" xfId="0" applyFont="1"/>
    <xf numFmtId="0" fontId="3" fillId="0" borderId="0" xfId="0" applyNumberFormat="1" applyFont="1"/>
  </cellXfs>
  <cellStyles count="2">
    <cellStyle name="Milliers" xfId="1" builtinId="3"/>
    <cellStyle name="Normal" xfId="0" builtinId="0"/>
  </cellStyles>
  <dxfs count="7">
    <dxf>
      <font>
        <i/>
        <strike val="0"/>
        <outline val="0"/>
        <shadow val="0"/>
        <u val="none"/>
        <vertAlign val="baseline"/>
        <sz val="11"/>
        <color theme="8"/>
        <name val="Calibri"/>
        <scheme val="minor"/>
      </font>
      <numFmt numFmtId="0" formatCode="General"/>
    </dxf>
    <dxf>
      <font>
        <i/>
        <strike val="0"/>
        <outline val="0"/>
        <shadow val="0"/>
        <u val="none"/>
        <vertAlign val="baseline"/>
        <sz val="11"/>
        <color theme="8"/>
        <name val="Calibri"/>
        <scheme val="minor"/>
      </font>
      <numFmt numFmtId="0" formatCode="General"/>
    </dxf>
    <dxf>
      <font>
        <i/>
        <strike val="0"/>
        <outline val="0"/>
        <shadow val="0"/>
        <u val="none"/>
        <vertAlign val="baseline"/>
        <sz val="11"/>
        <color theme="8"/>
        <name val="Calibri"/>
        <scheme val="minor"/>
      </font>
      <numFmt numFmtId="0" formatCode="General"/>
    </dxf>
    <dxf>
      <font>
        <i/>
        <strike val="0"/>
        <outline val="0"/>
        <shadow val="0"/>
        <u val="none"/>
        <vertAlign val="baseline"/>
        <sz val="11"/>
        <color theme="8"/>
        <name val="Calibri"/>
        <scheme val="minor"/>
      </font>
      <numFmt numFmtId="0" formatCode="General"/>
    </dxf>
    <dxf>
      <numFmt numFmtId="165" formatCode="_-* #,##0.0\ _€_-;\-* #,##0.0\ _€_-;_-* &quot;-&quot;??\ _€_-;_-@_-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microsoft.com/office/2007/relationships/slicerCache" Target="slicerCaches/slicerCache6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7/relationships/slicerCache" Target="slicerCaches/slicerCache5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4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microsoft.com/office/2007/relationships/slicerCache" Target="slicerCaches/slicerCache3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microsoft.com/office/2007/relationships/slicerCache" Target="slicerCaches/slicerCache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323850</xdr:colOff>
      <xdr:row>2</xdr:row>
      <xdr:rowOff>19050</xdr:rowOff>
    </xdr:from>
    <xdr:to>
      <xdr:col>9</xdr:col>
      <xdr:colOff>311149</xdr:colOff>
      <xdr:row>15</xdr:row>
      <xdr:rowOff>149225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ctivit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tivit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59550" y="3873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400050</xdr:colOff>
      <xdr:row>2</xdr:row>
      <xdr:rowOff>19050</xdr:rowOff>
    </xdr:from>
    <xdr:to>
      <xdr:col>11</xdr:col>
      <xdr:colOff>349250</xdr:colOff>
      <xdr:row>15</xdr:row>
      <xdr:rowOff>149225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semai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477250" y="3873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607483</xdr:colOff>
      <xdr:row>0</xdr:row>
      <xdr:rowOff>166511</xdr:rowOff>
    </xdr:from>
    <xdr:to>
      <xdr:col>15</xdr:col>
      <xdr:colOff>147461</xdr:colOff>
      <xdr:row>14</xdr:row>
      <xdr:rowOff>112537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activité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tivité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37761" y="166511"/>
              <a:ext cx="1825978" cy="251424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330200</xdr:colOff>
      <xdr:row>1</xdr:row>
      <xdr:rowOff>12700</xdr:rowOff>
    </xdr:from>
    <xdr:to>
      <xdr:col>10</xdr:col>
      <xdr:colOff>419100</xdr:colOff>
      <xdr:row>14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anné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540978" y="196144"/>
              <a:ext cx="1831622" cy="251495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552450</xdr:colOff>
      <xdr:row>0</xdr:row>
      <xdr:rowOff>171450</xdr:rowOff>
    </xdr:from>
    <xdr:to>
      <xdr:col>12</xdr:col>
      <xdr:colOff>501650</xdr:colOff>
      <xdr:row>14</xdr:row>
      <xdr:rowOff>117475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05950" y="171450"/>
              <a:ext cx="1825978" cy="251424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679450</xdr:colOff>
      <xdr:row>1</xdr:row>
      <xdr:rowOff>12700</xdr:rowOff>
    </xdr:from>
    <xdr:to>
      <xdr:col>9</xdr:col>
      <xdr:colOff>63500</xdr:colOff>
      <xdr:row>14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semain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279672" y="196144"/>
              <a:ext cx="1832328" cy="251495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762000</xdr:colOff>
      <xdr:row>2</xdr:row>
      <xdr:rowOff>19050</xdr:rowOff>
    </xdr:from>
    <xdr:to>
      <xdr:col>7</xdr:col>
      <xdr:colOff>749300</xdr:colOff>
      <xdr:row>15</xdr:row>
      <xdr:rowOff>149225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nné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409722" y="385939"/>
              <a:ext cx="1835856" cy="251495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127000</xdr:colOff>
      <xdr:row>2</xdr:row>
      <xdr:rowOff>0</xdr:rowOff>
    </xdr:from>
    <xdr:to>
      <xdr:col>10</xdr:col>
      <xdr:colOff>431800</xdr:colOff>
      <xdr:row>15</xdr:row>
      <xdr:rowOff>130175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mois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385278" y="366889"/>
              <a:ext cx="1828800" cy="251495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809.462344328706" missingItemsLimit="0" createdVersion="5" refreshedVersion="5" minRefreshableVersion="3" recordCount="5">
  <cacheSource type="worksheet">
    <worksheetSource name="Tableau1"/>
  </cacheSource>
  <cacheFields count="11">
    <cacheField name="date" numFmtId="14">
      <sharedItems containsSemiMixedTypes="0" containsNonDate="0" containsDate="1" containsString="0" minDate="2019-12-06T00:00:00" maxDate="2019-12-08T00:00:00" count="2">
        <d v="2019-12-06T00:00:00"/>
        <d v="2019-12-07T00:00:00"/>
      </sharedItems>
    </cacheField>
    <cacheField name="am/pm/soir" numFmtId="0">
      <sharedItems containsBlank="1" count="4">
        <s v="AM"/>
        <s v="PM"/>
        <s v="Soir"/>
        <m/>
      </sharedItems>
    </cacheField>
    <cacheField name="intervenant" numFmtId="0">
      <sharedItems count="1">
        <s v="Marc"/>
      </sharedItems>
    </cacheField>
    <cacheField name="absence" numFmtId="0">
      <sharedItems containsBlank="1" count="2">
        <m/>
        <s v="CP"/>
      </sharedItems>
    </cacheField>
    <cacheField name="activité" numFmtId="0">
      <sharedItems containsBlank="1" count="2">
        <s v="Conducteur"/>
        <m/>
      </sharedItems>
    </cacheField>
    <cacheField name="heures" numFmtId="165">
      <sharedItems containsString="0" containsBlank="1" containsNumber="1" containsInteger="1" minValue="1" maxValue="4"/>
    </cacheField>
    <cacheField name="chantier" numFmtId="0">
      <sharedItems containsBlank="1" count="4">
        <s v="Bordeaux"/>
        <s v="Lyon"/>
        <s v="Paris"/>
        <m/>
      </sharedItems>
    </cacheField>
    <cacheField name="semaine" numFmtId="0">
      <sharedItems count="1">
        <s v="2019-49"/>
      </sharedItems>
    </cacheField>
    <cacheField name="année" numFmtId="0">
      <sharedItems containsSemiMixedTypes="0" containsString="0" containsNumber="1" containsInteger="1" minValue="2019" maxValue="2019" count="1">
        <n v="2019"/>
      </sharedItems>
    </cacheField>
    <cacheField name="mois" numFmtId="0">
      <sharedItems containsSemiMixedTypes="0" containsString="0" containsNumber="1" containsInteger="1" minValue="12" maxValue="12" count="1">
        <n v="12"/>
      </sharedItems>
    </cacheField>
    <cacheField name="activité/absence" numFmtId="0">
      <sharedItems count="2">
        <s v="activité"/>
        <s v="absence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x v="0"/>
    <x v="0"/>
    <x v="0"/>
    <n v="2"/>
    <x v="0"/>
    <x v="0"/>
    <x v="0"/>
    <x v="0"/>
    <x v="0"/>
  </r>
  <r>
    <x v="0"/>
    <x v="0"/>
    <x v="0"/>
    <x v="0"/>
    <x v="0"/>
    <n v="2"/>
    <x v="1"/>
    <x v="0"/>
    <x v="0"/>
    <x v="0"/>
    <x v="0"/>
  </r>
  <r>
    <x v="0"/>
    <x v="1"/>
    <x v="0"/>
    <x v="0"/>
    <x v="0"/>
    <n v="4"/>
    <x v="2"/>
    <x v="0"/>
    <x v="0"/>
    <x v="0"/>
    <x v="0"/>
  </r>
  <r>
    <x v="0"/>
    <x v="2"/>
    <x v="0"/>
    <x v="0"/>
    <x v="0"/>
    <n v="1"/>
    <x v="2"/>
    <x v="0"/>
    <x v="0"/>
    <x v="0"/>
    <x v="0"/>
  </r>
  <r>
    <x v="1"/>
    <x v="3"/>
    <x v="0"/>
    <x v="1"/>
    <x v="1"/>
    <m/>
    <x v="3"/>
    <x v="0"/>
    <x v="0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5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compact="0" compactData="0" gridDropZones="1" multipleFieldFilters="0">
  <location ref="A3:G10" firstHeaderRow="1" firstDataRow="3" firstDataCol="4" rowPageCount="1" colPageCount="1"/>
  <pivotFields count="11">
    <pivotField axis="axisCol" compact="0" numFmtId="164" outline="0" showAll="0" defaultSubtotal="0">
      <items count="2">
        <item x="0"/>
        <item x="1"/>
      </items>
    </pivotField>
    <pivotField axis="axisCol" compact="0" outline="0" showAll="0">
      <items count="5">
        <item x="0"/>
        <item x="1"/>
        <item x="2"/>
        <item x="3"/>
        <item t="default"/>
      </items>
    </pivotField>
    <pivotField axis="axisRow" compact="0" outline="0" showAll="0" defaultSubtotal="0">
      <items count="1">
        <item x="0"/>
      </items>
    </pivotField>
    <pivotField compact="0" outline="0" showAll="0" defaultSubtotal="0"/>
    <pivotField axis="axisRow" compact="0" outline="0" showAll="0" defaultSubtotal="0">
      <items count="2">
        <item x="0"/>
        <item x="1"/>
      </items>
    </pivotField>
    <pivotField dataField="1" compact="0" outline="0" showAll="0" defaultSubtotal="0"/>
    <pivotField axis="axisRow" compact="0" outline="0" showAll="0">
      <items count="5">
        <item x="0"/>
        <item x="1"/>
        <item x="2"/>
        <item x="3"/>
        <item t="default"/>
      </items>
    </pivotField>
    <pivotField axis="axisRow" compact="0" outline="0" showAll="0">
      <items count="2">
        <item x="0"/>
        <item t="default"/>
      </items>
    </pivotField>
    <pivotField compact="0" outline="0" showAll="0" defaultSubtotal="0"/>
    <pivotField compact="0" outline="0" showAll="0" defaultSubtotal="0"/>
    <pivotField axis="axisPage" compact="0" outline="0" showAll="0" defaultSubtotal="0">
      <items count="2">
        <item x="1"/>
        <item x="0"/>
      </items>
    </pivotField>
  </pivotFields>
  <rowFields count="4">
    <field x="7"/>
    <field x="2"/>
    <field x="4"/>
    <field x="6"/>
  </rowFields>
  <rowItems count="5">
    <i>
      <x/>
      <x/>
      <x/>
      <x/>
    </i>
    <i r="3">
      <x v="1"/>
    </i>
    <i r="3">
      <x v="2"/>
    </i>
    <i t="default">
      <x/>
    </i>
    <i t="grand">
      <x/>
    </i>
  </rowItems>
  <colFields count="2">
    <field x="0"/>
    <field x="1"/>
  </colFields>
  <colItems count="3">
    <i>
      <x/>
      <x/>
    </i>
    <i r="1">
      <x v="1"/>
    </i>
    <i r="1">
      <x v="2"/>
    </i>
  </colItems>
  <pageFields count="1">
    <pageField fld="10" item="1" hier="-1"/>
  </pageFields>
  <dataFields count="1">
    <dataField name="Somme de heures" fld="5" baseField="6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45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compact="0" compactData="0" gridDropZones="1" multipleFieldFilters="0">
  <location ref="A3:H9" firstHeaderRow="1" firstDataRow="3" firstDataCol="5" rowPageCount="1" colPageCount="1"/>
  <pivotFields count="11">
    <pivotField axis="axisCol" compact="0" numFmtId="164" outline="0" showAll="0" defaultSubtotal="0">
      <items count="2">
        <item x="0"/>
        <item x="1"/>
      </items>
    </pivotField>
    <pivotField axis="axisCol" compact="0" outline="0" showAll="0">
      <items count="5">
        <item x="0"/>
        <item x="1"/>
        <item x="2"/>
        <item x="3"/>
        <item t="default"/>
      </items>
    </pivotField>
    <pivotField axis="axisRow" compact="0" outline="0" showAll="0" defaultSubtotal="0">
      <items count="1">
        <item x="0"/>
      </items>
    </pivotField>
    <pivotField compact="0" outline="0" showAll="0" defaultSubtotal="0"/>
    <pivotField axis="axisRow" compact="0" outline="0" showAll="0" defaultSubtotal="0">
      <items count="2">
        <item x="0"/>
        <item x="1"/>
      </items>
    </pivotField>
    <pivotField dataField="1" compact="0" outline="0" showAll="0" defaultSubtotal="0"/>
    <pivotField axis="axisRow" compact="0" outline="0" showAll="0">
      <items count="5">
        <item x="0"/>
        <item x="1"/>
        <item x="2"/>
        <item x="3"/>
        <item t="default"/>
      </items>
    </pivotField>
    <pivotField compact="0" outline="0" showAll="0"/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Page" compact="0" outline="0" showAll="0" defaultSubtotal="0">
      <items count="2">
        <item x="1"/>
        <item x="0"/>
      </items>
    </pivotField>
  </pivotFields>
  <rowFields count="5">
    <field x="8"/>
    <field x="9"/>
    <field x="2"/>
    <field x="4"/>
    <field x="6"/>
  </rowFields>
  <rowItems count="4">
    <i>
      <x/>
      <x/>
      <x/>
      <x/>
      <x/>
    </i>
    <i r="4">
      <x v="1"/>
    </i>
    <i r="4">
      <x v="2"/>
    </i>
    <i t="grand">
      <x/>
    </i>
  </rowItems>
  <colFields count="2">
    <field x="0"/>
    <field x="1"/>
  </colFields>
  <colItems count="3">
    <i>
      <x/>
      <x/>
    </i>
    <i r="1">
      <x v="1"/>
    </i>
    <i r="1">
      <x v="2"/>
    </i>
  </colItems>
  <pageFields count="1">
    <pageField fld="10" item="1" hier="-1"/>
  </pageFields>
  <dataFields count="1">
    <dataField name="Somme de heures" fld="5" baseField="6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45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compact="0" compactData="0" gridDropZones="1" multipleFieldFilters="0">
  <location ref="A3:C7" firstHeaderRow="1" firstDataRow="2" firstDataCol="2" rowPageCount="1" colPageCount="1"/>
  <pivotFields count="11">
    <pivotField dataField="1" compact="0" numFmtId="164" outline="0" showAll="0" defaultSubtotal="0">
      <items count="2">
        <item x="0"/>
        <item x="1"/>
      </items>
    </pivotField>
    <pivotField compact="0" outline="0" showAll="0"/>
    <pivotField axis="axisRow" compact="0" outline="0" showAll="0" defaultSubtotal="0">
      <items count="1">
        <item x="0"/>
      </items>
    </pivotField>
    <pivotField axis="axisCol" compact="0" outline="0" showAll="0" defaultSubtotal="0">
      <items count="2">
        <item x="1"/>
        <item h="1" x="0"/>
      </items>
    </pivotField>
    <pivotField compact="0" outline="0" showAll="0" defaultSubtotal="0">
      <items count="2">
        <item x="0"/>
        <item x="1"/>
      </items>
    </pivotField>
    <pivotField compact="0" outline="0" showAll="0" defaultSubtotal="0"/>
    <pivotField compact="0" outline="0" showAll="0"/>
    <pivotField axis="axisRow" compact="0" outline="0" showAll="0">
      <items count="2">
        <item x="0"/>
        <item t="default"/>
      </items>
    </pivotField>
    <pivotField compact="0" outline="0" showAll="0" defaultSubtotal="0"/>
    <pivotField compact="0" outline="0" showAll="0" defaultSubtotal="0"/>
    <pivotField axis="axisPage" compact="0" outline="0" showAll="0" defaultSubtotal="0">
      <items count="2">
        <item x="1"/>
        <item x="0"/>
      </items>
    </pivotField>
  </pivotFields>
  <rowFields count="2">
    <field x="7"/>
    <field x="2"/>
  </rowFields>
  <rowItems count="3">
    <i>
      <x/>
      <x/>
    </i>
    <i t="default">
      <x/>
    </i>
    <i t="grand">
      <x/>
    </i>
  </rowItems>
  <colFields count="1">
    <field x="3"/>
  </colFields>
  <colItems count="1">
    <i>
      <x/>
    </i>
  </colItems>
  <pageFields count="1">
    <pageField fld="10" item="0" hier="-1"/>
  </pageFields>
  <dataFields count="1">
    <dataField name="Nombre de dat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2" cacheId="45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compact="0" compactData="0" gridDropZones="1" multipleFieldFilters="0">
  <location ref="A3:D6" firstHeaderRow="1" firstDataRow="2" firstDataCol="3" rowPageCount="1" colPageCount="1"/>
  <pivotFields count="11">
    <pivotField dataField="1" compact="0" numFmtId="164" outline="0" showAll="0" defaultSubtotal="0">
      <items count="2">
        <item x="0"/>
        <item x="1"/>
      </items>
    </pivotField>
    <pivotField compact="0" outline="0" showAll="0"/>
    <pivotField axis="axisRow" compact="0" outline="0" showAll="0" defaultSubtotal="0">
      <items count="1">
        <item x="0"/>
      </items>
    </pivotField>
    <pivotField axis="axisCol" compact="0" outline="0" showAll="0" defaultSubtotal="0">
      <items count="2">
        <item x="1"/>
        <item h="1" x="0"/>
      </items>
    </pivotField>
    <pivotField compact="0" outline="0" showAll="0" defaultSubtotal="0">
      <items count="2">
        <item x="0"/>
        <item x="1"/>
      </items>
    </pivotField>
    <pivotField compact="0" outline="0" showAll="0" defaultSubtotal="0"/>
    <pivotField compact="0" outline="0" showAll="0"/>
    <pivotField compact="0" outline="0" showAll="0">
      <items count="2">
        <item x="0"/>
        <item t="default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Page" compact="0" outline="0" showAll="0" defaultSubtotal="0">
      <items count="2">
        <item x="1"/>
        <item x="0"/>
      </items>
    </pivotField>
  </pivotFields>
  <rowFields count="3">
    <field x="8"/>
    <field x="9"/>
    <field x="2"/>
  </rowFields>
  <rowItems count="2">
    <i>
      <x/>
      <x/>
      <x/>
    </i>
    <i t="grand">
      <x/>
    </i>
  </rowItems>
  <colFields count="1">
    <field x="3"/>
  </colFields>
  <colItems count="1">
    <i>
      <x/>
    </i>
  </colItems>
  <pageFields count="1">
    <pageField fld="10" item="0" hier="-1"/>
  </pageFields>
  <dataFields count="1">
    <dataField name="Nombre de dat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ctivité" sourceName="activité">
  <pivotTables>
    <pivotTable tabId="5" name="Tableau croisé dynamique1"/>
    <pivotTable tabId="7" name="Tableau croisé dynamique3"/>
  </pivotTables>
  <data>
    <tabular pivotCacheId="1">
      <items count="2">
        <i x="0" s="1"/>
        <i x="1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aine" sourceName="semaine">
  <pivotTables>
    <pivotTable tabId="5" name="Tableau croisé dynamique1"/>
    <pivotTable tabId="7" name="Tableau croisé dynamique3"/>
  </pivotTables>
  <data>
    <tabular pivotCacheId="1">
      <items count="1">
        <i x="0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ctivité1" sourceName="activité">
  <pivotTables>
    <pivotTable tabId="8" name="Tableau croisé dynamique1"/>
  </pivotTables>
  <data>
    <tabular pivotCacheId="1">
      <items count="2">
        <i x="0" s="1"/>
        <i x="1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pivotTables>
    <pivotTable tabId="8" name="Tableau croisé dynamique1"/>
  </pivotTables>
  <data>
    <tabular pivotCacheId="1">
      <items count="1">
        <i x="0" s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8" name="Tableau croisé dynamique1"/>
  </pivotTables>
  <data>
    <tabular pivotCacheId="1">
      <items count="1">
        <i x="0" s="1"/>
      </items>
    </tabular>
  </data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1" sourceName="année">
  <pivotTables>
    <pivotTable tabId="9" name="Tableau croisé dynamique2"/>
  </pivotTables>
  <data>
    <tabular pivotCacheId="1">
      <items count="1">
        <i x="0" s="1"/>
      </items>
    </tabular>
  </data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1" sourceName="mois">
  <pivotTables>
    <pivotTable tabId="9" name="Tableau croisé dynamique2"/>
  </pivotTables>
  <data>
    <tabular pivotCacheId="1">
      <items count="1"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ctivité" cache="Segment_activité" caption="activité" rowHeight="241300"/>
  <slicer name="semaine" cache="Segment_semaine" caption="semaine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ctivité 1" cache="Segment_activité1" caption="activité" rowHeight="241300"/>
  <slicer name="année" cache="Segment_année" caption="année" rowHeight="241300"/>
  <slicer name="mois" cache="Segment_mois" caption="mois" rowHeight="24130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maine 1" cache="Segment_semaine" caption="semaine" rowHeight="241300"/>
</slicers>
</file>

<file path=xl/slicers/slicer4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nnée 1" cache="Segment_année1" caption="année" rowHeight="241300"/>
  <slicer name="mois 1" cache="Segment_mois1" caption="mois" rowHeight="241300"/>
</slicers>
</file>

<file path=xl/tables/table1.xml><?xml version="1.0" encoding="utf-8"?>
<table xmlns="http://schemas.openxmlformats.org/spreadsheetml/2006/main" id="2" name="Tableau2" displayName="Tableau2" ref="A1:A5" totalsRowShown="0">
  <autoFilter ref="A1:A5"/>
  <sortState ref="A2:B5">
    <sortCondition ref="A2"/>
  </sortState>
  <tableColumns count="1">
    <tableColumn id="1" name="Intervenants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C1:C6" totalsRowShown="0">
  <autoFilter ref="C1:C6"/>
  <sortState ref="C2:C6">
    <sortCondition ref="C2"/>
  </sortState>
  <tableColumns count="1">
    <tableColumn id="1" name="Chantiers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E1:E5" totalsRowShown="0">
  <autoFilter ref="E1:E5"/>
  <tableColumns count="1">
    <tableColumn id="1" name="Activités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G1:G4" totalsRowShown="0">
  <autoFilter ref="G1:G4"/>
  <tableColumns count="1">
    <tableColumn id="1" name="Périod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I1:I5" totalsRowShown="0">
  <autoFilter ref="I1:I5"/>
  <tableColumns count="1">
    <tableColumn id="1" name="Motifs absence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id="1" name="Tableau1" displayName="Tableau1" ref="A1:K6" totalsRowShown="0">
  <autoFilter ref="A1:K6"/>
  <tableColumns count="11">
    <tableColumn id="1" name="date" dataDxfId="6"/>
    <tableColumn id="2" name="am/pm/soir"/>
    <tableColumn id="3" name="intervenant"/>
    <tableColumn id="7" name="absence"/>
    <tableColumn id="4" name="activité" dataDxfId="5"/>
    <tableColumn id="8" name="heures" dataDxfId="4" dataCellStyle="Milliers"/>
    <tableColumn id="5" name="chantier"/>
    <tableColumn id="6" name="semaine" dataDxfId="3">
      <calculatedColumnFormula>YEAR(Tableau1[[#This Row],[date]] - MOD(Tableau1[[#This Row],[date]] - 2,7) + 3)&amp;"-"&amp;_xlfn.ISOWEEKNUM(Tableau1[[#This Row],[date]])</calculatedColumnFormula>
    </tableColumn>
    <tableColumn id="9" name="année" dataDxfId="2">
      <calculatedColumnFormula>YEAR(Tableau1[[#This Row],[date]])</calculatedColumnFormula>
    </tableColumn>
    <tableColumn id="10" name="mois" dataDxfId="1">
      <calculatedColumnFormula>MONTH(Tableau1[[#This Row],[date]])</calculatedColumnFormula>
    </tableColumn>
    <tableColumn id="11" name="activité/absence" dataDxfId="0">
      <calculatedColumnFormula>IF(Tableau1[[#This Row],[absence]]="","activité","absence")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3" Type="http://schemas.microsoft.com/office/2007/relationships/slicer" Target="../slicers/slicer3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6.xml.rels><?xml version="1.0" encoding="UTF-8" standalone="yes"?>
<Relationships xmlns="http://schemas.openxmlformats.org/package/2006/relationships"><Relationship Id="rId3" Type="http://schemas.microsoft.com/office/2007/relationships/slicer" Target="../slicers/slicer4.xml"/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6"/>
  <sheetViews>
    <sheetView workbookViewId="0">
      <selection activeCell="I2" sqref="I2:I5"/>
    </sheetView>
  </sheetViews>
  <sheetFormatPr baseColWidth="10" defaultRowHeight="14.5" x14ac:dyDescent="0.35"/>
  <cols>
    <col min="1" max="1" width="14.7265625" customWidth="1"/>
    <col min="9" max="9" width="16" customWidth="1"/>
  </cols>
  <sheetData>
    <row r="1" spans="1:9" x14ac:dyDescent="0.35">
      <c r="A1" t="s">
        <v>16</v>
      </c>
      <c r="C1" t="s">
        <v>17</v>
      </c>
      <c r="E1" t="s">
        <v>23</v>
      </c>
      <c r="G1" t="s">
        <v>18</v>
      </c>
      <c r="I1" t="s">
        <v>22</v>
      </c>
    </row>
    <row r="2" spans="1:9" x14ac:dyDescent="0.35">
      <c r="A2" t="s">
        <v>4</v>
      </c>
      <c r="C2" t="s">
        <v>9</v>
      </c>
      <c r="E2" t="s">
        <v>5</v>
      </c>
      <c r="G2" t="s">
        <v>19</v>
      </c>
      <c r="I2" t="s">
        <v>19</v>
      </c>
    </row>
    <row r="3" spans="1:9" x14ac:dyDescent="0.35">
      <c r="A3" t="s">
        <v>3</v>
      </c>
      <c r="C3" t="s">
        <v>10</v>
      </c>
      <c r="E3" t="s">
        <v>24</v>
      </c>
      <c r="G3" t="s">
        <v>20</v>
      </c>
      <c r="I3" t="s">
        <v>27</v>
      </c>
    </row>
    <row r="4" spans="1:9" x14ac:dyDescent="0.35">
      <c r="A4" t="s">
        <v>1</v>
      </c>
      <c r="C4" t="s">
        <v>8</v>
      </c>
      <c r="E4" t="s">
        <v>25</v>
      </c>
      <c r="G4" t="s">
        <v>21</v>
      </c>
      <c r="I4" t="s">
        <v>28</v>
      </c>
    </row>
    <row r="5" spans="1:9" x14ac:dyDescent="0.35">
      <c r="A5" t="s">
        <v>2</v>
      </c>
      <c r="C5" t="s">
        <v>6</v>
      </c>
      <c r="E5" t="s">
        <v>26</v>
      </c>
      <c r="I5" t="s">
        <v>29</v>
      </c>
    </row>
    <row r="6" spans="1:9" x14ac:dyDescent="0.35">
      <c r="C6" t="s">
        <v>7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6"/>
  <sheetViews>
    <sheetView tabSelected="1" workbookViewId="0">
      <selection activeCell="F6" sqref="F6"/>
    </sheetView>
  </sheetViews>
  <sheetFormatPr baseColWidth="10" defaultColWidth="13.453125" defaultRowHeight="14.5" x14ac:dyDescent="0.35"/>
  <cols>
    <col min="6" max="6" width="13.453125" style="5"/>
    <col min="8" max="11" width="13.453125" style="6"/>
  </cols>
  <sheetData>
    <row r="1" spans="1:11" x14ac:dyDescent="0.35">
      <c r="A1" t="s">
        <v>11</v>
      </c>
      <c r="B1" t="s">
        <v>12</v>
      </c>
      <c r="C1" t="s">
        <v>13</v>
      </c>
      <c r="D1" t="s">
        <v>30</v>
      </c>
      <c r="E1" t="s">
        <v>14</v>
      </c>
      <c r="F1" s="5" t="s">
        <v>35</v>
      </c>
      <c r="G1" t="s">
        <v>15</v>
      </c>
      <c r="H1" s="6" t="s">
        <v>0</v>
      </c>
      <c r="I1" s="6" t="s">
        <v>37</v>
      </c>
      <c r="J1" s="6" t="s">
        <v>38</v>
      </c>
      <c r="K1" s="6" t="s">
        <v>39</v>
      </c>
    </row>
    <row r="2" spans="1:11" x14ac:dyDescent="0.35">
      <c r="A2" s="1">
        <v>43805</v>
      </c>
      <c r="B2" t="s">
        <v>19</v>
      </c>
      <c r="C2" t="s">
        <v>1</v>
      </c>
      <c r="E2" t="s">
        <v>5</v>
      </c>
      <c r="F2" s="5">
        <v>2</v>
      </c>
      <c r="G2" t="s">
        <v>9</v>
      </c>
      <c r="H2" s="7" t="str">
        <f>YEAR(Tableau1[[#This Row],[date]] - MOD(Tableau1[[#This Row],[date]] - 2,7) + 3)&amp;"-"&amp;_xlfn.ISOWEEKNUM(Tableau1[[#This Row],[date]])</f>
        <v>2019-49</v>
      </c>
      <c r="I2" s="7">
        <f>YEAR(Tableau1[[#This Row],[date]])</f>
        <v>2019</v>
      </c>
      <c r="J2" s="7">
        <f>MONTH(Tableau1[[#This Row],[date]])</f>
        <v>12</v>
      </c>
      <c r="K2" s="7" t="str">
        <f>IF(Tableau1[[#This Row],[absence]]="","activité","absence")</f>
        <v>activité</v>
      </c>
    </row>
    <row r="3" spans="1:11" x14ac:dyDescent="0.35">
      <c r="A3" s="1">
        <v>43805</v>
      </c>
      <c r="B3" t="s">
        <v>19</v>
      </c>
      <c r="C3" t="s">
        <v>1</v>
      </c>
      <c r="E3" t="s">
        <v>5</v>
      </c>
      <c r="F3" s="5">
        <v>2</v>
      </c>
      <c r="G3" t="s">
        <v>10</v>
      </c>
      <c r="H3" s="7" t="str">
        <f>YEAR(Tableau1[[#This Row],[date]] - MOD(Tableau1[[#This Row],[date]] - 2,7) + 3)&amp;"-"&amp;_xlfn.ISOWEEKNUM(Tableau1[[#This Row],[date]])</f>
        <v>2019-49</v>
      </c>
      <c r="I3" s="7">
        <f>YEAR(Tableau1[[#This Row],[date]])</f>
        <v>2019</v>
      </c>
      <c r="J3" s="7">
        <f>MONTH(Tableau1[[#This Row],[date]])</f>
        <v>12</v>
      </c>
      <c r="K3" s="7" t="str">
        <f>IF(Tableau1[[#This Row],[absence]]="","activité","absence")</f>
        <v>activité</v>
      </c>
    </row>
    <row r="4" spans="1:11" x14ac:dyDescent="0.35">
      <c r="A4" s="1">
        <v>43805</v>
      </c>
      <c r="B4" t="s">
        <v>20</v>
      </c>
      <c r="C4" t="s">
        <v>1</v>
      </c>
      <c r="E4" t="s">
        <v>5</v>
      </c>
      <c r="F4" s="5">
        <v>4</v>
      </c>
      <c r="G4" t="s">
        <v>6</v>
      </c>
      <c r="H4" s="8" t="str">
        <f>YEAR(Tableau1[[#This Row],[date]] - MOD(Tableau1[[#This Row],[date]] - 2,7) + 3)&amp;"-"&amp;_xlfn.ISOWEEKNUM(Tableau1[[#This Row],[date]])</f>
        <v>2019-49</v>
      </c>
      <c r="I4" s="7">
        <f>YEAR(Tableau1[[#This Row],[date]])</f>
        <v>2019</v>
      </c>
      <c r="J4" s="7">
        <f>MONTH(Tableau1[[#This Row],[date]])</f>
        <v>12</v>
      </c>
      <c r="K4" s="7" t="str">
        <f>IF(Tableau1[[#This Row],[absence]]="","activité","absence")</f>
        <v>activité</v>
      </c>
    </row>
    <row r="5" spans="1:11" x14ac:dyDescent="0.35">
      <c r="A5" s="1">
        <v>43805</v>
      </c>
      <c r="B5" t="s">
        <v>21</v>
      </c>
      <c r="C5" t="s">
        <v>1</v>
      </c>
      <c r="E5" t="s">
        <v>5</v>
      </c>
      <c r="F5" s="5">
        <v>1</v>
      </c>
      <c r="G5" t="s">
        <v>6</v>
      </c>
      <c r="H5" s="8" t="str">
        <f>YEAR(Tableau1[[#This Row],[date]] - MOD(Tableau1[[#This Row],[date]] - 2,7) + 3)&amp;"-"&amp;_xlfn.ISOWEEKNUM(Tableau1[[#This Row],[date]])</f>
        <v>2019-49</v>
      </c>
      <c r="I5" s="7">
        <f>YEAR(Tableau1[[#This Row],[date]])</f>
        <v>2019</v>
      </c>
      <c r="J5" s="7">
        <f>MONTH(Tableau1[[#This Row],[date]])</f>
        <v>12</v>
      </c>
      <c r="K5" s="7" t="str">
        <f>IF(Tableau1[[#This Row],[absence]]="","activité","absence")</f>
        <v>activité</v>
      </c>
    </row>
    <row r="6" spans="1:11" x14ac:dyDescent="0.35">
      <c r="A6" s="1">
        <v>43806</v>
      </c>
      <c r="C6" t="s">
        <v>1</v>
      </c>
      <c r="D6" t="s">
        <v>29</v>
      </c>
      <c r="E6" s="2"/>
      <c r="H6" s="8" t="str">
        <f>YEAR(Tableau1[[#This Row],[date]] - MOD(Tableau1[[#This Row],[date]] - 2,7) + 3)&amp;"-"&amp;_xlfn.ISOWEEKNUM(Tableau1[[#This Row],[date]])</f>
        <v>2019-49</v>
      </c>
      <c r="I6" s="7">
        <f>YEAR(Tableau1[[#This Row],[date]])</f>
        <v>2019</v>
      </c>
      <c r="J6" s="7">
        <f>MONTH(Tableau1[[#This Row],[date]])</f>
        <v>12</v>
      </c>
      <c r="K6" s="7" t="str">
        <f>IF(Tableau1[[#This Row],[absence]]="","activité","absence")</f>
        <v>absence</v>
      </c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PARAMETRES!$A$2:$A$5</xm:f>
          </x14:formula1>
          <xm:sqref>C2:C6</xm:sqref>
        </x14:dataValidation>
        <x14:dataValidation type="list" allowBlank="1" showInputMessage="1" showErrorMessage="1">
          <x14:formula1>
            <xm:f>PARAMETRES!$C$2:$C$6</xm:f>
          </x14:formula1>
          <xm:sqref>G2:G6</xm:sqref>
        </x14:dataValidation>
        <x14:dataValidation type="list" allowBlank="1" showInputMessage="1" showErrorMessage="1">
          <x14:formula1>
            <xm:f>PARAMETRES!$G$2:$G$4</xm:f>
          </x14:formula1>
          <xm:sqref>B2:B6</xm:sqref>
        </x14:dataValidation>
        <x14:dataValidation type="list" allowBlank="1" showInputMessage="1" showErrorMessage="1">
          <x14:formula1>
            <xm:f>PARAMETRES!$I$2:$I$5</xm:f>
          </x14:formula1>
          <xm:sqref>D2:D6</xm:sqref>
        </x14:dataValidation>
        <x14:dataValidation type="list" allowBlank="1" showInputMessage="1" showErrorMessage="1">
          <x14:formula1>
            <xm:f>PARAMETRES!$E$2:$E$5</xm:f>
          </x14:formula1>
          <xm:sqref>E2:E6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zoomScale="90" zoomScaleNormal="90" workbookViewId="0">
      <selection activeCell="E7" sqref="E7"/>
    </sheetView>
  </sheetViews>
  <sheetFormatPr baseColWidth="10" defaultRowHeight="14.5" x14ac:dyDescent="0.35"/>
  <cols>
    <col min="1" max="1" width="14.453125" bestFit="1" customWidth="1"/>
    <col min="2" max="2" width="12.90625" bestFit="1" customWidth="1"/>
    <col min="3" max="3" width="12.36328125" bestFit="1" customWidth="1"/>
    <col min="4" max="4" width="10.36328125" customWidth="1"/>
    <col min="5" max="5" width="13.7265625" customWidth="1"/>
    <col min="6" max="6" width="13.7265625" bestFit="1" customWidth="1"/>
    <col min="7" max="7" width="13.7265625" customWidth="1"/>
    <col min="8" max="9" width="13.1796875" bestFit="1" customWidth="1"/>
    <col min="10" max="10" width="11.7265625" customWidth="1"/>
    <col min="11" max="11" width="15.1796875" bestFit="1" customWidth="1"/>
    <col min="12" max="12" width="11.7265625" bestFit="1" customWidth="1"/>
  </cols>
  <sheetData>
    <row r="1" spans="1:7" x14ac:dyDescent="0.35">
      <c r="A1" s="3" t="s">
        <v>39</v>
      </c>
      <c r="B1" t="s">
        <v>14</v>
      </c>
    </row>
    <row r="3" spans="1:7" x14ac:dyDescent="0.35">
      <c r="A3" s="3" t="s">
        <v>36</v>
      </c>
      <c r="E3" s="3" t="s">
        <v>11</v>
      </c>
      <c r="F3" s="3" t="s">
        <v>12</v>
      </c>
    </row>
    <row r="4" spans="1:7" x14ac:dyDescent="0.35">
      <c r="E4" s="4">
        <v>43805</v>
      </c>
    </row>
    <row r="5" spans="1:7" x14ac:dyDescent="0.35">
      <c r="A5" s="3" t="s">
        <v>0</v>
      </c>
      <c r="B5" s="3" t="s">
        <v>13</v>
      </c>
      <c r="C5" s="3" t="s">
        <v>14</v>
      </c>
      <c r="D5" s="3" t="s">
        <v>15</v>
      </c>
      <c r="E5" t="s">
        <v>19</v>
      </c>
      <c r="F5" t="s">
        <v>20</v>
      </c>
      <c r="G5" t="s">
        <v>21</v>
      </c>
    </row>
    <row r="6" spans="1:7" x14ac:dyDescent="0.35">
      <c r="A6" t="s">
        <v>31</v>
      </c>
      <c r="B6" t="s">
        <v>1</v>
      </c>
      <c r="C6" t="s">
        <v>5</v>
      </c>
      <c r="D6" t="s">
        <v>9</v>
      </c>
      <c r="E6" s="2">
        <v>2</v>
      </c>
      <c r="F6" s="2"/>
      <c r="G6" s="2"/>
    </row>
    <row r="7" spans="1:7" x14ac:dyDescent="0.35">
      <c r="D7" t="s">
        <v>10</v>
      </c>
      <c r="E7" s="2">
        <v>2</v>
      </c>
      <c r="F7" s="2"/>
      <c r="G7" s="2"/>
    </row>
    <row r="8" spans="1:7" x14ac:dyDescent="0.35">
      <c r="D8" t="s">
        <v>6</v>
      </c>
      <c r="E8" s="2"/>
      <c r="F8" s="2">
        <v>4</v>
      </c>
      <c r="G8" s="2">
        <v>1</v>
      </c>
    </row>
    <row r="9" spans="1:7" x14ac:dyDescent="0.35">
      <c r="A9" t="s">
        <v>33</v>
      </c>
      <c r="E9" s="2">
        <v>4</v>
      </c>
      <c r="F9" s="2">
        <v>4</v>
      </c>
      <c r="G9" s="2">
        <v>1</v>
      </c>
    </row>
    <row r="10" spans="1:7" x14ac:dyDescent="0.35">
      <c r="A10" t="s">
        <v>32</v>
      </c>
      <c r="E10" s="2">
        <v>4</v>
      </c>
      <c r="F10" s="2">
        <v>4</v>
      </c>
      <c r="G10" s="2">
        <v>1</v>
      </c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zoomScale="90" zoomScaleNormal="90" workbookViewId="0">
      <selection activeCell="E6" sqref="E6"/>
    </sheetView>
  </sheetViews>
  <sheetFormatPr baseColWidth="10" defaultRowHeight="14.5" x14ac:dyDescent="0.35"/>
  <cols>
    <col min="1" max="1" width="16.1796875" bestFit="1" customWidth="1"/>
    <col min="2" max="2" width="9.54296875" bestFit="1" customWidth="1"/>
    <col min="3" max="3" width="13.36328125" bestFit="1" customWidth="1"/>
    <col min="4" max="4" width="12.54296875" bestFit="1" customWidth="1"/>
    <col min="5" max="5" width="10.36328125" bestFit="1" customWidth="1"/>
    <col min="6" max="8" width="13.7265625" bestFit="1" customWidth="1"/>
    <col min="9" max="9" width="13.1796875" bestFit="1" customWidth="1"/>
    <col min="10" max="10" width="11.7265625" customWidth="1"/>
    <col min="11" max="11" width="15.1796875" bestFit="1" customWidth="1"/>
    <col min="12" max="12" width="11.7265625" bestFit="1" customWidth="1"/>
  </cols>
  <sheetData>
    <row r="1" spans="1:8" x14ac:dyDescent="0.35">
      <c r="A1" s="3" t="s">
        <v>39</v>
      </c>
      <c r="B1" t="s">
        <v>14</v>
      </c>
    </row>
    <row r="3" spans="1:8" x14ac:dyDescent="0.35">
      <c r="A3" s="3" t="s">
        <v>36</v>
      </c>
      <c r="F3" s="3" t="s">
        <v>11</v>
      </c>
      <c r="G3" s="3" t="s">
        <v>12</v>
      </c>
    </row>
    <row r="4" spans="1:8" x14ac:dyDescent="0.35">
      <c r="F4" s="4">
        <v>43805</v>
      </c>
    </row>
    <row r="5" spans="1:8" x14ac:dyDescent="0.35">
      <c r="A5" s="3" t="s">
        <v>37</v>
      </c>
      <c r="B5" s="3" t="s">
        <v>38</v>
      </c>
      <c r="C5" s="3" t="s">
        <v>13</v>
      </c>
      <c r="D5" s="3" t="s">
        <v>14</v>
      </c>
      <c r="E5" s="3" t="s">
        <v>15</v>
      </c>
      <c r="F5" t="s">
        <v>19</v>
      </c>
      <c r="G5" t="s">
        <v>20</v>
      </c>
      <c r="H5" t="s">
        <v>21</v>
      </c>
    </row>
    <row r="6" spans="1:8" x14ac:dyDescent="0.35">
      <c r="A6">
        <v>2019</v>
      </c>
      <c r="B6">
        <v>12</v>
      </c>
      <c r="C6" t="s">
        <v>1</v>
      </c>
      <c r="D6" t="s">
        <v>5</v>
      </c>
      <c r="E6" t="s">
        <v>9</v>
      </c>
      <c r="F6" s="2">
        <v>2</v>
      </c>
      <c r="G6" s="2"/>
      <c r="H6" s="2"/>
    </row>
    <row r="7" spans="1:8" x14ac:dyDescent="0.35">
      <c r="E7" t="s">
        <v>10</v>
      </c>
      <c r="F7" s="2">
        <v>2</v>
      </c>
      <c r="G7" s="2"/>
      <c r="H7" s="2"/>
    </row>
    <row r="8" spans="1:8" x14ac:dyDescent="0.35">
      <c r="E8" t="s">
        <v>6</v>
      </c>
      <c r="F8" s="2"/>
      <c r="G8" s="2">
        <v>4</v>
      </c>
      <c r="H8" s="2">
        <v>1</v>
      </c>
    </row>
    <row r="9" spans="1:8" x14ac:dyDescent="0.35">
      <c r="A9" t="s">
        <v>32</v>
      </c>
      <c r="F9" s="2">
        <v>4</v>
      </c>
      <c r="G9" s="2">
        <v>4</v>
      </c>
      <c r="H9" s="2">
        <v>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zoomScale="90" zoomScaleNormal="90" workbookViewId="0">
      <selection activeCell="K17" sqref="K17"/>
    </sheetView>
  </sheetViews>
  <sheetFormatPr baseColWidth="10" defaultRowHeight="14.5" x14ac:dyDescent="0.35"/>
  <cols>
    <col min="1" max="1" width="14.453125" bestFit="1" customWidth="1"/>
    <col min="2" max="2" width="12.90625" bestFit="1" customWidth="1"/>
    <col min="3" max="3" width="9.90625" customWidth="1"/>
    <col min="4" max="4" width="5.08984375" customWidth="1"/>
    <col min="5" max="5" width="10.26953125" customWidth="1"/>
    <col min="6" max="6" width="13.1796875" bestFit="1" customWidth="1"/>
    <col min="7" max="7" width="13.1796875" customWidth="1"/>
  </cols>
  <sheetData>
    <row r="1" spans="1:3" x14ac:dyDescent="0.35">
      <c r="A1" s="3" t="s">
        <v>39</v>
      </c>
      <c r="B1" t="s">
        <v>30</v>
      </c>
    </row>
    <row r="3" spans="1:3" x14ac:dyDescent="0.35">
      <c r="A3" s="3" t="s">
        <v>34</v>
      </c>
      <c r="C3" s="3" t="s">
        <v>30</v>
      </c>
    </row>
    <row r="4" spans="1:3" x14ac:dyDescent="0.35">
      <c r="A4" s="3" t="s">
        <v>0</v>
      </c>
      <c r="B4" s="3" t="s">
        <v>13</v>
      </c>
      <c r="C4" t="s">
        <v>29</v>
      </c>
    </row>
    <row r="5" spans="1:3" x14ac:dyDescent="0.35">
      <c r="A5" t="s">
        <v>31</v>
      </c>
      <c r="B5" t="s">
        <v>1</v>
      </c>
      <c r="C5" s="2">
        <v>1</v>
      </c>
    </row>
    <row r="6" spans="1:3" x14ac:dyDescent="0.35">
      <c r="A6" t="s">
        <v>33</v>
      </c>
      <c r="C6" s="2">
        <v>1</v>
      </c>
    </row>
    <row r="7" spans="1:3" x14ac:dyDescent="0.35">
      <c r="A7" t="s">
        <v>32</v>
      </c>
      <c r="C7" s="2">
        <v>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zoomScale="90" zoomScaleNormal="90" workbookViewId="0">
      <selection activeCell="C5" sqref="C5"/>
      <pivotSelection pane="bottomRight" showHeader="1" axis="axisRow" dimension="2" activeRow="4" activeCol="2" previousRow="4" previousCol="2" click="1" r:id="rId1">
        <pivotArea dataOnly="0" labelOnly="1" outline="0" fieldPosition="0">
          <references count="1">
            <reference field="2" count="0"/>
          </references>
        </pivotArea>
      </pivotSelection>
    </sheetView>
  </sheetViews>
  <sheetFormatPr baseColWidth="10" defaultRowHeight="14.5" x14ac:dyDescent="0.35"/>
  <cols>
    <col min="1" max="1" width="14.453125" bestFit="1" customWidth="1"/>
    <col min="2" max="2" width="9.90625" customWidth="1"/>
    <col min="3" max="3" width="12.90625" customWidth="1"/>
    <col min="4" max="4" width="9.90625" customWidth="1"/>
    <col min="5" max="5" width="5.08984375" customWidth="1"/>
    <col min="6" max="6" width="13.1796875" bestFit="1" customWidth="1"/>
    <col min="7" max="7" width="13.1796875" customWidth="1"/>
  </cols>
  <sheetData>
    <row r="1" spans="1:4" x14ac:dyDescent="0.35">
      <c r="A1" s="3" t="s">
        <v>39</v>
      </c>
      <c r="B1" t="s">
        <v>30</v>
      </c>
    </row>
    <row r="3" spans="1:4" x14ac:dyDescent="0.35">
      <c r="A3" s="3" t="s">
        <v>34</v>
      </c>
      <c r="D3" s="3" t="s">
        <v>30</v>
      </c>
    </row>
    <row r="4" spans="1:4" x14ac:dyDescent="0.35">
      <c r="A4" s="3" t="s">
        <v>37</v>
      </c>
      <c r="B4" s="3" t="s">
        <v>38</v>
      </c>
      <c r="C4" s="3" t="s">
        <v>13</v>
      </c>
      <c r="D4" t="s">
        <v>29</v>
      </c>
    </row>
    <row r="5" spans="1:4" x14ac:dyDescent="0.35">
      <c r="A5">
        <v>2019</v>
      </c>
      <c r="B5">
        <v>12</v>
      </c>
      <c r="C5" t="s">
        <v>1</v>
      </c>
      <c r="D5" s="2">
        <v>1</v>
      </c>
    </row>
    <row r="6" spans="1:4" x14ac:dyDescent="0.35">
      <c r="A6" t="s">
        <v>32</v>
      </c>
      <c r="D6" s="2">
        <v>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PARAMETRES</vt:lpstr>
      <vt:lpstr>DONNEES</vt:lpstr>
      <vt:lpstr>RECAP ACTIVITE SEMAINE</vt:lpstr>
      <vt:lpstr>RECAP ACTIVITE MOIS</vt:lpstr>
      <vt:lpstr>RECAP ABSENCE SEMAINE</vt:lpstr>
      <vt:lpstr>RECAP ABSENCE 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2019-12-08T01:23:50Z</dcterms:created>
  <dcterms:modified xsi:type="dcterms:W3CDTF">2019-12-10T10:08:51Z</dcterms:modified>
</cp:coreProperties>
</file>