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écap" sheetId="2" r:id="rId1"/>
    <sheet name="TCD" sheetId="3" r:id="rId2"/>
    <sheet name="TCDbis" sheetId="4" r:id="rId3"/>
    <sheet name="Base de donnée" sheetId="1" r:id="rId4"/>
  </sheet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D181" i="1" l="1"/>
  <c r="D182" i="1"/>
  <c r="D183" i="1"/>
  <c r="D184" i="1"/>
  <c r="D185" i="1"/>
  <c r="D180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33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10" i="1"/>
  <c r="D95" i="1"/>
  <c r="D96" i="1"/>
  <c r="D97" i="1"/>
  <c r="D98" i="1"/>
  <c r="D99" i="1"/>
  <c r="D100" i="1"/>
  <c r="D101" i="1"/>
  <c r="D102" i="1"/>
  <c r="D103" i="1"/>
  <c r="D94" i="1"/>
  <c r="D80" i="1"/>
  <c r="D81" i="1"/>
  <c r="D82" i="1"/>
  <c r="D83" i="1"/>
  <c r="D84" i="1"/>
  <c r="D85" i="1"/>
  <c r="D86" i="1"/>
  <c r="D87" i="1"/>
  <c r="D79" i="1"/>
  <c r="D65" i="1"/>
  <c r="D66" i="1"/>
  <c r="D67" i="1"/>
  <c r="D68" i="1"/>
  <c r="D69" i="1"/>
  <c r="D70" i="1"/>
  <c r="D71" i="1"/>
  <c r="D72" i="1"/>
  <c r="D64" i="1"/>
  <c r="D49" i="1"/>
  <c r="D50" i="1"/>
  <c r="D51" i="1"/>
  <c r="D52" i="1"/>
  <c r="D53" i="1"/>
  <c r="D54" i="1"/>
  <c r="D55" i="1"/>
  <c r="D56" i="1"/>
  <c r="D57" i="1"/>
  <c r="D48" i="1"/>
  <c r="D32" i="1"/>
  <c r="D33" i="1"/>
  <c r="D34" i="1"/>
  <c r="D35" i="1"/>
  <c r="D36" i="1"/>
  <c r="D37" i="1"/>
  <c r="D38" i="1"/>
  <c r="D39" i="1"/>
  <c r="D40" i="1"/>
  <c r="D41" i="1"/>
  <c r="D31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8" i="1"/>
  <c r="D179" i="1"/>
  <c r="D178" i="1"/>
  <c r="D177" i="1"/>
  <c r="D176" i="1"/>
  <c r="D175" i="1"/>
  <c r="D174" i="1"/>
  <c r="D132" i="1"/>
  <c r="D131" i="1"/>
  <c r="D130" i="1"/>
  <c r="D129" i="1"/>
  <c r="D128" i="1"/>
  <c r="D127" i="1"/>
  <c r="D109" i="1"/>
  <c r="D108" i="1"/>
  <c r="D107" i="1"/>
  <c r="D106" i="1"/>
  <c r="D105" i="1"/>
  <c r="D104" i="1"/>
  <c r="D93" i="1"/>
  <c r="D92" i="1"/>
  <c r="D91" i="1"/>
  <c r="D90" i="1"/>
  <c r="D89" i="1"/>
  <c r="D88" i="1"/>
  <c r="D78" i="1"/>
  <c r="D77" i="1"/>
  <c r="D76" i="1"/>
  <c r="D75" i="1"/>
  <c r="D74" i="1"/>
  <c r="D73" i="1"/>
  <c r="D63" i="1"/>
  <c r="D62" i="1"/>
  <c r="D61" i="1"/>
  <c r="D60" i="1"/>
  <c r="D59" i="1"/>
  <c r="D58" i="1"/>
  <c r="D47" i="1"/>
  <c r="D46" i="1"/>
  <c r="D45" i="1"/>
  <c r="D44" i="1"/>
  <c r="D43" i="1"/>
  <c r="D42" i="1"/>
  <c r="D30" i="1"/>
  <c r="D29" i="1"/>
  <c r="D28" i="1"/>
  <c r="D27" i="1"/>
  <c r="D26" i="1"/>
  <c r="D25" i="1"/>
  <c r="D3" i="1"/>
  <c r="D4" i="1"/>
  <c r="D5" i="1"/>
  <c r="D6" i="1"/>
  <c r="D7" i="1"/>
  <c r="D2" i="1"/>
  <c r="L4" i="2"/>
  <c r="L6" i="2"/>
  <c r="L8" i="2"/>
  <c r="L10" i="2"/>
  <c r="L12" i="2"/>
  <c r="L14" i="2"/>
  <c r="L7" i="2"/>
  <c r="L9" i="2"/>
  <c r="L13" i="2"/>
  <c r="M7" i="2"/>
  <c r="M11" i="2"/>
  <c r="M4" i="2"/>
  <c r="M6" i="2"/>
  <c r="M8" i="2"/>
  <c r="M10" i="2"/>
  <c r="M12" i="2"/>
  <c r="M14" i="2"/>
  <c r="L5" i="2"/>
  <c r="L11" i="2"/>
  <c r="M5" i="2"/>
  <c r="M9" i="2"/>
  <c r="M13" i="2"/>
  <c r="M3" i="2"/>
  <c r="L3" i="2"/>
  <c r="G4" i="2"/>
  <c r="G6" i="2"/>
  <c r="G8" i="2"/>
  <c r="G10" i="2"/>
  <c r="G12" i="2"/>
  <c r="G14" i="2"/>
  <c r="H4" i="2"/>
  <c r="H6" i="2"/>
  <c r="H8" i="2"/>
  <c r="H10" i="2"/>
  <c r="H12" i="2"/>
  <c r="H14" i="2"/>
  <c r="G5" i="2"/>
  <c r="G7" i="2"/>
  <c r="G9" i="2"/>
  <c r="G11" i="2"/>
  <c r="G13" i="2"/>
  <c r="H5" i="2"/>
  <c r="H7" i="2"/>
  <c r="H9" i="2"/>
  <c r="H11" i="2"/>
  <c r="H13" i="2"/>
  <c r="H3" i="2"/>
  <c r="G3" i="2"/>
  <c r="B4" i="2"/>
  <c r="B6" i="2"/>
  <c r="B8" i="2"/>
  <c r="B10" i="2"/>
  <c r="B12" i="2"/>
  <c r="B14" i="2"/>
  <c r="C14" i="2"/>
  <c r="C11" i="2"/>
  <c r="C4" i="2"/>
  <c r="C6" i="2"/>
  <c r="C8" i="2"/>
  <c r="C10" i="2"/>
  <c r="C12" i="2"/>
  <c r="C9" i="2"/>
  <c r="B5" i="2"/>
  <c r="B7" i="2"/>
  <c r="B9" i="2"/>
  <c r="B11" i="2"/>
  <c r="B13" i="2"/>
  <c r="C5" i="2"/>
  <c r="C7" i="2"/>
  <c r="C13" i="2"/>
  <c r="C3" i="2"/>
  <c r="B3" i="2"/>
  <c r="M15" i="2" l="1"/>
  <c r="L15" i="2"/>
  <c r="G15" i="2"/>
  <c r="H15" i="2"/>
  <c r="C15" i="2"/>
  <c r="B15" i="2"/>
</calcChain>
</file>

<file path=xl/sharedStrings.xml><?xml version="1.0" encoding="utf-8"?>
<sst xmlns="http://schemas.openxmlformats.org/spreadsheetml/2006/main" count="275" uniqueCount="33">
  <si>
    <t>Total</t>
  </si>
  <si>
    <t>Résultat</t>
  </si>
  <si>
    <t>Mois</t>
  </si>
  <si>
    <t>CA</t>
  </si>
  <si>
    <t>Qté d'inox (kg)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</si>
  <si>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</si>
  <si>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</si>
  <si>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</si>
  <si>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</si>
  <si>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</si>
  <si>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</si>
  <si>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</si>
  <si>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</si>
  <si>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</si>
  <si>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</si>
  <si>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</si>
  <si>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</si>
  <si>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</si>
  <si>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t>Qté</t>
  </si>
  <si>
    <t>Total général</t>
  </si>
  <si>
    <t>Étiquettes de lignes</t>
  </si>
  <si>
    <t>Somme de CA</t>
  </si>
  <si>
    <t>Somme de Qté</t>
  </si>
  <si>
    <t xml:space="preserve">Commission </t>
  </si>
  <si>
    <t>Valeurs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</si>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</sst>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4">
    <xf numFmtId="0" fontId="0" fillId="0" borderId="0" xfId="0"/>
    <xf numFmtId="9" fontId="3" fillId="0" borderId="1" xfId="0" applyNumberFormat="1" applyFont="1" applyBorder="1" applyAlignment="1">
      <alignment horizontal="center"/>
    </xf>
    <xf numFmtId="3" fontId="0" fillId="0" borderId="2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1" applyFont="1"/>
    <xf numFmtId="9" fontId="0" fillId="0" borderId="0" xfId="1" pivotButton="1" applyFont="1"/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4" borderId="8" xfId="0" applyFont="1" applyFill="1" applyBorder="1"/>
    <xf numFmtId="3" fontId="5" fillId="4" borderId="8" xfId="0" applyNumberFormat="1" applyFont="1" applyFill="1" applyBorder="1"/>
    <xf numFmtId="0" fontId="4" fillId="2" borderId="3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  <xf numFmtId="0" fontId="0" fillId="0" borderId="9" xfId="0" applyBorder="1"/>
    <xf numFmtId="3" fontId="0" fillId="0" borderId="10" xfId="0" applyNumberFormat="1" applyBorder="1"/>
    <xf numFmtId="3" fontId="0" fillId="0" borderId="11" xfId="0" applyNumberFormat="1" applyBorder="1"/>
    <xf numFmtId="0" fontId="0" fillId="0" borderId="12" xfId="0" applyBorder="1"/>
    <xf numFmtId="3" fontId="0" fillId="0" borderId="13" xfId="0" applyNumberFormat="1" applyBorder="1"/>
    <xf numFmtId="0" fontId="0" fillId="4" borderId="12" xfId="0" applyFill="1" applyBorder="1"/>
    <xf numFmtId="0" fontId="0" fillId="4" borderId="14" xfId="0" applyFill="1" applyBorder="1"/>
    <xf numFmtId="3" fontId="0" fillId="0" borderId="15" xfId="0" applyNumberFormat="1" applyBorder="1"/>
    <xf numFmtId="3" fontId="0" fillId="0" borderId="16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inderholtz, Kévin" refreshedDate="42800.431232407405" createdVersion="4" refreshedVersion="4" minRefreshableVersion="3" recordCount="184">
  <cacheSource type="worksheet">
    <worksheetSource ref="A1:D185" sheet="Base de donnée"/>
  </cacheSource>
  <cacheFields count="4">
    <cacheField name="Mois" numFmtId="0">
      <sharedItems count="8">
        <s v="janvier"/>
        <s v="février"/>
        <s v="mars"/>
        <s v="avril"/>
        <s v="mai"/>
        <s v="juin"/>
        <s v="juillet"/>
        <s v="août"/>
      </sharedItems>
    </cacheField>
    <cacheField name="CA" numFmtId="0">
      <sharedItems containsSemiMixedTypes="0" containsString="0" containsNumber="1" containsInteger="1" minValue="0" maxValue="80"/>
    </cacheField>
    <cacheField name="Qté" numFmtId="0">
      <sharedItems containsSemiMixedTypes="0" containsString="0" containsNumber="1" containsInteger="1" minValue="0" maxValue="30"/>
    </cacheField>
    <cacheField name="Commission " numFmtId="0">
      <sharedItems containsSemiMixedTypes="0" containsString="0" containsNumber="1" minValue="0.3" maxValue="0.7" count="2">
        <n v="0.3"/>
        <n v="0.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4">
  <r>
    <x v="0"/>
    <n v="24"/>
    <n v="12"/>
    <x v="0"/>
  </r>
  <r>
    <x v="0"/>
    <n v="17"/>
    <n v="27"/>
    <x v="0"/>
  </r>
  <r>
    <x v="0"/>
    <n v="9"/>
    <n v="23"/>
    <x v="0"/>
  </r>
  <r>
    <x v="0"/>
    <n v="2"/>
    <n v="12"/>
    <x v="0"/>
  </r>
  <r>
    <x v="0"/>
    <n v="56"/>
    <n v="21"/>
    <x v="0"/>
  </r>
  <r>
    <x v="0"/>
    <n v="72"/>
    <n v="12"/>
    <x v="0"/>
  </r>
  <r>
    <x v="0"/>
    <n v="9"/>
    <n v="4"/>
    <x v="1"/>
  </r>
  <r>
    <x v="0"/>
    <n v="38"/>
    <n v="11"/>
    <x v="1"/>
  </r>
  <r>
    <x v="0"/>
    <n v="19"/>
    <n v="13"/>
    <x v="1"/>
  </r>
  <r>
    <x v="0"/>
    <n v="37"/>
    <n v="20"/>
    <x v="1"/>
  </r>
  <r>
    <x v="0"/>
    <n v="29"/>
    <n v="7"/>
    <x v="1"/>
  </r>
  <r>
    <x v="0"/>
    <n v="1"/>
    <n v="30"/>
    <x v="1"/>
  </r>
  <r>
    <x v="0"/>
    <n v="54"/>
    <n v="3"/>
    <x v="1"/>
  </r>
  <r>
    <x v="0"/>
    <n v="20"/>
    <n v="11"/>
    <x v="1"/>
  </r>
  <r>
    <x v="0"/>
    <n v="56"/>
    <n v="6"/>
    <x v="1"/>
  </r>
  <r>
    <x v="0"/>
    <n v="1"/>
    <n v="16"/>
    <x v="1"/>
  </r>
  <r>
    <x v="0"/>
    <n v="16"/>
    <n v="15"/>
    <x v="1"/>
  </r>
  <r>
    <x v="0"/>
    <n v="27"/>
    <n v="5"/>
    <x v="1"/>
  </r>
  <r>
    <x v="0"/>
    <n v="75"/>
    <n v="26"/>
    <x v="1"/>
  </r>
  <r>
    <x v="0"/>
    <n v="36"/>
    <n v="16"/>
    <x v="1"/>
  </r>
  <r>
    <x v="1"/>
    <n v="66"/>
    <n v="20"/>
    <x v="1"/>
  </r>
  <r>
    <x v="1"/>
    <n v="15"/>
    <n v="20"/>
    <x v="1"/>
  </r>
  <r>
    <x v="1"/>
    <n v="32"/>
    <n v="14"/>
    <x v="1"/>
  </r>
  <r>
    <x v="1"/>
    <n v="63"/>
    <n v="4"/>
    <x v="0"/>
  </r>
  <r>
    <x v="1"/>
    <n v="9"/>
    <n v="19"/>
    <x v="0"/>
  </r>
  <r>
    <x v="1"/>
    <n v="65"/>
    <n v="11"/>
    <x v="0"/>
  </r>
  <r>
    <x v="1"/>
    <n v="29"/>
    <n v="7"/>
    <x v="0"/>
  </r>
  <r>
    <x v="1"/>
    <n v="71"/>
    <n v="14"/>
    <x v="0"/>
  </r>
  <r>
    <x v="1"/>
    <n v="50"/>
    <n v="17"/>
    <x v="0"/>
  </r>
  <r>
    <x v="1"/>
    <n v="51"/>
    <n v="10"/>
    <x v="1"/>
  </r>
  <r>
    <x v="1"/>
    <n v="7"/>
    <n v="16"/>
    <x v="1"/>
  </r>
  <r>
    <x v="1"/>
    <n v="8"/>
    <n v="0"/>
    <x v="1"/>
  </r>
  <r>
    <x v="1"/>
    <n v="26"/>
    <n v="1"/>
    <x v="1"/>
  </r>
  <r>
    <x v="1"/>
    <n v="65"/>
    <n v="12"/>
    <x v="1"/>
  </r>
  <r>
    <x v="1"/>
    <n v="7"/>
    <n v="24"/>
    <x v="1"/>
  </r>
  <r>
    <x v="1"/>
    <n v="67"/>
    <n v="0"/>
    <x v="1"/>
  </r>
  <r>
    <x v="1"/>
    <n v="75"/>
    <n v="21"/>
    <x v="1"/>
  </r>
  <r>
    <x v="1"/>
    <n v="58"/>
    <n v="19"/>
    <x v="1"/>
  </r>
  <r>
    <x v="2"/>
    <n v="59"/>
    <n v="11"/>
    <x v="1"/>
  </r>
  <r>
    <x v="2"/>
    <n v="4"/>
    <n v="13"/>
    <x v="1"/>
  </r>
  <r>
    <x v="2"/>
    <n v="1"/>
    <n v="6"/>
    <x v="0"/>
  </r>
  <r>
    <x v="2"/>
    <n v="15"/>
    <n v="30"/>
    <x v="0"/>
  </r>
  <r>
    <x v="2"/>
    <n v="79"/>
    <n v="18"/>
    <x v="0"/>
  </r>
  <r>
    <x v="2"/>
    <n v="22"/>
    <n v="25"/>
    <x v="0"/>
  </r>
  <r>
    <x v="2"/>
    <n v="71"/>
    <n v="17"/>
    <x v="0"/>
  </r>
  <r>
    <x v="2"/>
    <n v="18"/>
    <n v="7"/>
    <x v="0"/>
  </r>
  <r>
    <x v="2"/>
    <n v="7"/>
    <n v="28"/>
    <x v="1"/>
  </r>
  <r>
    <x v="2"/>
    <n v="12"/>
    <n v="4"/>
    <x v="1"/>
  </r>
  <r>
    <x v="2"/>
    <n v="77"/>
    <n v="15"/>
    <x v="1"/>
  </r>
  <r>
    <x v="2"/>
    <n v="36"/>
    <n v="4"/>
    <x v="1"/>
  </r>
  <r>
    <x v="2"/>
    <n v="1"/>
    <n v="7"/>
    <x v="1"/>
  </r>
  <r>
    <x v="2"/>
    <n v="26"/>
    <n v="16"/>
    <x v="1"/>
  </r>
  <r>
    <x v="3"/>
    <n v="72"/>
    <n v="14"/>
    <x v="1"/>
  </r>
  <r>
    <x v="3"/>
    <n v="53"/>
    <n v="7"/>
    <x v="1"/>
  </r>
  <r>
    <x v="3"/>
    <n v="39"/>
    <n v="19"/>
    <x v="1"/>
  </r>
  <r>
    <x v="3"/>
    <n v="41"/>
    <n v="1"/>
    <x v="1"/>
  </r>
  <r>
    <x v="3"/>
    <n v="72"/>
    <n v="17"/>
    <x v="0"/>
  </r>
  <r>
    <x v="3"/>
    <n v="75"/>
    <n v="25"/>
    <x v="0"/>
  </r>
  <r>
    <x v="3"/>
    <n v="26"/>
    <n v="6"/>
    <x v="0"/>
  </r>
  <r>
    <x v="3"/>
    <n v="17"/>
    <n v="28"/>
    <x v="0"/>
  </r>
  <r>
    <x v="3"/>
    <n v="53"/>
    <n v="23"/>
    <x v="0"/>
  </r>
  <r>
    <x v="3"/>
    <n v="30"/>
    <n v="17"/>
    <x v="0"/>
  </r>
  <r>
    <x v="3"/>
    <n v="7"/>
    <n v="14"/>
    <x v="1"/>
  </r>
  <r>
    <x v="3"/>
    <n v="33"/>
    <n v="21"/>
    <x v="1"/>
  </r>
  <r>
    <x v="3"/>
    <n v="68"/>
    <n v="3"/>
    <x v="1"/>
  </r>
  <r>
    <x v="4"/>
    <n v="64"/>
    <n v="9"/>
    <x v="1"/>
  </r>
  <r>
    <x v="4"/>
    <n v="43"/>
    <n v="6"/>
    <x v="1"/>
  </r>
  <r>
    <x v="4"/>
    <n v="6"/>
    <n v="11"/>
    <x v="1"/>
  </r>
  <r>
    <x v="4"/>
    <n v="35"/>
    <n v="25"/>
    <x v="1"/>
  </r>
  <r>
    <x v="4"/>
    <n v="70"/>
    <n v="0"/>
    <x v="1"/>
  </r>
  <r>
    <x v="4"/>
    <n v="8"/>
    <n v="12"/>
    <x v="1"/>
  </r>
  <r>
    <x v="4"/>
    <n v="47"/>
    <n v="19"/>
    <x v="0"/>
  </r>
  <r>
    <x v="4"/>
    <n v="32"/>
    <n v="17"/>
    <x v="0"/>
  </r>
  <r>
    <x v="4"/>
    <n v="45"/>
    <n v="23"/>
    <x v="0"/>
  </r>
  <r>
    <x v="4"/>
    <n v="15"/>
    <n v="3"/>
    <x v="0"/>
  </r>
  <r>
    <x v="4"/>
    <n v="5"/>
    <n v="3"/>
    <x v="0"/>
  </r>
  <r>
    <x v="4"/>
    <n v="66"/>
    <n v="24"/>
    <x v="0"/>
  </r>
  <r>
    <x v="5"/>
    <n v="27"/>
    <n v="25"/>
    <x v="1"/>
  </r>
  <r>
    <x v="5"/>
    <n v="39"/>
    <n v="29"/>
    <x v="1"/>
  </r>
  <r>
    <x v="5"/>
    <n v="0"/>
    <n v="14"/>
    <x v="1"/>
  </r>
  <r>
    <x v="5"/>
    <n v="0"/>
    <n v="5"/>
    <x v="1"/>
  </r>
  <r>
    <x v="5"/>
    <n v="76"/>
    <n v="24"/>
    <x v="1"/>
  </r>
  <r>
    <x v="5"/>
    <n v="33"/>
    <n v="6"/>
    <x v="1"/>
  </r>
  <r>
    <x v="5"/>
    <n v="64"/>
    <n v="14"/>
    <x v="1"/>
  </r>
  <r>
    <x v="5"/>
    <n v="67"/>
    <n v="0"/>
    <x v="1"/>
  </r>
  <r>
    <x v="5"/>
    <n v="50"/>
    <n v="3"/>
    <x v="1"/>
  </r>
  <r>
    <x v="5"/>
    <n v="79"/>
    <n v="1"/>
    <x v="0"/>
  </r>
  <r>
    <x v="5"/>
    <n v="36"/>
    <n v="4"/>
    <x v="0"/>
  </r>
  <r>
    <x v="5"/>
    <n v="7"/>
    <n v="4"/>
    <x v="0"/>
  </r>
  <r>
    <x v="5"/>
    <n v="9"/>
    <n v="23"/>
    <x v="0"/>
  </r>
  <r>
    <x v="5"/>
    <n v="43"/>
    <n v="30"/>
    <x v="0"/>
  </r>
  <r>
    <x v="5"/>
    <n v="39"/>
    <n v="8"/>
    <x v="0"/>
  </r>
  <r>
    <x v="6"/>
    <n v="68"/>
    <n v="29"/>
    <x v="1"/>
  </r>
  <r>
    <x v="6"/>
    <n v="76"/>
    <n v="8"/>
    <x v="1"/>
  </r>
  <r>
    <x v="6"/>
    <n v="36"/>
    <n v="23"/>
    <x v="1"/>
  </r>
  <r>
    <x v="6"/>
    <n v="26"/>
    <n v="3"/>
    <x v="1"/>
  </r>
  <r>
    <x v="6"/>
    <n v="40"/>
    <n v="19"/>
    <x v="1"/>
  </r>
  <r>
    <x v="6"/>
    <n v="53"/>
    <n v="30"/>
    <x v="1"/>
  </r>
  <r>
    <x v="6"/>
    <n v="54"/>
    <n v="25"/>
    <x v="1"/>
  </r>
  <r>
    <x v="6"/>
    <n v="45"/>
    <n v="15"/>
    <x v="1"/>
  </r>
  <r>
    <x v="6"/>
    <n v="57"/>
    <n v="21"/>
    <x v="1"/>
  </r>
  <r>
    <x v="6"/>
    <n v="10"/>
    <n v="22"/>
    <x v="1"/>
  </r>
  <r>
    <x v="6"/>
    <n v="35"/>
    <n v="12"/>
    <x v="0"/>
  </r>
  <r>
    <x v="6"/>
    <n v="22"/>
    <n v="4"/>
    <x v="0"/>
  </r>
  <r>
    <x v="6"/>
    <n v="24"/>
    <n v="21"/>
    <x v="0"/>
  </r>
  <r>
    <x v="6"/>
    <n v="37"/>
    <n v="1"/>
    <x v="0"/>
  </r>
  <r>
    <x v="6"/>
    <n v="54"/>
    <n v="18"/>
    <x v="0"/>
  </r>
  <r>
    <x v="6"/>
    <n v="22"/>
    <n v="29"/>
    <x v="0"/>
  </r>
  <r>
    <x v="6"/>
    <n v="58"/>
    <n v="19"/>
    <x v="1"/>
  </r>
  <r>
    <x v="6"/>
    <n v="58"/>
    <n v="15"/>
    <x v="1"/>
  </r>
  <r>
    <x v="6"/>
    <n v="51"/>
    <n v="10"/>
    <x v="1"/>
  </r>
  <r>
    <x v="6"/>
    <n v="37"/>
    <n v="15"/>
    <x v="1"/>
  </r>
  <r>
    <x v="6"/>
    <n v="31"/>
    <n v="1"/>
    <x v="1"/>
  </r>
  <r>
    <x v="6"/>
    <n v="18"/>
    <n v="26"/>
    <x v="1"/>
  </r>
  <r>
    <x v="6"/>
    <n v="5"/>
    <n v="1"/>
    <x v="1"/>
  </r>
  <r>
    <x v="6"/>
    <n v="44"/>
    <n v="22"/>
    <x v="1"/>
  </r>
  <r>
    <x v="6"/>
    <n v="1"/>
    <n v="29"/>
    <x v="1"/>
  </r>
  <r>
    <x v="6"/>
    <n v="27"/>
    <n v="19"/>
    <x v="1"/>
  </r>
  <r>
    <x v="6"/>
    <n v="24"/>
    <n v="19"/>
    <x v="1"/>
  </r>
  <r>
    <x v="6"/>
    <n v="77"/>
    <n v="26"/>
    <x v="1"/>
  </r>
  <r>
    <x v="6"/>
    <n v="40"/>
    <n v="19"/>
    <x v="1"/>
  </r>
  <r>
    <x v="6"/>
    <n v="73"/>
    <n v="10"/>
    <x v="1"/>
  </r>
  <r>
    <x v="6"/>
    <n v="37"/>
    <n v="6"/>
    <x v="1"/>
  </r>
  <r>
    <x v="6"/>
    <n v="62"/>
    <n v="6"/>
    <x v="1"/>
  </r>
  <r>
    <x v="6"/>
    <n v="74"/>
    <n v="0"/>
    <x v="1"/>
  </r>
  <r>
    <x v="6"/>
    <n v="60"/>
    <n v="5"/>
    <x v="0"/>
  </r>
  <r>
    <x v="6"/>
    <n v="5"/>
    <n v="19"/>
    <x v="0"/>
  </r>
  <r>
    <x v="6"/>
    <n v="56"/>
    <n v="19"/>
    <x v="0"/>
  </r>
  <r>
    <x v="6"/>
    <n v="22"/>
    <n v="22"/>
    <x v="0"/>
  </r>
  <r>
    <x v="6"/>
    <n v="59"/>
    <n v="9"/>
    <x v="0"/>
  </r>
  <r>
    <x v="6"/>
    <n v="7"/>
    <n v="17"/>
    <x v="0"/>
  </r>
  <r>
    <x v="6"/>
    <n v="15"/>
    <n v="3"/>
    <x v="1"/>
  </r>
  <r>
    <x v="6"/>
    <n v="38"/>
    <n v="0"/>
    <x v="1"/>
  </r>
  <r>
    <x v="6"/>
    <n v="3"/>
    <n v="27"/>
    <x v="1"/>
  </r>
  <r>
    <x v="6"/>
    <n v="42"/>
    <n v="20"/>
    <x v="1"/>
  </r>
  <r>
    <x v="6"/>
    <n v="51"/>
    <n v="28"/>
    <x v="1"/>
  </r>
  <r>
    <x v="6"/>
    <n v="27"/>
    <n v="5"/>
    <x v="1"/>
  </r>
  <r>
    <x v="6"/>
    <n v="58"/>
    <n v="14"/>
    <x v="1"/>
  </r>
  <r>
    <x v="6"/>
    <n v="42"/>
    <n v="18"/>
    <x v="1"/>
  </r>
  <r>
    <x v="6"/>
    <n v="35"/>
    <n v="13"/>
    <x v="1"/>
  </r>
  <r>
    <x v="6"/>
    <n v="38"/>
    <n v="22"/>
    <x v="1"/>
  </r>
  <r>
    <x v="6"/>
    <n v="72"/>
    <n v="2"/>
    <x v="1"/>
  </r>
  <r>
    <x v="6"/>
    <n v="21"/>
    <n v="21"/>
    <x v="1"/>
  </r>
  <r>
    <x v="6"/>
    <n v="8"/>
    <n v="24"/>
    <x v="1"/>
  </r>
  <r>
    <x v="6"/>
    <n v="52"/>
    <n v="24"/>
    <x v="1"/>
  </r>
  <r>
    <x v="6"/>
    <n v="49"/>
    <n v="5"/>
    <x v="1"/>
  </r>
  <r>
    <x v="6"/>
    <n v="6"/>
    <n v="17"/>
    <x v="1"/>
  </r>
  <r>
    <x v="6"/>
    <n v="13"/>
    <n v="28"/>
    <x v="1"/>
  </r>
  <r>
    <x v="6"/>
    <n v="61"/>
    <n v="12"/>
    <x v="1"/>
  </r>
  <r>
    <x v="6"/>
    <n v="38"/>
    <n v="15"/>
    <x v="1"/>
  </r>
  <r>
    <x v="6"/>
    <n v="80"/>
    <n v="22"/>
    <x v="1"/>
  </r>
  <r>
    <x v="6"/>
    <n v="64"/>
    <n v="17"/>
    <x v="1"/>
  </r>
  <r>
    <x v="6"/>
    <n v="39"/>
    <n v="19"/>
    <x v="1"/>
  </r>
  <r>
    <x v="6"/>
    <n v="12"/>
    <n v="6"/>
    <x v="1"/>
  </r>
  <r>
    <x v="6"/>
    <n v="68"/>
    <n v="27"/>
    <x v="1"/>
  </r>
  <r>
    <x v="6"/>
    <n v="25"/>
    <n v="17"/>
    <x v="1"/>
  </r>
  <r>
    <x v="6"/>
    <n v="7"/>
    <n v="24"/>
    <x v="1"/>
  </r>
  <r>
    <x v="6"/>
    <n v="58"/>
    <n v="22"/>
    <x v="1"/>
  </r>
  <r>
    <x v="6"/>
    <n v="32"/>
    <n v="26"/>
    <x v="1"/>
  </r>
  <r>
    <x v="6"/>
    <n v="46"/>
    <n v="11"/>
    <x v="1"/>
  </r>
  <r>
    <x v="6"/>
    <n v="39"/>
    <n v="21"/>
    <x v="1"/>
  </r>
  <r>
    <x v="6"/>
    <n v="4"/>
    <n v="28"/>
    <x v="1"/>
  </r>
  <r>
    <x v="6"/>
    <n v="55"/>
    <n v="17"/>
    <x v="1"/>
  </r>
  <r>
    <x v="6"/>
    <n v="11"/>
    <n v="25"/>
    <x v="1"/>
  </r>
  <r>
    <x v="6"/>
    <n v="77"/>
    <n v="27"/>
    <x v="1"/>
  </r>
  <r>
    <x v="6"/>
    <n v="40"/>
    <n v="3"/>
    <x v="1"/>
  </r>
  <r>
    <x v="6"/>
    <n v="43"/>
    <n v="0"/>
    <x v="1"/>
  </r>
  <r>
    <x v="6"/>
    <n v="34"/>
    <n v="24"/>
    <x v="1"/>
  </r>
  <r>
    <x v="7"/>
    <n v="48"/>
    <n v="0"/>
    <x v="1"/>
  </r>
  <r>
    <x v="7"/>
    <n v="70"/>
    <n v="22"/>
    <x v="1"/>
  </r>
  <r>
    <x v="7"/>
    <n v="22"/>
    <n v="17"/>
    <x v="1"/>
  </r>
  <r>
    <x v="7"/>
    <n v="8"/>
    <n v="28"/>
    <x v="1"/>
  </r>
  <r>
    <x v="7"/>
    <n v="38"/>
    <n v="19"/>
    <x v="0"/>
  </r>
  <r>
    <x v="7"/>
    <n v="79"/>
    <n v="22"/>
    <x v="0"/>
  </r>
  <r>
    <x v="7"/>
    <n v="51"/>
    <n v="21"/>
    <x v="0"/>
  </r>
  <r>
    <x v="7"/>
    <n v="36"/>
    <n v="23"/>
    <x v="0"/>
  </r>
  <r>
    <x v="7"/>
    <n v="11"/>
    <n v="19"/>
    <x v="0"/>
  </r>
  <r>
    <x v="7"/>
    <n v="41"/>
    <n v="0"/>
    <x v="0"/>
  </r>
  <r>
    <x v="7"/>
    <n v="54"/>
    <n v="5"/>
    <x v="1"/>
  </r>
  <r>
    <x v="7"/>
    <n v="40"/>
    <n v="27"/>
    <x v="1"/>
  </r>
  <r>
    <x v="7"/>
    <n v="74"/>
    <n v="6"/>
    <x v="1"/>
  </r>
  <r>
    <x v="7"/>
    <n v="1"/>
    <n v="17"/>
    <x v="1"/>
  </r>
  <r>
    <x v="7"/>
    <n v="67"/>
    <n v="11"/>
    <x v="1"/>
  </r>
  <r>
    <x v="7"/>
    <n v="68"/>
    <n v="2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2" firstHeaderRow="0" firstDataRow="1" firstDataCol="1" rowPageCount="1" colPageCount="1"/>
  <pivotFields count="4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  <pivotField dataField="1" showAll="0"/>
    <pivotField axis="axisPage" showAll="0" defaultSubtotal="0">
      <items count="2">
        <item x="0"/>
        <item x="1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0" hier="-1"/>
  </pageFields>
  <dataFields count="2">
    <dataField name="Somme de CA" fld="1" baseField="0" baseItem="0"/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gridDropZones="1" multipleFieldFilters="0">
  <location ref="A3:D29" firstHeaderRow="1" firstDataRow="2" firstDataCol="2"/>
  <pivotFields count="4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  <pivotField dataField="1" compact="0" outline="0" showAll="0"/>
    <pivotField axis="axisRow" compact="0" outline="0" showAll="0" defaultSubtotal="0">
      <items count="2">
        <item x="0"/>
        <item x="1"/>
      </items>
    </pivotField>
  </pivotFields>
  <rowFields count="2">
    <field x="0"/>
    <field x="3"/>
  </rowFields>
  <rowItems count="25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t="default">
      <x v="2"/>
    </i>
    <i>
      <x v="3"/>
      <x/>
    </i>
    <i r="1">
      <x v="1"/>
    </i>
    <i t="default">
      <x v="3"/>
    </i>
    <i>
      <x v="4"/>
      <x/>
    </i>
    <i r="1">
      <x v="1"/>
    </i>
    <i t="default">
      <x v="4"/>
    </i>
    <i>
      <x v="5"/>
      <x/>
    </i>
    <i r="1">
      <x v="1"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" fld="1" baseField="0" baseItem="0"/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L21" sqref="L21"/>
    </sheetView>
  </sheetViews>
  <sheetFormatPr baseColWidth="10" defaultRowHeight="14.5" x14ac:dyDescent="0.35"/>
  <sheetData>
    <row r="1" spans="1:13" ht="37.75" customHeight="1" thickTop="1" thickBot="1" x14ac:dyDescent="0.85">
      <c r="A1" s="1">
        <v>0.3</v>
      </c>
      <c r="B1" s="13" t="s">
        <v>1</v>
      </c>
      <c r="C1" s="14"/>
      <c r="F1" s="1">
        <v>0.7</v>
      </c>
      <c r="G1" s="13" t="s">
        <v>1</v>
      </c>
      <c r="H1" s="14"/>
      <c r="K1" s="1" t="s">
        <v>0</v>
      </c>
      <c r="L1" s="13" t="s">
        <v>1</v>
      </c>
      <c r="M1" s="14"/>
    </row>
    <row r="2" spans="1:13" ht="30" thickTop="1" thickBot="1" x14ac:dyDescent="0.4">
      <c r="A2" s="8" t="s">
        <v>2</v>
      </c>
      <c r="B2" s="9" t="s">
        <v>3</v>
      </c>
      <c r="C2" s="10" t="s">
        <v>4</v>
      </c>
      <c r="F2" s="8" t="s">
        <v>2</v>
      </c>
      <c r="G2" s="9" t="s">
        <v>3</v>
      </c>
      <c r="H2" s="10" t="s">
        <v>4</v>
      </c>
      <c r="K2" s="8" t="s">
        <v>2</v>
      </c>
      <c r="L2" s="9" t="s">
        <v>3</v>
      </c>
      <c r="M2" s="10" t="s">
        <v>4</v>
      </c>
    </row>
    <row r="3" spans="1:13" x14ac:dyDescent="0.35">
      <c r="A3" s="15" t="s">
        <v>5</v>
      </c>
      <c r="B3" s="16">
        <f>IFERROR(GETPIVOTDATA("Somme de CA",TCDbis!$A$3,"Mois",$A3,"Commission ",$A$1),0)</f>
        <v>180</v>
      </c>
      <c r="C3" s="17">
        <f>IFERROR(GETPIVOTDATA("Somme de Qté",TCDbis!$A$3,"Mois",$A3,"Commission ",$A$1),0)</f>
        <v>107</v>
      </c>
      <c r="F3" s="15" t="s">
        <v>5</v>
      </c>
      <c r="G3" s="16">
        <f>IFERROR(GETPIVOTDATA("Somme de CA",TCDbis!$A$3,"Mois",$F3,"Commission ",$F$1),0)</f>
        <v>418</v>
      </c>
      <c r="H3" s="17">
        <f>IFERROR(GETPIVOTDATA("Somme de Qté",TCDbis!$A$3,"Mois",$F3,"Commission ",$F$1),0)</f>
        <v>183</v>
      </c>
      <c r="K3" s="15" t="s">
        <v>5</v>
      </c>
      <c r="L3" s="16">
        <f>IFERROR(GETPIVOTDATA("Somme de CA",TCDbis!$A$3,"Mois",$K3),0)</f>
        <v>598</v>
      </c>
      <c r="M3" s="17">
        <f>IFERROR(GETPIVOTDATA("Somme de Qté",TCDbis!$A$3,"Mois",$K3),0)</f>
        <v>290</v>
      </c>
    </row>
    <row r="4" spans="1:13" x14ac:dyDescent="0.35">
      <c r="A4" s="18" t="s">
        <v>6</v>
      </c>
      <c r="B4" s="2">
        <f>IFERROR(GETPIVOTDATA("Somme de CA",TCDbis!$A$3,"Mois",$A4,"Commission ",$A$1),0)</f>
        <v>287</v>
      </c>
      <c r="C4" s="19">
        <f>IFERROR(GETPIVOTDATA("Somme de Qté",TCDbis!$A$3,"Mois",$A4,"Commission ",$A$1),0)</f>
        <v>72</v>
      </c>
      <c r="F4" s="18" t="s">
        <v>6</v>
      </c>
      <c r="G4" s="2">
        <f>IFERROR(GETPIVOTDATA("Somme de CA",TCDbis!$A$3,"Mois",$F4,"Commission ",$F$1),0)</f>
        <v>477</v>
      </c>
      <c r="H4" s="19">
        <f>IFERROR(GETPIVOTDATA("Somme de Qté",TCDbis!$A$3,"Mois",$F4,"Commission ",$F$1),0)</f>
        <v>157</v>
      </c>
      <c r="K4" s="18" t="s">
        <v>6</v>
      </c>
      <c r="L4" s="2">
        <f>IFERROR(GETPIVOTDATA("Somme de CA",TCDbis!$A$3,"Mois",$K4),0)</f>
        <v>764</v>
      </c>
      <c r="M4" s="19">
        <f>IFERROR(GETPIVOTDATA("Somme de Qté",TCDbis!$A$3,"Mois",$K4),0)</f>
        <v>229</v>
      </c>
    </row>
    <row r="5" spans="1:13" x14ac:dyDescent="0.35">
      <c r="A5" s="18" t="s">
        <v>7</v>
      </c>
      <c r="B5" s="2">
        <f>IFERROR(GETPIVOTDATA("Somme de CA",TCDbis!$A$3,"Mois",$A5,"Commission ",$A$1),0)</f>
        <v>206</v>
      </c>
      <c r="C5" s="19">
        <f>IFERROR(GETPIVOTDATA("Somme de Qté",TCDbis!$A$3,"Mois",$A5,"Commission ",$A$1),0)</f>
        <v>103</v>
      </c>
      <c r="F5" s="18" t="s">
        <v>7</v>
      </c>
      <c r="G5" s="2">
        <f>IFERROR(GETPIVOTDATA("Somme de CA",TCDbis!$A$3,"Mois",$F5,"Commission ",$F$1),0)</f>
        <v>222</v>
      </c>
      <c r="H5" s="19">
        <f>IFERROR(GETPIVOTDATA("Somme de Qté",TCDbis!$A$3,"Mois",$F5,"Commission ",$F$1),0)</f>
        <v>98</v>
      </c>
      <c r="K5" s="18" t="s">
        <v>7</v>
      </c>
      <c r="L5" s="2">
        <f>IFERROR(GETPIVOTDATA("Somme de CA",TCDbis!$A$3,"Mois",$K5),0)</f>
        <v>428</v>
      </c>
      <c r="M5" s="19">
        <f>IFERROR(GETPIVOTDATA("Somme de Qté",TCDbis!$A$3,"Mois",$K5),0)</f>
        <v>201</v>
      </c>
    </row>
    <row r="6" spans="1:13" x14ac:dyDescent="0.35">
      <c r="A6" s="18" t="s">
        <v>8</v>
      </c>
      <c r="B6" s="2">
        <f>IFERROR(GETPIVOTDATA("Somme de CA",TCDbis!$A$3,"Mois",$A6,"Commission ",$A$1),0)</f>
        <v>273</v>
      </c>
      <c r="C6" s="19">
        <f>IFERROR(GETPIVOTDATA("Somme de Qté",TCDbis!$A$3,"Mois",$A6,"Commission ",$A$1),0)</f>
        <v>116</v>
      </c>
      <c r="F6" s="18" t="s">
        <v>8</v>
      </c>
      <c r="G6" s="2">
        <f>IFERROR(GETPIVOTDATA("Somme de CA",TCDbis!$A$3,"Mois",$F6,"Commission ",$F$1),0)</f>
        <v>313</v>
      </c>
      <c r="H6" s="19">
        <f>IFERROR(GETPIVOTDATA("Somme de Qté",TCDbis!$A$3,"Mois",$F6,"Commission ",$F$1),0)</f>
        <v>79</v>
      </c>
      <c r="K6" s="18" t="s">
        <v>8</v>
      </c>
      <c r="L6" s="2">
        <f>IFERROR(GETPIVOTDATA("Somme de CA",TCDbis!$A$3,"Mois",$K6),0)</f>
        <v>586</v>
      </c>
      <c r="M6" s="19">
        <f>IFERROR(GETPIVOTDATA("Somme de Qté",TCDbis!$A$3,"Mois",$K6),0)</f>
        <v>195</v>
      </c>
    </row>
    <row r="7" spans="1:13" x14ac:dyDescent="0.35">
      <c r="A7" s="18" t="s">
        <v>9</v>
      </c>
      <c r="B7" s="2">
        <f>IFERROR(GETPIVOTDATA("Somme de CA",TCDbis!$A$3,"Mois",$A7,"Commission ",$A$1),0)</f>
        <v>210</v>
      </c>
      <c r="C7" s="19">
        <f>IFERROR(GETPIVOTDATA("Somme de Qté",TCDbis!$A$3,"Mois",$A7,"Commission ",$A$1),0)</f>
        <v>89</v>
      </c>
      <c r="F7" s="18" t="s">
        <v>9</v>
      </c>
      <c r="G7" s="2">
        <f>IFERROR(GETPIVOTDATA("Somme de CA",TCDbis!$A$3,"Mois",$F7,"Commission ",$F$1),0)</f>
        <v>226</v>
      </c>
      <c r="H7" s="19">
        <f>IFERROR(GETPIVOTDATA("Somme de Qté",TCDbis!$A$3,"Mois",$F7,"Commission ",$F$1),0)</f>
        <v>63</v>
      </c>
      <c r="K7" s="18" t="s">
        <v>9</v>
      </c>
      <c r="L7" s="2">
        <f>IFERROR(GETPIVOTDATA("Somme de CA",TCDbis!$A$3,"Mois",$K7),0)</f>
        <v>436</v>
      </c>
      <c r="M7" s="19">
        <f>IFERROR(GETPIVOTDATA("Somme de Qté",TCDbis!$A$3,"Mois",$K7),0)</f>
        <v>152</v>
      </c>
    </row>
    <row r="8" spans="1:13" x14ac:dyDescent="0.35">
      <c r="A8" s="18" t="s">
        <v>10</v>
      </c>
      <c r="B8" s="2">
        <f>IFERROR(GETPIVOTDATA("Somme de CA",TCDbis!$A$3,"Mois",$A8,"Commission ",$A$1),0)</f>
        <v>213</v>
      </c>
      <c r="C8" s="19">
        <f>IFERROR(GETPIVOTDATA("Somme de Qté",TCDbis!$A$3,"Mois",$A8,"Commission ",$A$1),0)</f>
        <v>70</v>
      </c>
      <c r="F8" s="18" t="s">
        <v>10</v>
      </c>
      <c r="G8" s="2">
        <f>IFERROR(GETPIVOTDATA("Somme de CA",TCDbis!$A$3,"Mois",$F8,"Commission ",$F$1),0)</f>
        <v>356</v>
      </c>
      <c r="H8" s="19">
        <f>IFERROR(GETPIVOTDATA("Somme de Qté",TCDbis!$A$3,"Mois",$F8,"Commission ",$F$1),0)</f>
        <v>120</v>
      </c>
      <c r="K8" s="18" t="s">
        <v>10</v>
      </c>
      <c r="L8" s="2">
        <f>IFERROR(GETPIVOTDATA("Somme de CA",TCDbis!$A$3,"Mois",$K8),0)</f>
        <v>569</v>
      </c>
      <c r="M8" s="19">
        <f>IFERROR(GETPIVOTDATA("Somme de Qté",TCDbis!$A$3,"Mois",$K8),0)</f>
        <v>190</v>
      </c>
    </row>
    <row r="9" spans="1:13" x14ac:dyDescent="0.35">
      <c r="A9" s="18" t="s">
        <v>11</v>
      </c>
      <c r="B9" s="2">
        <f>IFERROR(GETPIVOTDATA("Somme de CA",TCDbis!$A$3,"Mois",$A9,"Commission ",$A$1),0)</f>
        <v>403</v>
      </c>
      <c r="C9" s="19">
        <f>IFERROR(GETPIVOTDATA("Somme de Qté",TCDbis!$A$3,"Mois",$A9,"Commission ",$A$1),0)</f>
        <v>176</v>
      </c>
      <c r="F9" s="18" t="s">
        <v>11</v>
      </c>
      <c r="G9" s="2">
        <f>IFERROR(GETPIVOTDATA("Somme de CA",TCDbis!$A$3,"Mois",$F9,"Commission ",$F$1),0)</f>
        <v>2585</v>
      </c>
      <c r="H9" s="19">
        <f>IFERROR(GETPIVOTDATA("Somme de Qté",TCDbis!$A$3,"Mois",$F9,"Commission ",$F$1),0)</f>
        <v>1072</v>
      </c>
      <c r="K9" s="18" t="s">
        <v>11</v>
      </c>
      <c r="L9" s="2">
        <f>IFERROR(GETPIVOTDATA("Somme de CA",TCDbis!$A$3,"Mois",$K9),0)</f>
        <v>2988</v>
      </c>
      <c r="M9" s="19">
        <f>IFERROR(GETPIVOTDATA("Somme de Qté",TCDbis!$A$3,"Mois",$K9),0)</f>
        <v>1248</v>
      </c>
    </row>
    <row r="10" spans="1:13" x14ac:dyDescent="0.35">
      <c r="A10" s="18" t="s">
        <v>12</v>
      </c>
      <c r="B10" s="2">
        <f>IFERROR(GETPIVOTDATA("Somme de CA",TCDbis!$A$3,"Mois",$A10,"Commission ",$A$1),0)</f>
        <v>256</v>
      </c>
      <c r="C10" s="19">
        <f>IFERROR(GETPIVOTDATA("Somme de Qté",TCDbis!$A$3,"Mois",$A10,"Commission ",$A$1),0)</f>
        <v>104</v>
      </c>
      <c r="F10" s="18" t="s">
        <v>12</v>
      </c>
      <c r="G10" s="2">
        <f>IFERROR(GETPIVOTDATA("Somme de CA",TCDbis!$A$3,"Mois",$F10,"Commission ",$F$1),0)</f>
        <v>452</v>
      </c>
      <c r="H10" s="19">
        <f>IFERROR(GETPIVOTDATA("Somme de Qté",TCDbis!$A$3,"Mois",$F10,"Commission ",$F$1),0)</f>
        <v>161</v>
      </c>
      <c r="K10" s="18" t="s">
        <v>12</v>
      </c>
      <c r="L10" s="2">
        <f>IFERROR(GETPIVOTDATA("Somme de CA",TCDbis!$A$3,"Mois",$K10),0)</f>
        <v>708</v>
      </c>
      <c r="M10" s="19">
        <f>IFERROR(GETPIVOTDATA("Somme de Qté",TCDbis!$A$3,"Mois",$K10),0)</f>
        <v>265</v>
      </c>
    </row>
    <row r="11" spans="1:13" x14ac:dyDescent="0.35">
      <c r="A11" s="18" t="s">
        <v>13</v>
      </c>
      <c r="B11" s="2">
        <f>IFERROR(GETPIVOTDATA("Somme de CA",TCDbis!$A$3,"Mois",$A11,"Commission ",$A$1),0)</f>
        <v>0</v>
      </c>
      <c r="C11" s="19">
        <f>IFERROR(GETPIVOTDATA("Somme de Qté",TCDbis!$A$3,"Mois",$A11,"Commission ",$A$1),0)</f>
        <v>0</v>
      </c>
      <c r="F11" s="18" t="s">
        <v>13</v>
      </c>
      <c r="G11" s="2">
        <f>IFERROR(GETPIVOTDATA("Somme de CA",TCDbis!$A$3,"Mois",$F11,"Commission ",$F$1),0)</f>
        <v>0</v>
      </c>
      <c r="H11" s="19">
        <f>IFERROR(GETPIVOTDATA("Somme de Qté",TCDbis!$A$3,"Mois",$F11,"Commission ",$F$1),0)</f>
        <v>0</v>
      </c>
      <c r="K11" s="18" t="s">
        <v>13</v>
      </c>
      <c r="L11" s="2">
        <f>IFERROR(GETPIVOTDATA("Somme de CA",TCDbis!$A$3,"Mois",$K11),0)</f>
        <v>0</v>
      </c>
      <c r="M11" s="19">
        <f>IFERROR(GETPIVOTDATA("Somme de Qté",TCDbis!$A$3,"Mois",$K11),0)</f>
        <v>0</v>
      </c>
    </row>
    <row r="12" spans="1:13" x14ac:dyDescent="0.35">
      <c r="A12" s="18" t="s">
        <v>14</v>
      </c>
      <c r="B12" s="2">
        <f>IFERROR(GETPIVOTDATA("Somme de CA",TCDbis!$A$3,"Mois",$A12,"Commission ",$A$1),0)</f>
        <v>0</v>
      </c>
      <c r="C12" s="19">
        <f>IFERROR(GETPIVOTDATA("Somme de Qté",TCDbis!$A$3,"Mois",$A12,"Commission ",$A$1),0)</f>
        <v>0</v>
      </c>
      <c r="F12" s="18" t="s">
        <v>14</v>
      </c>
      <c r="G12" s="2">
        <f>IFERROR(GETPIVOTDATA("Somme de CA",TCDbis!$A$3,"Mois",$F12,"Commission ",$F$1),0)</f>
        <v>0</v>
      </c>
      <c r="H12" s="19">
        <f>IFERROR(GETPIVOTDATA("Somme de Qté",TCDbis!$A$3,"Mois",$F12,"Commission ",$F$1),0)</f>
        <v>0</v>
      </c>
      <c r="K12" s="18" t="s">
        <v>14</v>
      </c>
      <c r="L12" s="2">
        <f>IFERROR(GETPIVOTDATA("Somme de CA",TCDbis!$A$3,"Mois",$K12),0)</f>
        <v>0</v>
      </c>
      <c r="M12" s="19">
        <f>IFERROR(GETPIVOTDATA("Somme de Qté",TCDbis!$A$3,"Mois",$K12),0)</f>
        <v>0</v>
      </c>
    </row>
    <row r="13" spans="1:13" x14ac:dyDescent="0.35">
      <c r="A13" s="20" t="s">
        <v>15</v>
      </c>
      <c r="B13" s="2">
        <f>IFERROR(GETPIVOTDATA("Somme de CA",TCDbis!$A$3,"Mois",$A13,"Commission ",$A$1),0)</f>
        <v>0</v>
      </c>
      <c r="C13" s="19">
        <f>IFERROR(GETPIVOTDATA("Somme de Qté",TCDbis!$A$3,"Mois",$A13,"Commission ",$A$1),0)</f>
        <v>0</v>
      </c>
      <c r="F13" s="20" t="s">
        <v>15</v>
      </c>
      <c r="G13" s="2">
        <f>IFERROR(GETPIVOTDATA("Somme de CA",TCDbis!$A$3,"Mois",$F13,"Commission ",$F$1),0)</f>
        <v>0</v>
      </c>
      <c r="H13" s="19">
        <f>IFERROR(GETPIVOTDATA("Somme de Qté",TCDbis!$A$3,"Mois",$F13,"Commission ",$F$1),0)</f>
        <v>0</v>
      </c>
      <c r="K13" s="20" t="s">
        <v>15</v>
      </c>
      <c r="L13" s="2">
        <f>IFERROR(GETPIVOTDATA("Somme de CA",TCDbis!$A$3,"Mois",$K13),0)</f>
        <v>0</v>
      </c>
      <c r="M13" s="19">
        <f>IFERROR(GETPIVOTDATA("Somme de Qté",TCDbis!$A$3,"Mois",$K13),0)</f>
        <v>0</v>
      </c>
    </row>
    <row r="14" spans="1:13" ht="15" thickBot="1" x14ac:dyDescent="0.4">
      <c r="A14" s="21" t="s">
        <v>16</v>
      </c>
      <c r="B14" s="22">
        <f>IFERROR(GETPIVOTDATA("Somme de CA",TCDbis!$A$3,"Mois",$A14,"Commission ",$A$1),0)</f>
        <v>0</v>
      </c>
      <c r="C14" s="23">
        <f>IFERROR(GETPIVOTDATA("Somme de Qté",TCDbis!$A$3,"Mois",$A14,"Commission ",$A$1),0)</f>
        <v>0</v>
      </c>
      <c r="F14" s="21" t="s">
        <v>16</v>
      </c>
      <c r="G14" s="22">
        <f>IFERROR(GETPIVOTDATA("Somme de CA",TCDbis!$A$3,"Mois",$F14,"Commission ",$F$1),0)</f>
        <v>0</v>
      </c>
      <c r="H14" s="23">
        <f>IFERROR(GETPIVOTDATA("Somme de Qté",TCDbis!$A$3,"Mois",$F14,"Commission ",$F$1),0)</f>
        <v>0</v>
      </c>
      <c r="K14" s="21" t="s">
        <v>16</v>
      </c>
      <c r="L14" s="22">
        <f>IFERROR(GETPIVOTDATA("Somme de CA",TCDbis!$A$3,"Mois",$K14),0)</f>
        <v>0</v>
      </c>
      <c r="M14" s="23">
        <f>IFERROR(GETPIVOTDATA("Somme de Qté",TCDbis!$A$3,"Mois",$K14),0)</f>
        <v>0</v>
      </c>
    </row>
    <row r="15" spans="1:13" ht="15" thickBot="1" x14ac:dyDescent="0.4">
      <c r="A15" s="11" t="s">
        <v>17</v>
      </c>
      <c r="B15" s="12">
        <f>SUM(B3:B14)</f>
        <v>2028</v>
      </c>
      <c r="C15" s="12">
        <f>SUM(C3:C14)</f>
        <v>837</v>
      </c>
      <c r="F15" s="11" t="s">
        <v>17</v>
      </c>
      <c r="G15" s="12">
        <f>SUM(G3:G14)</f>
        <v>5049</v>
      </c>
      <c r="H15" s="12">
        <f>SUM(H3:H14)</f>
        <v>1933</v>
      </c>
      <c r="K15" s="11" t="s">
        <v>17</v>
      </c>
      <c r="L15" s="12">
        <f>SUM(L3:L14)</f>
        <v>7077</v>
      </c>
      <c r="M15" s="12">
        <f>SUM(M3:M14)</f>
        <v>2770</v>
      </c>
    </row>
    <row r="16" spans="1:13" ht="15" thickTop="1" x14ac:dyDescent="0.35"/>
  </sheetData>
  <mergeCells count="3">
    <mergeCell ref="B1:C1"/>
    <mergeCell ref="G1:H1"/>
    <mergeCell ref="L1:M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B1" sqref="B1"/>
    </sheetView>
  </sheetViews>
  <sheetFormatPr baseColWidth="10" defaultRowHeight="14.5" x14ac:dyDescent="0.35"/>
  <cols>
    <col min="1" max="1" width="19.54296875" customWidth="1"/>
    <col min="2" max="2" width="12.81640625" customWidth="1"/>
    <col min="3" max="3" width="13.453125" customWidth="1"/>
    <col min="4" max="12" width="22.36328125" bestFit="1" customWidth="1"/>
    <col min="13" max="13" width="11.90625" bestFit="1" customWidth="1"/>
  </cols>
  <sheetData>
    <row r="1" spans="1:3" x14ac:dyDescent="0.35">
      <c r="A1" s="3" t="s">
        <v>23</v>
      </c>
      <c r="B1" s="4">
        <v>0.3</v>
      </c>
    </row>
    <row r="3" spans="1:3" x14ac:dyDescent="0.35">
      <c r="A3" s="3" t="s">
        <v>20</v>
      </c>
      <c r="B3" t="s">
        <v>21</v>
      </c>
      <c r="C3" t="s">
        <v>22</v>
      </c>
    </row>
    <row r="4" spans="1:3" x14ac:dyDescent="0.35">
      <c r="A4" s="4" t="s">
        <v>5</v>
      </c>
      <c r="B4" s="5">
        <v>180</v>
      </c>
      <c r="C4" s="5">
        <v>107</v>
      </c>
    </row>
    <row r="5" spans="1:3" x14ac:dyDescent="0.35">
      <c r="A5" s="4" t="s">
        <v>6</v>
      </c>
      <c r="B5" s="5">
        <v>287</v>
      </c>
      <c r="C5" s="5">
        <v>72</v>
      </c>
    </row>
    <row r="6" spans="1:3" x14ac:dyDescent="0.35">
      <c r="A6" s="4" t="s">
        <v>7</v>
      </c>
      <c r="B6" s="5">
        <v>206</v>
      </c>
      <c r="C6" s="5">
        <v>103</v>
      </c>
    </row>
    <row r="7" spans="1:3" x14ac:dyDescent="0.35">
      <c r="A7" s="4" t="s">
        <v>8</v>
      </c>
      <c r="B7" s="5">
        <v>273</v>
      </c>
      <c r="C7" s="5">
        <v>116</v>
      </c>
    </row>
    <row r="8" spans="1:3" x14ac:dyDescent="0.35">
      <c r="A8" s="4" t="s">
        <v>9</v>
      </c>
      <c r="B8" s="5">
        <v>210</v>
      </c>
      <c r="C8" s="5">
        <v>89</v>
      </c>
    </row>
    <row r="9" spans="1:3" x14ac:dyDescent="0.35">
      <c r="A9" s="4" t="s">
        <v>10</v>
      </c>
      <c r="B9" s="5">
        <v>213</v>
      </c>
      <c r="C9" s="5">
        <v>70</v>
      </c>
    </row>
    <row r="10" spans="1:3" x14ac:dyDescent="0.35">
      <c r="A10" s="4" t="s">
        <v>11</v>
      </c>
      <c r="B10" s="5">
        <v>403</v>
      </c>
      <c r="C10" s="5">
        <v>176</v>
      </c>
    </row>
    <row r="11" spans="1:3" x14ac:dyDescent="0.35">
      <c r="A11" s="4" t="s">
        <v>12</v>
      </c>
      <c r="B11" s="5">
        <v>256</v>
      </c>
      <c r="C11" s="5">
        <v>104</v>
      </c>
    </row>
    <row r="12" spans="1:3" x14ac:dyDescent="0.35">
      <c r="A12" s="4" t="s">
        <v>19</v>
      </c>
      <c r="B12" s="5">
        <v>2028</v>
      </c>
      <c r="C12" s="5">
        <v>837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9"/>
  <sheetViews>
    <sheetView workbookViewId="0">
      <selection activeCell="B5" sqref="B5"/>
    </sheetView>
  </sheetViews>
  <sheetFormatPr baseColWidth="10" defaultRowHeight="14.5" x14ac:dyDescent="0.35"/>
  <cols>
    <col min="1" max="1" width="19.54296875" customWidth="1"/>
    <col min="2" max="2" width="13.7265625" style="6" bestFit="1" customWidth="1"/>
    <col min="3" max="3" width="12.36328125" customWidth="1"/>
    <col min="4" max="4" width="13.1796875" customWidth="1"/>
    <col min="5" max="12" width="22.36328125" bestFit="1" customWidth="1"/>
    <col min="13" max="13" width="11.90625" bestFit="1" customWidth="1"/>
  </cols>
  <sheetData>
    <row r="3" spans="1:4" x14ac:dyDescent="0.35">
      <c r="C3" s="3" t="s">
        <v>24</v>
      </c>
    </row>
    <row r="4" spans="1:4" x14ac:dyDescent="0.35">
      <c r="A4" s="3" t="s">
        <v>2</v>
      </c>
      <c r="B4" s="7" t="s">
        <v>23</v>
      </c>
      <c r="C4" t="s">
        <v>21</v>
      </c>
      <c r="D4" t="s">
        <v>22</v>
      </c>
    </row>
    <row r="5" spans="1:4" x14ac:dyDescent="0.35">
      <c r="A5" t="s">
        <v>5</v>
      </c>
      <c r="B5" s="6">
        <v>0.3</v>
      </c>
      <c r="C5" s="5">
        <v>180</v>
      </c>
      <c r="D5" s="5">
        <v>107</v>
      </c>
    </row>
    <row r="6" spans="1:4" x14ac:dyDescent="0.35">
      <c r="B6" s="6">
        <v>0.7</v>
      </c>
      <c r="C6" s="5">
        <v>418</v>
      </c>
      <c r="D6" s="5">
        <v>183</v>
      </c>
    </row>
    <row r="7" spans="1:4" x14ac:dyDescent="0.35">
      <c r="A7" t="s">
        <v>25</v>
      </c>
      <c r="C7" s="5">
        <v>598</v>
      </c>
      <c r="D7" s="5">
        <v>290</v>
      </c>
    </row>
    <row r="8" spans="1:4" x14ac:dyDescent="0.35">
      <c r="A8" t="s">
        <v>6</v>
      </c>
      <c r="B8" s="6">
        <v>0.3</v>
      </c>
      <c r="C8" s="5">
        <v>287</v>
      </c>
      <c r="D8" s="5">
        <v>72</v>
      </c>
    </row>
    <row r="9" spans="1:4" x14ac:dyDescent="0.35">
      <c r="B9" s="6">
        <v>0.7</v>
      </c>
      <c r="C9" s="5">
        <v>477</v>
      </c>
      <c r="D9" s="5">
        <v>157</v>
      </c>
    </row>
    <row r="10" spans="1:4" x14ac:dyDescent="0.35">
      <c r="A10" t="s">
        <v>26</v>
      </c>
      <c r="C10" s="5">
        <v>764</v>
      </c>
      <c r="D10" s="5">
        <v>229</v>
      </c>
    </row>
    <row r="11" spans="1:4" x14ac:dyDescent="0.35">
      <c r="A11" t="s">
        <v>7</v>
      </c>
      <c r="B11" s="6">
        <v>0.3</v>
      </c>
      <c r="C11" s="5">
        <v>206</v>
      </c>
      <c r="D11" s="5">
        <v>103</v>
      </c>
    </row>
    <row r="12" spans="1:4" x14ac:dyDescent="0.35">
      <c r="B12" s="6">
        <v>0.7</v>
      </c>
      <c r="C12" s="5">
        <v>222</v>
      </c>
      <c r="D12" s="5">
        <v>98</v>
      </c>
    </row>
    <row r="13" spans="1:4" x14ac:dyDescent="0.35">
      <c r="A13" t="s">
        <v>27</v>
      </c>
      <c r="C13" s="5">
        <v>428</v>
      </c>
      <c r="D13" s="5">
        <v>201</v>
      </c>
    </row>
    <row r="14" spans="1:4" x14ac:dyDescent="0.35">
      <c r="A14" t="s">
        <v>8</v>
      </c>
      <c r="B14" s="6">
        <v>0.3</v>
      </c>
      <c r="C14" s="5">
        <v>273</v>
      </c>
      <c r="D14" s="5">
        <v>116</v>
      </c>
    </row>
    <row r="15" spans="1:4" x14ac:dyDescent="0.35">
      <c r="B15" s="6">
        <v>0.7</v>
      </c>
      <c r="C15" s="5">
        <v>313</v>
      </c>
      <c r="D15" s="5">
        <v>79</v>
      </c>
    </row>
    <row r="16" spans="1:4" x14ac:dyDescent="0.35">
      <c r="A16" t="s">
        <v>28</v>
      </c>
      <c r="C16" s="5">
        <v>586</v>
      </c>
      <c r="D16" s="5">
        <v>195</v>
      </c>
    </row>
    <row r="17" spans="1:4" x14ac:dyDescent="0.35">
      <c r="A17" t="s">
        <v>9</v>
      </c>
      <c r="B17" s="6">
        <v>0.3</v>
      </c>
      <c r="C17" s="5">
        <v>210</v>
      </c>
      <c r="D17" s="5">
        <v>89</v>
      </c>
    </row>
    <row r="18" spans="1:4" x14ac:dyDescent="0.35">
      <c r="B18" s="6">
        <v>0.7</v>
      </c>
      <c r="C18" s="5">
        <v>226</v>
      </c>
      <c r="D18" s="5">
        <v>63</v>
      </c>
    </row>
    <row r="19" spans="1:4" x14ac:dyDescent="0.35">
      <c r="A19" t="s">
        <v>29</v>
      </c>
      <c r="C19" s="5">
        <v>436</v>
      </c>
      <c r="D19" s="5">
        <v>152</v>
      </c>
    </row>
    <row r="20" spans="1:4" x14ac:dyDescent="0.35">
      <c r="A20" t="s">
        <v>10</v>
      </c>
      <c r="B20" s="6">
        <v>0.3</v>
      </c>
      <c r="C20" s="5">
        <v>213</v>
      </c>
      <c r="D20" s="5">
        <v>70</v>
      </c>
    </row>
    <row r="21" spans="1:4" x14ac:dyDescent="0.35">
      <c r="B21" s="6">
        <v>0.7</v>
      </c>
      <c r="C21" s="5">
        <v>356</v>
      </c>
      <c r="D21" s="5">
        <v>120</v>
      </c>
    </row>
    <row r="22" spans="1:4" x14ac:dyDescent="0.35">
      <c r="A22" t="s">
        <v>30</v>
      </c>
      <c r="C22" s="5">
        <v>569</v>
      </c>
      <c r="D22" s="5">
        <v>190</v>
      </c>
    </row>
    <row r="23" spans="1:4" x14ac:dyDescent="0.35">
      <c r="A23" t="s">
        <v>11</v>
      </c>
      <c r="B23" s="6">
        <v>0.3</v>
      </c>
      <c r="C23" s="5">
        <v>403</v>
      </c>
      <c r="D23" s="5">
        <v>176</v>
      </c>
    </row>
    <row r="24" spans="1:4" x14ac:dyDescent="0.35">
      <c r="B24" s="6">
        <v>0.7</v>
      </c>
      <c r="C24" s="5">
        <v>2585</v>
      </c>
      <c r="D24" s="5">
        <v>1072</v>
      </c>
    </row>
    <row r="25" spans="1:4" x14ac:dyDescent="0.35">
      <c r="A25" t="s">
        <v>31</v>
      </c>
      <c r="C25" s="5">
        <v>2988</v>
      </c>
      <c r="D25" s="5">
        <v>1248</v>
      </c>
    </row>
    <row r="26" spans="1:4" x14ac:dyDescent="0.35">
      <c r="A26" t="s">
        <v>12</v>
      </c>
      <c r="B26" s="6">
        <v>0.3</v>
      </c>
      <c r="C26" s="5">
        <v>256</v>
      </c>
      <c r="D26" s="5">
        <v>104</v>
      </c>
    </row>
    <row r="27" spans="1:4" x14ac:dyDescent="0.35">
      <c r="B27" s="6">
        <v>0.7</v>
      </c>
      <c r="C27" s="5">
        <v>452</v>
      </c>
      <c r="D27" s="5">
        <v>161</v>
      </c>
    </row>
    <row r="28" spans="1:4" x14ac:dyDescent="0.35">
      <c r="A28" t="s">
        <v>32</v>
      </c>
      <c r="C28" s="5">
        <v>708</v>
      </c>
      <c r="D28" s="5">
        <v>265</v>
      </c>
    </row>
    <row r="29" spans="1:4" x14ac:dyDescent="0.35">
      <c r="A29" t="s">
        <v>19</v>
      </c>
      <c r="C29" s="5">
        <v>7077</v>
      </c>
      <c r="D29" s="5">
        <v>2770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5"/>
  <sheetViews>
    <sheetView workbookViewId="0">
      <selection activeCell="D180" sqref="D180:D185"/>
    </sheetView>
  </sheetViews>
  <sheetFormatPr baseColWidth="10" defaultRowHeight="14.5" x14ac:dyDescent="0.35"/>
  <sheetData>
    <row r="1" spans="1:4" x14ac:dyDescent="0.35">
      <c r="A1" t="s">
        <v>2</v>
      </c>
      <c r="B1" t="s">
        <v>3</v>
      </c>
      <c r="C1" t="s">
        <v>18</v>
      </c>
      <c r="D1" t="s">
        <v>23</v>
      </c>
    </row>
    <row r="2" spans="1:4" x14ac:dyDescent="0.35">
      <c r="A2" t="s">
        <v>5</v>
      </c>
      <c r="B2">
        <v>24</v>
      </c>
      <c r="C2">
        <v>12</v>
      </c>
      <c r="D2">
        <f>0.3</f>
        <v>0.3</v>
      </c>
    </row>
    <row r="3" spans="1:4" x14ac:dyDescent="0.35">
      <c r="A3" t="s">
        <v>5</v>
      </c>
      <c r="B3">
        <v>17</v>
      </c>
      <c r="C3">
        <v>27</v>
      </c>
      <c r="D3">
        <f t="shared" ref="D3:D7" si="0">0.3</f>
        <v>0.3</v>
      </c>
    </row>
    <row r="4" spans="1:4" x14ac:dyDescent="0.35">
      <c r="A4" t="s">
        <v>5</v>
      </c>
      <c r="B4">
        <v>9</v>
      </c>
      <c r="C4">
        <v>23</v>
      </c>
      <c r="D4">
        <f t="shared" si="0"/>
        <v>0.3</v>
      </c>
    </row>
    <row r="5" spans="1:4" x14ac:dyDescent="0.35">
      <c r="A5" t="s">
        <v>5</v>
      </c>
      <c r="B5">
        <v>2</v>
      </c>
      <c r="C5">
        <v>12</v>
      </c>
      <c r="D5">
        <f t="shared" si="0"/>
        <v>0.3</v>
      </c>
    </row>
    <row r="6" spans="1:4" x14ac:dyDescent="0.35">
      <c r="A6" t="s">
        <v>5</v>
      </c>
      <c r="B6">
        <v>56</v>
      </c>
      <c r="C6">
        <v>21</v>
      </c>
      <c r="D6">
        <f t="shared" si="0"/>
        <v>0.3</v>
      </c>
    </row>
    <row r="7" spans="1:4" x14ac:dyDescent="0.35">
      <c r="A7" t="s">
        <v>5</v>
      </c>
      <c r="B7">
        <v>72</v>
      </c>
      <c r="C7">
        <v>12</v>
      </c>
      <c r="D7">
        <f t="shared" si="0"/>
        <v>0.3</v>
      </c>
    </row>
    <row r="8" spans="1:4" x14ac:dyDescent="0.35">
      <c r="A8" t="s">
        <v>5</v>
      </c>
      <c r="B8">
        <v>9</v>
      </c>
      <c r="C8">
        <v>4</v>
      </c>
      <c r="D8">
        <f>0.7</f>
        <v>0.7</v>
      </c>
    </row>
    <row r="9" spans="1:4" x14ac:dyDescent="0.35">
      <c r="A9" t="s">
        <v>5</v>
      </c>
      <c r="B9">
        <v>38</v>
      </c>
      <c r="C9">
        <v>11</v>
      </c>
      <c r="D9">
        <f t="shared" ref="D9:D24" si="1">0.7</f>
        <v>0.7</v>
      </c>
    </row>
    <row r="10" spans="1:4" x14ac:dyDescent="0.35">
      <c r="A10" t="s">
        <v>5</v>
      </c>
      <c r="B10">
        <v>19</v>
      </c>
      <c r="C10">
        <v>13</v>
      </c>
      <c r="D10">
        <f t="shared" si="1"/>
        <v>0.7</v>
      </c>
    </row>
    <row r="11" spans="1:4" x14ac:dyDescent="0.35">
      <c r="A11" t="s">
        <v>5</v>
      </c>
      <c r="B11">
        <v>37</v>
      </c>
      <c r="C11">
        <v>20</v>
      </c>
      <c r="D11">
        <f t="shared" si="1"/>
        <v>0.7</v>
      </c>
    </row>
    <row r="12" spans="1:4" x14ac:dyDescent="0.35">
      <c r="A12" t="s">
        <v>5</v>
      </c>
      <c r="B12">
        <v>29</v>
      </c>
      <c r="C12">
        <v>7</v>
      </c>
      <c r="D12">
        <f t="shared" si="1"/>
        <v>0.7</v>
      </c>
    </row>
    <row r="13" spans="1:4" x14ac:dyDescent="0.35">
      <c r="A13" t="s">
        <v>5</v>
      </c>
      <c r="B13">
        <v>1</v>
      </c>
      <c r="C13">
        <v>30</v>
      </c>
      <c r="D13">
        <f t="shared" si="1"/>
        <v>0.7</v>
      </c>
    </row>
    <row r="14" spans="1:4" x14ac:dyDescent="0.35">
      <c r="A14" t="s">
        <v>5</v>
      </c>
      <c r="B14">
        <v>54</v>
      </c>
      <c r="C14">
        <v>3</v>
      </c>
      <c r="D14">
        <f t="shared" si="1"/>
        <v>0.7</v>
      </c>
    </row>
    <row r="15" spans="1:4" x14ac:dyDescent="0.35">
      <c r="A15" t="s">
        <v>5</v>
      </c>
      <c r="B15">
        <v>20</v>
      </c>
      <c r="C15">
        <v>11</v>
      </c>
      <c r="D15">
        <f t="shared" si="1"/>
        <v>0.7</v>
      </c>
    </row>
    <row r="16" spans="1:4" x14ac:dyDescent="0.35">
      <c r="A16" t="s">
        <v>5</v>
      </c>
      <c r="B16">
        <v>56</v>
      </c>
      <c r="C16">
        <v>6</v>
      </c>
      <c r="D16">
        <f t="shared" si="1"/>
        <v>0.7</v>
      </c>
    </row>
    <row r="17" spans="1:4" x14ac:dyDescent="0.35">
      <c r="A17" t="s">
        <v>5</v>
      </c>
      <c r="B17">
        <v>1</v>
      </c>
      <c r="C17">
        <v>16</v>
      </c>
      <c r="D17">
        <f t="shared" si="1"/>
        <v>0.7</v>
      </c>
    </row>
    <row r="18" spans="1:4" x14ac:dyDescent="0.35">
      <c r="A18" t="s">
        <v>5</v>
      </c>
      <c r="B18">
        <v>16</v>
      </c>
      <c r="C18">
        <v>15</v>
      </c>
      <c r="D18">
        <f t="shared" si="1"/>
        <v>0.7</v>
      </c>
    </row>
    <row r="19" spans="1:4" x14ac:dyDescent="0.35">
      <c r="A19" t="s">
        <v>5</v>
      </c>
      <c r="B19">
        <v>27</v>
      </c>
      <c r="C19">
        <v>5</v>
      </c>
      <c r="D19">
        <f t="shared" si="1"/>
        <v>0.7</v>
      </c>
    </row>
    <row r="20" spans="1:4" x14ac:dyDescent="0.35">
      <c r="A20" t="s">
        <v>5</v>
      </c>
      <c r="B20">
        <v>75</v>
      </c>
      <c r="C20">
        <v>26</v>
      </c>
      <c r="D20">
        <f t="shared" si="1"/>
        <v>0.7</v>
      </c>
    </row>
    <row r="21" spans="1:4" x14ac:dyDescent="0.35">
      <c r="A21" t="s">
        <v>5</v>
      </c>
      <c r="B21">
        <v>36</v>
      </c>
      <c r="C21">
        <v>16</v>
      </c>
      <c r="D21">
        <f t="shared" si="1"/>
        <v>0.7</v>
      </c>
    </row>
    <row r="22" spans="1:4" x14ac:dyDescent="0.35">
      <c r="A22" t="s">
        <v>6</v>
      </c>
      <c r="B22">
        <v>66</v>
      </c>
      <c r="C22">
        <v>20</v>
      </c>
      <c r="D22">
        <f t="shared" si="1"/>
        <v>0.7</v>
      </c>
    </row>
    <row r="23" spans="1:4" x14ac:dyDescent="0.35">
      <c r="A23" t="s">
        <v>6</v>
      </c>
      <c r="B23">
        <v>15</v>
      </c>
      <c r="C23">
        <v>20</v>
      </c>
      <c r="D23">
        <f t="shared" si="1"/>
        <v>0.7</v>
      </c>
    </row>
    <row r="24" spans="1:4" x14ac:dyDescent="0.35">
      <c r="A24" t="s">
        <v>6</v>
      </c>
      <c r="B24">
        <v>32</v>
      </c>
      <c r="C24">
        <v>14</v>
      </c>
      <c r="D24">
        <f t="shared" si="1"/>
        <v>0.7</v>
      </c>
    </row>
    <row r="25" spans="1:4" x14ac:dyDescent="0.35">
      <c r="A25" t="s">
        <v>6</v>
      </c>
      <c r="B25">
        <v>63</v>
      </c>
      <c r="C25">
        <v>4</v>
      </c>
      <c r="D25">
        <f>0.3</f>
        <v>0.3</v>
      </c>
    </row>
    <row r="26" spans="1:4" x14ac:dyDescent="0.35">
      <c r="A26" t="s">
        <v>6</v>
      </c>
      <c r="B26">
        <v>9</v>
      </c>
      <c r="C26">
        <v>19</v>
      </c>
      <c r="D26">
        <f t="shared" ref="D26:D30" si="2">0.3</f>
        <v>0.3</v>
      </c>
    </row>
    <row r="27" spans="1:4" x14ac:dyDescent="0.35">
      <c r="A27" t="s">
        <v>6</v>
      </c>
      <c r="B27">
        <v>65</v>
      </c>
      <c r="C27">
        <v>11</v>
      </c>
      <c r="D27">
        <f t="shared" si="2"/>
        <v>0.3</v>
      </c>
    </row>
    <row r="28" spans="1:4" x14ac:dyDescent="0.35">
      <c r="A28" t="s">
        <v>6</v>
      </c>
      <c r="B28">
        <v>29</v>
      </c>
      <c r="C28">
        <v>7</v>
      </c>
      <c r="D28">
        <f t="shared" si="2"/>
        <v>0.3</v>
      </c>
    </row>
    <row r="29" spans="1:4" x14ac:dyDescent="0.35">
      <c r="A29" t="s">
        <v>6</v>
      </c>
      <c r="B29">
        <v>71</v>
      </c>
      <c r="C29">
        <v>14</v>
      </c>
      <c r="D29">
        <f t="shared" si="2"/>
        <v>0.3</v>
      </c>
    </row>
    <row r="30" spans="1:4" x14ac:dyDescent="0.35">
      <c r="A30" t="s">
        <v>6</v>
      </c>
      <c r="B30">
        <v>50</v>
      </c>
      <c r="C30">
        <v>17</v>
      </c>
      <c r="D30">
        <f t="shared" si="2"/>
        <v>0.3</v>
      </c>
    </row>
    <row r="31" spans="1:4" x14ac:dyDescent="0.35">
      <c r="A31" t="s">
        <v>6</v>
      </c>
      <c r="B31">
        <v>51</v>
      </c>
      <c r="C31">
        <v>10</v>
      </c>
      <c r="D31">
        <f t="shared" ref="D31:D41" si="3">0.7</f>
        <v>0.7</v>
      </c>
    </row>
    <row r="32" spans="1:4" x14ac:dyDescent="0.35">
      <c r="A32" t="s">
        <v>6</v>
      </c>
      <c r="B32">
        <v>7</v>
      </c>
      <c r="C32">
        <v>16</v>
      </c>
      <c r="D32">
        <f t="shared" si="3"/>
        <v>0.7</v>
      </c>
    </row>
    <row r="33" spans="1:4" x14ac:dyDescent="0.35">
      <c r="A33" t="s">
        <v>6</v>
      </c>
      <c r="B33">
        <v>8</v>
      </c>
      <c r="C33">
        <v>0</v>
      </c>
      <c r="D33">
        <f t="shared" si="3"/>
        <v>0.7</v>
      </c>
    </row>
    <row r="34" spans="1:4" x14ac:dyDescent="0.35">
      <c r="A34" t="s">
        <v>6</v>
      </c>
      <c r="B34">
        <v>26</v>
      </c>
      <c r="C34">
        <v>1</v>
      </c>
      <c r="D34">
        <f t="shared" si="3"/>
        <v>0.7</v>
      </c>
    </row>
    <row r="35" spans="1:4" x14ac:dyDescent="0.35">
      <c r="A35" t="s">
        <v>6</v>
      </c>
      <c r="B35">
        <v>65</v>
      </c>
      <c r="C35">
        <v>12</v>
      </c>
      <c r="D35">
        <f t="shared" si="3"/>
        <v>0.7</v>
      </c>
    </row>
    <row r="36" spans="1:4" x14ac:dyDescent="0.35">
      <c r="A36" t="s">
        <v>6</v>
      </c>
      <c r="B36">
        <v>7</v>
      </c>
      <c r="C36">
        <v>24</v>
      </c>
      <c r="D36">
        <f t="shared" si="3"/>
        <v>0.7</v>
      </c>
    </row>
    <row r="37" spans="1:4" x14ac:dyDescent="0.35">
      <c r="A37" t="s">
        <v>6</v>
      </c>
      <c r="B37">
        <v>67</v>
      </c>
      <c r="C37">
        <v>0</v>
      </c>
      <c r="D37">
        <f t="shared" si="3"/>
        <v>0.7</v>
      </c>
    </row>
    <row r="38" spans="1:4" x14ac:dyDescent="0.35">
      <c r="A38" t="s">
        <v>6</v>
      </c>
      <c r="B38">
        <v>75</v>
      </c>
      <c r="C38">
        <v>21</v>
      </c>
      <c r="D38">
        <f t="shared" si="3"/>
        <v>0.7</v>
      </c>
    </row>
    <row r="39" spans="1:4" x14ac:dyDescent="0.35">
      <c r="A39" t="s">
        <v>6</v>
      </c>
      <c r="B39">
        <v>58</v>
      </c>
      <c r="C39">
        <v>19</v>
      </c>
      <c r="D39">
        <f t="shared" si="3"/>
        <v>0.7</v>
      </c>
    </row>
    <row r="40" spans="1:4" x14ac:dyDescent="0.35">
      <c r="A40" t="s">
        <v>7</v>
      </c>
      <c r="B40">
        <v>59</v>
      </c>
      <c r="C40">
        <v>11</v>
      </c>
      <c r="D40">
        <f t="shared" si="3"/>
        <v>0.7</v>
      </c>
    </row>
    <row r="41" spans="1:4" x14ac:dyDescent="0.35">
      <c r="A41" t="s">
        <v>7</v>
      </c>
      <c r="B41">
        <v>4</v>
      </c>
      <c r="C41">
        <v>13</v>
      </c>
      <c r="D41">
        <f t="shared" si="3"/>
        <v>0.7</v>
      </c>
    </row>
    <row r="42" spans="1:4" x14ac:dyDescent="0.35">
      <c r="A42" t="s">
        <v>7</v>
      </c>
      <c r="B42">
        <v>1</v>
      </c>
      <c r="C42">
        <v>6</v>
      </c>
      <c r="D42">
        <f>0.3</f>
        <v>0.3</v>
      </c>
    </row>
    <row r="43" spans="1:4" x14ac:dyDescent="0.35">
      <c r="A43" t="s">
        <v>7</v>
      </c>
      <c r="B43">
        <v>15</v>
      </c>
      <c r="C43">
        <v>30</v>
      </c>
      <c r="D43">
        <f t="shared" ref="D43:D47" si="4">0.3</f>
        <v>0.3</v>
      </c>
    </row>
    <row r="44" spans="1:4" x14ac:dyDescent="0.35">
      <c r="A44" t="s">
        <v>7</v>
      </c>
      <c r="B44">
        <v>79</v>
      </c>
      <c r="C44">
        <v>18</v>
      </c>
      <c r="D44">
        <f t="shared" si="4"/>
        <v>0.3</v>
      </c>
    </row>
    <row r="45" spans="1:4" x14ac:dyDescent="0.35">
      <c r="A45" t="s">
        <v>7</v>
      </c>
      <c r="B45">
        <v>22</v>
      </c>
      <c r="C45">
        <v>25</v>
      </c>
      <c r="D45">
        <f t="shared" si="4"/>
        <v>0.3</v>
      </c>
    </row>
    <row r="46" spans="1:4" x14ac:dyDescent="0.35">
      <c r="A46" t="s">
        <v>7</v>
      </c>
      <c r="B46">
        <v>71</v>
      </c>
      <c r="C46">
        <v>17</v>
      </c>
      <c r="D46">
        <f t="shared" si="4"/>
        <v>0.3</v>
      </c>
    </row>
    <row r="47" spans="1:4" x14ac:dyDescent="0.35">
      <c r="A47" t="s">
        <v>7</v>
      </c>
      <c r="B47">
        <v>18</v>
      </c>
      <c r="C47">
        <v>7</v>
      </c>
      <c r="D47">
        <f t="shared" si="4"/>
        <v>0.3</v>
      </c>
    </row>
    <row r="48" spans="1:4" x14ac:dyDescent="0.35">
      <c r="A48" t="s">
        <v>7</v>
      </c>
      <c r="B48">
        <v>7</v>
      </c>
      <c r="C48">
        <v>28</v>
      </c>
      <c r="D48">
        <f t="shared" ref="D48:D57" si="5">0.7</f>
        <v>0.7</v>
      </c>
    </row>
    <row r="49" spans="1:4" x14ac:dyDescent="0.35">
      <c r="A49" t="s">
        <v>7</v>
      </c>
      <c r="B49">
        <v>12</v>
      </c>
      <c r="C49">
        <v>4</v>
      </c>
      <c r="D49">
        <f t="shared" si="5"/>
        <v>0.7</v>
      </c>
    </row>
    <row r="50" spans="1:4" x14ac:dyDescent="0.35">
      <c r="A50" t="s">
        <v>7</v>
      </c>
      <c r="B50">
        <v>77</v>
      </c>
      <c r="C50">
        <v>15</v>
      </c>
      <c r="D50">
        <f t="shared" si="5"/>
        <v>0.7</v>
      </c>
    </row>
    <row r="51" spans="1:4" x14ac:dyDescent="0.35">
      <c r="A51" t="s">
        <v>7</v>
      </c>
      <c r="B51">
        <v>36</v>
      </c>
      <c r="C51">
        <v>4</v>
      </c>
      <c r="D51">
        <f t="shared" si="5"/>
        <v>0.7</v>
      </c>
    </row>
    <row r="52" spans="1:4" x14ac:dyDescent="0.35">
      <c r="A52" t="s">
        <v>7</v>
      </c>
      <c r="B52">
        <v>1</v>
      </c>
      <c r="C52">
        <v>7</v>
      </c>
      <c r="D52">
        <f t="shared" si="5"/>
        <v>0.7</v>
      </c>
    </row>
    <row r="53" spans="1:4" x14ac:dyDescent="0.35">
      <c r="A53" t="s">
        <v>7</v>
      </c>
      <c r="B53">
        <v>26</v>
      </c>
      <c r="C53">
        <v>16</v>
      </c>
      <c r="D53">
        <f t="shared" si="5"/>
        <v>0.7</v>
      </c>
    </row>
    <row r="54" spans="1:4" x14ac:dyDescent="0.35">
      <c r="A54" t="s">
        <v>8</v>
      </c>
      <c r="B54">
        <v>72</v>
      </c>
      <c r="C54">
        <v>14</v>
      </c>
      <c r="D54">
        <f t="shared" si="5"/>
        <v>0.7</v>
      </c>
    </row>
    <row r="55" spans="1:4" x14ac:dyDescent="0.35">
      <c r="A55" t="s">
        <v>8</v>
      </c>
      <c r="B55">
        <v>53</v>
      </c>
      <c r="C55">
        <v>7</v>
      </c>
      <c r="D55">
        <f t="shared" si="5"/>
        <v>0.7</v>
      </c>
    </row>
    <row r="56" spans="1:4" x14ac:dyDescent="0.35">
      <c r="A56" t="s">
        <v>8</v>
      </c>
      <c r="B56">
        <v>39</v>
      </c>
      <c r="C56">
        <v>19</v>
      </c>
      <c r="D56">
        <f t="shared" si="5"/>
        <v>0.7</v>
      </c>
    </row>
    <row r="57" spans="1:4" x14ac:dyDescent="0.35">
      <c r="A57" t="s">
        <v>8</v>
      </c>
      <c r="B57">
        <v>41</v>
      </c>
      <c r="C57">
        <v>1</v>
      </c>
      <c r="D57">
        <f t="shared" si="5"/>
        <v>0.7</v>
      </c>
    </row>
    <row r="58" spans="1:4" x14ac:dyDescent="0.35">
      <c r="A58" t="s">
        <v>8</v>
      </c>
      <c r="B58">
        <v>72</v>
      </c>
      <c r="C58">
        <v>17</v>
      </c>
      <c r="D58">
        <f>0.3</f>
        <v>0.3</v>
      </c>
    </row>
    <row r="59" spans="1:4" x14ac:dyDescent="0.35">
      <c r="A59" t="s">
        <v>8</v>
      </c>
      <c r="B59">
        <v>75</v>
      </c>
      <c r="C59">
        <v>25</v>
      </c>
      <c r="D59">
        <f t="shared" ref="D59:D63" si="6">0.3</f>
        <v>0.3</v>
      </c>
    </row>
    <row r="60" spans="1:4" x14ac:dyDescent="0.35">
      <c r="A60" t="s">
        <v>8</v>
      </c>
      <c r="B60">
        <v>26</v>
      </c>
      <c r="C60">
        <v>6</v>
      </c>
      <c r="D60">
        <f t="shared" si="6"/>
        <v>0.3</v>
      </c>
    </row>
    <row r="61" spans="1:4" x14ac:dyDescent="0.35">
      <c r="A61" t="s">
        <v>8</v>
      </c>
      <c r="B61">
        <v>17</v>
      </c>
      <c r="C61">
        <v>28</v>
      </c>
      <c r="D61">
        <f t="shared" si="6"/>
        <v>0.3</v>
      </c>
    </row>
    <row r="62" spans="1:4" x14ac:dyDescent="0.35">
      <c r="A62" t="s">
        <v>8</v>
      </c>
      <c r="B62">
        <v>53</v>
      </c>
      <c r="C62">
        <v>23</v>
      </c>
      <c r="D62">
        <f t="shared" si="6"/>
        <v>0.3</v>
      </c>
    </row>
    <row r="63" spans="1:4" x14ac:dyDescent="0.35">
      <c r="A63" t="s">
        <v>8</v>
      </c>
      <c r="B63">
        <v>30</v>
      </c>
      <c r="C63">
        <v>17</v>
      </c>
      <c r="D63">
        <f t="shared" si="6"/>
        <v>0.3</v>
      </c>
    </row>
    <row r="64" spans="1:4" x14ac:dyDescent="0.35">
      <c r="A64" t="s">
        <v>8</v>
      </c>
      <c r="B64">
        <v>7</v>
      </c>
      <c r="C64">
        <v>14</v>
      </c>
      <c r="D64">
        <f t="shared" ref="D64:D72" si="7">0.7</f>
        <v>0.7</v>
      </c>
    </row>
    <row r="65" spans="1:4" x14ac:dyDescent="0.35">
      <c r="A65" t="s">
        <v>8</v>
      </c>
      <c r="B65">
        <v>33</v>
      </c>
      <c r="C65">
        <v>21</v>
      </c>
      <c r="D65">
        <f t="shared" si="7"/>
        <v>0.7</v>
      </c>
    </row>
    <row r="66" spans="1:4" x14ac:dyDescent="0.35">
      <c r="A66" t="s">
        <v>8</v>
      </c>
      <c r="B66">
        <v>68</v>
      </c>
      <c r="C66">
        <v>3</v>
      </c>
      <c r="D66">
        <f t="shared" si="7"/>
        <v>0.7</v>
      </c>
    </row>
    <row r="67" spans="1:4" x14ac:dyDescent="0.35">
      <c r="A67" t="s">
        <v>9</v>
      </c>
      <c r="B67">
        <v>64</v>
      </c>
      <c r="C67">
        <v>9</v>
      </c>
      <c r="D67">
        <f t="shared" si="7"/>
        <v>0.7</v>
      </c>
    </row>
    <row r="68" spans="1:4" x14ac:dyDescent="0.35">
      <c r="A68" t="s">
        <v>9</v>
      </c>
      <c r="B68">
        <v>43</v>
      </c>
      <c r="C68">
        <v>6</v>
      </c>
      <c r="D68">
        <f t="shared" si="7"/>
        <v>0.7</v>
      </c>
    </row>
    <row r="69" spans="1:4" x14ac:dyDescent="0.35">
      <c r="A69" t="s">
        <v>9</v>
      </c>
      <c r="B69">
        <v>6</v>
      </c>
      <c r="C69">
        <v>11</v>
      </c>
      <c r="D69">
        <f t="shared" si="7"/>
        <v>0.7</v>
      </c>
    </row>
    <row r="70" spans="1:4" x14ac:dyDescent="0.35">
      <c r="A70" t="s">
        <v>9</v>
      </c>
      <c r="B70">
        <v>35</v>
      </c>
      <c r="C70">
        <v>25</v>
      </c>
      <c r="D70">
        <f t="shared" si="7"/>
        <v>0.7</v>
      </c>
    </row>
    <row r="71" spans="1:4" x14ac:dyDescent="0.35">
      <c r="A71" t="s">
        <v>9</v>
      </c>
      <c r="B71">
        <v>70</v>
      </c>
      <c r="C71">
        <v>0</v>
      </c>
      <c r="D71">
        <f t="shared" si="7"/>
        <v>0.7</v>
      </c>
    </row>
    <row r="72" spans="1:4" x14ac:dyDescent="0.35">
      <c r="A72" t="s">
        <v>9</v>
      </c>
      <c r="B72">
        <v>8</v>
      </c>
      <c r="C72">
        <v>12</v>
      </c>
      <c r="D72">
        <f t="shared" si="7"/>
        <v>0.7</v>
      </c>
    </row>
    <row r="73" spans="1:4" x14ac:dyDescent="0.35">
      <c r="A73" t="s">
        <v>9</v>
      </c>
      <c r="B73">
        <v>47</v>
      </c>
      <c r="C73">
        <v>19</v>
      </c>
      <c r="D73">
        <f>0.3</f>
        <v>0.3</v>
      </c>
    </row>
    <row r="74" spans="1:4" x14ac:dyDescent="0.35">
      <c r="A74" t="s">
        <v>9</v>
      </c>
      <c r="B74">
        <v>32</v>
      </c>
      <c r="C74">
        <v>17</v>
      </c>
      <c r="D74">
        <f t="shared" ref="D74:D78" si="8">0.3</f>
        <v>0.3</v>
      </c>
    </row>
    <row r="75" spans="1:4" x14ac:dyDescent="0.35">
      <c r="A75" t="s">
        <v>9</v>
      </c>
      <c r="B75">
        <v>45</v>
      </c>
      <c r="C75">
        <v>23</v>
      </c>
      <c r="D75">
        <f t="shared" si="8"/>
        <v>0.3</v>
      </c>
    </row>
    <row r="76" spans="1:4" x14ac:dyDescent="0.35">
      <c r="A76" t="s">
        <v>9</v>
      </c>
      <c r="B76">
        <v>15</v>
      </c>
      <c r="C76">
        <v>3</v>
      </c>
      <c r="D76">
        <f t="shared" si="8"/>
        <v>0.3</v>
      </c>
    </row>
    <row r="77" spans="1:4" x14ac:dyDescent="0.35">
      <c r="A77" t="s">
        <v>9</v>
      </c>
      <c r="B77">
        <v>5</v>
      </c>
      <c r="C77">
        <v>3</v>
      </c>
      <c r="D77">
        <f t="shared" si="8"/>
        <v>0.3</v>
      </c>
    </row>
    <row r="78" spans="1:4" x14ac:dyDescent="0.35">
      <c r="A78" t="s">
        <v>9</v>
      </c>
      <c r="B78">
        <v>66</v>
      </c>
      <c r="C78">
        <v>24</v>
      </c>
      <c r="D78">
        <f t="shared" si="8"/>
        <v>0.3</v>
      </c>
    </row>
    <row r="79" spans="1:4" x14ac:dyDescent="0.35">
      <c r="A79" t="s">
        <v>10</v>
      </c>
      <c r="B79">
        <v>27</v>
      </c>
      <c r="C79">
        <v>25</v>
      </c>
      <c r="D79">
        <f t="shared" ref="D79:D87" si="9">0.7</f>
        <v>0.7</v>
      </c>
    </row>
    <row r="80" spans="1:4" x14ac:dyDescent="0.35">
      <c r="A80" t="s">
        <v>10</v>
      </c>
      <c r="B80">
        <v>39</v>
      </c>
      <c r="C80">
        <v>29</v>
      </c>
      <c r="D80">
        <f t="shared" si="9"/>
        <v>0.7</v>
      </c>
    </row>
    <row r="81" spans="1:4" x14ac:dyDescent="0.35">
      <c r="A81" t="s">
        <v>10</v>
      </c>
      <c r="B81">
        <v>0</v>
      </c>
      <c r="C81">
        <v>14</v>
      </c>
      <c r="D81">
        <f t="shared" si="9"/>
        <v>0.7</v>
      </c>
    </row>
    <row r="82" spans="1:4" x14ac:dyDescent="0.35">
      <c r="A82" t="s">
        <v>10</v>
      </c>
      <c r="B82">
        <v>0</v>
      </c>
      <c r="C82">
        <v>5</v>
      </c>
      <c r="D82">
        <f t="shared" si="9"/>
        <v>0.7</v>
      </c>
    </row>
    <row r="83" spans="1:4" x14ac:dyDescent="0.35">
      <c r="A83" t="s">
        <v>10</v>
      </c>
      <c r="B83">
        <v>76</v>
      </c>
      <c r="C83">
        <v>24</v>
      </c>
      <c r="D83">
        <f t="shared" si="9"/>
        <v>0.7</v>
      </c>
    </row>
    <row r="84" spans="1:4" x14ac:dyDescent="0.35">
      <c r="A84" t="s">
        <v>10</v>
      </c>
      <c r="B84">
        <v>33</v>
      </c>
      <c r="C84">
        <v>6</v>
      </c>
      <c r="D84">
        <f t="shared" si="9"/>
        <v>0.7</v>
      </c>
    </row>
    <row r="85" spans="1:4" x14ac:dyDescent="0.35">
      <c r="A85" t="s">
        <v>10</v>
      </c>
      <c r="B85">
        <v>64</v>
      </c>
      <c r="C85">
        <v>14</v>
      </c>
      <c r="D85">
        <f t="shared" si="9"/>
        <v>0.7</v>
      </c>
    </row>
    <row r="86" spans="1:4" x14ac:dyDescent="0.35">
      <c r="A86" t="s">
        <v>10</v>
      </c>
      <c r="B86">
        <v>67</v>
      </c>
      <c r="C86">
        <v>0</v>
      </c>
      <c r="D86">
        <f t="shared" si="9"/>
        <v>0.7</v>
      </c>
    </row>
    <row r="87" spans="1:4" x14ac:dyDescent="0.35">
      <c r="A87" t="s">
        <v>10</v>
      </c>
      <c r="B87">
        <v>50</v>
      </c>
      <c r="C87">
        <v>3</v>
      </c>
      <c r="D87">
        <f t="shared" si="9"/>
        <v>0.7</v>
      </c>
    </row>
    <row r="88" spans="1:4" x14ac:dyDescent="0.35">
      <c r="A88" t="s">
        <v>10</v>
      </c>
      <c r="B88">
        <v>79</v>
      </c>
      <c r="C88">
        <v>1</v>
      </c>
      <c r="D88">
        <f>0.3</f>
        <v>0.3</v>
      </c>
    </row>
    <row r="89" spans="1:4" x14ac:dyDescent="0.35">
      <c r="A89" t="s">
        <v>10</v>
      </c>
      <c r="B89">
        <v>36</v>
      </c>
      <c r="C89">
        <v>4</v>
      </c>
      <c r="D89">
        <f t="shared" ref="D89:D93" si="10">0.3</f>
        <v>0.3</v>
      </c>
    </row>
    <row r="90" spans="1:4" x14ac:dyDescent="0.35">
      <c r="A90" t="s">
        <v>10</v>
      </c>
      <c r="B90">
        <v>7</v>
      </c>
      <c r="C90">
        <v>4</v>
      </c>
      <c r="D90">
        <f t="shared" si="10"/>
        <v>0.3</v>
      </c>
    </row>
    <row r="91" spans="1:4" x14ac:dyDescent="0.35">
      <c r="A91" t="s">
        <v>10</v>
      </c>
      <c r="B91">
        <v>9</v>
      </c>
      <c r="C91">
        <v>23</v>
      </c>
      <c r="D91">
        <f t="shared" si="10"/>
        <v>0.3</v>
      </c>
    </row>
    <row r="92" spans="1:4" x14ac:dyDescent="0.35">
      <c r="A92" t="s">
        <v>10</v>
      </c>
      <c r="B92">
        <v>43</v>
      </c>
      <c r="C92">
        <v>30</v>
      </c>
      <c r="D92">
        <f t="shared" si="10"/>
        <v>0.3</v>
      </c>
    </row>
    <row r="93" spans="1:4" x14ac:dyDescent="0.35">
      <c r="A93" t="s">
        <v>10</v>
      </c>
      <c r="B93">
        <v>39</v>
      </c>
      <c r="C93">
        <v>8</v>
      </c>
      <c r="D93">
        <f t="shared" si="10"/>
        <v>0.3</v>
      </c>
    </row>
    <row r="94" spans="1:4" x14ac:dyDescent="0.35">
      <c r="A94" t="s">
        <v>11</v>
      </c>
      <c r="B94">
        <v>68</v>
      </c>
      <c r="C94">
        <v>29</v>
      </c>
      <c r="D94">
        <f t="shared" ref="D94:D103" si="11">0.7</f>
        <v>0.7</v>
      </c>
    </row>
    <row r="95" spans="1:4" x14ac:dyDescent="0.35">
      <c r="A95" t="s">
        <v>11</v>
      </c>
      <c r="B95">
        <v>76</v>
      </c>
      <c r="C95">
        <v>8</v>
      </c>
      <c r="D95">
        <f t="shared" si="11"/>
        <v>0.7</v>
      </c>
    </row>
    <row r="96" spans="1:4" x14ac:dyDescent="0.35">
      <c r="A96" t="s">
        <v>11</v>
      </c>
      <c r="B96">
        <v>36</v>
      </c>
      <c r="C96">
        <v>23</v>
      </c>
      <c r="D96">
        <f t="shared" si="11"/>
        <v>0.7</v>
      </c>
    </row>
    <row r="97" spans="1:4" x14ac:dyDescent="0.35">
      <c r="A97" t="s">
        <v>11</v>
      </c>
      <c r="B97">
        <v>26</v>
      </c>
      <c r="C97">
        <v>3</v>
      </c>
      <c r="D97">
        <f t="shared" si="11"/>
        <v>0.7</v>
      </c>
    </row>
    <row r="98" spans="1:4" x14ac:dyDescent="0.35">
      <c r="A98" t="s">
        <v>11</v>
      </c>
      <c r="B98">
        <v>40</v>
      </c>
      <c r="C98">
        <v>19</v>
      </c>
      <c r="D98">
        <f t="shared" si="11"/>
        <v>0.7</v>
      </c>
    </row>
    <row r="99" spans="1:4" x14ac:dyDescent="0.35">
      <c r="A99" t="s">
        <v>11</v>
      </c>
      <c r="B99">
        <v>53</v>
      </c>
      <c r="C99">
        <v>30</v>
      </c>
      <c r="D99">
        <f t="shared" si="11"/>
        <v>0.7</v>
      </c>
    </row>
    <row r="100" spans="1:4" x14ac:dyDescent="0.35">
      <c r="A100" t="s">
        <v>11</v>
      </c>
      <c r="B100">
        <v>54</v>
      </c>
      <c r="C100">
        <v>25</v>
      </c>
      <c r="D100">
        <f t="shared" si="11"/>
        <v>0.7</v>
      </c>
    </row>
    <row r="101" spans="1:4" x14ac:dyDescent="0.35">
      <c r="A101" t="s">
        <v>11</v>
      </c>
      <c r="B101">
        <v>45</v>
      </c>
      <c r="C101">
        <v>15</v>
      </c>
      <c r="D101">
        <f t="shared" si="11"/>
        <v>0.7</v>
      </c>
    </row>
    <row r="102" spans="1:4" x14ac:dyDescent="0.35">
      <c r="A102" t="s">
        <v>11</v>
      </c>
      <c r="B102">
        <v>57</v>
      </c>
      <c r="C102">
        <v>21</v>
      </c>
      <c r="D102">
        <f t="shared" si="11"/>
        <v>0.7</v>
      </c>
    </row>
    <row r="103" spans="1:4" x14ac:dyDescent="0.35">
      <c r="A103" t="s">
        <v>11</v>
      </c>
      <c r="B103">
        <v>10</v>
      </c>
      <c r="C103">
        <v>22</v>
      </c>
      <c r="D103">
        <f t="shared" si="11"/>
        <v>0.7</v>
      </c>
    </row>
    <row r="104" spans="1:4" x14ac:dyDescent="0.35">
      <c r="A104" t="s">
        <v>11</v>
      </c>
      <c r="B104">
        <v>35</v>
      </c>
      <c r="C104">
        <v>12</v>
      </c>
      <c r="D104">
        <f>0.3</f>
        <v>0.3</v>
      </c>
    </row>
    <row r="105" spans="1:4" x14ac:dyDescent="0.35">
      <c r="A105" t="s">
        <v>11</v>
      </c>
      <c r="B105">
        <v>22</v>
      </c>
      <c r="C105">
        <v>4</v>
      </c>
      <c r="D105">
        <f t="shared" ref="D105:D109" si="12">0.3</f>
        <v>0.3</v>
      </c>
    </row>
    <row r="106" spans="1:4" x14ac:dyDescent="0.35">
      <c r="A106" t="s">
        <v>11</v>
      </c>
      <c r="B106">
        <v>24</v>
      </c>
      <c r="C106">
        <v>21</v>
      </c>
      <c r="D106">
        <f t="shared" si="12"/>
        <v>0.3</v>
      </c>
    </row>
    <row r="107" spans="1:4" x14ac:dyDescent="0.35">
      <c r="A107" t="s">
        <v>11</v>
      </c>
      <c r="B107">
        <v>37</v>
      </c>
      <c r="C107">
        <v>1</v>
      </c>
      <c r="D107">
        <f t="shared" si="12"/>
        <v>0.3</v>
      </c>
    </row>
    <row r="108" spans="1:4" x14ac:dyDescent="0.35">
      <c r="A108" t="s">
        <v>11</v>
      </c>
      <c r="B108">
        <v>54</v>
      </c>
      <c r="C108">
        <v>18</v>
      </c>
      <c r="D108">
        <f t="shared" si="12"/>
        <v>0.3</v>
      </c>
    </row>
    <row r="109" spans="1:4" x14ac:dyDescent="0.35">
      <c r="A109" t="s">
        <v>11</v>
      </c>
      <c r="B109">
        <v>22</v>
      </c>
      <c r="C109">
        <v>29</v>
      </c>
      <c r="D109">
        <f t="shared" si="12"/>
        <v>0.3</v>
      </c>
    </row>
    <row r="110" spans="1:4" x14ac:dyDescent="0.35">
      <c r="A110" t="s">
        <v>11</v>
      </c>
      <c r="B110">
        <v>58</v>
      </c>
      <c r="C110">
        <v>19</v>
      </c>
      <c r="D110">
        <f t="shared" ref="D110:D126" si="13">0.7</f>
        <v>0.7</v>
      </c>
    </row>
    <row r="111" spans="1:4" x14ac:dyDescent="0.35">
      <c r="A111" t="s">
        <v>11</v>
      </c>
      <c r="B111">
        <v>58</v>
      </c>
      <c r="C111">
        <v>15</v>
      </c>
      <c r="D111">
        <f t="shared" si="13"/>
        <v>0.7</v>
      </c>
    </row>
    <row r="112" spans="1:4" x14ac:dyDescent="0.35">
      <c r="A112" t="s">
        <v>11</v>
      </c>
      <c r="B112">
        <v>51</v>
      </c>
      <c r="C112">
        <v>10</v>
      </c>
      <c r="D112">
        <f t="shared" si="13"/>
        <v>0.7</v>
      </c>
    </row>
    <row r="113" spans="1:4" x14ac:dyDescent="0.35">
      <c r="A113" t="s">
        <v>11</v>
      </c>
      <c r="B113">
        <v>37</v>
      </c>
      <c r="C113">
        <v>15</v>
      </c>
      <c r="D113">
        <f t="shared" si="13"/>
        <v>0.7</v>
      </c>
    </row>
    <row r="114" spans="1:4" x14ac:dyDescent="0.35">
      <c r="A114" t="s">
        <v>11</v>
      </c>
      <c r="B114">
        <v>31</v>
      </c>
      <c r="C114">
        <v>1</v>
      </c>
      <c r="D114">
        <f t="shared" si="13"/>
        <v>0.7</v>
      </c>
    </row>
    <row r="115" spans="1:4" x14ac:dyDescent="0.35">
      <c r="A115" t="s">
        <v>11</v>
      </c>
      <c r="B115">
        <v>18</v>
      </c>
      <c r="C115">
        <v>26</v>
      </c>
      <c r="D115">
        <f t="shared" si="13"/>
        <v>0.7</v>
      </c>
    </row>
    <row r="116" spans="1:4" x14ac:dyDescent="0.35">
      <c r="A116" t="s">
        <v>11</v>
      </c>
      <c r="B116">
        <v>5</v>
      </c>
      <c r="C116">
        <v>1</v>
      </c>
      <c r="D116">
        <f t="shared" si="13"/>
        <v>0.7</v>
      </c>
    </row>
    <row r="117" spans="1:4" x14ac:dyDescent="0.35">
      <c r="A117" t="s">
        <v>11</v>
      </c>
      <c r="B117">
        <v>44</v>
      </c>
      <c r="C117">
        <v>22</v>
      </c>
      <c r="D117">
        <f t="shared" si="13"/>
        <v>0.7</v>
      </c>
    </row>
    <row r="118" spans="1:4" x14ac:dyDescent="0.35">
      <c r="A118" t="s">
        <v>11</v>
      </c>
      <c r="B118">
        <v>1</v>
      </c>
      <c r="C118">
        <v>29</v>
      </c>
      <c r="D118">
        <f t="shared" si="13"/>
        <v>0.7</v>
      </c>
    </row>
    <row r="119" spans="1:4" x14ac:dyDescent="0.35">
      <c r="A119" t="s">
        <v>11</v>
      </c>
      <c r="B119">
        <v>27</v>
      </c>
      <c r="C119">
        <v>19</v>
      </c>
      <c r="D119">
        <f t="shared" si="13"/>
        <v>0.7</v>
      </c>
    </row>
    <row r="120" spans="1:4" x14ac:dyDescent="0.35">
      <c r="A120" t="s">
        <v>11</v>
      </c>
      <c r="B120">
        <v>24</v>
      </c>
      <c r="C120">
        <v>19</v>
      </c>
      <c r="D120">
        <f t="shared" si="13"/>
        <v>0.7</v>
      </c>
    </row>
    <row r="121" spans="1:4" x14ac:dyDescent="0.35">
      <c r="A121" t="s">
        <v>11</v>
      </c>
      <c r="B121">
        <v>77</v>
      </c>
      <c r="C121">
        <v>26</v>
      </c>
      <c r="D121">
        <f t="shared" si="13"/>
        <v>0.7</v>
      </c>
    </row>
    <row r="122" spans="1:4" x14ac:dyDescent="0.35">
      <c r="A122" t="s">
        <v>11</v>
      </c>
      <c r="B122">
        <v>40</v>
      </c>
      <c r="C122">
        <v>19</v>
      </c>
      <c r="D122">
        <f t="shared" si="13"/>
        <v>0.7</v>
      </c>
    </row>
    <row r="123" spans="1:4" x14ac:dyDescent="0.35">
      <c r="A123" t="s">
        <v>11</v>
      </c>
      <c r="B123">
        <v>73</v>
      </c>
      <c r="C123">
        <v>10</v>
      </c>
      <c r="D123">
        <f t="shared" si="13"/>
        <v>0.7</v>
      </c>
    </row>
    <row r="124" spans="1:4" x14ac:dyDescent="0.35">
      <c r="A124" t="s">
        <v>11</v>
      </c>
      <c r="B124">
        <v>37</v>
      </c>
      <c r="C124">
        <v>6</v>
      </c>
      <c r="D124">
        <f t="shared" si="13"/>
        <v>0.7</v>
      </c>
    </row>
    <row r="125" spans="1:4" x14ac:dyDescent="0.35">
      <c r="A125" t="s">
        <v>11</v>
      </c>
      <c r="B125">
        <v>62</v>
      </c>
      <c r="C125">
        <v>6</v>
      </c>
      <c r="D125">
        <f t="shared" si="13"/>
        <v>0.7</v>
      </c>
    </row>
    <row r="126" spans="1:4" x14ac:dyDescent="0.35">
      <c r="A126" t="s">
        <v>11</v>
      </c>
      <c r="B126">
        <v>74</v>
      </c>
      <c r="C126">
        <v>0</v>
      </c>
      <c r="D126">
        <f t="shared" si="13"/>
        <v>0.7</v>
      </c>
    </row>
    <row r="127" spans="1:4" x14ac:dyDescent="0.35">
      <c r="A127" t="s">
        <v>11</v>
      </c>
      <c r="B127">
        <v>60</v>
      </c>
      <c r="C127">
        <v>5</v>
      </c>
      <c r="D127">
        <f>0.3</f>
        <v>0.3</v>
      </c>
    </row>
    <row r="128" spans="1:4" x14ac:dyDescent="0.35">
      <c r="A128" t="s">
        <v>11</v>
      </c>
      <c r="B128">
        <v>5</v>
      </c>
      <c r="C128">
        <v>19</v>
      </c>
      <c r="D128">
        <f t="shared" ref="D128:D132" si="14">0.3</f>
        <v>0.3</v>
      </c>
    </row>
    <row r="129" spans="1:4" x14ac:dyDescent="0.35">
      <c r="A129" t="s">
        <v>11</v>
      </c>
      <c r="B129">
        <v>56</v>
      </c>
      <c r="C129">
        <v>19</v>
      </c>
      <c r="D129">
        <f t="shared" si="14"/>
        <v>0.3</v>
      </c>
    </row>
    <row r="130" spans="1:4" x14ac:dyDescent="0.35">
      <c r="A130" t="s">
        <v>11</v>
      </c>
      <c r="B130">
        <v>22</v>
      </c>
      <c r="C130">
        <v>22</v>
      </c>
      <c r="D130">
        <f t="shared" si="14"/>
        <v>0.3</v>
      </c>
    </row>
    <row r="131" spans="1:4" x14ac:dyDescent="0.35">
      <c r="A131" t="s">
        <v>11</v>
      </c>
      <c r="B131">
        <v>59</v>
      </c>
      <c r="C131">
        <v>9</v>
      </c>
      <c r="D131">
        <f t="shared" si="14"/>
        <v>0.3</v>
      </c>
    </row>
    <row r="132" spans="1:4" x14ac:dyDescent="0.35">
      <c r="A132" t="s">
        <v>11</v>
      </c>
      <c r="B132">
        <v>7</v>
      </c>
      <c r="C132">
        <v>17</v>
      </c>
      <c r="D132">
        <f t="shared" si="14"/>
        <v>0.3</v>
      </c>
    </row>
    <row r="133" spans="1:4" x14ac:dyDescent="0.35">
      <c r="A133" t="s">
        <v>11</v>
      </c>
      <c r="B133">
        <v>15</v>
      </c>
      <c r="C133">
        <v>3</v>
      </c>
      <c r="D133">
        <f t="shared" ref="D133:D173" si="15">0.7</f>
        <v>0.7</v>
      </c>
    </row>
    <row r="134" spans="1:4" x14ac:dyDescent="0.35">
      <c r="A134" t="s">
        <v>11</v>
      </c>
      <c r="B134">
        <v>38</v>
      </c>
      <c r="C134">
        <v>0</v>
      </c>
      <c r="D134">
        <f t="shared" si="15"/>
        <v>0.7</v>
      </c>
    </row>
    <row r="135" spans="1:4" x14ac:dyDescent="0.35">
      <c r="A135" t="s">
        <v>11</v>
      </c>
      <c r="B135">
        <v>3</v>
      </c>
      <c r="C135">
        <v>27</v>
      </c>
      <c r="D135">
        <f t="shared" si="15"/>
        <v>0.7</v>
      </c>
    </row>
    <row r="136" spans="1:4" x14ac:dyDescent="0.35">
      <c r="A136" t="s">
        <v>11</v>
      </c>
      <c r="B136">
        <v>42</v>
      </c>
      <c r="C136">
        <v>20</v>
      </c>
      <c r="D136">
        <f t="shared" si="15"/>
        <v>0.7</v>
      </c>
    </row>
    <row r="137" spans="1:4" x14ac:dyDescent="0.35">
      <c r="A137" t="s">
        <v>11</v>
      </c>
      <c r="B137">
        <v>51</v>
      </c>
      <c r="C137">
        <v>28</v>
      </c>
      <c r="D137">
        <f t="shared" si="15"/>
        <v>0.7</v>
      </c>
    </row>
    <row r="138" spans="1:4" x14ac:dyDescent="0.35">
      <c r="A138" t="s">
        <v>11</v>
      </c>
      <c r="B138">
        <v>27</v>
      </c>
      <c r="C138">
        <v>5</v>
      </c>
      <c r="D138">
        <f t="shared" si="15"/>
        <v>0.7</v>
      </c>
    </row>
    <row r="139" spans="1:4" x14ac:dyDescent="0.35">
      <c r="A139" t="s">
        <v>11</v>
      </c>
      <c r="B139">
        <v>58</v>
      </c>
      <c r="C139">
        <v>14</v>
      </c>
      <c r="D139">
        <f t="shared" si="15"/>
        <v>0.7</v>
      </c>
    </row>
    <row r="140" spans="1:4" x14ac:dyDescent="0.35">
      <c r="A140" t="s">
        <v>11</v>
      </c>
      <c r="B140">
        <v>42</v>
      </c>
      <c r="C140">
        <v>18</v>
      </c>
      <c r="D140">
        <f t="shared" si="15"/>
        <v>0.7</v>
      </c>
    </row>
    <row r="141" spans="1:4" x14ac:dyDescent="0.35">
      <c r="A141" t="s">
        <v>11</v>
      </c>
      <c r="B141">
        <v>35</v>
      </c>
      <c r="C141">
        <v>13</v>
      </c>
      <c r="D141">
        <f t="shared" si="15"/>
        <v>0.7</v>
      </c>
    </row>
    <row r="142" spans="1:4" x14ac:dyDescent="0.35">
      <c r="A142" t="s">
        <v>11</v>
      </c>
      <c r="B142">
        <v>38</v>
      </c>
      <c r="C142">
        <v>22</v>
      </c>
      <c r="D142">
        <f t="shared" si="15"/>
        <v>0.7</v>
      </c>
    </row>
    <row r="143" spans="1:4" x14ac:dyDescent="0.35">
      <c r="A143" t="s">
        <v>11</v>
      </c>
      <c r="B143">
        <v>72</v>
      </c>
      <c r="C143">
        <v>2</v>
      </c>
      <c r="D143">
        <f t="shared" si="15"/>
        <v>0.7</v>
      </c>
    </row>
    <row r="144" spans="1:4" x14ac:dyDescent="0.35">
      <c r="A144" t="s">
        <v>11</v>
      </c>
      <c r="B144">
        <v>21</v>
      </c>
      <c r="C144">
        <v>21</v>
      </c>
      <c r="D144">
        <f t="shared" si="15"/>
        <v>0.7</v>
      </c>
    </row>
    <row r="145" spans="1:4" x14ac:dyDescent="0.35">
      <c r="A145" t="s">
        <v>11</v>
      </c>
      <c r="B145">
        <v>8</v>
      </c>
      <c r="C145">
        <v>24</v>
      </c>
      <c r="D145">
        <f t="shared" si="15"/>
        <v>0.7</v>
      </c>
    </row>
    <row r="146" spans="1:4" x14ac:dyDescent="0.35">
      <c r="A146" t="s">
        <v>11</v>
      </c>
      <c r="B146">
        <v>52</v>
      </c>
      <c r="C146">
        <v>24</v>
      </c>
      <c r="D146">
        <f t="shared" si="15"/>
        <v>0.7</v>
      </c>
    </row>
    <row r="147" spans="1:4" x14ac:dyDescent="0.35">
      <c r="A147" t="s">
        <v>11</v>
      </c>
      <c r="B147">
        <v>49</v>
      </c>
      <c r="C147">
        <v>5</v>
      </c>
      <c r="D147">
        <f t="shared" si="15"/>
        <v>0.7</v>
      </c>
    </row>
    <row r="148" spans="1:4" x14ac:dyDescent="0.35">
      <c r="A148" t="s">
        <v>11</v>
      </c>
      <c r="B148">
        <v>6</v>
      </c>
      <c r="C148">
        <v>17</v>
      </c>
      <c r="D148">
        <f t="shared" si="15"/>
        <v>0.7</v>
      </c>
    </row>
    <row r="149" spans="1:4" x14ac:dyDescent="0.35">
      <c r="A149" t="s">
        <v>11</v>
      </c>
      <c r="B149">
        <v>13</v>
      </c>
      <c r="C149">
        <v>28</v>
      </c>
      <c r="D149">
        <f t="shared" si="15"/>
        <v>0.7</v>
      </c>
    </row>
    <row r="150" spans="1:4" x14ac:dyDescent="0.35">
      <c r="A150" t="s">
        <v>11</v>
      </c>
      <c r="B150">
        <v>61</v>
      </c>
      <c r="C150">
        <v>12</v>
      </c>
      <c r="D150">
        <f t="shared" si="15"/>
        <v>0.7</v>
      </c>
    </row>
    <row r="151" spans="1:4" x14ac:dyDescent="0.35">
      <c r="A151" t="s">
        <v>11</v>
      </c>
      <c r="B151">
        <v>38</v>
      </c>
      <c r="C151">
        <v>15</v>
      </c>
      <c r="D151">
        <f t="shared" si="15"/>
        <v>0.7</v>
      </c>
    </row>
    <row r="152" spans="1:4" x14ac:dyDescent="0.35">
      <c r="A152" t="s">
        <v>11</v>
      </c>
      <c r="B152">
        <v>80</v>
      </c>
      <c r="C152">
        <v>22</v>
      </c>
      <c r="D152">
        <f t="shared" si="15"/>
        <v>0.7</v>
      </c>
    </row>
    <row r="153" spans="1:4" x14ac:dyDescent="0.35">
      <c r="A153" t="s">
        <v>11</v>
      </c>
      <c r="B153">
        <v>64</v>
      </c>
      <c r="C153">
        <v>17</v>
      </c>
      <c r="D153">
        <f t="shared" si="15"/>
        <v>0.7</v>
      </c>
    </row>
    <row r="154" spans="1:4" x14ac:dyDescent="0.35">
      <c r="A154" t="s">
        <v>11</v>
      </c>
      <c r="B154">
        <v>39</v>
      </c>
      <c r="C154">
        <v>19</v>
      </c>
      <c r="D154">
        <f t="shared" si="15"/>
        <v>0.7</v>
      </c>
    </row>
    <row r="155" spans="1:4" x14ac:dyDescent="0.35">
      <c r="A155" t="s">
        <v>11</v>
      </c>
      <c r="B155">
        <v>12</v>
      </c>
      <c r="C155">
        <v>6</v>
      </c>
      <c r="D155">
        <f t="shared" si="15"/>
        <v>0.7</v>
      </c>
    </row>
    <row r="156" spans="1:4" x14ac:dyDescent="0.35">
      <c r="A156" t="s">
        <v>11</v>
      </c>
      <c r="B156">
        <v>68</v>
      </c>
      <c r="C156">
        <v>27</v>
      </c>
      <c r="D156">
        <f t="shared" si="15"/>
        <v>0.7</v>
      </c>
    </row>
    <row r="157" spans="1:4" x14ac:dyDescent="0.35">
      <c r="A157" t="s">
        <v>11</v>
      </c>
      <c r="B157">
        <v>25</v>
      </c>
      <c r="C157">
        <v>17</v>
      </c>
      <c r="D157">
        <f t="shared" si="15"/>
        <v>0.7</v>
      </c>
    </row>
    <row r="158" spans="1:4" x14ac:dyDescent="0.35">
      <c r="A158" t="s">
        <v>11</v>
      </c>
      <c r="B158">
        <v>7</v>
      </c>
      <c r="C158">
        <v>24</v>
      </c>
      <c r="D158">
        <f t="shared" si="15"/>
        <v>0.7</v>
      </c>
    </row>
    <row r="159" spans="1:4" x14ac:dyDescent="0.35">
      <c r="A159" t="s">
        <v>11</v>
      </c>
      <c r="B159">
        <v>58</v>
      </c>
      <c r="C159">
        <v>22</v>
      </c>
      <c r="D159">
        <f t="shared" si="15"/>
        <v>0.7</v>
      </c>
    </row>
    <row r="160" spans="1:4" x14ac:dyDescent="0.35">
      <c r="A160" t="s">
        <v>11</v>
      </c>
      <c r="B160">
        <v>32</v>
      </c>
      <c r="C160">
        <v>26</v>
      </c>
      <c r="D160">
        <f t="shared" si="15"/>
        <v>0.7</v>
      </c>
    </row>
    <row r="161" spans="1:4" x14ac:dyDescent="0.35">
      <c r="A161" t="s">
        <v>11</v>
      </c>
      <c r="B161">
        <v>46</v>
      </c>
      <c r="C161">
        <v>11</v>
      </c>
      <c r="D161">
        <f t="shared" si="15"/>
        <v>0.7</v>
      </c>
    </row>
    <row r="162" spans="1:4" x14ac:dyDescent="0.35">
      <c r="A162" t="s">
        <v>11</v>
      </c>
      <c r="B162">
        <v>39</v>
      </c>
      <c r="C162">
        <v>21</v>
      </c>
      <c r="D162">
        <f t="shared" si="15"/>
        <v>0.7</v>
      </c>
    </row>
    <row r="163" spans="1:4" x14ac:dyDescent="0.35">
      <c r="A163" t="s">
        <v>11</v>
      </c>
      <c r="B163">
        <v>4</v>
      </c>
      <c r="C163">
        <v>28</v>
      </c>
      <c r="D163">
        <f t="shared" si="15"/>
        <v>0.7</v>
      </c>
    </row>
    <row r="164" spans="1:4" x14ac:dyDescent="0.35">
      <c r="A164" t="s">
        <v>11</v>
      </c>
      <c r="B164">
        <v>55</v>
      </c>
      <c r="C164">
        <v>17</v>
      </c>
      <c r="D164">
        <f t="shared" si="15"/>
        <v>0.7</v>
      </c>
    </row>
    <row r="165" spans="1:4" x14ac:dyDescent="0.35">
      <c r="A165" t="s">
        <v>11</v>
      </c>
      <c r="B165">
        <v>11</v>
      </c>
      <c r="C165">
        <v>25</v>
      </c>
      <c r="D165">
        <f t="shared" si="15"/>
        <v>0.7</v>
      </c>
    </row>
    <row r="166" spans="1:4" x14ac:dyDescent="0.35">
      <c r="A166" t="s">
        <v>11</v>
      </c>
      <c r="B166">
        <v>77</v>
      </c>
      <c r="C166">
        <v>27</v>
      </c>
      <c r="D166">
        <f t="shared" si="15"/>
        <v>0.7</v>
      </c>
    </row>
    <row r="167" spans="1:4" x14ac:dyDescent="0.35">
      <c r="A167" t="s">
        <v>11</v>
      </c>
      <c r="B167">
        <v>40</v>
      </c>
      <c r="C167">
        <v>3</v>
      </c>
      <c r="D167">
        <f t="shared" si="15"/>
        <v>0.7</v>
      </c>
    </row>
    <row r="168" spans="1:4" x14ac:dyDescent="0.35">
      <c r="A168" t="s">
        <v>11</v>
      </c>
      <c r="B168">
        <v>43</v>
      </c>
      <c r="C168">
        <v>0</v>
      </c>
      <c r="D168">
        <f t="shared" si="15"/>
        <v>0.7</v>
      </c>
    </row>
    <row r="169" spans="1:4" x14ac:dyDescent="0.35">
      <c r="A169" t="s">
        <v>11</v>
      </c>
      <c r="B169">
        <v>34</v>
      </c>
      <c r="C169">
        <v>24</v>
      </c>
      <c r="D169">
        <f t="shared" si="15"/>
        <v>0.7</v>
      </c>
    </row>
    <row r="170" spans="1:4" x14ac:dyDescent="0.35">
      <c r="A170" t="s">
        <v>12</v>
      </c>
      <c r="B170">
        <v>48</v>
      </c>
      <c r="C170">
        <v>0</v>
      </c>
      <c r="D170">
        <f t="shared" si="15"/>
        <v>0.7</v>
      </c>
    </row>
    <row r="171" spans="1:4" x14ac:dyDescent="0.35">
      <c r="A171" t="s">
        <v>12</v>
      </c>
      <c r="B171">
        <v>70</v>
      </c>
      <c r="C171">
        <v>22</v>
      </c>
      <c r="D171">
        <f t="shared" si="15"/>
        <v>0.7</v>
      </c>
    </row>
    <row r="172" spans="1:4" x14ac:dyDescent="0.35">
      <c r="A172" t="s">
        <v>12</v>
      </c>
      <c r="B172">
        <v>22</v>
      </c>
      <c r="C172">
        <v>17</v>
      </c>
      <c r="D172">
        <f t="shared" si="15"/>
        <v>0.7</v>
      </c>
    </row>
    <row r="173" spans="1:4" x14ac:dyDescent="0.35">
      <c r="A173" t="s">
        <v>12</v>
      </c>
      <c r="B173">
        <v>8</v>
      </c>
      <c r="C173">
        <v>28</v>
      </c>
      <c r="D173">
        <f t="shared" si="15"/>
        <v>0.7</v>
      </c>
    </row>
    <row r="174" spans="1:4" x14ac:dyDescent="0.35">
      <c r="A174" t="s">
        <v>12</v>
      </c>
      <c r="B174">
        <v>38</v>
      </c>
      <c r="C174">
        <v>19</v>
      </c>
      <c r="D174">
        <f>0.3</f>
        <v>0.3</v>
      </c>
    </row>
    <row r="175" spans="1:4" x14ac:dyDescent="0.35">
      <c r="A175" t="s">
        <v>12</v>
      </c>
      <c r="B175">
        <v>79</v>
      </c>
      <c r="C175">
        <v>22</v>
      </c>
      <c r="D175">
        <f t="shared" ref="D175:D179" si="16">0.3</f>
        <v>0.3</v>
      </c>
    </row>
    <row r="176" spans="1:4" x14ac:dyDescent="0.35">
      <c r="A176" t="s">
        <v>12</v>
      </c>
      <c r="B176">
        <v>51</v>
      </c>
      <c r="C176">
        <v>21</v>
      </c>
      <c r="D176">
        <f t="shared" si="16"/>
        <v>0.3</v>
      </c>
    </row>
    <row r="177" spans="1:4" x14ac:dyDescent="0.35">
      <c r="A177" t="s">
        <v>12</v>
      </c>
      <c r="B177">
        <v>36</v>
      </c>
      <c r="C177">
        <v>23</v>
      </c>
      <c r="D177">
        <f t="shared" si="16"/>
        <v>0.3</v>
      </c>
    </row>
    <row r="178" spans="1:4" x14ac:dyDescent="0.35">
      <c r="A178" t="s">
        <v>12</v>
      </c>
      <c r="B178">
        <v>11</v>
      </c>
      <c r="C178">
        <v>19</v>
      </c>
      <c r="D178">
        <f t="shared" si="16"/>
        <v>0.3</v>
      </c>
    </row>
    <row r="179" spans="1:4" x14ac:dyDescent="0.35">
      <c r="A179" t="s">
        <v>12</v>
      </c>
      <c r="B179">
        <v>41</v>
      </c>
      <c r="C179">
        <v>0</v>
      </c>
      <c r="D179">
        <f t="shared" si="16"/>
        <v>0.3</v>
      </c>
    </row>
    <row r="180" spans="1:4" x14ac:dyDescent="0.35">
      <c r="A180" t="s">
        <v>12</v>
      </c>
      <c r="B180">
        <v>54</v>
      </c>
      <c r="C180">
        <v>5</v>
      </c>
      <c r="D180">
        <f t="shared" ref="D180:D185" si="17">0.7</f>
        <v>0.7</v>
      </c>
    </row>
    <row r="181" spans="1:4" x14ac:dyDescent="0.35">
      <c r="A181" t="s">
        <v>12</v>
      </c>
      <c r="B181">
        <v>40</v>
      </c>
      <c r="C181">
        <v>27</v>
      </c>
      <c r="D181">
        <f t="shared" si="17"/>
        <v>0.7</v>
      </c>
    </row>
    <row r="182" spans="1:4" x14ac:dyDescent="0.35">
      <c r="A182" t="s">
        <v>12</v>
      </c>
      <c r="B182">
        <v>74</v>
      </c>
      <c r="C182">
        <v>6</v>
      </c>
      <c r="D182">
        <f t="shared" si="17"/>
        <v>0.7</v>
      </c>
    </row>
    <row r="183" spans="1:4" x14ac:dyDescent="0.35">
      <c r="A183" t="s">
        <v>12</v>
      </c>
      <c r="B183">
        <v>1</v>
      </c>
      <c r="C183">
        <v>17</v>
      </c>
      <c r="D183">
        <f t="shared" si="17"/>
        <v>0.7</v>
      </c>
    </row>
    <row r="184" spans="1:4" x14ac:dyDescent="0.35">
      <c r="A184" t="s">
        <v>12</v>
      </c>
      <c r="B184">
        <v>67</v>
      </c>
      <c r="C184">
        <v>11</v>
      </c>
      <c r="D184">
        <f t="shared" si="17"/>
        <v>0.7</v>
      </c>
    </row>
    <row r="185" spans="1:4" x14ac:dyDescent="0.35">
      <c r="A185" t="s">
        <v>12</v>
      </c>
      <c r="B185">
        <v>68</v>
      </c>
      <c r="C185">
        <v>28</v>
      </c>
      <c r="D185">
        <f t="shared" si="17"/>
        <v>0.7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TCD</vt:lpstr>
      <vt:lpstr>TCDbis</vt:lpstr>
      <vt:lpstr>Base de donnée</vt:lpstr>
    </vt:vector>
  </TitlesOfParts>
  <Company>SB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Hinderholtz, Kévin</dc:creator>
  <cp:lastModifiedBy>Michel</cp:lastModifiedBy>
  <dcterms:created xsi:type="dcterms:W3CDTF">2017-02-20T14:00:18Z</dcterms:created>
  <dcterms:modified xsi:type="dcterms:W3CDTF">2017-03-08T14:50:33Z</dcterms:modified>
</cp:coreProperties>
</file>