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  <sheet name="Feuil2" sheetId="4" r:id="rId2"/>
  </sheets>
  <calcPr calcId="152511"/>
  <pivotCaches>
    <pivotCache cacheId="7" r:id="rId3"/>
  </pivotCaches>
</workbook>
</file>

<file path=xl/calcChain.xml><?xml version="1.0" encoding="utf-8"?>
<calcChain xmlns="http://schemas.openxmlformats.org/spreadsheetml/2006/main">
  <c r="G8" i="1" l="1"/>
  <c r="D8" i="1"/>
  <c r="F8" i="1"/>
  <c r="E8" i="1"/>
  <c r="G6" i="1"/>
  <c r="F6" i="1"/>
  <c r="E6" i="1"/>
  <c r="D6" i="1"/>
  <c r="F4" i="1"/>
  <c r="G4" i="1"/>
  <c r="E4" i="1"/>
  <c r="D4" i="1"/>
</calcChain>
</file>

<file path=xl/sharedStrings.xml><?xml version="1.0" encoding="utf-8"?>
<sst xmlns="http://schemas.openxmlformats.org/spreadsheetml/2006/main" count="40" uniqueCount="15">
  <si>
    <t>Récap</t>
  </si>
  <si>
    <t>% CA</t>
  </si>
  <si>
    <t>Frais</t>
  </si>
  <si>
    <t>Années</t>
  </si>
  <si>
    <t>Secteurs</t>
  </si>
  <si>
    <t>a</t>
  </si>
  <si>
    <t>b</t>
  </si>
  <si>
    <t>c</t>
  </si>
  <si>
    <t>d</t>
  </si>
  <si>
    <t xml:space="preserve">ce que je souhaite calculer </t>
  </si>
  <si>
    <t>Somme de Frais</t>
  </si>
  <si>
    <t>Étiquettes de colonnes</t>
  </si>
  <si>
    <t>Total général</t>
  </si>
  <si>
    <t>Étiquettes de lignes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</si>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</sst>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9" fontId="4" fillId="2" borderId="1" xfId="1" applyFont="1" applyFill="1" applyBorder="1" applyAlignment="1">
      <alignment horizontal="center" vertical="center"/>
    </xf>
    <xf numFmtId="0" fontId="0" fillId="0" borderId="0" xfId="0" applyBorder="1"/>
    <xf numFmtId="3" fontId="0" fillId="0" borderId="0" xfId="0" applyNumberFormat="1" applyBorder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3" fontId="0" fillId="0" borderId="0" xfId="0" applyNumberFormat="1"/>
    <xf numFmtId="0" fontId="0" fillId="0" borderId="1" xfId="0" applyBorder="1" applyAlignment="1"/>
  </cellXfs>
  <cellStyles count="2">
    <cellStyle name="Normal" xfId="0" builtinId="0"/>
    <cellStyle name="Pourcentage" xfId="1" builtinId="5"/>
  </cellStyles>
  <dxfs count="6">
    <dxf>
      <numFmt numFmtId="1" formatCode="0"/>
    </dxf>
    <dxf>
      <numFmt numFmtId="3" formatCode="#,##0"/>
    </dxf>
    <dxf>
      <numFmt numFmtId="166" formatCode="0.0"/>
    </dxf>
    <dxf>
      <numFmt numFmtId="2" formatCode="0.00"/>
    </dxf>
    <dxf>
      <numFmt numFmtId="165" formatCode="0.0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638175</xdr:colOff>
      <xdr:row>2</xdr:row>
      <xdr:rowOff>161925</xdr:rowOff>
    </xdr:from>
    <xdr:to>
      <xdr:col>13</xdr:col>
      <xdr:colOff>19050</xdr:colOff>
      <xdr:row>8</xdr:row>
      <xdr:rowOff>85725</xdr:rowOff>
    </xdr:to>
    <xdr:sp macro="" textlink="">
      <xdr:nvSpPr>
        <xdr:cNvPr id="2" name="Rectangle 1"/>
        <xdr:cNvSpPr/>
      </xdr:nvSpPr>
      <xdr:spPr>
        <a:xfrm>
          <a:off x="6896100" y="542925"/>
          <a:ext cx="3190875" cy="1209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idem pour les</a:t>
          </a:r>
          <a:r>
            <a:rPr lang="fr-FR" sz="1100" baseline="0"/>
            <a:t> autres secteurs  sachant que le tabo Frais est un TCD .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  <xdr:twoCellAnchor>
    <xdr:from>
      <xdr:col>6</xdr:col>
      <xdr:colOff>742950</xdr:colOff>
      <xdr:row>1</xdr:row>
      <xdr:rowOff>19050</xdr:rowOff>
    </xdr:from>
    <xdr:to>
      <xdr:col>8</xdr:col>
      <xdr:colOff>600075</xdr:colOff>
      <xdr:row>3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476875" y="209550"/>
          <a:ext cx="1381125" cy="514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2228.328477430558" createdVersion="5" refreshedVersion="5" minRefreshableVersion="3" recordCount="16">
  <cacheSource type="worksheet">
    <worksheetSource ref="A1:C17" sheet="Feuil2"/>
  </cacheSource>
  <cacheFields count="3">
    <cacheField name="Années" numFmtId="0">
      <sharedItems containsSemiMixedTypes="0" containsString="0" containsNumber="1" containsInteger="1" minValue="2012" maxValue="2015" count="4">
        <n v="2012"/>
        <n v="2013"/>
        <n v="2014"/>
        <n v="2015"/>
      </sharedItems>
    </cacheField>
    <cacheField name="Secteurs" numFmtId="0">
      <sharedItems count="4">
        <s v="a"/>
        <s v="b"/>
        <s v="c"/>
        <s v="d"/>
      </sharedItems>
    </cacheField>
    <cacheField name="Frais" numFmtId="3">
      <sharedItems containsSemiMixedTypes="0" containsString="0" containsNumber="1" minValue="616247.16999999993" maxValue="3598924.03000000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n v="1478038.7699999982"/>
  </r>
  <r>
    <x v="0"/>
    <x v="1"/>
    <n v="3598924.0300000045"/>
  </r>
  <r>
    <x v="0"/>
    <x v="2"/>
    <n v="1362023.3799999994"/>
  </r>
  <r>
    <x v="0"/>
    <x v="3"/>
    <n v="3175259.2299999911"/>
  </r>
  <r>
    <x v="1"/>
    <x v="0"/>
    <n v="1002698.4999999993"/>
  </r>
  <r>
    <x v="1"/>
    <x v="1"/>
    <n v="3216208.3600000083"/>
  </r>
  <r>
    <x v="1"/>
    <x v="2"/>
    <n v="1921531.8500000031"/>
  </r>
  <r>
    <x v="1"/>
    <x v="3"/>
    <n v="2960151.9199999976"/>
  </r>
  <r>
    <x v="2"/>
    <x v="0"/>
    <n v="836002.28000000084"/>
  </r>
  <r>
    <x v="2"/>
    <x v="1"/>
    <n v="2263958.1500000013"/>
  </r>
  <r>
    <x v="2"/>
    <x v="2"/>
    <n v="2225424.839999998"/>
  </r>
  <r>
    <x v="2"/>
    <x v="3"/>
    <n v="1193974.440000003"/>
  </r>
  <r>
    <x v="3"/>
    <x v="0"/>
    <n v="641686.42000000004"/>
  </r>
  <r>
    <x v="3"/>
    <x v="1"/>
    <n v="952097.01000000176"/>
  </r>
  <r>
    <x v="3"/>
    <x v="2"/>
    <n v="906363.26999999955"/>
  </r>
  <r>
    <x v="3"/>
    <x v="3"/>
    <n v="616247.1699999999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11:G17" firstHeaderRow="1" firstDataRow="2" firstDataCol="1"/>
  <pivotFields count="3">
    <pivotField axis="axisCol" showAll="0">
      <items count="5">
        <item x="0"/>
        <item x="1"/>
        <item x="2"/>
        <item x="3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dataField="1" numFmtId="3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0"/>
  </colFields>
  <colItems count="5">
    <i>
      <x/>
    </i>
    <i>
      <x v="1"/>
    </i>
    <i>
      <x v="2"/>
    </i>
    <i>
      <x v="3"/>
    </i>
    <i t="grand">
      <x/>
    </i>
  </colItems>
  <dataFields count="1">
    <dataField name="Somme de Frais" fld="2" baseField="0" baseItem="0"/>
  </dataFields>
  <formats count="1">
    <format dxfId="1">
      <pivotArea collapsedLevelsAreSubtotals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tabSelected="1" workbookViewId="0">
      <selection activeCell="D4" sqref="D4"/>
    </sheetView>
  </sheetViews>
  <sheetFormatPr baseColWidth="10" defaultRowHeight="14.5" x14ac:dyDescent="0.35"/>
  <cols>
    <col min="2" max="2" width="19.54296875" bestFit="1" customWidth="1"/>
    <col min="3" max="3" width="22.36328125" bestFit="1" customWidth="1"/>
    <col min="4" max="6" width="10.81640625" customWidth="1"/>
    <col min="7" max="7" width="12.26953125" bestFit="1" customWidth="1"/>
    <col min="8" max="8" width="11.81640625" bestFit="1" customWidth="1"/>
  </cols>
  <sheetData>
    <row r="1" spans="2:10" x14ac:dyDescent="0.35">
      <c r="J1" t="s">
        <v>9</v>
      </c>
    </row>
    <row r="2" spans="2:10" x14ac:dyDescent="0.35">
      <c r="C2" s="15" t="s">
        <v>0</v>
      </c>
      <c r="D2" s="1" t="s">
        <v>5</v>
      </c>
      <c r="E2" s="1" t="s">
        <v>6</v>
      </c>
      <c r="F2" s="1" t="s">
        <v>7</v>
      </c>
      <c r="G2" s="1" t="s">
        <v>8</v>
      </c>
    </row>
    <row r="3" spans="2:10" x14ac:dyDescent="0.35">
      <c r="B3" s="2" t="s">
        <v>14</v>
      </c>
      <c r="C3" s="3">
        <v>2012</v>
      </c>
      <c r="D3" s="4">
        <v>15800000</v>
      </c>
      <c r="E3" s="4">
        <v>12500500</v>
      </c>
      <c r="F3" s="4">
        <v>12500500</v>
      </c>
      <c r="G3" s="4">
        <v>12500500</v>
      </c>
    </row>
    <row r="4" spans="2:10" ht="18.5" x14ac:dyDescent="0.35">
      <c r="B4" s="5" t="s">
        <v>1</v>
      </c>
      <c r="C4" s="6"/>
      <c r="D4" s="7">
        <f>GETPIVOTDATA("Frais",$B$11,"Années",$C3,"Secteurs",D$2)/D3</f>
        <v>9.3546757594936594E-2</v>
      </c>
      <c r="E4" s="7">
        <f>GETPIVOTDATA("Frais",$B$11,"Années",$C3,"Secteurs",E$2)/E3</f>
        <v>0.28790240630374819</v>
      </c>
      <c r="F4" s="7">
        <f>GETPIVOTDATA("Frais",$B$11,"Années",$C3,"Secteurs",F$2)/F3</f>
        <v>0.10895751209951597</v>
      </c>
      <c r="G4" s="7">
        <f>GETPIVOTDATA("Frais",$B$11,"Années",$C3,"Secteurs",G$2)/G3</f>
        <v>0.2540105779768802</v>
      </c>
    </row>
    <row r="5" spans="2:10" x14ac:dyDescent="0.35">
      <c r="B5" s="2" t="s">
        <v>14</v>
      </c>
      <c r="C5" s="3">
        <v>2013</v>
      </c>
      <c r="D5" s="4">
        <v>15540005</v>
      </c>
      <c r="E5" s="4">
        <v>12500500</v>
      </c>
      <c r="F5" s="4">
        <v>12500500</v>
      </c>
      <c r="G5" s="4">
        <v>12500500</v>
      </c>
    </row>
    <row r="6" spans="2:10" ht="18.5" x14ac:dyDescent="0.35">
      <c r="B6" s="5" t="s">
        <v>1</v>
      </c>
      <c r="C6" s="6"/>
      <c r="D6" s="7">
        <f>GETPIVOTDATA("Frais",$B$11,"Années",$C5,"Secteurs",D$2)/D5</f>
        <v>6.4523692238194222E-2</v>
      </c>
      <c r="E6" s="7">
        <f>GETPIVOTDATA("Frais",$B$11,"Années",$C5,"Secteurs",E$2)/E5</f>
        <v>0.25728637734490689</v>
      </c>
      <c r="F6" s="7">
        <f>GETPIVOTDATA("Frais",$B$11,"Années",$C5,"Secteurs",F$2)/F5</f>
        <v>0.15371639934402648</v>
      </c>
      <c r="G6" s="7">
        <f>GETPIVOTDATA("Frais",$B$11,"Années",$C5,"Secteurs",G$2)/G5</f>
        <v>0.23680268149274009</v>
      </c>
    </row>
    <row r="7" spans="2:10" x14ac:dyDescent="0.35">
      <c r="B7" s="2" t="s">
        <v>14</v>
      </c>
      <c r="C7" s="3">
        <v>2014</v>
      </c>
      <c r="D7" s="4">
        <v>9485000</v>
      </c>
      <c r="E7" s="4">
        <v>12500500</v>
      </c>
      <c r="F7" s="4">
        <v>12500500</v>
      </c>
      <c r="G7" s="4">
        <v>12500500</v>
      </c>
    </row>
    <row r="8" spans="2:10" ht="18.5" x14ac:dyDescent="0.35">
      <c r="B8" s="5" t="s">
        <v>1</v>
      </c>
      <c r="C8" s="6"/>
      <c r="D8" s="7">
        <f>GETPIVOTDATA("Frais",$B$11,"Années",$C7,"Secteurs",D$2)/D7</f>
        <v>8.8139407485503515E-2</v>
      </c>
      <c r="E8" s="7">
        <f>GETPIVOTDATA("Frais",$B$11,"Années",$C7,"Secteurs",E$2)/E7</f>
        <v>0.18110940762369515</v>
      </c>
      <c r="F8" s="7">
        <f>GETPIVOTDATA("Frais",$B$11,"Années",$C7,"Secteurs",F$2)/F7</f>
        <v>0.17802686612535482</v>
      </c>
      <c r="G8" s="7">
        <f>GETPIVOTDATA("Frais",$B$11,"Années",$C7,"Secteurs",G$2)/G7</f>
        <v>9.5514134634614847E-2</v>
      </c>
    </row>
    <row r="11" spans="2:10" x14ac:dyDescent="0.35">
      <c r="B11" s="11" t="s">
        <v>10</v>
      </c>
      <c r="C11" s="11" t="s">
        <v>11</v>
      </c>
    </row>
    <row r="12" spans="2:10" x14ac:dyDescent="0.35">
      <c r="B12" s="11" t="s">
        <v>13</v>
      </c>
      <c r="C12">
        <v>2012</v>
      </c>
      <c r="D12">
        <v>2013</v>
      </c>
      <c r="E12">
        <v>2014</v>
      </c>
      <c r="F12">
        <v>2015</v>
      </c>
      <c r="G12" t="s">
        <v>12</v>
      </c>
    </row>
    <row r="13" spans="2:10" x14ac:dyDescent="0.35">
      <c r="B13" s="12" t="s">
        <v>5</v>
      </c>
      <c r="C13" s="14">
        <v>1478038.7699999982</v>
      </c>
      <c r="D13" s="14">
        <v>1002698.4999999993</v>
      </c>
      <c r="E13" s="14">
        <v>836002.28000000084</v>
      </c>
      <c r="F13" s="14">
        <v>641686.42000000004</v>
      </c>
      <c r="G13" s="14">
        <v>3958425.9699999983</v>
      </c>
    </row>
    <row r="14" spans="2:10" x14ac:dyDescent="0.35">
      <c r="B14" s="12" t="s">
        <v>6</v>
      </c>
      <c r="C14" s="14">
        <v>3598924.0300000045</v>
      </c>
      <c r="D14" s="14">
        <v>3216208.3600000083</v>
      </c>
      <c r="E14" s="14">
        <v>2263958.1500000013</v>
      </c>
      <c r="F14" s="14">
        <v>952097.01000000176</v>
      </c>
      <c r="G14" s="14">
        <v>10031187.550000016</v>
      </c>
    </row>
    <row r="15" spans="2:10" x14ac:dyDescent="0.35">
      <c r="B15" s="12" t="s">
        <v>7</v>
      </c>
      <c r="C15" s="14">
        <v>1362023.3799999994</v>
      </c>
      <c r="D15" s="14">
        <v>1921531.8500000031</v>
      </c>
      <c r="E15" s="14">
        <v>2225424.839999998</v>
      </c>
      <c r="F15" s="14">
        <v>906363.26999999955</v>
      </c>
      <c r="G15" s="14">
        <v>6415343.3399999999</v>
      </c>
    </row>
    <row r="16" spans="2:10" x14ac:dyDescent="0.35">
      <c r="B16" s="12" t="s">
        <v>8</v>
      </c>
      <c r="C16" s="14">
        <v>3175259.2299999911</v>
      </c>
      <c r="D16" s="14">
        <v>2960151.9199999976</v>
      </c>
      <c r="E16" s="14">
        <v>1193974.440000003</v>
      </c>
      <c r="F16" s="14">
        <v>616247.16999999993</v>
      </c>
      <c r="G16" s="14">
        <v>7945632.7599999923</v>
      </c>
    </row>
    <row r="17" spans="2:7" x14ac:dyDescent="0.35">
      <c r="B17" s="12" t="s">
        <v>12</v>
      </c>
      <c r="C17" s="10">
        <v>9614245.4099999927</v>
      </c>
      <c r="D17" s="10">
        <v>9100590.6300000083</v>
      </c>
      <c r="E17" s="10">
        <v>6519359.7100000028</v>
      </c>
      <c r="F17" s="10">
        <v>3116393.870000001</v>
      </c>
      <c r="G17" s="10">
        <v>28350589.620000005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sqref="A1:C1048576"/>
    </sheetView>
  </sheetViews>
  <sheetFormatPr baseColWidth="10" defaultRowHeight="14.5" x14ac:dyDescent="0.35"/>
  <cols>
    <col min="1" max="3" width="12.26953125" style="13" customWidth="1"/>
    <col min="4" max="16384" width="10.90625" style="8"/>
  </cols>
  <sheetData>
    <row r="1" spans="1:3" x14ac:dyDescent="0.35">
      <c r="A1" s="13" t="s">
        <v>3</v>
      </c>
      <c r="B1" s="13" t="s">
        <v>4</v>
      </c>
      <c r="C1" s="13" t="s">
        <v>2</v>
      </c>
    </row>
    <row r="2" spans="1:3" x14ac:dyDescent="0.35">
      <c r="A2" s="13">
        <v>2012</v>
      </c>
      <c r="B2" s="13" t="s">
        <v>5</v>
      </c>
      <c r="C2" s="9">
        <v>1478038.7699999982</v>
      </c>
    </row>
    <row r="3" spans="1:3" x14ac:dyDescent="0.35">
      <c r="A3" s="13">
        <v>2012</v>
      </c>
      <c r="B3" s="13" t="s">
        <v>6</v>
      </c>
      <c r="C3" s="9">
        <v>3598924.0300000045</v>
      </c>
    </row>
    <row r="4" spans="1:3" x14ac:dyDescent="0.35">
      <c r="A4" s="13">
        <v>2012</v>
      </c>
      <c r="B4" s="13" t="s">
        <v>7</v>
      </c>
      <c r="C4" s="9">
        <v>1362023.3799999994</v>
      </c>
    </row>
    <row r="5" spans="1:3" x14ac:dyDescent="0.35">
      <c r="A5" s="13">
        <v>2012</v>
      </c>
      <c r="B5" s="13" t="s">
        <v>8</v>
      </c>
      <c r="C5" s="9">
        <v>3175259.2299999911</v>
      </c>
    </row>
    <row r="6" spans="1:3" x14ac:dyDescent="0.35">
      <c r="A6" s="13">
        <v>2013</v>
      </c>
      <c r="B6" s="13" t="s">
        <v>5</v>
      </c>
      <c r="C6" s="9">
        <v>1002698.4999999993</v>
      </c>
    </row>
    <row r="7" spans="1:3" x14ac:dyDescent="0.35">
      <c r="A7" s="13">
        <v>2013</v>
      </c>
      <c r="B7" s="13" t="s">
        <v>6</v>
      </c>
      <c r="C7" s="9">
        <v>3216208.3600000083</v>
      </c>
    </row>
    <row r="8" spans="1:3" x14ac:dyDescent="0.35">
      <c r="A8" s="13">
        <v>2013</v>
      </c>
      <c r="B8" s="13" t="s">
        <v>7</v>
      </c>
      <c r="C8" s="9">
        <v>1921531.8500000031</v>
      </c>
    </row>
    <row r="9" spans="1:3" x14ac:dyDescent="0.35">
      <c r="A9" s="13">
        <v>2013</v>
      </c>
      <c r="B9" s="13" t="s">
        <v>8</v>
      </c>
      <c r="C9" s="9">
        <v>2960151.9199999976</v>
      </c>
    </row>
    <row r="10" spans="1:3" x14ac:dyDescent="0.35">
      <c r="A10" s="13">
        <v>2014</v>
      </c>
      <c r="B10" s="13" t="s">
        <v>5</v>
      </c>
      <c r="C10" s="9">
        <v>836002.28000000084</v>
      </c>
    </row>
    <row r="11" spans="1:3" x14ac:dyDescent="0.35">
      <c r="A11" s="13">
        <v>2014</v>
      </c>
      <c r="B11" s="13" t="s">
        <v>6</v>
      </c>
      <c r="C11" s="9">
        <v>2263958.1500000013</v>
      </c>
    </row>
    <row r="12" spans="1:3" x14ac:dyDescent="0.35">
      <c r="A12" s="13">
        <v>2014</v>
      </c>
      <c r="B12" s="13" t="s">
        <v>7</v>
      </c>
      <c r="C12" s="9">
        <v>2225424.839999998</v>
      </c>
    </row>
    <row r="13" spans="1:3" x14ac:dyDescent="0.35">
      <c r="A13" s="13">
        <v>2014</v>
      </c>
      <c r="B13" s="13" t="s">
        <v>8</v>
      </c>
      <c r="C13" s="9">
        <v>1193974.440000003</v>
      </c>
    </row>
    <row r="14" spans="1:3" x14ac:dyDescent="0.35">
      <c r="A14" s="13">
        <v>2015</v>
      </c>
      <c r="B14" s="13" t="s">
        <v>5</v>
      </c>
      <c r="C14" s="9">
        <v>641686.42000000004</v>
      </c>
    </row>
    <row r="15" spans="1:3" x14ac:dyDescent="0.35">
      <c r="A15" s="13">
        <v>2015</v>
      </c>
      <c r="B15" s="13" t="s">
        <v>6</v>
      </c>
      <c r="C15" s="9">
        <v>952097.01000000176</v>
      </c>
    </row>
    <row r="16" spans="1:3" x14ac:dyDescent="0.35">
      <c r="A16" s="13">
        <v>2015</v>
      </c>
      <c r="B16" s="13" t="s">
        <v>7</v>
      </c>
      <c r="C16" s="9">
        <v>906363.26999999955</v>
      </c>
    </row>
    <row r="17" spans="1:3" x14ac:dyDescent="0.35">
      <c r="A17" s="13">
        <v>2015</v>
      </c>
      <c r="B17" s="13" t="s">
        <v>8</v>
      </c>
      <c r="C17" s="9">
        <v>616247.16999999993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ZAROIL NAIMA</dc:creator>
  <cp:lastModifiedBy>Michel Staelens</cp:lastModifiedBy>
  <dcterms:created xsi:type="dcterms:W3CDTF">2015-08-11T20:37:24Z</dcterms:created>
  <dcterms:modified xsi:type="dcterms:W3CDTF">2015-08-12T05:57:06Z</dcterms:modified>
</cp:coreProperties>
</file>